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externalLinks/externalLink266.xml" ContentType="application/vnd.openxmlformats-officedocument.spreadsheetml.externalLink+xml"/>
  <Override PartName="/xl/externalLinks/externalLink267.xml" ContentType="application/vnd.openxmlformats-officedocument.spreadsheetml.externalLink+xml"/>
  <Override PartName="/xl/externalLinks/externalLink268.xml" ContentType="application/vnd.openxmlformats-officedocument.spreadsheetml.externalLink+xml"/>
  <Override PartName="/xl/externalLinks/externalLink269.xml" ContentType="application/vnd.openxmlformats-officedocument.spreadsheetml.externalLink+xml"/>
  <Override PartName="/xl/externalLinks/externalLink270.xml" ContentType="application/vnd.openxmlformats-officedocument.spreadsheetml.externalLink+xml"/>
  <Override PartName="/xl/externalLinks/externalLink271.xml" ContentType="application/vnd.openxmlformats-officedocument.spreadsheetml.externalLink+xml"/>
  <Override PartName="/xl/externalLinks/externalLink272.xml" ContentType="application/vnd.openxmlformats-officedocument.spreadsheetml.externalLink+xml"/>
  <Override PartName="/xl/externalLinks/externalLink273.xml" ContentType="application/vnd.openxmlformats-officedocument.spreadsheetml.externalLink+xml"/>
  <Override PartName="/xl/externalLinks/externalLink274.xml" ContentType="application/vnd.openxmlformats-officedocument.spreadsheetml.externalLink+xml"/>
  <Override PartName="/xl/externalLinks/externalLink275.xml" ContentType="application/vnd.openxmlformats-officedocument.spreadsheetml.externalLink+xml"/>
  <Override PartName="/xl/externalLinks/externalLink276.xml" ContentType="application/vnd.openxmlformats-officedocument.spreadsheetml.externalLink+xml"/>
  <Override PartName="/xl/externalLinks/externalLink277.xml" ContentType="application/vnd.openxmlformats-officedocument.spreadsheetml.externalLink+xml"/>
  <Override PartName="/xl/externalLinks/externalLink278.xml" ContentType="application/vnd.openxmlformats-officedocument.spreadsheetml.externalLink+xml"/>
  <Override PartName="/xl/externalLinks/externalLink279.xml" ContentType="application/vnd.openxmlformats-officedocument.spreadsheetml.externalLink+xml"/>
  <Override PartName="/xl/externalLinks/externalLink280.xml" ContentType="application/vnd.openxmlformats-officedocument.spreadsheetml.externalLink+xml"/>
  <Override PartName="/xl/externalLinks/externalLink281.xml" ContentType="application/vnd.openxmlformats-officedocument.spreadsheetml.externalLink+xml"/>
  <Override PartName="/xl/externalLinks/externalLink282.xml" ContentType="application/vnd.openxmlformats-officedocument.spreadsheetml.externalLink+xml"/>
  <Override PartName="/xl/externalLinks/externalLink283.xml" ContentType="application/vnd.openxmlformats-officedocument.spreadsheetml.externalLink+xml"/>
  <Override PartName="/xl/externalLinks/externalLink284.xml" ContentType="application/vnd.openxmlformats-officedocument.spreadsheetml.externalLink+xml"/>
  <Override PartName="/xl/externalLinks/externalLink285.xml" ContentType="application/vnd.openxmlformats-officedocument.spreadsheetml.externalLink+xml"/>
  <Override PartName="/xl/externalLinks/externalLink286.xml" ContentType="application/vnd.openxmlformats-officedocument.spreadsheetml.externalLink+xml"/>
  <Override PartName="/xl/externalLinks/externalLink287.xml" ContentType="application/vnd.openxmlformats-officedocument.spreadsheetml.externalLink+xml"/>
  <Override PartName="/xl/externalLinks/externalLink288.xml" ContentType="application/vnd.openxmlformats-officedocument.spreadsheetml.externalLink+xml"/>
  <Override PartName="/xl/externalLinks/externalLink289.xml" ContentType="application/vnd.openxmlformats-officedocument.spreadsheetml.externalLink+xml"/>
  <Override PartName="/xl/externalLinks/externalLink290.xml" ContentType="application/vnd.openxmlformats-officedocument.spreadsheetml.externalLink+xml"/>
  <Override PartName="/xl/externalLinks/externalLink291.xml" ContentType="application/vnd.openxmlformats-officedocument.spreadsheetml.externalLink+xml"/>
  <Override PartName="/xl/externalLinks/externalLink292.xml" ContentType="application/vnd.openxmlformats-officedocument.spreadsheetml.externalLink+xml"/>
  <Override PartName="/xl/externalLinks/externalLink293.xml" ContentType="application/vnd.openxmlformats-officedocument.spreadsheetml.externalLink+xml"/>
  <Override PartName="/xl/externalLinks/externalLink294.xml" ContentType="application/vnd.openxmlformats-officedocument.spreadsheetml.externalLink+xml"/>
  <Override PartName="/xl/externalLinks/externalLink295.xml" ContentType="application/vnd.openxmlformats-officedocument.spreadsheetml.externalLink+xml"/>
  <Override PartName="/xl/externalLinks/externalLink296.xml" ContentType="application/vnd.openxmlformats-officedocument.spreadsheetml.externalLink+xml"/>
  <Override PartName="/xl/externalLinks/externalLink297.xml" ContentType="application/vnd.openxmlformats-officedocument.spreadsheetml.externalLink+xml"/>
  <Override PartName="/xl/externalLinks/externalLink298.xml" ContentType="application/vnd.openxmlformats-officedocument.spreadsheetml.externalLink+xml"/>
  <Override PartName="/xl/externalLinks/externalLink299.xml" ContentType="application/vnd.openxmlformats-officedocument.spreadsheetml.externalLink+xml"/>
  <Override PartName="/xl/externalLinks/externalLink300.xml" ContentType="application/vnd.openxmlformats-officedocument.spreadsheetml.externalLink+xml"/>
  <Override PartName="/xl/externalLinks/externalLink301.xml" ContentType="application/vnd.openxmlformats-officedocument.spreadsheetml.externalLink+xml"/>
  <Override PartName="/xl/externalLinks/externalLink302.xml" ContentType="application/vnd.openxmlformats-officedocument.spreadsheetml.externalLink+xml"/>
  <Override PartName="/xl/externalLinks/externalLink303.xml" ContentType="application/vnd.openxmlformats-officedocument.spreadsheetml.externalLink+xml"/>
  <Override PartName="/xl/externalLinks/externalLink304.xml" ContentType="application/vnd.openxmlformats-officedocument.spreadsheetml.externalLink+xml"/>
  <Override PartName="/xl/externalLinks/externalLink305.xml" ContentType="application/vnd.openxmlformats-officedocument.spreadsheetml.externalLink+xml"/>
  <Override PartName="/xl/externalLinks/externalLink306.xml" ContentType="application/vnd.openxmlformats-officedocument.spreadsheetml.externalLink+xml"/>
  <Override PartName="/xl/externalLinks/externalLink307.xml" ContentType="application/vnd.openxmlformats-officedocument.spreadsheetml.externalLink+xml"/>
  <Override PartName="/xl/externalLinks/externalLink308.xml" ContentType="application/vnd.openxmlformats-officedocument.spreadsheetml.externalLink+xml"/>
  <Override PartName="/xl/externalLinks/externalLink309.xml" ContentType="application/vnd.openxmlformats-officedocument.spreadsheetml.externalLink+xml"/>
  <Override PartName="/xl/externalLinks/externalLink310.xml" ContentType="application/vnd.openxmlformats-officedocument.spreadsheetml.externalLink+xml"/>
  <Override PartName="/xl/externalLinks/externalLink311.xml" ContentType="application/vnd.openxmlformats-officedocument.spreadsheetml.externalLink+xml"/>
  <Override PartName="/xl/externalLinks/externalLink312.xml" ContentType="application/vnd.openxmlformats-officedocument.spreadsheetml.externalLink+xml"/>
  <Override PartName="/xl/externalLinks/externalLink313.xml" ContentType="application/vnd.openxmlformats-officedocument.spreadsheetml.externalLink+xml"/>
  <Override PartName="/xl/externalLinks/externalLink314.xml" ContentType="application/vnd.openxmlformats-officedocument.spreadsheetml.externalLink+xml"/>
  <Override PartName="/xl/externalLinks/externalLink315.xml" ContentType="application/vnd.openxmlformats-officedocument.spreadsheetml.externalLink+xml"/>
  <Override PartName="/xl/externalLinks/externalLink316.xml" ContentType="application/vnd.openxmlformats-officedocument.spreadsheetml.externalLink+xml"/>
  <Override PartName="/xl/externalLinks/externalLink317.xml" ContentType="application/vnd.openxmlformats-officedocument.spreadsheetml.externalLink+xml"/>
  <Override PartName="/xl/externalLinks/externalLink318.xml" ContentType="application/vnd.openxmlformats-officedocument.spreadsheetml.externalLink+xml"/>
  <Override PartName="/xl/externalLinks/externalLink319.xml" ContentType="application/vnd.openxmlformats-officedocument.spreadsheetml.externalLink+xml"/>
  <Override PartName="/xl/externalLinks/externalLink320.xml" ContentType="application/vnd.openxmlformats-officedocument.spreadsheetml.externalLink+xml"/>
  <Override PartName="/xl/externalLinks/externalLink321.xml" ContentType="application/vnd.openxmlformats-officedocument.spreadsheetml.externalLink+xml"/>
  <Override PartName="/xl/externalLinks/externalLink322.xml" ContentType="application/vnd.openxmlformats-officedocument.spreadsheetml.externalLink+xml"/>
  <Override PartName="/xl/externalLinks/externalLink323.xml" ContentType="application/vnd.openxmlformats-officedocument.spreadsheetml.externalLink+xml"/>
  <Override PartName="/xl/externalLinks/externalLink324.xml" ContentType="application/vnd.openxmlformats-officedocument.spreadsheetml.externalLink+xml"/>
  <Override PartName="/xl/externalLinks/externalLink325.xml" ContentType="application/vnd.openxmlformats-officedocument.spreadsheetml.externalLink+xml"/>
  <Override PartName="/xl/externalLinks/externalLink326.xml" ContentType="application/vnd.openxmlformats-officedocument.spreadsheetml.externalLink+xml"/>
  <Override PartName="/xl/externalLinks/externalLink327.xml" ContentType="application/vnd.openxmlformats-officedocument.spreadsheetml.externalLink+xml"/>
  <Override PartName="/xl/externalLinks/externalLink328.xml" ContentType="application/vnd.openxmlformats-officedocument.spreadsheetml.externalLink+xml"/>
  <Override PartName="/xl/externalLinks/externalLink329.xml" ContentType="application/vnd.openxmlformats-officedocument.spreadsheetml.externalLink+xml"/>
  <Override PartName="/xl/externalLinks/externalLink330.xml" ContentType="application/vnd.openxmlformats-officedocument.spreadsheetml.externalLink+xml"/>
  <Override PartName="/xl/externalLinks/externalLink331.xml" ContentType="application/vnd.openxmlformats-officedocument.spreadsheetml.externalLink+xml"/>
  <Override PartName="/xl/externalLinks/externalLink332.xml" ContentType="application/vnd.openxmlformats-officedocument.spreadsheetml.externalLink+xml"/>
  <Override PartName="/xl/externalLinks/externalLink333.xml" ContentType="application/vnd.openxmlformats-officedocument.spreadsheetml.externalLink+xml"/>
  <Override PartName="/xl/externalLinks/externalLink334.xml" ContentType="application/vnd.openxmlformats-officedocument.spreadsheetml.externalLink+xml"/>
  <Override PartName="/xl/externalLinks/externalLink335.xml" ContentType="application/vnd.openxmlformats-officedocument.spreadsheetml.externalLink+xml"/>
  <Override PartName="/xl/externalLinks/externalLink336.xml" ContentType="application/vnd.openxmlformats-officedocument.spreadsheetml.externalLink+xml"/>
  <Override PartName="/xl/externalLinks/externalLink337.xml" ContentType="application/vnd.openxmlformats-officedocument.spreadsheetml.externalLink+xml"/>
  <Override PartName="/xl/externalLinks/externalLink338.xml" ContentType="application/vnd.openxmlformats-officedocument.spreadsheetml.externalLink+xml"/>
  <Override PartName="/xl/externalLinks/externalLink339.xml" ContentType="application/vnd.openxmlformats-officedocument.spreadsheetml.externalLink+xml"/>
  <Override PartName="/xl/externalLinks/externalLink340.xml" ContentType="application/vnd.openxmlformats-officedocument.spreadsheetml.externalLink+xml"/>
  <Override PartName="/xl/externalLinks/externalLink341.xml" ContentType="application/vnd.openxmlformats-officedocument.spreadsheetml.externalLink+xml"/>
  <Override PartName="/xl/externalLinks/externalLink342.xml" ContentType="application/vnd.openxmlformats-officedocument.spreadsheetml.externalLink+xml"/>
  <Override PartName="/xl/externalLinks/externalLink343.xml" ContentType="application/vnd.openxmlformats-officedocument.spreadsheetml.externalLink+xml"/>
  <Override PartName="/xl/externalLinks/externalLink344.xml" ContentType="application/vnd.openxmlformats-officedocument.spreadsheetml.externalLink+xml"/>
  <Override PartName="/xl/externalLinks/externalLink345.xml" ContentType="application/vnd.openxmlformats-officedocument.spreadsheetml.externalLink+xml"/>
  <Override PartName="/xl/externalLinks/externalLink346.xml" ContentType="application/vnd.openxmlformats-officedocument.spreadsheetml.externalLink+xml"/>
  <Override PartName="/xl/externalLinks/externalLink347.xml" ContentType="application/vnd.openxmlformats-officedocument.spreadsheetml.externalLink+xml"/>
  <Override PartName="/xl/externalLinks/externalLink348.xml" ContentType="application/vnd.openxmlformats-officedocument.spreadsheetml.externalLink+xml"/>
  <Override PartName="/xl/externalLinks/externalLink349.xml" ContentType="application/vnd.openxmlformats-officedocument.spreadsheetml.externalLink+xml"/>
  <Override PartName="/xl/externalLinks/externalLink350.xml" ContentType="application/vnd.openxmlformats-officedocument.spreadsheetml.externalLink+xml"/>
  <Override PartName="/xl/externalLinks/externalLink351.xml" ContentType="application/vnd.openxmlformats-officedocument.spreadsheetml.externalLink+xml"/>
  <Override PartName="/xl/externalLinks/externalLink352.xml" ContentType="application/vnd.openxmlformats-officedocument.spreadsheetml.externalLink+xml"/>
  <Override PartName="/xl/externalLinks/externalLink353.xml" ContentType="application/vnd.openxmlformats-officedocument.spreadsheetml.externalLink+xml"/>
  <Override PartName="/xl/externalLinks/externalLink354.xml" ContentType="application/vnd.openxmlformats-officedocument.spreadsheetml.externalLink+xml"/>
  <Override PartName="/xl/externalLinks/externalLink355.xml" ContentType="application/vnd.openxmlformats-officedocument.spreadsheetml.externalLink+xml"/>
  <Override PartName="/xl/externalLinks/externalLink356.xml" ContentType="application/vnd.openxmlformats-officedocument.spreadsheetml.externalLink+xml"/>
  <Override PartName="/xl/externalLinks/externalLink357.xml" ContentType="application/vnd.openxmlformats-officedocument.spreadsheetml.externalLink+xml"/>
  <Override PartName="/xl/externalLinks/externalLink358.xml" ContentType="application/vnd.openxmlformats-officedocument.spreadsheetml.externalLink+xml"/>
  <Override PartName="/xl/externalLinks/externalLink359.xml" ContentType="application/vnd.openxmlformats-officedocument.spreadsheetml.externalLink+xml"/>
  <Override PartName="/xl/externalLinks/externalLink360.xml" ContentType="application/vnd.openxmlformats-officedocument.spreadsheetml.externalLink+xml"/>
  <Override PartName="/xl/externalLinks/externalLink361.xml" ContentType="application/vnd.openxmlformats-officedocument.spreadsheetml.externalLink+xml"/>
  <Override PartName="/xl/externalLinks/externalLink362.xml" ContentType="application/vnd.openxmlformats-officedocument.spreadsheetml.externalLink+xml"/>
  <Override PartName="/xl/externalLinks/externalLink363.xml" ContentType="application/vnd.openxmlformats-officedocument.spreadsheetml.externalLink+xml"/>
  <Override PartName="/xl/externalLinks/externalLink364.xml" ContentType="application/vnd.openxmlformats-officedocument.spreadsheetml.externalLink+xml"/>
  <Override PartName="/xl/externalLinks/externalLink365.xml" ContentType="application/vnd.openxmlformats-officedocument.spreadsheetml.externalLink+xml"/>
  <Override PartName="/xl/externalLinks/externalLink366.xml" ContentType="application/vnd.openxmlformats-officedocument.spreadsheetml.externalLink+xml"/>
  <Override PartName="/xl/externalLinks/externalLink367.xml" ContentType="application/vnd.openxmlformats-officedocument.spreadsheetml.externalLink+xml"/>
  <Override PartName="/xl/externalLinks/externalLink368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v_Bhargava\Documents\"/>
    </mc:Choice>
  </mc:AlternateContent>
  <xr:revisionPtr revIDLastSave="0" documentId="8_{05D542AF-381F-4C6A-B15F-21A1B9B2450E}" xr6:coauthVersionLast="47" xr6:coauthVersionMax="47" xr10:uidLastSave="{00000000-0000-0000-0000-000000000000}"/>
  <bookViews>
    <workbookView xWindow="-120" yWindow="-120" windowWidth="29040" windowHeight="13920" firstSheet="1" activeTab="1" xr2:uid="{5055E89F-D2D1-4CBE-8DBE-F95878BFEA3A}"/>
  </bookViews>
  <sheets>
    <sheet name="Sheet1" sheetId="6" r:id="rId1"/>
    <sheet name="Contracts" sheetId="2" r:id="rId2"/>
    <sheet name="Dispatches" sheetId="1" r:id="rId3"/>
    <sheet name="PreUCR SR" sheetId="5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  <externalReference r:id="rId272"/>
    <externalReference r:id="rId273"/>
    <externalReference r:id="rId274"/>
    <externalReference r:id="rId275"/>
    <externalReference r:id="rId276"/>
    <externalReference r:id="rId277"/>
    <externalReference r:id="rId278"/>
    <externalReference r:id="rId279"/>
    <externalReference r:id="rId280"/>
    <externalReference r:id="rId281"/>
    <externalReference r:id="rId282"/>
    <externalReference r:id="rId283"/>
    <externalReference r:id="rId284"/>
    <externalReference r:id="rId285"/>
    <externalReference r:id="rId286"/>
    <externalReference r:id="rId287"/>
    <externalReference r:id="rId288"/>
    <externalReference r:id="rId289"/>
    <externalReference r:id="rId290"/>
    <externalReference r:id="rId291"/>
    <externalReference r:id="rId292"/>
    <externalReference r:id="rId293"/>
    <externalReference r:id="rId294"/>
    <externalReference r:id="rId295"/>
    <externalReference r:id="rId296"/>
    <externalReference r:id="rId297"/>
    <externalReference r:id="rId298"/>
    <externalReference r:id="rId299"/>
    <externalReference r:id="rId300"/>
    <externalReference r:id="rId301"/>
    <externalReference r:id="rId302"/>
    <externalReference r:id="rId303"/>
    <externalReference r:id="rId304"/>
    <externalReference r:id="rId305"/>
    <externalReference r:id="rId306"/>
    <externalReference r:id="rId307"/>
    <externalReference r:id="rId308"/>
    <externalReference r:id="rId309"/>
    <externalReference r:id="rId310"/>
    <externalReference r:id="rId311"/>
    <externalReference r:id="rId312"/>
    <externalReference r:id="rId313"/>
    <externalReference r:id="rId314"/>
    <externalReference r:id="rId315"/>
    <externalReference r:id="rId316"/>
    <externalReference r:id="rId317"/>
    <externalReference r:id="rId318"/>
    <externalReference r:id="rId319"/>
    <externalReference r:id="rId320"/>
    <externalReference r:id="rId321"/>
    <externalReference r:id="rId322"/>
    <externalReference r:id="rId323"/>
    <externalReference r:id="rId324"/>
    <externalReference r:id="rId325"/>
    <externalReference r:id="rId326"/>
    <externalReference r:id="rId327"/>
    <externalReference r:id="rId328"/>
    <externalReference r:id="rId329"/>
    <externalReference r:id="rId330"/>
    <externalReference r:id="rId331"/>
    <externalReference r:id="rId332"/>
    <externalReference r:id="rId333"/>
    <externalReference r:id="rId334"/>
    <externalReference r:id="rId335"/>
    <externalReference r:id="rId336"/>
    <externalReference r:id="rId337"/>
    <externalReference r:id="rId338"/>
    <externalReference r:id="rId339"/>
    <externalReference r:id="rId340"/>
    <externalReference r:id="rId341"/>
    <externalReference r:id="rId342"/>
    <externalReference r:id="rId343"/>
    <externalReference r:id="rId344"/>
    <externalReference r:id="rId345"/>
    <externalReference r:id="rId346"/>
    <externalReference r:id="rId347"/>
    <externalReference r:id="rId348"/>
    <externalReference r:id="rId349"/>
    <externalReference r:id="rId350"/>
    <externalReference r:id="rId351"/>
    <externalReference r:id="rId352"/>
    <externalReference r:id="rId353"/>
    <externalReference r:id="rId354"/>
    <externalReference r:id="rId355"/>
    <externalReference r:id="rId356"/>
    <externalReference r:id="rId357"/>
    <externalReference r:id="rId358"/>
    <externalReference r:id="rId359"/>
    <externalReference r:id="rId360"/>
    <externalReference r:id="rId361"/>
    <externalReference r:id="rId362"/>
    <externalReference r:id="rId363"/>
    <externalReference r:id="rId364"/>
    <externalReference r:id="rId365"/>
    <externalReference r:id="rId366"/>
    <externalReference r:id="rId367"/>
    <externalReference r:id="rId368"/>
    <externalReference r:id="rId369"/>
    <externalReference r:id="rId370"/>
    <externalReference r:id="rId371"/>
    <externalReference r:id="rId372"/>
  </externalReferences>
  <definedNames>
    <definedName name="\" hidden="1">'[1]Issues List'!#REF!</definedName>
    <definedName name="\A">'[2]#REF'!#REF!</definedName>
    <definedName name="\B">'[2]#REF'!#REF!</definedName>
    <definedName name="\C">'[2]#REF'!#REF!</definedName>
    <definedName name="\D">'[2]#REF'!#REF!</definedName>
    <definedName name="\E">'[2]#REF'!#REF!</definedName>
    <definedName name="\F">'[2]#REF'!#REF!</definedName>
    <definedName name="\G">'[2]#REF'!#REF!</definedName>
    <definedName name="\H">'[2]#REF'!#REF!</definedName>
    <definedName name="\I">'[2]#REF'!#REF!</definedName>
    <definedName name="\K">'[2]#REF'!$X$1</definedName>
    <definedName name="\L">'[2]#REF'!$X$3</definedName>
    <definedName name="\p">'[3]FA-LISTING'!#REF!</definedName>
    <definedName name="\Q">'[2]#REF'!$X$9</definedName>
    <definedName name="_______________Q1" hidden="1">{"QTR Report",#N/A,FALSE,"Summary Oracle Report"}</definedName>
    <definedName name="______________Q1" hidden="1">{"QTR Report",#N/A,FALSE,"Summary Oracle Report"}</definedName>
    <definedName name="_____________DAT1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'[4]Jca Wages'!#REF!</definedName>
    <definedName name="_____________Q1" hidden="1">{"QTR Report",#N/A,FALSE,"Summary Oracle Report"}</definedName>
    <definedName name="____________DAT1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'[4]Jca Wages'!#REF!</definedName>
    <definedName name="____________Q1" hidden="1">{"QTR Report",#N/A,FALSE,"Summary Oracle Report"}</definedName>
    <definedName name="___________DAT1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'[4]Jca Wages'!#REF!</definedName>
    <definedName name="___________Q1" hidden="1">{"QTR Report",#N/A,FALSE,"Summary Oracle Report"}</definedName>
    <definedName name="__________DAT1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'[4]Jca Wages'!#REF!</definedName>
    <definedName name="__________Q1" hidden="1">{"QTR Report",#N/A,FALSE,"Summary Oracle Report"}</definedName>
    <definedName name="_________bug2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_________CRO2" hidden="1">{"FUSAMedSum",#N/A,FALSE,"Med-Sum";#N/A,#N/A,FALSE,"Med-Fin";"FUSA",#N/A,FALSE,"Den-Sum";#N/A,#N/A,FALSE,"Den-Fin"}</definedName>
    <definedName name="_________CRO2_1" hidden="1">{"FUSAMedSum",#N/A,FALSE,"Med-Sum";#N/A,#N/A,FALSE,"Med-Fin";"FUSA",#N/A,FALSE,"Den-Sum";#N/A,#N/A,FALSE,"Den-Fin"}</definedName>
    <definedName name="_________CRO2_1_1" hidden="1">{"FUSAMedSum",#N/A,FALSE,"Med-Sum";#N/A,#N/A,FALSE,"Med-Fin";"FUSA",#N/A,FALSE,"Den-Sum";#N/A,#N/A,FALSE,"Den-Fin"}</definedName>
    <definedName name="_________CRO2_1_2" hidden="1">{"FUSAMedSum",#N/A,FALSE,"Med-Sum";#N/A,#N/A,FALSE,"Med-Fin";"FUSA",#N/A,FALSE,"Den-Sum";#N/A,#N/A,FALSE,"Den-Fin"}</definedName>
    <definedName name="_________CRO2_1_3" hidden="1">{"FUSAMedSum",#N/A,FALSE,"Med-Sum";#N/A,#N/A,FALSE,"Med-Fin";"FUSA",#N/A,FALSE,"Den-Sum";#N/A,#N/A,FALSE,"Den-Fin"}</definedName>
    <definedName name="_________CRO2_2" hidden="1">{"FUSAMedSum",#N/A,FALSE,"Med-Sum";#N/A,#N/A,FALSE,"Med-Fin";"FUSA",#N/A,FALSE,"Den-Sum";#N/A,#N/A,FALSE,"Den-Fin"}</definedName>
    <definedName name="_________CRO2_3" hidden="1">{"FUSAMedSum",#N/A,FALSE,"Med-Sum";#N/A,#N/A,FALSE,"Med-Fin";"FUSA",#N/A,FALSE,"Den-Sum";#N/A,#N/A,FALSE,"Den-Fin"}</definedName>
    <definedName name="_________CRO2_4" hidden="1">{"FUSAMedSum",#N/A,FALSE,"Med-Sum";#N/A,#N/A,FALSE,"Med-Fin";"FUSA",#N/A,FALSE,"Den-Sum";#N/A,#N/A,FALSE,"Den-Fin"}</definedName>
    <definedName name="_________DAT1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'[4]Jca Wages'!#REF!</definedName>
    <definedName name="_________OEM1" hidden="1">{#N/A,#N/A,FALSE,"Sheet1";#N/A,#N/A,FALSE,"Sheet1 (2)"}</definedName>
    <definedName name="_________Q1" hidden="1">{"QTR Report",#N/A,FALSE,"Summary Oracle Report"}</definedName>
    <definedName name="________CRO2" hidden="1">{"FUSAMedSum",#N/A,FALSE,"Med-Sum";#N/A,#N/A,FALSE,"Med-Fin";"FUSA",#N/A,FALSE,"Den-Sum";#N/A,#N/A,FALSE,"Den-Fin"}</definedName>
    <definedName name="________CRO2_1" hidden="1">{"FUSAMedSum",#N/A,FALSE,"Med-Sum";#N/A,#N/A,FALSE,"Med-Fin";"FUSA",#N/A,FALSE,"Den-Sum";#N/A,#N/A,FALSE,"Den-Fin"}</definedName>
    <definedName name="________CRO2_1_1" hidden="1">{"FUSAMedSum",#N/A,FALSE,"Med-Sum";#N/A,#N/A,FALSE,"Med-Fin";"FUSA",#N/A,FALSE,"Den-Sum";#N/A,#N/A,FALSE,"Den-Fin"}</definedName>
    <definedName name="________CRO2_1_2" hidden="1">{"FUSAMedSum",#N/A,FALSE,"Med-Sum";#N/A,#N/A,FALSE,"Med-Fin";"FUSA",#N/A,FALSE,"Den-Sum";#N/A,#N/A,FALSE,"Den-Fin"}</definedName>
    <definedName name="________CRO2_1_3" hidden="1">{"FUSAMedSum",#N/A,FALSE,"Med-Sum";#N/A,#N/A,FALSE,"Med-Fin";"FUSA",#N/A,FALSE,"Den-Sum";#N/A,#N/A,FALSE,"Den-Fin"}</definedName>
    <definedName name="________CRO2_2" hidden="1">{"FUSAMedSum",#N/A,FALSE,"Med-Sum";#N/A,#N/A,FALSE,"Med-Fin";"FUSA",#N/A,FALSE,"Den-Sum";#N/A,#N/A,FALSE,"Den-Fin"}</definedName>
    <definedName name="________CRO2_3" hidden="1">{"FUSAMedSum",#N/A,FALSE,"Med-Sum";#N/A,#N/A,FALSE,"Med-Fin";"FUSA",#N/A,FALSE,"Den-Sum";#N/A,#N/A,FALSE,"Den-Fin"}</definedName>
    <definedName name="________CRO2_4" hidden="1">{"FUSAMedSum",#N/A,FALSE,"Med-Sum";#N/A,#N/A,FALSE,"Med-Fin";"FUSA",#N/A,FALSE,"Den-Sum";#N/A,#N/A,FALSE,"Den-Fin"}</definedName>
    <definedName name="________DAT1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'[4]Jca Wages'!#REF!</definedName>
    <definedName name="________Q1" hidden="1">{"QTR Report",#N/A,FALSE,"Summary Oracle Report"}</definedName>
    <definedName name="_______bug2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_______CRO2" hidden="1">{"FUSAMedSum",#N/A,FALSE,"Med-Sum";#N/A,#N/A,FALSE,"Med-Fin";"FUSA",#N/A,FALSE,"Den-Sum";#N/A,#N/A,FALSE,"Den-Fin"}</definedName>
    <definedName name="_______CRO2_1" hidden="1">{"FUSAMedSum",#N/A,FALSE,"Med-Sum";#N/A,#N/A,FALSE,"Med-Fin";"FUSA",#N/A,FALSE,"Den-Sum";#N/A,#N/A,FALSE,"Den-Fin"}</definedName>
    <definedName name="_______CRO2_1_1" hidden="1">{"FUSAMedSum",#N/A,FALSE,"Med-Sum";#N/A,#N/A,FALSE,"Med-Fin";"FUSA",#N/A,FALSE,"Den-Sum";#N/A,#N/A,FALSE,"Den-Fin"}</definedName>
    <definedName name="_______CRO2_1_2" hidden="1">{"FUSAMedSum",#N/A,FALSE,"Med-Sum";#N/A,#N/A,FALSE,"Med-Fin";"FUSA",#N/A,FALSE,"Den-Sum";#N/A,#N/A,FALSE,"Den-Fin"}</definedName>
    <definedName name="_______CRO2_1_3" hidden="1">{"FUSAMedSum",#N/A,FALSE,"Med-Sum";#N/A,#N/A,FALSE,"Med-Fin";"FUSA",#N/A,FALSE,"Den-Sum";#N/A,#N/A,FALSE,"Den-Fin"}</definedName>
    <definedName name="_______CRO2_2" hidden="1">{"FUSAMedSum",#N/A,FALSE,"Med-Sum";#N/A,#N/A,FALSE,"Med-Fin";"FUSA",#N/A,FALSE,"Den-Sum";#N/A,#N/A,FALSE,"Den-Fin"}</definedName>
    <definedName name="_______CRO2_3" hidden="1">{"FUSAMedSum",#N/A,FALSE,"Med-Sum";#N/A,#N/A,FALSE,"Med-Fin";"FUSA",#N/A,FALSE,"Den-Sum";#N/A,#N/A,FALSE,"Den-Fin"}</definedName>
    <definedName name="_______CRO2_4" hidden="1">{"FUSAMedSum",#N/A,FALSE,"Med-Sum";#N/A,#N/A,FALSE,"Med-Fin";"FUSA",#N/A,FALSE,"Den-Sum";#N/A,#N/A,FALSE,"Den-Fin"}</definedName>
    <definedName name="_______D2" hidden="1">{"'Demand Units'!$Z$2:$AF$53"}</definedName>
    <definedName name="_______DAT1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'[4]Jca Wages'!#REF!</definedName>
    <definedName name="_______del18" hidden="1">{0,0,0,0,0,0,0,0,0,0,0,0,0,0,0,0,0,0,0,0,0,0,0,0,0,0,0,0,0,0,0,0,0,0,0,0,0,0,0,0,0,0,0,0,0,0,0,0,#VALUE!,FALSE,FALSE}</definedName>
    <definedName name="_______del3" hidden="1">{0}</definedName>
    <definedName name="_______OEM1" hidden="1">{#N/A,#N/A,FALSE,"Sheet1";#N/A,#N/A,FALSE,"Sheet1 (2)"}</definedName>
    <definedName name="_______PPR1" hidden="1">{"'Roadmap'!$B$4:$N$11"}</definedName>
    <definedName name="_______PPR2" hidden="1">{"'Roadmap'!$B$4:$N$11"}</definedName>
    <definedName name="_______Q1" hidden="1">{"QTR Report",#N/A,FALSE,"Summary Oracle Report"}</definedName>
    <definedName name="_______Q3" hidden="1">{"Monthly6Q",#N/A,FALSE,"0614ESL"}</definedName>
    <definedName name="_______v1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______v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_____bug2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______CRO2" hidden="1">{"FUSAMedSum",#N/A,FALSE,"Med-Sum";#N/A,#N/A,FALSE,"Med-Fin";"FUSA",#N/A,FALSE,"Den-Sum";#N/A,#N/A,FALSE,"Den-Fin"}</definedName>
    <definedName name="______CRO2_1" hidden="1">{"FUSAMedSum",#N/A,FALSE,"Med-Sum";#N/A,#N/A,FALSE,"Med-Fin";"FUSA",#N/A,FALSE,"Den-Sum";#N/A,#N/A,FALSE,"Den-Fin"}</definedName>
    <definedName name="______CRO2_1_1" hidden="1">{"FUSAMedSum",#N/A,FALSE,"Med-Sum";#N/A,#N/A,FALSE,"Med-Fin";"FUSA",#N/A,FALSE,"Den-Sum";#N/A,#N/A,FALSE,"Den-Fin"}</definedName>
    <definedName name="______CRO2_1_2" hidden="1">{"FUSAMedSum",#N/A,FALSE,"Med-Sum";#N/A,#N/A,FALSE,"Med-Fin";"FUSA",#N/A,FALSE,"Den-Sum";#N/A,#N/A,FALSE,"Den-Fin"}</definedName>
    <definedName name="______CRO2_1_3" hidden="1">{"FUSAMedSum",#N/A,FALSE,"Med-Sum";#N/A,#N/A,FALSE,"Med-Fin";"FUSA",#N/A,FALSE,"Den-Sum";#N/A,#N/A,FALSE,"Den-Fin"}</definedName>
    <definedName name="______CRO2_2" hidden="1">{"FUSAMedSum",#N/A,FALSE,"Med-Sum";#N/A,#N/A,FALSE,"Med-Fin";"FUSA",#N/A,FALSE,"Den-Sum";#N/A,#N/A,FALSE,"Den-Fin"}</definedName>
    <definedName name="______CRO2_3" hidden="1">{"FUSAMedSum",#N/A,FALSE,"Med-Sum";#N/A,#N/A,FALSE,"Med-Fin";"FUSA",#N/A,FALSE,"Den-Sum";#N/A,#N/A,FALSE,"Den-Fin"}</definedName>
    <definedName name="______CRO2_4" hidden="1">{"FUSAMedSum",#N/A,FALSE,"Med-Sum";#N/A,#N/A,FALSE,"Med-Fin";"FUSA",#N/A,FALSE,"Den-Sum";#N/A,#N/A,FALSE,"Den-Fin"}</definedName>
    <definedName name="______DAT1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'[4]Jca Wages'!#REF!</definedName>
    <definedName name="______OEM1" hidden="1">{#N/A,#N/A,FALSE,"Sheet1";#N/A,#N/A,FALSE,"Sheet1 (2)"}</definedName>
    <definedName name="______Q1" hidden="1">{"QTR Report",#N/A,FALSE,"Summary Oracle Report"}</definedName>
    <definedName name="_____bug2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_____CRO2" hidden="1">{"FUSAMedSum",#N/A,FALSE,"Med-Sum";#N/A,#N/A,FALSE,"Med-Fin";"FUSA",#N/A,FALSE,"Den-Sum";#N/A,#N/A,FALSE,"Den-Fin"}</definedName>
    <definedName name="_____CRO2_1" hidden="1">{"FUSAMedSum",#N/A,FALSE,"Med-Sum";#N/A,#N/A,FALSE,"Med-Fin";"FUSA",#N/A,FALSE,"Den-Sum";#N/A,#N/A,FALSE,"Den-Fin"}</definedName>
    <definedName name="_____CRO2_1_1" hidden="1">{"FUSAMedSum",#N/A,FALSE,"Med-Sum";#N/A,#N/A,FALSE,"Med-Fin";"FUSA",#N/A,FALSE,"Den-Sum";#N/A,#N/A,FALSE,"Den-Fin"}</definedName>
    <definedName name="_____CRO2_1_2" hidden="1">{"FUSAMedSum",#N/A,FALSE,"Med-Sum";#N/A,#N/A,FALSE,"Med-Fin";"FUSA",#N/A,FALSE,"Den-Sum";#N/A,#N/A,FALSE,"Den-Fin"}</definedName>
    <definedName name="_____CRO2_1_3" hidden="1">{"FUSAMedSum",#N/A,FALSE,"Med-Sum";#N/A,#N/A,FALSE,"Med-Fin";"FUSA",#N/A,FALSE,"Den-Sum";#N/A,#N/A,FALSE,"Den-Fin"}</definedName>
    <definedName name="_____CRO2_2" hidden="1">{"FUSAMedSum",#N/A,FALSE,"Med-Sum";#N/A,#N/A,FALSE,"Med-Fin";"FUSA",#N/A,FALSE,"Den-Sum";#N/A,#N/A,FALSE,"Den-Fin"}</definedName>
    <definedName name="_____CRO2_3" hidden="1">{"FUSAMedSum",#N/A,FALSE,"Med-Sum";#N/A,#N/A,FALSE,"Med-Fin";"FUSA",#N/A,FALSE,"Den-Sum";#N/A,#N/A,FALSE,"Den-Fin"}</definedName>
    <definedName name="_____CRO2_4" hidden="1">{"FUSAMedSum",#N/A,FALSE,"Med-Sum";#N/A,#N/A,FALSE,"Med-Fin";"FUSA",#N/A,FALSE,"Den-Sum";#N/A,#N/A,FALSE,"Den-Fin"}</definedName>
    <definedName name="_____D2" hidden="1">{"'Demand Units'!$Z$2:$AF$53"}</definedName>
    <definedName name="_____DAT1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'[4]Jca Wages'!#REF!</definedName>
    <definedName name="_____del18" hidden="1">{0,0,0,0,0,0,0,0,0,0,0,0,0,0,0,0,0,0,0,0,0,0,0,0,0,0,0,0,0,0,0,0,0,0,0,0,0,0,0,0,0,0,0,0,0,0,0,0,#VALUE!,FALSE,FALSE}</definedName>
    <definedName name="_____del3" hidden="1">{0}</definedName>
    <definedName name="_____OEM1" hidden="1">{#N/A,#N/A,FALSE,"Sheet1";#N/A,#N/A,FALSE,"Sheet1 (2)"}</definedName>
    <definedName name="_____PPR1" hidden="1">{"'Roadmap'!$B$4:$N$11"}</definedName>
    <definedName name="_____PPR2" hidden="1">{"'Roadmap'!$B$4:$N$11"}</definedName>
    <definedName name="_____Q1" hidden="1">{"QTR Report",#N/A,FALSE,"Summary Oracle Report"}</definedName>
    <definedName name="_____Q3" hidden="1">{"Monthly6Q",#N/A,FALSE,"0614ESL"}</definedName>
    <definedName name="_____v1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____v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___bug2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____CRO2" hidden="1">{"FUSAMedSum",#N/A,FALSE,"Med-Sum";#N/A,#N/A,FALSE,"Med-Fin";"FUSA",#N/A,FALSE,"Den-Sum";#N/A,#N/A,FALSE,"Den-Fin"}</definedName>
    <definedName name="____CRO2_1" hidden="1">{"FUSAMedSum",#N/A,FALSE,"Med-Sum";#N/A,#N/A,FALSE,"Med-Fin";"FUSA",#N/A,FALSE,"Den-Sum";#N/A,#N/A,FALSE,"Den-Fin"}</definedName>
    <definedName name="____CRO2_1_1" hidden="1">{"FUSAMedSum",#N/A,FALSE,"Med-Sum";#N/A,#N/A,FALSE,"Med-Fin";"FUSA",#N/A,FALSE,"Den-Sum";#N/A,#N/A,FALSE,"Den-Fin"}</definedName>
    <definedName name="____CRO2_1_2" hidden="1">{"FUSAMedSum",#N/A,FALSE,"Med-Sum";#N/A,#N/A,FALSE,"Med-Fin";"FUSA",#N/A,FALSE,"Den-Sum";#N/A,#N/A,FALSE,"Den-Fin"}</definedName>
    <definedName name="____CRO2_1_3" hidden="1">{"FUSAMedSum",#N/A,FALSE,"Med-Sum";#N/A,#N/A,FALSE,"Med-Fin";"FUSA",#N/A,FALSE,"Den-Sum";#N/A,#N/A,FALSE,"Den-Fin"}</definedName>
    <definedName name="____CRO2_2" hidden="1">{"FUSAMedSum",#N/A,FALSE,"Med-Sum";#N/A,#N/A,FALSE,"Med-Fin";"FUSA",#N/A,FALSE,"Den-Sum";#N/A,#N/A,FALSE,"Den-Fin"}</definedName>
    <definedName name="____CRO2_3" hidden="1">{"FUSAMedSum",#N/A,FALSE,"Med-Sum";#N/A,#N/A,FALSE,"Med-Fin";"FUSA",#N/A,FALSE,"Den-Sum";#N/A,#N/A,FALSE,"Den-Fin"}</definedName>
    <definedName name="____CRO2_4" hidden="1">{"FUSAMedSum",#N/A,FALSE,"Med-Sum";#N/A,#N/A,FALSE,"Med-Fin";"FUSA",#N/A,FALSE,"Den-Sum";#N/A,#N/A,FALSE,"Den-Fin"}</definedName>
    <definedName name="____DAT1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'[4]Jca Wages'!#REF!</definedName>
    <definedName name="____OEM1" hidden="1">{#N/A,#N/A,FALSE,"Sheet1";#N/A,#N/A,FALSE,"Sheet1 (2)"}</definedName>
    <definedName name="____PPR1" hidden="1">{"'Roadmap'!$B$4:$N$11"}</definedName>
    <definedName name="____PPR2" hidden="1">{"'Roadmap'!$B$4:$N$11"}</definedName>
    <definedName name="____Q1" hidden="1">{"QTR Report",#N/A,FALSE,"Summary Oracle Report"}</definedName>
    <definedName name="____v1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___v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__bug2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___D2" hidden="1">{"'Demand Units'!$Z$2:$AF$53"}</definedName>
    <definedName name="___DAT1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'[4]Jca Wages'!#REF!</definedName>
    <definedName name="___dda2">#REF!</definedName>
    <definedName name="___del18" hidden="1">{0,0,0,0,0,0,0,0,0,0,0,0,0,0,0,0,0,0,0,0,0,0,0,0,0,0,0,0,0,0,0,0,0,0,0,0,0,0,0,0,0,0,0,0,0,0,0,0,#VALUE!,FALSE,FALSE}</definedName>
    <definedName name="___del3" hidden="1">{0}</definedName>
    <definedName name="___dos2">#REF!</definedName>
    <definedName name="___EMS753">#REF!</definedName>
    <definedName name="___grp2">#N/A</definedName>
    <definedName name="___grp3">#N/A</definedName>
    <definedName name="___INDEX_SHEET___ASAP_Utilities">#REF!</definedName>
    <definedName name="___OEM1" hidden="1">{#N/A,#N/A,FALSE,"Sheet1";#N/A,#N/A,FALSE,"Sheet1 (2)"}</definedName>
    <definedName name="___Q1" hidden="1">{"QTR Report",#N/A,FALSE,"Summary Oracle Report"}</definedName>
    <definedName name="___Q3" hidden="1">{"Monthly6Q",#N/A,FALSE,"0614ESL"}</definedName>
    <definedName name="___SYS210">#REF!</definedName>
    <definedName name="___sys2102">'[5]#REF'!#REF!</definedName>
    <definedName name="___SYS310">#REF!</definedName>
    <definedName name="___SYS325">'[5]#REF'!#REF!</definedName>
    <definedName name="___v1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__v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_10__123Graph_LBL_DCHART_1" hidden="1">[6]synthgraph!#REF!</definedName>
    <definedName name="__3__123Graph_ACHART_1" hidden="1">[6]synthgraph!#REF!</definedName>
    <definedName name="__4__123Graph_ACHART_3" hidden="1">#REF!</definedName>
    <definedName name="__5__123Graph_BCHART_1" hidden="1">[6]synthgraph!#REF!</definedName>
    <definedName name="__6__123Graph_BCHART_3" hidden="1">#REF!</definedName>
    <definedName name="__7__123Graph_DCHART_1" hidden="1">[6]synthgraph!#REF!</definedName>
    <definedName name="__8__123Graph_LBL_ACHART_1" hidden="1">[6]synthgraph!#REF!</definedName>
    <definedName name="__9__123Graph_LBL_ACHART_3" hidden="1">#REF!</definedName>
    <definedName name="__bug2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__CRO2" hidden="1">{"FUSAMedSum",#N/A,FALSE,"Med-Sum";#N/A,#N/A,FALSE,"Med-Fin";"FUSA",#N/A,FALSE,"Den-Sum";#N/A,#N/A,FALSE,"Den-Fin"}</definedName>
    <definedName name="__CRO2_1" hidden="1">{"FUSAMedSum",#N/A,FALSE,"Med-Sum";#N/A,#N/A,FALSE,"Med-Fin";"FUSA",#N/A,FALSE,"Den-Sum";#N/A,#N/A,FALSE,"Den-Fin"}</definedName>
    <definedName name="__CRO2_1_1" hidden="1">{"FUSAMedSum",#N/A,FALSE,"Med-Sum";#N/A,#N/A,FALSE,"Med-Fin";"FUSA",#N/A,FALSE,"Den-Sum";#N/A,#N/A,FALSE,"Den-Fin"}</definedName>
    <definedName name="__CRO2_1_2" hidden="1">{"FUSAMedSum",#N/A,FALSE,"Med-Sum";#N/A,#N/A,FALSE,"Med-Fin";"FUSA",#N/A,FALSE,"Den-Sum";#N/A,#N/A,FALSE,"Den-Fin"}</definedName>
    <definedName name="__CRO2_1_3" hidden="1">{"FUSAMedSum",#N/A,FALSE,"Med-Sum";#N/A,#N/A,FALSE,"Med-Fin";"FUSA",#N/A,FALSE,"Den-Sum";#N/A,#N/A,FALSE,"Den-Fin"}</definedName>
    <definedName name="__CRO2_2" hidden="1">{"FUSAMedSum",#N/A,FALSE,"Med-Sum";#N/A,#N/A,FALSE,"Med-Fin";"FUSA",#N/A,FALSE,"Den-Sum";#N/A,#N/A,FALSE,"Den-Fin"}</definedName>
    <definedName name="__CRO2_3" hidden="1">{"FUSAMedSum",#N/A,FALSE,"Med-Sum";#N/A,#N/A,FALSE,"Med-Fin";"FUSA",#N/A,FALSE,"Den-Sum";#N/A,#N/A,FALSE,"Den-Fin"}</definedName>
    <definedName name="__CRO2_4" hidden="1">{"FUSAMedSum",#N/A,FALSE,"Med-Sum";#N/A,#N/A,FALSE,"Med-Fin";"FUSA",#N/A,FALSE,"Den-Sum";#N/A,#N/A,FALSE,"Den-Fin"}</definedName>
    <definedName name="__D2" hidden="1">{"'Demand Units'!$Z$2:$AF$53"}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'[4]Jca Wages'!#REF!</definedName>
    <definedName name="__dda2">#REF!</definedName>
    <definedName name="__Def52" localSheetId="3">'[7]EMEA Comm Ctr Inputs'!_xlbgnm.Def52</definedName>
    <definedName name="__Def52">'[7]EMEA Comm Ctr Inputs'!_xlbgnm.Def52</definedName>
    <definedName name="__del18" hidden="1">{0,0,0,0,0,0,0,0,0,0,0,0,0,0,0,0,0,0,0,0,0,0,0,0,0,0,0,0,0,0,0,0,0,0,0,0,0,0,0,0,0,0,0,0,0,0,0,0,#VALUE!,FALSE,FALSE}</definedName>
    <definedName name="__del3" hidden="1">{0}</definedName>
    <definedName name="__dos2">#REF!</definedName>
    <definedName name="__DSAuthor" hidden="1">"Simon Haslam"</definedName>
    <definedName name="__DSComments" hidden="1">"First draft of QMS (part of the Bid Manager's Pack)"</definedName>
    <definedName name="__DSCreated" hidden="1">" November 8, 1992"</definedName>
    <definedName name="__DSRevision" hidden="1">1</definedName>
    <definedName name="__DSSubject" hidden="1">"Quotation Management Summary"</definedName>
    <definedName name="__DSTitle" hidden="1">"QMS"</definedName>
    <definedName name="__EMS753">#REF!</definedName>
    <definedName name="__exp01">'[8]Jan-02'!$I$3:$I$46</definedName>
    <definedName name="__exp02">'[8]Feb-02'!$I$3:$I$57</definedName>
    <definedName name="__exp03">'[8]Mar-02'!$I$3:$I$50</definedName>
    <definedName name="__exp04">'[8]Apr-02)'!$I$3:$I$49</definedName>
    <definedName name="__exp05">'[8]May-02'!$I$3:$I$45</definedName>
    <definedName name="__exp06">'[8]Jun-02'!$I$3:$I$45</definedName>
    <definedName name="__FDS_HYPERLINK_TOGGLE_STATE__" hidden="1">"OFF"</definedName>
    <definedName name="__FDS_UNIQUE_RANGE_ID_GENERATOR_COUNTER" hidden="1">2</definedName>
    <definedName name="__grp2" localSheetId="3">'[7]EMEA Comm Ctr Inputs'!_xlbgnm.grp2</definedName>
    <definedName name="__grp2">'[7]EMEA Comm Ctr Inputs'!_xlbgnm.grp2</definedName>
    <definedName name="__grp3" localSheetId="3">'[7]EMEA Comm Ctr Inputs'!_xlbgnm.grp3</definedName>
    <definedName name="__grp3">'[7]EMEA Comm Ctr Inputs'!_xlbgnm.grp3</definedName>
    <definedName name="__IntlFixup" hidden="1">TRUE</definedName>
    <definedName name="__OEM1" hidden="1">{#N/A,#N/A,FALSE,"Sheet1";#N/A,#N/A,FALSE,"Sheet1 (2)"}</definedName>
    <definedName name="__PPR1" hidden="1">{"'Roadmap'!$B$4:$N$11"}</definedName>
    <definedName name="__PPR2" hidden="1">{"'Roadmap'!$B$4:$N$11"}</definedName>
    <definedName name="__Pre21" localSheetId="3">[9]!_xlbgnm.Pre21</definedName>
    <definedName name="__Pre21">[9]!_xlbgnm.Pre21</definedName>
    <definedName name="__pre22" localSheetId="3">[9]!_xlbgnm.pre22</definedName>
    <definedName name="__pre22">[9]!_xlbgnm.pre22</definedName>
    <definedName name="__pre23" localSheetId="3">[9]!_xlbgnm.pre23</definedName>
    <definedName name="__pre23">[9]!_xlbgnm.pre23</definedName>
    <definedName name="__pre24" localSheetId="3">[9]!_xlbgnm.pre24</definedName>
    <definedName name="__pre24">[9]!_xlbgnm.pre24</definedName>
    <definedName name="__pre25" localSheetId="3">[9]!_xlbgnm.pre25</definedName>
    <definedName name="__pre25">[9]!_xlbgnm.pre25</definedName>
    <definedName name="__Q1" hidden="1">{"QTR Report",#N/A,FALSE,"Summary Oracle Report"}</definedName>
    <definedName name="__Q1_1" hidden="1">{"QTR Report",#N/A,FALSE,"Summary Oracle Report"}</definedName>
    <definedName name="__Q3" hidden="1">{"Monthly6Q",#N/A,FALSE,"0614ESL"}</definedName>
    <definedName name="__ret1">'[10]Capital- FUN'!$B$9:$B$36</definedName>
    <definedName name="__SYS210">#REF!</definedName>
    <definedName name="__sys2102">#REF!</definedName>
    <definedName name="__SYS310">#REF!</definedName>
    <definedName name="__SYS325">#REF!</definedName>
    <definedName name="__tom11" hidden="1">{"'Demand Units'!$Z$2:$AF$53"}</definedName>
    <definedName name="__tom11_1" hidden="1">{"'Demand Units'!$Z$2:$AF$53"}</definedName>
    <definedName name="__tom11_1_1" hidden="1">{"'Demand Units'!$Z$2:$AF$53"}</definedName>
    <definedName name="__tom11_1_2" hidden="1">{"'Demand Units'!$Z$2:$AF$53"}</definedName>
    <definedName name="__tom11_1_3" hidden="1">{"'Demand Units'!$Z$2:$AF$53"}</definedName>
    <definedName name="__tom11_2" hidden="1">{"'Demand Units'!$Z$2:$AF$53"}</definedName>
    <definedName name="__tom11_3" hidden="1">{"'Demand Units'!$Z$2:$AF$53"}</definedName>
    <definedName name="__tom11_4" hidden="1">{"'Demand Units'!$Z$2:$AF$53"}</definedName>
    <definedName name="__v1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_v1_1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_v1_1_1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_v1_1_2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_v1_1_3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_v1_2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_v1_3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_v1_4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_v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_v2_1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_v2_1_1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_v2_1_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_v2_1_3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_v2_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_v2_3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_v2_4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1">[11]Mobile!$A$7:$AE$68</definedName>
    <definedName name="_1__FDSAUDITLINK__" hidden="1">{"fdsup://IBCentral/FAT Viewer?action=UPDATE&amp;creator=factset&amp;DOC_NAME=fat:reuters_qtrly_shs_src_window.fat&amp;display_string=Audit&amp;DYN_ARGS=TRUE&amp;VAR:ID1=24702R10&amp;VAR:RCODE=FDSSHSOUTDEPS&amp;VAR:SDATE=20090499&amp;VAR:FREQ=Quarterly&amp;VAR:RELITEM=RF&amp;VAR:CURRENCY=&amp;VAR:CUR","RSOURCE=EXSHARE&amp;VAR:NATFREQ=QUARTERLY&amp;VAR:RFIELD=FINALIZED&amp;VAR:DB_TYPE=&amp;VAR:UNITS=MONTHLY&amp;window=popup&amp;width=450&amp;height=300&amp;START_MAXIMIZED=FALSE"}</definedName>
    <definedName name="_1_0Purch">[12]MERGER!#REF!</definedName>
    <definedName name="_1_mth_Mult">#REF!</definedName>
    <definedName name="_10__123Graph_ACHART_3" hidden="1">#REF!</definedName>
    <definedName name="_10__123Graph_BCHART_3" hidden="1">#REF!</definedName>
    <definedName name="_10__123Graph_LBL_ACHART_1" hidden="1">[6]synthgraph!#REF!</definedName>
    <definedName name="_10__123Graph_LBL_ACHART_3" hidden="1">#REF!</definedName>
    <definedName name="_10__123Graph_LBL_DCHART_1" hidden="1">[6]synthgraph!#REF!</definedName>
    <definedName name="_10__FDSAUDITLINK__" hidden="1">{"fdsup://IBCentral/FAT Viewer?action=UPDATE&amp;creator=factset&amp;DOC_NAME=fat:reuters_qtrly_shs_src_window.fat&amp;display_string=Audit&amp;DYN_ARGS=TRUE&amp;VAR:ID1=22160K10&amp;VAR:RCODE=FDSSHSOUTDEPS&amp;VAR:SDATE=20090599&amp;VAR:FREQ=Quarterly&amp;VAR:RELITEM=RF&amp;VAR:CURRENCY=&amp;VAR:CUR","RSOURCE=EXSHARE&amp;VAR:NATFREQ=QUARTERLY&amp;VAR:RFIELD=FINALIZED&amp;VAR:DB_TYPE=&amp;VAR:UNITS=MONTHLY&amp;window=popup&amp;width=450&amp;height=300&amp;START_MAXIMIZED=FALSE"}</definedName>
    <definedName name="_100" hidden="1">{#N/A,#N/A,FALSE,"Sheet1";#N/A,#N/A,FALSE,"Sheet1 (2)"}</definedName>
    <definedName name="_100__123Graph_ACHART_3" hidden="1">#REF!</definedName>
    <definedName name="_11__123Graph_DCHART_1" hidden="1">[6]synthgraph!#REF!</definedName>
    <definedName name="_11__123Graph_LBL_ACHART_3" hidden="1">#REF!</definedName>
    <definedName name="_11__FDSAUDITLINK__" hidden="1">{"fdsup://IBCentral/FAT Viewer?action=UPDATE&amp;creator=factset&amp;DOC_NAME=fat:reuters_qtrly_shs_src_window.fat&amp;display_string=Audit&amp;DYN_ARGS=TRUE&amp;VAR:ID1=71426510&amp;VAR:RCODE=FDSSHSOUTDEPS&amp;VAR:SDATE=20090399&amp;VAR:FREQ=Quarterly&amp;VAR:RELITEM=RF&amp;VAR:CURRENCY=&amp;VAR:CUR","RSOURCE=EXSHARE&amp;VAR:NATFREQ=QUARTERLY&amp;VAR:RFIELD=FINALIZED&amp;VAR:DB_TYPE=&amp;VAR:UNITS=MONTHLY&amp;window=popup&amp;width=450&amp;height=300&amp;START_MAXIMIZED=FALSE"}</definedName>
    <definedName name="_12__123Graph_DCHART_1" hidden="1">[6]synthgraph!#REF!</definedName>
    <definedName name="_12__FDSAUDITLINK__" hidden="1">{"fdsup://IBCentral/FAT Viewer?action=UPDATE&amp;creator=factset&amp;DOC_NAME=fat:reuters_qtrly_shs_src_window.fat&amp;display_string=Audit&amp;DYN_ARGS=TRUE&amp;VAR:ID1=24702R10&amp;VAR:RCODE=FDSSHSOUTDEPS&amp;VAR:SDATE=20090499&amp;VAR:FREQ=Quarterly&amp;VAR:RELITEM=RF&amp;VAR:CURRENCY=&amp;VAR:CUR","RSOURCE=EXSHARE&amp;VAR:NATFREQ=QUARTERLY&amp;VAR:RFIELD=FINALIZED&amp;VAR:DB_TYPE=&amp;VAR:UNITS=MONTHLY&amp;window=popup&amp;width=450&amp;height=300&amp;START_MAXIMIZED=FALSE"}</definedName>
    <definedName name="_13__123Graph_BCHART_1" hidden="1">[6]synthgraph!#REF!</definedName>
    <definedName name="_13__123Graph_LBL_DCHART_1" hidden="1">[6]synthgraph!#REF!</definedName>
    <definedName name="_13__FDSAUDITLINK__" hidden="1">{"fdsup://IBCentral/FAT Viewer?action=UPDATE&amp;creator=factset&amp;DOC_NAME=fat:reuters_qtrly_shs_src_window.fat&amp;display_string=Audit&amp;DYN_ARGS=TRUE&amp;VAR:ID1=71426510&amp;VAR:RCODE=FDSSHSOUTDEPS&amp;VAR:SDATE=20090399&amp;VAR:FREQ=Quarterly&amp;VAR:RELITEM=RF&amp;VAR:CURRENCY=&amp;VAR:CUR","RSOURCE=EXSHARE&amp;VAR:NATFREQ=QUARTERLY&amp;VAR:RFIELD=FINALIZED&amp;VAR:DB_TYPE=&amp;VAR:UNITS=MONTHLY&amp;window=popup&amp;width=450&amp;height=300&amp;START_MAXIMIZED=FALSE"}</definedName>
    <definedName name="_133__123Graph_BCHART_1" hidden="1">[6]synthgraph!#REF!</definedName>
    <definedName name="_134__123Graph_BCHART_3" hidden="1">#REF!</definedName>
    <definedName name="_14__123Graph_BCHART_3" hidden="1">#REF!</definedName>
    <definedName name="_14__123Graph_LBL_ACHART_1" hidden="1">[6]synthgraph!#REF!</definedName>
    <definedName name="_14__FDSAUDITLINK__" hidden="1">{"fdsup://IBCentral/FAT Viewer?action=UPDATE&amp;creator=factset&amp;DOC_NAME=fat:reuters_qtrly_shs_src_window.fat&amp;display_string=Audit&amp;DYN_ARGS=TRUE&amp;VAR:ID1=74834T10&amp;VAR:RCODE=FDSSHSOUTDEPS&amp;VAR:SDATE=20090699&amp;VAR:FREQ=Quarterly&amp;VAR:RELITEM=RF&amp;VAR:CURRENCY=&amp;VAR:CUR","RSOURCE=EXSHARE&amp;VAR:NATFREQ=QUARTERLY&amp;VAR:RFIELD=FINALIZED&amp;VAR:DB_TYPE=&amp;VAR:UNITS=MONTHLY&amp;window=popup&amp;width=450&amp;height=300&amp;START_MAXIMIZED=FALSE"}</definedName>
    <definedName name="_15__123Graph_LBL_ACHART_3" hidden="1">#REF!</definedName>
    <definedName name="_15__FDSAUDITLINK__" hidden="1">{"fdsup://IBCentral/FAT Viewer?action=UPDATE&amp;creator=factset&amp;DOC_NAME=fat:reuters_qtrly_shs_src_window.fat&amp;display_string=Audit&amp;DYN_ARGS=TRUE&amp;VAR:ID1=17737610&amp;VAR:RCODE=FDSSHSOUTDEPS&amp;VAR:SDATE=20090699&amp;VAR:FREQ=Quarterly&amp;VAR:RELITEM=RF&amp;VAR:CURRENCY=&amp;VAR:CUR","RSOURCE=EXSHARE&amp;VAR:NATFREQ=QUARTERLY&amp;VAR:RFIELD=FINALIZED&amp;VAR:DB_TYPE=&amp;VAR:UNITS=MONTHLY&amp;window=popup&amp;width=450&amp;height=300&amp;START_MAXIMIZED=FALSE"}</definedName>
    <definedName name="_16__FDSAUDITLINK__" hidden="1">{"fdsup://IBCentral/FAT Viewer?action=UPDATE&amp;creator=factset&amp;DOC_NAME=fat:reuters_qtrly_shs_src_window.fat&amp;display_string=Audit&amp;DYN_ARGS=TRUE&amp;VAR:ID1=24702R10&amp;VAR:RCODE=FDSSHSOUTDEPS&amp;VAR:SDATE=20090499&amp;VAR:FREQ=Quarterly&amp;VAR:RELITEM=RF&amp;VAR:CURRENCY=&amp;VAR:CUR","RSOURCE=EXSHARE&amp;VAR:NATFREQ=QUARTERLY&amp;VAR:RFIELD=FINALIZED&amp;VAR:DB_TYPE=&amp;VAR:UNITS=MONTHLY&amp;window=popup&amp;width=450&amp;height=300&amp;START_MAXIMIZED=FALSE"}</definedName>
    <definedName name="_167__123Graph_DCHART_1" hidden="1">[6]synthgraph!#REF!</definedName>
    <definedName name="_17__123Graph_DCHART_1" hidden="1">[6]synthgraph!#REF!</definedName>
    <definedName name="_17__123Graph_LBL_DCHART_1" hidden="1">[6]synthgraph!#REF!</definedName>
    <definedName name="_17__FDSAUDITLINK__" hidden="1">{"fdsup://IBCentral/FAT Viewer?action=UPDATE&amp;creator=factset&amp;DOC_NAME=fat:reuters_qtrly_shs_src_window.fat&amp;display_string=Audit&amp;DYN_ARGS=TRUE&amp;VAR:ID1=71426510&amp;VAR:RCODE=FDSSHSOUTDEPS&amp;VAR:SDATE=20090699&amp;VAR:FREQ=Quarterly&amp;VAR:RELITEM=RF&amp;VAR:CURRENCY=&amp;VAR:CUR","RSOURCE=EXSHARE&amp;VAR:NATFREQ=QUARTERLY&amp;VAR:RFIELD=FINALIZED&amp;VAR:DB_TYPE=&amp;VAR:UNITS=MONTHLY&amp;window=popup&amp;width=450&amp;height=300&amp;START_MAXIMIZED=FALSE"}</definedName>
    <definedName name="_18__123Graph_LBL_DCHART_1" hidden="1">[6]synthgraph!#REF!</definedName>
    <definedName name="_18__FDSAUDITLINK__" hidden="1">{"fdsup://IBCentral/FAT Viewer?action=UPDATE&amp;creator=factset&amp;DOC_NAME=fat:reuters_qtrly_shs_src_window.fat&amp;display_string=Audit&amp;DYN_ARGS=TRUE&amp;VAR:ID1=09227Q10&amp;VAR:RCODE=FDSSHSOUTDEPS&amp;VAR:SDATE=20090399&amp;VAR:FREQ=Quarterly&amp;VAR:RELITEM=RF&amp;VAR:CURRENCY=&amp;VAR:CUR","RSOURCE=EXSHARE&amp;VAR:NATFREQ=QUARTERLY&amp;VAR:RFIELD=FINALIZED&amp;VAR:DB_TYPE=&amp;VAR:UNITS=MONTHLY&amp;window=popup&amp;width=450&amp;height=300&amp;START_MAXIMIZED=FALSE"}</definedName>
    <definedName name="_19__FDSAUDITLINK__" hidden="1">{"fdsup://IBCentral/FAT Viewer?action=UPDATE&amp;creator=factset&amp;DOC_NAME=fat:reuters_qtrly_shs_src_window.fat&amp;display_string=Audit&amp;DYN_ARGS=TRUE&amp;VAR:ID1=94768410&amp;VAR:RCODE=FDSSHSOUTDEPS&amp;VAR:SDATE=20090399&amp;VAR:FREQ=Quarterly&amp;VAR:RELITEM=RF&amp;VAR:CURRENCY=&amp;VAR:CUR","RSOURCE=EXSHARE&amp;VAR:NATFREQ=QUARTERLY&amp;VAR:RFIELD=FINALIZED&amp;VAR:DB_TYPE=&amp;VAR:UNITS=MONTHLY&amp;window=popup&amp;width=450&amp;height=300&amp;START_MAXIMIZED=FALSE"}</definedName>
    <definedName name="_2">[11]Mobile!$A$72:$AE$142</definedName>
    <definedName name="_2__123Graph_ACHART_1" hidden="1">[6]synthgraph!#REF!</definedName>
    <definedName name="_2__FDSAUDITLINK__" hidden="1">{"fdsup://IBCentral/FAT Viewer?action=UPDATE&amp;creator=factset&amp;DOC_NAME=fat:reuters_qtrly_shs_src_window.fat&amp;display_string=Audit&amp;DYN_ARGS=TRUE&amp;VAR:ID1=71426510&amp;VAR:RCODE=FDSSHSOUTDEPS&amp;VAR:SDATE=20090699&amp;VAR:FREQ=Quarterly&amp;VAR:RELITEM=RF&amp;VAR:CURRENCY=&amp;VAR:CUR","RSOURCE=EXSHARE&amp;VAR:NATFREQ=QUARTERLY&amp;VAR:RFIELD=FINALIZED&amp;VAR:DB_TYPE=&amp;VAR:UNITS=MONTHLY&amp;window=popup&amp;width=450&amp;height=300&amp;START_MAXIMIZED=FALSE"}</definedName>
    <definedName name="_2_yr_Mult">#REF!</definedName>
    <definedName name="_20__123Graph_LBL_ACHART_1" hidden="1">[6]synthgraph!#REF!</definedName>
    <definedName name="_20__FDSAUDITLINK__" hidden="1">{"fdsup://IBCentral/FAT Viewer?action=UPDATE&amp;creator=factset&amp;DOC_NAME=fat:reuters_qtrly_shs_src_window.fat&amp;display_string=Audit&amp;DYN_ARGS=TRUE&amp;VAR:ID1=48887910&amp;VAR:RCODE=FDSSHSOUTDEPS&amp;VAR:SDATE=20090399&amp;VAR:FREQ=Quarterly&amp;VAR:RELITEM=RF&amp;VAR:CURRENCY=&amp;VAR:CUR","RSOURCE=EXSHARE&amp;VAR:NATFREQ=QUARTERLY&amp;VAR:RFIELD=FINALIZED&amp;VAR:DB_TYPE=&amp;VAR:UNITS=MONTHLY&amp;window=popup&amp;width=450&amp;height=300&amp;START_MAXIMIZED=FALSE"}</definedName>
    <definedName name="_200__123Graph_LBL_ACHART_1" hidden="1">[6]synthgraph!#REF!</definedName>
    <definedName name="_201__123Graph_LBL_ACHART_3" hidden="1">#REF!</definedName>
    <definedName name="_21__123Graph_LBL_ACHART_3" hidden="1">#REF!</definedName>
    <definedName name="_21__FDSAUDITLINK__" hidden="1">{"fdsup://IBCentral/FAT Viewer?action=UPDATE&amp;creator=factset&amp;DOC_NAME=fat:reuters_qtrly_shs_src_window.fat&amp;display_string=Audit&amp;DYN_ARGS=TRUE&amp;VAR:ID1=71426510&amp;VAR:RCODE=FDSSHSOUTDEPS&amp;VAR:SDATE=20090699&amp;VAR:FREQ=Quarterly&amp;VAR:RELITEM=RF&amp;VAR:CURRENCY=&amp;VAR:CUR","RSOURCE=EXSHARE&amp;VAR:NATFREQ=QUARTERLY&amp;VAR:RFIELD=FINALIZED&amp;VAR:DB_TYPE=&amp;VAR:UNITS=MONTHLY&amp;window=popup&amp;width=450&amp;height=300&amp;START_MAXIMIZED=FALSE"}</definedName>
    <definedName name="_22__FDSAUDITLINK__" hidden="1">{"fdsup://IBCentral/FAT Viewer?action=UPDATE&amp;creator=factset&amp;DOC_NAME=fat:reuters_qtrly_shs_src_window.fat&amp;display_string=Audit&amp;DYN_ARGS=TRUE&amp;VAR:ID1=24702R10&amp;VAR:RCODE=FDSSHSOUTDEPS&amp;VAR:SDATE=20090499&amp;VAR:FREQ=Quarterly&amp;VAR:RELITEM=RF&amp;VAR:CURRENCY=&amp;VAR:CUR","RSOURCE=EXSHARE&amp;VAR:NATFREQ=QUARTERLY&amp;VAR:RFIELD=FINALIZED&amp;VAR:DB_TYPE=&amp;VAR:UNITS=MONTHLY&amp;window=popup&amp;width=450&amp;height=300&amp;START_MAXIMIZED=FALSE"}</definedName>
    <definedName name="_23__FDSAUDITLINK__" hidden="1">{"fdsup://IBCentral/FAT Viewer?action=UPDATE&amp;creator=factset&amp;DOC_NAME=fat:reuters_qtrly_shs_src_window.fat&amp;display_string=Audit&amp;DYN_ARGS=TRUE&amp;VAR:ID1=17737610&amp;VAR:RCODE=FDSSHSOUTDEPS&amp;VAR:SDATE=20090699&amp;VAR:FREQ=Quarterly&amp;VAR:RELITEM=RF&amp;VAR:CURRENCY=&amp;VAR:CUR","RSOURCE=EXSHARE&amp;VAR:NATFREQ=QUARTERLY&amp;VAR:RFIELD=FINALIZED&amp;VAR:DB_TYPE=&amp;VAR:UNITS=MONTHLY&amp;window=popup&amp;width=450&amp;height=300&amp;START_MAXIMIZED=FALSE"}</definedName>
    <definedName name="_234__123Graph_LBL_DCHART_1" hidden="1">[6]synthgraph!#REF!</definedName>
    <definedName name="_24__123Graph_LBL_DCHART_1" hidden="1">[6]synthgraph!#REF!</definedName>
    <definedName name="_24__FDSAUDITLINK__" hidden="1">{"fdsup://IBCentral/FAT Viewer?action=UPDATE&amp;creator=factset&amp;DOC_NAME=fat:reuters_qtrly_shs_src_window.fat&amp;display_string=Audit&amp;DYN_ARGS=TRUE&amp;VAR:ID1=74834T10&amp;VAR:RCODE=FDSSHSOUTDEPS&amp;VAR:SDATE=20090699&amp;VAR:FREQ=Quarterly&amp;VAR:RELITEM=RF&amp;VAR:CURRENCY=&amp;VAR:CUR","RSOURCE=EXSHARE&amp;VAR:NATFREQ=QUARTERLY&amp;VAR:RFIELD=FINALIZED&amp;VAR:DB_TYPE=&amp;VAR:UNITS=MONTHLY&amp;window=popup&amp;width=450&amp;height=300&amp;START_MAXIMIZED=FALSE"}</definedName>
    <definedName name="_2F" hidden="1">[13]Sheet1!#REF!</definedName>
    <definedName name="_3">[11]Mobile!$A$146:$AE$193</definedName>
    <definedName name="_3__123Graph_ACHART_1" hidden="1">[6]synthgraph!#REF!</definedName>
    <definedName name="_3__123Graph_ACHART_3" hidden="1">#REF!</definedName>
    <definedName name="_3__FDSAUDITLINK__" hidden="1">{"fdsup://IBCentral/FAT Viewer?action=UPDATE&amp;creator=factset&amp;DOC_NAME=fat:reuters_qtrly_shs_src_window.fat&amp;display_string=Audit&amp;DYN_ARGS=TRUE&amp;VAR:ID1=71426510&amp;VAR:RCODE=FDSSHSOUTDEPS&amp;VAR:SDATE=20080699&amp;VAR:FREQ=Quarterly&amp;VAR:RELITEM=RF&amp;VAR:CURRENCY=&amp;VAR:CUR","RSOURCE=EXSHARE&amp;VAR:NATFREQ=QUARTERLY&amp;VAR:RFIELD=FINALIZED&amp;VAR:DB_TYPE=&amp;VAR:UNITS=MONTHLY&amp;window=popup&amp;width=450&amp;height=300&amp;START_MAXIMIZED=FALSE"}</definedName>
    <definedName name="_3_0_F" hidden="1">[13]Sheet1!#REF!</definedName>
    <definedName name="_3_yr_Mult">#REF!</definedName>
    <definedName name="_31__123Graph_ACHART_3" hidden="1">#REF!</definedName>
    <definedName name="_4">[14]PEPSICO!$A$137</definedName>
    <definedName name="_4__123Graph_ACHART_3" hidden="1">#REF!</definedName>
    <definedName name="_4__FDSAUDITLINK__" hidden="1">{"fdsup://IBCentral/FAT Viewer?action=UPDATE&amp;creator=factset&amp;DOC_NAME=fat:reuters_qtrly_shs_src_window.fat&amp;display_string=Audit&amp;DYN_ARGS=TRUE&amp;VAR:ID1=71426510&amp;VAR:RCODE=FDSSHSOUTDEPS&amp;VAR:SDATE=20080699&amp;VAR:FREQ=Quarterly&amp;VAR:RELITEM=RF&amp;VAR:CURRENCY=&amp;VAR:CUR","RSOURCE=EXSHARE&amp;VAR:NATFREQ=QUARTERLY&amp;VAR:RFIELD=FINALIZED&amp;VAR:DB_TYPE=&amp;VAR:UNITS=MONTHLY&amp;window=popup&amp;width=450&amp;height=300&amp;START_MAXIMIZED=FALSE"}</definedName>
    <definedName name="_4_0_F" hidden="1">[13]Sheet1!#REF!</definedName>
    <definedName name="_4_yr_Mult">#REF!</definedName>
    <definedName name="_42__123Graph_BCHART_3" hidden="1">#REF!</definedName>
    <definedName name="_47__FDSAUDITLINK__" hidden="1">{"fdsup://Directions/FactSet Auditing Viewer?action=AUDIT_VALUE&amp;DB=129&amp;ID1=29264F20&amp;VALUEID=05194&amp;SDATE=201002&amp;PERIODTYPE=QTR_STD&amp;window=popup_no_bar&amp;width=385&amp;height=120&amp;START_MAXIMIZED=FALSE&amp;creator=factset&amp;display_string=Audit"}</definedName>
    <definedName name="_4hr">#REF!</definedName>
    <definedName name="_5__123Graph_ACHART_3" hidden="1">#REF!</definedName>
    <definedName name="_5__123Graph_BCHART_1" hidden="1">[6]synthgraph!#REF!</definedName>
    <definedName name="_5__FDSAUDITLINK__" hidden="1">{"fdsup://IBCentral/FAT Viewer?action=UPDATE&amp;creator=factset&amp;DOC_NAME=fat:reuters_qtrly_shs_src_window.fat&amp;display_string=Audit&amp;DYN_ARGS=TRUE&amp;VAR:ID1=71426510&amp;VAR:RCODE=FDSSHSOUTDEPS&amp;VAR:SDATE=20080699&amp;VAR:FREQ=Quarterly&amp;VAR:RELITEM=RF&amp;VAR:CURRENCY=&amp;VAR:CUR","RSOURCE=EXSHARE&amp;VAR:NATFREQ=QUARTERLY&amp;VAR:RFIELD=FINALIZED&amp;VAR:DB_TYPE=&amp;VAR:UNITS=MONTHLY&amp;window=popup&amp;width=450&amp;height=300&amp;START_MAXIMIZED=FALSE"}</definedName>
    <definedName name="_5_yr_Mult">#REF!</definedName>
    <definedName name="_6__123Graph_ACHART_1" hidden="1">[6]synthgraph!#REF!</definedName>
    <definedName name="_6__123Graph_BCHART_3" hidden="1">#REF!</definedName>
    <definedName name="_6__FDSAUDITLINK__" hidden="1">{"fdsup://IBCentral/FAT Viewer?action=UPDATE&amp;creator=factset&amp;DOC_NAME=fat:reuters_qtrly_shs_src_window.fat&amp;display_string=Audit&amp;DYN_ARGS=TRUE&amp;VAR:ID1=71426510&amp;VAR:RCODE=FDSSHSOUTDEPS&amp;VAR:SDATE=20080699&amp;VAR:FREQ=Quarterly&amp;VAR:RELITEM=RF&amp;VAR:CURRENCY=&amp;VAR:CUR","RSOURCE=EXSHARE&amp;VAR:NATFREQ=QUARTERLY&amp;VAR:RFIELD=FINALIZED&amp;VAR:DB_TYPE=&amp;VAR:UNITS=MONTHLY&amp;window=popup&amp;width=450&amp;height=300&amp;START_MAXIMIZED=FALSE"}</definedName>
    <definedName name="_60__FDSAUDITLINK__" hidden="1">{"fdsup://Directions/FactSet Auditing Viewer?action=AUDIT_VALUE&amp;DB=129&amp;ID1=29264F20&amp;VALUEID=05194&amp;SDATE=201002&amp;PERIODTYPE=QTR_STD&amp;window=popup_no_bar&amp;width=385&amp;height=120&amp;START_MAXIMIZED=FALSE&amp;creator=factset&amp;display_string=Audit"}</definedName>
    <definedName name="_63__123Graph_LBL_ACHART_3" hidden="1">#REF!</definedName>
    <definedName name="_7__123Graph_ACHART_3" hidden="1">#REF!</definedName>
    <definedName name="_7__123Graph_BCHART_1" hidden="1">[6]synthgraph!#REF!</definedName>
    <definedName name="_7__123Graph_BCHART_3" hidden="1">#REF!</definedName>
    <definedName name="_7__123Graph_DCHART_1" hidden="1">[6]synthgraph!#REF!</definedName>
    <definedName name="_7__FDSAUDITLINK__" hidden="1">{"fdsup://IBCentral/FAT Viewer?action=UPDATE&amp;creator=factset&amp;DOC_NAME=fat:reuters_qtrly_shs_src_window.fat&amp;display_string=Audit&amp;DYN_ARGS=TRUE&amp;VAR:ID1=81235010&amp;VAR:RCODE=FDSSHSOUTDEPS&amp;VAR:SDATE=20090499&amp;VAR:FREQ=Quarterly&amp;VAR:RELITEM=RF&amp;VAR:CURRENCY=&amp;VAR:CUR","RSOURCE=EXSHARE&amp;VAR:NATFREQ=QUARTERLY&amp;VAR:RFIELD=FINALIZED&amp;VAR:DB_TYPE=&amp;VAR:UNITS=MONTHLY&amp;window=popup&amp;width=450&amp;height=300&amp;START_MAXIMIZED=FALSE"}</definedName>
    <definedName name="_8">[14]PEPSICO!$A$182</definedName>
    <definedName name="_8__123Graph_BCHART_3" hidden="1">#REF!</definedName>
    <definedName name="_8__123Graph_DCHART_1" hidden="1">[6]synthgraph!#REF!</definedName>
    <definedName name="_8__123Graph_LBL_ACHART_1" hidden="1">[6]synthgraph!#REF!</definedName>
    <definedName name="_8__FDSAUDITLINK__" hidden="1">{"fdsup://IBCentral/FAT Viewer?action=UPDATE&amp;creator=factset&amp;DOC_NAME=fat:reuters_qtrly_shs_src_window.fat&amp;display_string=Audit&amp;DYN_ARGS=TRUE&amp;VAR:ID1=25674610&amp;VAR:RCODE=FDSSHSOUTDEPS&amp;VAR:SDATE=20090499&amp;VAR:FREQ=Quarterly&amp;VAR:RELITEM=RF&amp;VAR:CURRENCY=&amp;VAR:CUR","RSOURCE=EXSHARE&amp;VAR:NATFREQ=QUARTERLY&amp;VAR:RFIELD=FINALIZED&amp;VAR:DB_TYPE=&amp;VAR:UNITS=MONTHLY&amp;window=popup&amp;width=450&amp;height=300&amp;START_MAXIMIZED=FALSE"}</definedName>
    <definedName name="_89__FDSAUDITLINK__" hidden="1">{"fdsup://Directions/FactSet Auditing Viewer?action=AUDIT_VALUE&amp;DB=129&amp;ID1=71715N10&amp;VALUEID=05194&amp;SDATE=201003&amp;PERIODTYPE=QTR_STD&amp;window=popup_no_bar&amp;width=385&amp;height=120&amp;START_MAXIMIZED=FALSE&amp;creator=factset&amp;display_string=Audit"}</definedName>
    <definedName name="_9__123Graph_ACHART_1" hidden="1">[6]synthgraph!#REF!</definedName>
    <definedName name="_9__123Graph_BCHART_1" hidden="1">[6]synthgraph!#REF!</definedName>
    <definedName name="_9__123Graph_LBL_ACHART_3" hidden="1">#REF!</definedName>
    <definedName name="_9__FDSAUDITLINK__" hidden="1">{"fdsup://IBCentral/FAT Viewer?action=UPDATE&amp;creator=factset&amp;DOC_NAME=fat:reuters_qtrly_shs_src_window.fat&amp;display_string=Audit&amp;DYN_ARGS=TRUE&amp;VAR:ID1=93114210&amp;VAR:RCODE=FDSSHSOUTDEPS&amp;VAR:SDATE=20090499&amp;VAR:FREQ=Quarterly&amp;VAR:RELITEM=RF&amp;VAR:CURRENCY=&amp;VAR:CUR","RSOURCE=EXSHARE&amp;VAR:NATFREQ=QUARTERLY&amp;VAR:RFIELD=FINALIZED&amp;VAR:DB_TYPE=&amp;VAR:UNITS=MONTHLY&amp;window=popup&amp;width=450&amp;height=300&amp;START_MAXIMIZED=FALSE"}</definedName>
    <definedName name="_99__123Graph_ACHART_1" hidden="1">[6]synthgraph!#REF!</definedName>
    <definedName name="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MD10">[15]Legend!$C$6</definedName>
    <definedName name="_AMD3">[15]Legend!$C$6</definedName>
    <definedName name="_AMD5">[15]Legend!$C$6</definedName>
    <definedName name="_AMD6">[15]Legend!$C$6</definedName>
    <definedName name="_AMD7">[15]Legend!$C$6</definedName>
    <definedName name="_AMD8">[15]Legend!$C$6</definedName>
    <definedName name="_AMD9">[15]Legend!$C$6</definedName>
    <definedName name="_AtRisk_FitDataRange_FIT_3509C_DD973" hidden="1">#REF!</definedName>
    <definedName name="_AtRisk_FitDataRange_FIT_47F9A_E7D5D" hidden="1">#REF!</definedName>
    <definedName name="_AtRisk_FitDataRange_FIT_D033B_5B0C4" hidden="1">#REF!</definedName>
    <definedName name="_AtRisk_FitDataRange_FIT_D07DC_DBB35" hidden="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1</definedName>
    <definedName name="_AtRisk_SimSetting_StdRecalcWithoutRiskStaticPercentile" hidden="1">0.5</definedName>
    <definedName name="_AUS391">#REF!</definedName>
    <definedName name="_b1" hidden="1">{"Monthly6Q",#N/A,FALSE,"0614ESL"}</definedName>
    <definedName name="_bb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dm.06666B7535364957A8B85F4BC9B2D95D.edm" hidden="1">#REF!</definedName>
    <definedName name="_bdm.091973453699480BB935EB7FD8255748.edm" hidden="1">#REF!</definedName>
    <definedName name="_bdm.1D0497F90ED24392A620979ECED7E955.edm" hidden="1">#REF!</definedName>
    <definedName name="_bdm.26901A9FFBF643319C54E7D8596D4325.edm" hidden="1">#REF!</definedName>
    <definedName name="_bdm.32BF0FD738004602B2875FF363395DC3.edm" hidden="1">#REF!</definedName>
    <definedName name="_bdm.3E03B1EB2917424694BDF4D0A3037B22.edm" hidden="1">#REF!</definedName>
    <definedName name="_bdm.4BB1B8CF515B49F68D33126E35CCED29.edm" hidden="1">#REF!</definedName>
    <definedName name="_bdm.57D6EA48A32E4B7BBE5DF765F0D92F29.edm" hidden="1">#REF!</definedName>
    <definedName name="_bdm.5AE3CB12296942BCB9BBEA358E145DDB.edm" hidden="1">#REF!</definedName>
    <definedName name="_bdm.71D581F574FA4547A4D557C650436E60.edm" hidden="1">#REF!</definedName>
    <definedName name="_bdm.731A81F6DACD4CB6858223BC73668A39.edm" hidden="1">#REF!</definedName>
    <definedName name="_bdm.7EC24D3089794ACEA739E81E7079691D.edm" hidden="1">#REF!</definedName>
    <definedName name="_bdm.9398BFACB6984F41A6B993C0F421450D.edm" hidden="1">#REF!</definedName>
    <definedName name="_bdm.A6C178BAB56C4961BFDC5B837E2CEA9C.edm" hidden="1">'[16]Revenue Comparison'!$1:$1048576</definedName>
    <definedName name="_bdm.B10357FC3C7544AE98D53DA743BB2458.edm" hidden="1">#REF!</definedName>
    <definedName name="_bdm.B5FC4C58482648CF8DAE856576996E1B.edm" hidden="1">#REF!</definedName>
    <definedName name="_bdm.BD93120CB739495DBA695A0764113E5D.edm" hidden="1">#REF!</definedName>
    <definedName name="_bdm.BFE365290DC84D7ABB83F9DA0577B0BA.edm" hidden="1">#REF!</definedName>
    <definedName name="_bdm.C1D3803F187C45B6A79D74EB37B8112F.edm" hidden="1">#REF!</definedName>
    <definedName name="_bdm.F9DB006865314C989BF0B4DA5C63381A.edm" hidden="1">#REF!</definedName>
    <definedName name="_bdm.FBC1BE584A824FD981A3B95313E51327.edm" hidden="1">#REF!</definedName>
    <definedName name="_bug2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_cc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F2">'[17]mca-cf'!$A$1:$C$59</definedName>
    <definedName name="_CGS97">'[2]#REF'!$C$26</definedName>
    <definedName name="_CN460">#REF!</definedName>
    <definedName name="_Cost_to_Street">#REF!</definedName>
    <definedName name="_CPF410">#REF!</definedName>
    <definedName name="_CRO2" hidden="1">{"FUSAMedSum",#N/A,FALSE,"Med-Sum";#N/A,#N/A,FALSE,"Med-Fin";"FUSA",#N/A,FALSE,"Den-Sum";#N/A,#N/A,FALSE,"Den-Fin"}</definedName>
    <definedName name="_CRO2_1" hidden="1">{"FUSAMedSum",#N/A,FALSE,"Med-Sum";#N/A,#N/A,FALSE,"Med-Fin";"FUSA",#N/A,FALSE,"Den-Sum";#N/A,#N/A,FALSE,"Den-Fin"}</definedName>
    <definedName name="_CRO2_1_1" hidden="1">{"FUSAMedSum",#N/A,FALSE,"Med-Sum";#N/A,#N/A,FALSE,"Med-Fin";"FUSA",#N/A,FALSE,"Den-Sum";#N/A,#N/A,FALSE,"Den-Fin"}</definedName>
    <definedName name="_CRO2_1_2" hidden="1">{"FUSAMedSum",#N/A,FALSE,"Med-Sum";#N/A,#N/A,FALSE,"Med-Fin";"FUSA",#N/A,FALSE,"Den-Sum";#N/A,#N/A,FALSE,"Den-Fin"}</definedName>
    <definedName name="_CRO2_1_3" hidden="1">{"FUSAMedSum",#N/A,FALSE,"Med-Sum";#N/A,#N/A,FALSE,"Med-Fin";"FUSA",#N/A,FALSE,"Den-Sum";#N/A,#N/A,FALSE,"Den-Fin"}</definedName>
    <definedName name="_CRO2_2" hidden="1">{"FUSAMedSum",#N/A,FALSE,"Med-Sum";#N/A,#N/A,FALSE,"Med-Fin";"FUSA",#N/A,FALSE,"Den-Sum";#N/A,#N/A,FALSE,"Den-Fin"}</definedName>
    <definedName name="_CRO2_3" hidden="1">{"FUSAMedSum",#N/A,FALSE,"Med-Sum";#N/A,#N/A,FALSE,"Med-Fin";"FUSA",#N/A,FALSE,"Den-Sum";#N/A,#N/A,FALSE,"Den-Fin"}</definedName>
    <definedName name="_CRO2_4" hidden="1">{"FUSAMedSum",#N/A,FALSE,"Med-Sum";#N/A,#N/A,FALSE,"Med-Fin";"FUSA",#N/A,FALSE,"Den-Sum";#N/A,#N/A,FALSE,"Den-Fin"}</definedName>
    <definedName name="_D2" hidden="1">{"'Demand Units'!$Z$2:$AF$53"}</definedName>
    <definedName name="_D2_1" hidden="1">{"'Demand Units'!$Z$2:$AF$53"}</definedName>
    <definedName name="_D2_1_1" hidden="1">{"'Demand Units'!$Z$2:$AF$53"}</definedName>
    <definedName name="_D2_1_2" hidden="1">{"'Demand Units'!$Z$2:$AF$53"}</definedName>
    <definedName name="_D2_1_3" hidden="1">{"'Demand Units'!$Z$2:$AF$53"}</definedName>
    <definedName name="_D2_2" hidden="1">{"'Demand Units'!$Z$2:$AF$53"}</definedName>
    <definedName name="_D2_3" hidden="1">{"'Demand Units'!$Z$2:$AF$53"}</definedName>
    <definedName name="_D2_4" hidden="1">{"'Demand Units'!$Z$2:$AF$53"}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'[4]Jca Wages'!#REF!</definedName>
    <definedName name="_dda2">#REF!</definedName>
    <definedName name="_DDD340">[18]DDD340!#REF!</definedName>
    <definedName name="_Def52">#N/A</definedName>
    <definedName name="_def55" localSheetId="3">'[7]EMEA Comm Ctr Inputs'!_xlbgnm.Def52</definedName>
    <definedName name="_def55">'[7]EMEA Comm Ctr Inputs'!_xlbgnm.Def52</definedName>
    <definedName name="_del18" hidden="1">{0,0,0,0,0,0,0,0,0,0,0,0,0,0,0,0,0,0,0,0,0,0,0,0,0,0,0,0,0,0,0,0,0,0,0,0,0,0,0,0,0,0,0,0,0,0,0,0,#VALUE!,FALSE,FALSE}</definedName>
    <definedName name="_del3" hidden="1">{0}</definedName>
    <definedName name="_dos2">#REF!</definedName>
    <definedName name="_e1" hidden="1">{"'Demand Units'!$Z$2:$AF$53"}</definedName>
    <definedName name="_e2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_EMS753">#REF!</definedName>
    <definedName name="_ev1">'[19]US Comps'!$A$36:$IV$36</definedName>
    <definedName name="_exp01">'[8]Jan-02'!$I$3:$I$46</definedName>
    <definedName name="_exp02">'[8]Feb-02'!$I$3:$I$57</definedName>
    <definedName name="_exp03">'[8]Mar-02'!$I$3:$I$50</definedName>
    <definedName name="_exp04">'[8]Apr-02)'!$I$3:$I$49</definedName>
    <definedName name="_exp05">'[8]May-02'!$I$3:$I$45</definedName>
    <definedName name="_exp06">'[8]Jun-02'!$I$3:$I$45</definedName>
    <definedName name="_Fill" hidden="1">#REF!</definedName>
    <definedName name="_fill1" hidden="1">#REF!</definedName>
    <definedName name="_xlnm._FilterDatabase" hidden="1">'[20]Issues List'!#REF!</definedName>
    <definedName name="_fte2" hidden="1">{#N/A,#N/A,FALSE,"cover Europe"}</definedName>
    <definedName name="_FYE2">[21]Inputs!$D$16</definedName>
    <definedName name="_grp2">#N/A</definedName>
    <definedName name="_grp3">#N/A</definedName>
    <definedName name="_HK290">#REF!</definedName>
    <definedName name="_HK760">#REF!</definedName>
    <definedName name="_HT5460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_i1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_i2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i3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i4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_i6" hidden="1">{"'Demand Units'!$Z$2:$AF$53"}</definedName>
    <definedName name="_IND790">#REF!</definedName>
    <definedName name="_Key1" hidden="1">#REF!</definedName>
    <definedName name="_Key11" hidden="1">#REF!</definedName>
    <definedName name="_Key2" hidden="1">#REF!</definedName>
    <definedName name="_Key23432" hidden="1">#REF!</definedName>
    <definedName name="_key3" hidden="1">#REF!</definedName>
    <definedName name="_KOR350">#REF!</definedName>
    <definedName name="_mv1">'[19]US Comps'!$A$27:$IV$27</definedName>
    <definedName name="_MY300">#REF!</definedName>
    <definedName name="_NBD">#REF!</definedName>
    <definedName name="_no3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_NZ361">#REF!</definedName>
    <definedName name="_Oconus_best_efforts">#REF!</definedName>
    <definedName name="_Oconus_Parts_TS">#REF!</definedName>
    <definedName name="_Oconus_TS_only">#REF!</definedName>
    <definedName name="_OEM1" hidden="1">{#N/A,#N/A,FALSE,"Sheet1";#N/A,#N/A,FALSE,"Sheet1 (2)"}</definedName>
    <definedName name="_oem2" hidden="1">{#N/A,#N/A,FALSE,"Order Summary";#N/A,#N/A,FALSE,"Shipment Summary";#N/A,#N/A,FALSE,"Weekly Summary";#N/A,#N/A,FALSE,"Cash Flow Summary"}</definedName>
    <definedName name="_Order1" hidden="1">255</definedName>
    <definedName name="_Order1_1" hidden="1">255</definedName>
    <definedName name="_Order2" hidden="1">255</definedName>
    <definedName name="_Orr2">#REF!</definedName>
    <definedName name="_Parse_In" hidden="1">#REF!</definedName>
    <definedName name="_Pod120">'[22]DC - POD 1 - 20 (Infra. Equip.)'!$U$7:$CK$178</definedName>
    <definedName name="_PPR1" hidden="1">{"'Roadmap'!$B$4:$N$11"}</definedName>
    <definedName name="_PPR2" hidden="1">{"'Roadmap'!$B$4:$N$11"}</definedName>
    <definedName name="_Pre21">#N/A</definedName>
    <definedName name="_pre22">#N/A</definedName>
    <definedName name="_pre23">#N/A</definedName>
    <definedName name="_pre24">#N/A</definedName>
    <definedName name="_pre25">#N/A</definedName>
    <definedName name="_PSNMC">#REF!</definedName>
    <definedName name="_Q1" hidden="1">{"QTR Report",#N/A,FALSE,"Summary Oracle Report"}</definedName>
    <definedName name="_q2" hidden="1">{"'Demand Units'!$Z$2:$AF$53"}</definedName>
    <definedName name="_Q3" hidden="1">{"Monthly6Q",#N/A,FALSE,"0614ESL"}</definedName>
    <definedName name="_Q3_1" hidden="1">{"Monthly6Q",#N/A,FALSE,"0614ESL"}</definedName>
    <definedName name="_Q3_1_1" hidden="1">{"Monthly6Q",#N/A,FALSE,"0614ESL"}</definedName>
    <definedName name="_Q3_1_2" hidden="1">{"Monthly6Q",#N/A,FALSE,"0614ESL"}</definedName>
    <definedName name="_Q3_1_3" hidden="1">{"Monthly6Q",#N/A,FALSE,"0614ESL"}</definedName>
    <definedName name="_Q3_2" hidden="1">{"Monthly6Q",#N/A,FALSE,"0614ESL"}</definedName>
    <definedName name="_Q3_3" hidden="1">{"Monthly6Q",#N/A,FALSE,"0614ESL"}</definedName>
    <definedName name="_Q3_4" hidden="1">{"Monthly6Q",#N/A,FALSE,"0614ESL"}</definedName>
    <definedName name="_q4" hidden="1">#N/A</definedName>
    <definedName name="_q5" hidden="1">{"Monthly6Q",#N/A,FALSE,"0614ESL"}</definedName>
    <definedName name="_q6" hidden="1">{"provision",#N/A,FALSE;"reserve analysis",#N/A,FALSE}</definedName>
    <definedName name="_q7" hidden="1">{"'Demand Units'!$Z$2:$AF$53"}</definedName>
    <definedName name="_q8" hidden="1">{"Monthly6Q",#N/A,FALSE,"0614ESL"}</definedName>
    <definedName name="_q9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_qtr1">!$P$1:$P$65536</definedName>
    <definedName name="_Regression_Out" hidden="1">#REF!</definedName>
    <definedName name="_Regression_X" hidden="1">#REF!</definedName>
    <definedName name="_Regression_Y" hidden="1">#REF!</definedName>
    <definedName name="_ret1">'[10]Capital- FUN'!$B$9:$B$36</definedName>
    <definedName name="_RTF">#REF!</definedName>
    <definedName name="_RTFnoTS">#REF!</definedName>
    <definedName name="_SDFSDGSDGSDGSD" hidden="1">#REF!</definedName>
    <definedName name="_SG320">#REF!</definedName>
    <definedName name="_Sort" hidden="1">#REF!</definedName>
    <definedName name="_SYS210">#REF!</definedName>
    <definedName name="_sys2102">#REF!</definedName>
    <definedName name="_SYS310">#REF!</definedName>
    <definedName name="_SYS325">#REF!</definedName>
    <definedName name="_t1" hidden="1">{"'Demand Units'!$Z$2:$AF$53"}</definedName>
    <definedName name="_t9" hidden="1">{"eingeklappt",#N/A,FALSE,"TOTAL SHARED";"ausgeklappt",#N/A,FALSE,"TOTAL SHARED"}</definedName>
    <definedName name="_tab2">#REF!</definedName>
    <definedName name="_Table1_In1" hidden="1">[23]DIL4!#REF!</definedName>
    <definedName name="_Table1_Out" hidden="1">[23]DIL4!$E$59:$I$68</definedName>
    <definedName name="_Table2_In1" hidden="1">[23]DIL4!#REF!</definedName>
    <definedName name="_Table2_In2" hidden="1">[23]DIL4!#REF!</definedName>
    <definedName name="_Table2_Out" hidden="1">[23]DIL4!$B$36:$M$47</definedName>
    <definedName name="_Table3_In2" hidden="1">#REF!</definedName>
    <definedName name="_TH380">#REF!</definedName>
    <definedName name="_tom11" hidden="1">{"'Demand Units'!$Z$2:$AF$53"}</definedName>
    <definedName name="_tom11_1" hidden="1">{"'Demand Units'!$Z$2:$AF$53"}</definedName>
    <definedName name="_tom11_1_1" hidden="1">{"'Demand Units'!$Z$2:$AF$53"}</definedName>
    <definedName name="_tom11_1_2" hidden="1">{"'Demand Units'!$Z$2:$AF$53"}</definedName>
    <definedName name="_tom11_1_3" hidden="1">{"'Demand Units'!$Z$2:$AF$53"}</definedName>
    <definedName name="_tom11_2" hidden="1">{"'Demand Units'!$Z$2:$AF$53"}</definedName>
    <definedName name="_tom11_3" hidden="1">{"'Demand Units'!$Z$2:$AF$53"}</definedName>
    <definedName name="_tom11_4" hidden="1">{"'Demand Units'!$Z$2:$AF$53"}</definedName>
    <definedName name="_TSOnly">#REF!</definedName>
    <definedName name="_TWN370">#REF!</definedName>
    <definedName name="_u1" hidden="1">{"Monthly6Q",#N/A,FALSE,"0614ESL"}</definedName>
    <definedName name="_u3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u4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u5" hidden="1">{"Monthly6Q",#N/A,FALSE,"0614ESL"}</definedName>
    <definedName name="_u6" hidden="1">{"Monthly6Q",#N/A,FALSE,"0614ESL"}</definedName>
    <definedName name="_u7" hidden="1">{"eingeklappt",#N/A,FALSE,"TOTAL SHARED";"ausgeklappt",#N/A,FALSE,"TOTAL SHARED"}</definedName>
    <definedName name="_u8" hidden="1">{"ENLARGED",#N/A,FALSE,"Bridge";"CALCULATIONS",#N/A,FALSE,"Bridge"}</definedName>
    <definedName name="_u9" hidden="1">{"Monthly6Q",#N/A,FALSE,"0614ESL"}</definedName>
    <definedName name="_v1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v1_1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v1_1_1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v1_1_2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v1_1_3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v1_2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v1_3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v1_4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v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v2_1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v2_1_1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v2_1_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v2_1_3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v2_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v2_3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v2_4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w1" hidden="1">{"'Demand Units'!$Z$2:$AF$53"}</definedName>
    <definedName name="_w4" hidden="1">{"Monthly6Q",#N/A,FALSE,"0614ESL"}</definedName>
    <definedName name="_w5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_w6" hidden="1">{"Monthly6Q",#N/A,FALSE,"0614ESL"}</definedName>
    <definedName name="_w7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_y4" hidden="1">{"Monthly6Q",#N/A,FALSE,"0614ESL"}</definedName>
    <definedName name="_y5" hidden="1">{"Monthly6Q",#N/A,FALSE,"0614ESL"}</definedName>
    <definedName name="_y6" hidden="1">{"Monthly6Q",#N/A,FALSE,"0614ESL"}</definedName>
    <definedName name="_y7" hidden="1">{"Monthly6Q",#N/A,FALSE,"0614ESL"}</definedName>
    <definedName name="_y8" hidden="1">{"Monthly6Q",#N/A,FALSE,"0614ESL"}</definedName>
    <definedName name="_y9" hidden="1">{"'Demand Units'!$Z$2:$AF$53"}</definedName>
    <definedName name="_zzz">#REF!</definedName>
    <definedName name="a" hidden="1">'[1]Issues List'!#REF!</definedName>
    <definedName name="A_Price">[24]ModAssump!$J$12</definedName>
    <definedName name="A1435609">[25]JAT!#REF!</definedName>
    <definedName name="aa" hidden="1">{#N/A,#N/A,TRUE,"Pro Forma";#N/A,#N/A,TRUE,"PF_Bal";#N/A,#N/A,TRUE,"PF_INC";#N/A,#N/A,TRUE,"CBE";#N/A,#N/A,TRUE,"SWK"}</definedName>
    <definedName name="aa_1" hidden="1">{"'Demand Units'!$Z$2:$AF$53"}</definedName>
    <definedName name="aa_1_1" hidden="1">{"'Demand Units'!$Z$2:$AF$53"}</definedName>
    <definedName name="aa_1_2" hidden="1">{"'Demand Units'!$Z$2:$AF$53"}</definedName>
    <definedName name="aa_1_3" hidden="1">{"'Demand Units'!$Z$2:$AF$53"}</definedName>
    <definedName name="aa_2" hidden="1">{"'Demand Units'!$Z$2:$AF$53"}</definedName>
    <definedName name="aa_3" hidden="1">{"'Demand Units'!$Z$2:$AF$53"}</definedName>
    <definedName name="aa_4" hidden="1">{"'Demand Units'!$Z$2:$AF$53"}</definedName>
    <definedName name="aa2b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aaa" hidden="1">{"'Demand Units'!$Z$2:$AF$53"}</definedName>
    <definedName name="AAA_DOCTOPS" hidden="1">"AAA_SET"</definedName>
    <definedName name="AAA_duser" hidden="1">"OFF"</definedName>
    <definedName name="aaaa" hidden="1">#N/A</definedName>
    <definedName name="aaaaaaaaa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aaaaaaaaaaaaaaaaaaaaa" hidden="1">#REF!</definedName>
    <definedName name="aaaaaaaaaaaaaaaaaaaaaaa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aaaalllll">[26]!frm_target3</definedName>
    <definedName name="aaaalllll_1">#N/A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ewrweq" hidden="1">{#N/A,#N/A,FALSE,"Underlying";#N/A,#N/A,FALSE,"Rev_Prod";#N/A,#N/A,FALSE,"Rev_prod_USD";#N/A,#N/A,FALSE,"LCNATR";#N/A,#N/A,FALSE,"LCNATR_USD";#N/A,#N/A,FALSE,"LCFUNC";#N/A,#N/A,FALSE,"LCFUNC_USD";#N/A,#N/A,FALSE,"NLC";#N/A,#N/A,FALSE,"OPINC";#N/A,#N/A,FALSE,"OPINC_USD";#N/A,#N/A,FALSE,"Drivers";#N/A,#N/A,FALSE,"Drivers_USD";#N/A,#N/A,FALSE,"CF";#N/A,#N/A,FALSE,"CF_USD";#N/A,#N/A,FALSE,"CAPEX";#N/A,#N/A,FALSE,"CAPEX_USD";#N/A,#N/A,FALSE,"AR";#N/A,#N/A,FALSE,"BILL";#N/A,#N/A,FALSE,"HCUS";#N/A,#N/A,FALSE,"HC";#N/A,#N/A,FALSE,"PDB";#N/A,#N/A,FALSE,"PDB_USD";#N/A,#N/A,FALSE,"SMU";#N/A,#N/A,FALSE,"SUM_REP";#N/A,#N/A,FALSE,"SUM_USD"}</definedName>
    <definedName name="ab" hidden="1">{"ENLARGED",#N/A,FALSE,"Bridge";"CALCULATIONS",#N/A,FALSE,"Bridge"}</definedName>
    <definedName name="ab_1" hidden="1">{"payroll",#N/A,FALSE,"PR";"acctspay",#N/A,FALSE,"AP";"genledger",#N/A,FALSE,"GL";"travellive",#N/A,FALSE,"TL";"fixassets",#N/A,FALSE,"FA";"taxinsur",#N/A,FALSE,"TI";"freightcntr",#N/A,FALSE,"FC";"customs",#N/A,FALSE,"CS";"admin",#N/A,FALSE,"ADMIN";"computrm",#N/A,FALSE,"CMPRM";"intracompbill",#N/A,FALSE,"ICB";"ftmyers",#N/A,FALSE,"94TFTM";"govern",#N/A,FALSE,"Gov't";"benefits",#N/A,FALSE,"Bene";"other",#N/A,FALSE,"Other";"schenetady",#N/A,FALSE,"SCH";"shelton",#N/A,FALSE,"SHLT";"fairfield",#N/A,FALSE,"FF";"fsototal",#N/A,FALSE,"FSO"}</definedName>
    <definedName name="ab_2" hidden="1">{"payroll",#N/A,FALSE,"PR";"acctspay",#N/A,FALSE,"AP";"genledger",#N/A,FALSE,"GL";"travellive",#N/A,FALSE,"TL";"fixassets",#N/A,FALSE,"FA";"taxinsur",#N/A,FALSE,"TI";"freightcntr",#N/A,FALSE,"FC";"customs",#N/A,FALSE,"CS";"admin",#N/A,FALSE,"ADMIN";"computrm",#N/A,FALSE,"CMPRM";"intracompbill",#N/A,FALSE,"ICB";"ftmyers",#N/A,FALSE,"94TFTM";"govern",#N/A,FALSE,"Gov't";"benefits",#N/A,FALSE,"Bene";"other",#N/A,FALSE,"Other";"schenetady",#N/A,FALSE,"SCH";"shelton",#N/A,FALSE,"SHLT";"fairfield",#N/A,FALSE,"FF";"fsototal",#N/A,FALSE,"FSO"}</definedName>
    <definedName name="ab_3" hidden="1">{"payroll",#N/A,FALSE,"PR";"acctspay",#N/A,FALSE,"AP";"genledger",#N/A,FALSE,"GL";"travellive",#N/A,FALSE,"TL";"fixassets",#N/A,FALSE,"FA";"taxinsur",#N/A,FALSE,"TI";"freightcntr",#N/A,FALSE,"FC";"customs",#N/A,FALSE,"CS";"admin",#N/A,FALSE,"ADMIN";"computrm",#N/A,FALSE,"CMPRM";"intracompbill",#N/A,FALSE,"ICB";"ftmyers",#N/A,FALSE,"94TFTM";"govern",#N/A,FALSE,"Gov't";"benefits",#N/A,FALSE,"Bene";"other",#N/A,FALSE,"Other";"schenetady",#N/A,FALSE,"SCH";"shelton",#N/A,FALSE,"SHLT";"fairfield",#N/A,FALSE,"FF";"fsototal",#N/A,FALSE,"FSO"}</definedName>
    <definedName name="ab_4" hidden="1">{"payroll",#N/A,FALSE,"PR";"acctspay",#N/A,FALSE,"AP";"genledger",#N/A,FALSE,"GL";"travellive",#N/A,FALSE,"TL";"fixassets",#N/A,FALSE,"FA";"taxinsur",#N/A,FALSE,"TI";"freightcntr",#N/A,FALSE,"FC";"customs",#N/A,FALSE,"CS";"admin",#N/A,FALSE,"ADMIN";"computrm",#N/A,FALSE,"CMPRM";"intracompbill",#N/A,FALSE,"ICB";"ftmyers",#N/A,FALSE,"94TFTM";"govern",#N/A,FALSE,"Gov't";"benefits",#N/A,FALSE,"Bene";"other",#N/A,FALSE,"Other";"schenetady",#N/A,FALSE,"SCH";"shelton",#N/A,FALSE,"SHLT";"fairfield",#N/A,FALSE,"FF";"fsototal",#N/A,FALSE,"FSO"}</definedName>
    <definedName name="ab_5" hidden="1">{"payroll",#N/A,FALSE,"PR";"acctspay",#N/A,FALSE,"AP";"genledger",#N/A,FALSE,"GL";"travellive",#N/A,FALSE,"TL";"fixassets",#N/A,FALSE,"FA";"taxinsur",#N/A,FALSE,"TI";"freightcntr",#N/A,FALSE,"FC";"customs",#N/A,FALSE,"CS";"admin",#N/A,FALSE,"ADMIN";"computrm",#N/A,FALSE,"CMPRM";"intracompbill",#N/A,FALSE,"ICB";"ftmyers",#N/A,FALSE,"94TFTM";"govern",#N/A,FALSE,"Gov't";"benefits",#N/A,FALSE,"Bene";"other",#N/A,FALSE,"Other";"schenetady",#N/A,FALSE,"SCH";"shelton",#N/A,FALSE,"SHLT";"fairfield",#N/A,FALSE,"FF";"fsototal",#N/A,FALSE,"FSO"}</definedName>
    <definedName name="ababa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abc" hidden="1">{"Monthly6Q",#N/A,FALSE,"0614ESL"}</definedName>
    <definedName name="abc_1" hidden="1">{"Monthly6Q",#N/A,FALSE,"0614ESL"}</definedName>
    <definedName name="abc_1_1" hidden="1">{"Monthly6Q",#N/A,FALSE,"0614ESL"}</definedName>
    <definedName name="abc_1_2" hidden="1">{"Monthly6Q",#N/A,FALSE,"0614ESL"}</definedName>
    <definedName name="abc_1_3" hidden="1">{"Monthly6Q",#N/A,FALSE,"0614ESL"}</definedName>
    <definedName name="abc_2" hidden="1">{"Monthly6Q",#N/A,FALSE,"0614ESL"}</definedName>
    <definedName name="abc_3" hidden="1">{"Monthly6Q",#N/A,FALSE,"0614ESL"}</definedName>
    <definedName name="abc_4" hidden="1">{"Monthly6Q",#N/A,FALSE,"0614ESL"}</definedName>
    <definedName name="ABD" hidden="1">{"'Demand Units'!$X$11:$AD$45"}</definedName>
    <definedName name="ABE" hidden="1">{"'Demand Units'!$X$11:$AD$45"}</definedName>
    <definedName name="ABF" hidden="1">{"'Demand Units'!$X$11:$AD$45"}</definedName>
    <definedName name="ABG" hidden="1">{"'Demand Units'!$X$11:$AD$45"}</definedName>
    <definedName name="ABH" hidden="1">{"'Demand Units'!$X$11:$AD$45"}</definedName>
    <definedName name="AbilityToPayCalc">[26]!AbilityToPayCalc</definedName>
    <definedName name="ABRACADABRA" hidden="1">#REF!</definedName>
    <definedName name="Accept">'[27]Do not touch-ADC Column Info'!$D$1:$D$3</definedName>
    <definedName name="AccessDatabase" hidden="1">"H:\Weekly InvoiceSales Report\2002\2\Invcsales 19 Feb.mdb"</definedName>
    <definedName name="AccExpCalc">'[28]Monthly Summary Base'!#REF!</definedName>
    <definedName name="AccIntCalc">'[28]Monthly Summary Base'!#REF!</definedName>
    <definedName name="Accnts_SWCH_F" hidden="1">[29]ZOOM!$F$39:$F$41</definedName>
    <definedName name="Accnts_SWCH_K" hidden="1">[29]ZOOM!$F$20:$F$22</definedName>
    <definedName name="Account">[30]LOV!$B$3:$B$117</definedName>
    <definedName name="ACCOUNT_CHANGE" hidden="1">"ACCOUNT_CHANGE"</definedName>
    <definedName name="Account_Name">[31]!Table_MS_FCST_DB.accdb[[#All],[Account_Name]]</definedName>
    <definedName name="ACCOUNTS_PAY" hidden="1">"ACCOUNTS_PAY"</definedName>
    <definedName name="AccountType">[32]Dropdowns!$C$2:$C$12</definedName>
    <definedName name="ACCRUED_EXP" hidden="1">"ACCRUED_EXP"</definedName>
    <definedName name="Acct">[33]Regionold!$F$7:$F$9</definedName>
    <definedName name="Acct_Codes">[34]Sheet2!$D$1:$E$5</definedName>
    <definedName name="ACCTBASE">#REF!</definedName>
    <definedName name="acctconv">'[35]February-Act'!#REF!</definedName>
    <definedName name="AcctHExs" hidden="1">'[29]Quad-Check'!$O$1</definedName>
    <definedName name="AcctingStd">#REF!</definedName>
    <definedName name="accttable">#REF!</definedName>
    <definedName name="Acq_Price">'[36]Utility Page'!$D$19</definedName>
    <definedName name="AcqComm">'[37]Ideal Model BU'!$C$80</definedName>
    <definedName name="AcqCost">'[38]Purchase Parameters'!$D$16</definedName>
    <definedName name="Acquiror_Name">#REF!</definedName>
    <definedName name="AcrHExs" hidden="1">'[29]Quad-Check'!$O$7</definedName>
    <definedName name="Act">"2001Goals"</definedName>
    <definedName name="Action">[32]Dropdowns!$D$2:$D$14</definedName>
    <definedName name="actual">#REF!</definedName>
    <definedName name="Actuals">'[39]Front Page'!$J$7</definedName>
    <definedName name="add">'[40]Deferred Add'!$A$1:$M$121</definedName>
    <definedName name="ADD_PAID_IN" hidden="1">"ADD_PAID_IN"</definedName>
    <definedName name="AddCode">'[41]Validation Codes'!$D$2:$D$3</definedName>
    <definedName name="AddCodes">'[42]Validation Codes'!$D$2:$D$3</definedName>
    <definedName name="addg" hidden="1">{#N/A,#N/A,FALSE,"CBE";#N/A,#N/A,FALSE,"SWK"}</definedName>
    <definedName name="ADDITIONALPREMIUM">[43]INPUTS!$F$9</definedName>
    <definedName name="addOn_country">#REF!</definedName>
    <definedName name="addon_emea_region">#REF!</definedName>
    <definedName name="addon_latam_region">#REF!</definedName>
    <definedName name="adfg" hidden="1">{#N/A,#N/A,TRUE,"Monthly BCG";#N/A,#N/A,TRUE,"Monthly w|o Wireless";#N/A,#N/A,TRUE,"Monthly Wireless"}</definedName>
    <definedName name="adjust">'[44]Frcst. v. Actual'!$B$56</definedName>
    <definedName name="adsd" hidden="1">'[1]Issues List'!#REF!</definedName>
    <definedName name="adsf" hidden="1">#REF!</definedName>
    <definedName name="adsfd" hidden="1">#REF!</definedName>
    <definedName name="adsfdd" hidden="1">#REF!</definedName>
    <definedName name="ae">'[2]#REF'!$I$16</definedName>
    <definedName name="aegon">#REF!</definedName>
    <definedName name="AF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afgdfgsgsd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afgdfgsgsd_1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afgdfgsgsd_1_1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afgdfgsgsd_1_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afgdfgsgsd_1_3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afgdfgsgsd_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afgdfgsgsd_3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afgdfgsgsd_4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AFR" hidden="1">{"'Demand Units'!$X$11:$AD$45"}</definedName>
    <definedName name="afsafs" hidden="1">{#N/A,#N/A,FALSE,"Index";#N/A,#N/A,FALSE,"Billable Copies 1-15 M"}</definedName>
    <definedName name="afsdghh">[26]!frm_target3</definedName>
    <definedName name="afsdghh_1">#N/A</definedName>
    <definedName name="AG">[45]Validation!$C$1:$C$8</definedName>
    <definedName name="Aggressive">[46]Switch!$F$6</definedName>
    <definedName name="AGGRESSOR_Austin">[47]MPP_8_18_03!$D$19:$O$19</definedName>
    <definedName name="AGGRESSOR_EMF">[47]MPP_8_18_03!$D$20:$O$20</definedName>
    <definedName name="agosto">#REF!</definedName>
    <definedName name="all">#REF!</definedName>
    <definedName name="all_combined">#REF!</definedName>
    <definedName name="all_detail">#REF!</definedName>
    <definedName name="all_detail_4">#REF!</definedName>
    <definedName name="all_detail3">#REF!</definedName>
    <definedName name="all_detail3_2">#REF!</definedName>
    <definedName name="all_excess_leased_chassis">#REF!</definedName>
    <definedName name="all_excess_owned">#REF!</definedName>
    <definedName name="all_fy2002_a2">[48]fy2002_a!$A$3:$IV$6048</definedName>
    <definedName name="all_leasing_model">#REF!</definedName>
    <definedName name="all_master">#REF!</definedName>
    <definedName name="all_master2">[48]Master!$A$3:$IV$27666</definedName>
    <definedName name="all_niock_report3">#REF!</definedName>
    <definedName name="all_unknown_leased_chassis">#REF!</definedName>
    <definedName name="all_unknown_parts_leased">#REF!</definedName>
    <definedName name="Alloc_Account">[49]Dropdowns!$S$2:$S$3</definedName>
    <definedName name="alloc1">#REF!</definedName>
    <definedName name="alloc10">#REF!</definedName>
    <definedName name="alloc11">#REF!</definedName>
    <definedName name="alloc12">#REF!</definedName>
    <definedName name="alloc13">#REF!</definedName>
    <definedName name="alloc14">#REF!</definedName>
    <definedName name="alloc15">#REF!</definedName>
    <definedName name="alloc16">#REF!</definedName>
    <definedName name="alloc17">#REF!</definedName>
    <definedName name="alloc18">#REF!</definedName>
    <definedName name="alloc19">#REF!</definedName>
    <definedName name="alloc2">#REF!</definedName>
    <definedName name="alloc20">#REF!</definedName>
    <definedName name="alloc3">#REF!</definedName>
    <definedName name="alloc4">#REF!</definedName>
    <definedName name="alloc5">#REF!</definedName>
    <definedName name="alloc6">#REF!</definedName>
    <definedName name="alloc7">#REF!</definedName>
    <definedName name="alloc8">#REF!</definedName>
    <definedName name="alloc9">#REF!</definedName>
    <definedName name="allocBase">[50]Alloc!$A$2:$G$8</definedName>
    <definedName name="Amar" hidden="1">{"'Ongoing costs'!$I$18"}</definedName>
    <definedName name="AMD">[15]Legend!$C$6</definedName>
    <definedName name="americas">#REF!</definedName>
    <definedName name="AMERINT">#REF!</definedName>
    <definedName name="AMFSS">#REF!</definedName>
    <definedName name="AMFSum">#REF!</definedName>
    <definedName name="AMORTIZATION" hidden="1">"AMORTIZATION"</definedName>
    <definedName name="amount">[51]Master_Data!$D$726:$D$2470</definedName>
    <definedName name="Analys">[52]Inputs!$C$13</definedName>
    <definedName name="anscount" hidden="1">2</definedName>
    <definedName name="anscount_1" hidden="1">3</definedName>
    <definedName name="ap" hidden="1">{"Monthly6Q",#N/A,FALSE,"0614ESL"}</definedName>
    <definedName name="APCalc">'[28]Monthly Summary Base'!#REF!</definedName>
    <definedName name="APCCSS">#REF!</definedName>
    <definedName name="APCCSum">#REF!</definedName>
    <definedName name="APJ">#REF!</definedName>
    <definedName name="APJ_Commercial">[53]!Table_wn7x64_8q425v1.aus.amer.dell.com_SBIBUS_vw_Craig_Fin_Weekly_Data[SalesBULevel1]</definedName>
    <definedName name="Application_Actual">#REF!</definedName>
    <definedName name="Application_Fcst">#REF!</definedName>
    <definedName name="Application_Fcst2">#REF!</definedName>
    <definedName name="AppNameList">[54]!Table2[Application Name (Required)]</definedName>
    <definedName name="Apr">[47]MPP_8_18_03!$L$3:$L$35</definedName>
    <definedName name="APRAHRS">'[55]Available Hours'!$E$4</definedName>
    <definedName name="apric">[52]Inputs!$C$11</definedName>
    <definedName name="APrice">[56]Inputs!$C$16</definedName>
    <definedName name="AProForma">[38]Inputs!$C$21</definedName>
    <definedName name="AR_DTL">#REF!</definedName>
    <definedName name="ARCalc">'[28]Monthly Summary Base'!#REF!</definedName>
    <definedName name="ARCategory">[57]ActualAR!$B$1:$B$65536</definedName>
    <definedName name="Area">'[58]99-00 By Account 3'!$A$2</definedName>
    <definedName name="arfwer" hidden="1">{#N/A,#N/A,TRUE,"Pro Forma";#N/A,#N/A,TRUE,"PF_Bal";#N/A,#N/A,TRUE,"PF_INC";#N/A,#N/A,TRUE,"CBE";#N/A,#N/A,TRUE,"SWK"}</definedName>
    <definedName name="argument">'[59]Start Sheet'!$A$38:$A$39</definedName>
    <definedName name="AribaExtract">[32]Dropdowns!$G$2:$G$3</definedName>
    <definedName name="ARSAPOSAll_Non_CEPAM_ModelPlease_Select">'[60]Svc Hrch Logic'!$D$107</definedName>
    <definedName name="ARSNOSVCAll_Non_CEPAM_ModelPlease_Select">'[60]Svc Hrch Logic'!$D$109</definedName>
    <definedName name="ARSNOSVCPlease_Select">'[60]Svc Hrch Logic'!$D$53</definedName>
    <definedName name="ARSNOSVCPlease_SelectPlease_Select">'[60]Svc Hrch Logic'!$D$106</definedName>
    <definedName name="ARSPlease_Select">'[60]Svc Hrch Logic'!$D$23</definedName>
    <definedName name="ARSPlease_SelectPlease_Select">'[60]Svc Hrch Logic'!$D$50</definedName>
    <definedName name="ARSPlease_SelectPlease_SelectPlease_Select">'[60]Svc Hrch Logic'!$D$105</definedName>
    <definedName name="ARSPOSAll_Non_CEPAM_ModelPlease_Select">'[60]Svc Hrch Logic'!$D$113</definedName>
    <definedName name="ARSPOSPlease_Select">'[60]Svc Hrch Logic'!$D$55</definedName>
    <definedName name="ARSPOSPlease_SelectPlease_Select">'[60]Svc Hrch Logic'!$D$112</definedName>
    <definedName name="aru">'[44]Frcst. v. Actual'!$T$12</definedName>
    <definedName name="as" hidden="1">'[1]Issues List'!#REF!</definedName>
    <definedName name="AS2DocOpenMode" hidden="1">"AS2DocumentEdit"</definedName>
    <definedName name="ASA">#REF!</definedName>
    <definedName name="Asahi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asas" hidden="1">#REF!</definedName>
    <definedName name="asasa" hidden="1">{"Monthly6Q",#N/A,FALSE,"0614ESL"}</definedName>
    <definedName name="asasa_1" hidden="1">{"Monthly6Q",#N/A,FALSE,"0614ESL"}</definedName>
    <definedName name="asasa_1_1" hidden="1">{"Monthly6Q",#N/A,FALSE,"0614ESL"}</definedName>
    <definedName name="asasa_1_2" hidden="1">{"Monthly6Q",#N/A,FALSE,"0614ESL"}</definedName>
    <definedName name="asasa_1_3" hidden="1">{"Monthly6Q",#N/A,FALSE,"0614ESL"}</definedName>
    <definedName name="asasa_2" hidden="1">{"Monthly6Q",#N/A,FALSE,"0614ESL"}</definedName>
    <definedName name="asasa_3" hidden="1">{"Monthly6Q",#N/A,FALSE,"0614ESL"}</definedName>
    <definedName name="asasa_4" hidden="1">{"Monthly6Q",#N/A,FALSE,"0614ESL"}</definedName>
    <definedName name="ASD" hidden="1">{"Monthly6Q",#N/A,FALSE,"0614ESL"}</definedName>
    <definedName name="asdasda" hidden="1">{#N/A,#N/A,FALSE,"Index";#N/A,#N/A,FALSE,"Billable Copies 1-15 M";#N/A,#N/A,FALSE,"Consumption Rpt Contract";#N/A,#N/A,FALSE,"Consumption Rpt Billable";#N/A,#N/A,FALSE,"OverTime Log";#N/A,#N/A,FALSE,"Service Rpt"}</definedName>
    <definedName name="asdf" hidden="1">{"Monthly6Q",#N/A,FALSE,"0614ESL"}</definedName>
    <definedName name="asdfasdf" hidden="1">{"Monthly6Q",#N/A,FALSE,"0614ESL"}</definedName>
    <definedName name="asdfasdfasfd" hidden="1">{"Monthly6Q",#N/A,FALSE,"0614ESL"}</definedName>
    <definedName name="asdfg" hidden="1">{"'Plan_vs_Actual'!$B$3:$U$27"}</definedName>
    <definedName name="asdfg_1" hidden="1">{"'Plan_vs_Actual'!$B$3:$U$27"}</definedName>
    <definedName name="asdfg_1_1" hidden="1">{"'Plan_vs_Actual'!$B$3:$U$27"}</definedName>
    <definedName name="asdfg_1_2" hidden="1">{"'Plan_vs_Actual'!$B$3:$U$27"}</definedName>
    <definedName name="asdfg_1_3" hidden="1">{"'Plan_vs_Actual'!$B$3:$U$27"}</definedName>
    <definedName name="asdfg_2" hidden="1">{"'Plan_vs_Actual'!$B$3:$U$27"}</definedName>
    <definedName name="asdfg_3" hidden="1">{"'Plan_vs_Actual'!$B$3:$U$27"}</definedName>
    <definedName name="asdfg_4" hidden="1">{"'Plan_vs_Actual'!$B$3:$U$27"}</definedName>
    <definedName name="asdfqwer" hidden="1">{#N/A,#N/A,TRUE,"Summary_C";#N/A,#N/A,TRUE,"Settings";#N/A,#N/A,TRUE,"P&amp;L";#N/A,#N/A,TRUE,"Head";#N/A,#N/A,TRUE,"Payout";#N/A,#N/A,TRUE,"Headcost"}</definedName>
    <definedName name="asdfsdfsd" hidden="1">{#N/A,#N/A,FALSE,"Monthly"}</definedName>
    <definedName name="asdfsdfsd_1" hidden="1">{#N/A,#N/A,FALSE,"Monthly"}</definedName>
    <definedName name="asdfsdfsd_2" hidden="1">{#N/A,#N/A,FALSE,"Monthly"}</definedName>
    <definedName name="asdfsdfsd_3" hidden="1">{#N/A,#N/A,FALSE,"Monthly"}</definedName>
    <definedName name="asdfsdfsd_4" hidden="1">{#N/A,#N/A,FALSE,"Monthly"}</definedName>
    <definedName name="asdfsdfsd_5" hidden="1">{#N/A,#N/A,FALSE,"Monthly"}</definedName>
    <definedName name="asf" hidden="1">{#N/A,#N/A,TRUE,"Monthly BCG";#N/A,#N/A,TRUE,"Qrt BCG";#N/A,#N/A,TRUE,"FY BCG";#N/A,#N/A,TRUE,"1Q BCG";#N/A,#N/A,TRUE,"2Q BCG";#N/A,#N/A,TRUE,"3Q BCG";#N/A,#N/A,TRUE,"4Q BCG"}</definedName>
    <definedName name="ASFAS">#REF!</definedName>
    <definedName name="asfasfasf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asfasfasf_1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asfasfasfafas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asfasfasfafas_1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asfasfasfasfasf">#N/A</definedName>
    <definedName name="asfasfsfasfasfasfasf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asfasfsfasfasfasfasf_1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asfd" hidden="1">#REF!</definedName>
    <definedName name="asfsfsf">#N/A</definedName>
    <definedName name="ASIA">'[2]#REF'!#REF!</definedName>
    <definedName name="ASL_RWK">#REF!</definedName>
    <definedName name="ASOF">[61]COLL96!$D$3</definedName>
    <definedName name="aspcomp">#REF!</definedName>
    <definedName name="asrdcghh">[26]!frm_target3</definedName>
    <definedName name="asrdcghh_1">#N/A</definedName>
    <definedName name="ass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Asset_Acquisition">'[62]S &amp; U'!$G$30</definedName>
    <definedName name="ASSET_TURNS" hidden="1">"ASSET_TURNS"</definedName>
    <definedName name="Assets">#REF!</definedName>
    <definedName name="ASSUMP">#REF!</definedName>
    <definedName name="Assump_Case">[63]Sense!$E$10</definedName>
    <definedName name="ASU_COMPARISON">#REF!</definedName>
    <definedName name="ASU_DATA">#REF!</definedName>
    <definedName name="Attach_Rate_Type">[64]Setup!$F$2:$F$4</definedName>
    <definedName name="AttachRate">[65]Assumptions!$B$2</definedName>
    <definedName name="attain">#REF!</definedName>
    <definedName name="Aug">[47]MPP_8_18_03!$D$3:$D$35</definedName>
    <definedName name="AUGAHRS">'[55]Available Hours'!$E$8</definedName>
    <definedName name="Authorized" hidden="1">[29]Auth!$A:$D</definedName>
    <definedName name="auto">[66]Target!$R$184</definedName>
    <definedName name="Available_Hours">#REF!</definedName>
    <definedName name="Avasta">#REF!</definedName>
    <definedName name="avdd" hidden="1">{#N/A,#N/A,FALSE,"Calc";#N/A,#N/A,FALSE,"Sensitivity";#N/A,#N/A,FALSE,"LT Earn.Dil.";#N/A,#N/A,FALSE,"Dil. AVP"}</definedName>
    <definedName name="Average_Option_Exercise_Price">#REF!</definedName>
    <definedName name="Average_Salaries">#REF!</definedName>
    <definedName name="Average_Target_Price_Past_Twenty_Trading_Days">#REF!</definedName>
    <definedName name="Average_Warrant_Exercise_Price">#REF!</definedName>
    <definedName name="AvgComm">'[37]Ideal Model BU'!$F$82</definedName>
    <definedName name="aw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B">[15]Legend!$C$6</definedName>
    <definedName name="b_1" hidden="1">{"provision",#N/A,FALSE;"reserve analysis",#N/A,FALSE}</definedName>
    <definedName name="b_1_1" hidden="1">{"provision",#N/A,FALSE;"reserve analysis",#N/A,FALSE}</definedName>
    <definedName name="b_1_2" hidden="1">{"provision",#N/A,FALSE;"reserve analysis",#N/A,FALSE}</definedName>
    <definedName name="b_1_3" hidden="1">{"provision",#N/A,FALSE;"reserve analysis",#N/A,FALSE}</definedName>
    <definedName name="b_2" hidden="1">{"provision",#N/A,FALSE;"reserve analysis",#N/A,FALSE}</definedName>
    <definedName name="b_3" hidden="1">{"provision",#N/A,FALSE;"reserve analysis",#N/A,FALSE}</definedName>
    <definedName name="b_4" hidden="1">{"provision",#N/A,FALSE;"reserve analysis",#N/A,FALSE}</definedName>
    <definedName name="B_Price">[24]ModAssump!$J$9</definedName>
    <definedName name="B1Qty">'[67]ALL Models'!$K$2:$K$1048576</definedName>
    <definedName name="B2Qty">'[67]ALL Models'!$M$2:$M$1048576</definedName>
    <definedName name="BackDatedRange">'[68]BDOrders-May'!$A$1:$Q$69</definedName>
    <definedName name="BainIndexSheetTable">#REF!</definedName>
    <definedName name="Balances_CC_final_vw">#REF!</definedName>
    <definedName name="bandmap">'[69]Band Map'!$A$2:$C$7</definedName>
    <definedName name="bands">'[70]Forecast Legend'!$F$2:$F$7</definedName>
    <definedName name="Bandwidth_Asset_Comp">'[62]Contrib.'!$C$3:$AC$37</definedName>
    <definedName name="BankableExpectedHead">[71]Forecast!$P$2</definedName>
    <definedName name="Base">[46]Switch!$F$5</definedName>
    <definedName name="Base.Row">ROW([72]Sheet1!$A$5)</definedName>
    <definedName name="BASE1">[73]Forecasts!$B$4:$I$200</definedName>
    <definedName name="Base2">'[67]ALL Models'!$L$2:$L$1048576</definedName>
    <definedName name="BASE5">[73]Forecasts!$AD$4:$AG$200</definedName>
    <definedName name="basecost">#REF!</definedName>
    <definedName name="BaseDirHC">'[28]Monthly Summary Base'!#REF!</definedName>
    <definedName name="Basehome">'[28]Monthly Summary Base'!#REF!</definedName>
    <definedName name="BaseISCalc">'[28]Monthly Summary Base'!#REF!</definedName>
    <definedName name="BasePN">'[67]ALL Models'!$C$2:$C$1048576</definedName>
    <definedName name="BASES">#REF!</definedName>
    <definedName name="BaseSGALab">'[28]Monthly Summary Base'!#REF!</definedName>
    <definedName name="BaseSVCPrice">'[67]ALL Models'!$AL$2:$AL$1048576</definedName>
    <definedName name="BASIC_EPS_EXCL" hidden="1">"BASIC_EPS_EXCL"</definedName>
    <definedName name="BASIC_EPS_INCL" hidden="1">"BASIC_EPS_INCL"</definedName>
    <definedName name="BASIC_NORMAL_EPS" hidden="1">"BASIC_NORMAL_EPS"</definedName>
    <definedName name="Basic_Shares_Out_March_31_1999">#REF!</definedName>
    <definedName name="BASIC_WEIGHT" hidden="1">"BASIC_WEIGHT"</definedName>
    <definedName name="bbb" hidden="1">{"'Demand Units'!$Z$2:$AF$53"}</definedName>
    <definedName name="bbb_1" hidden="1">{"'Demand Units'!$Z$2:$AF$53"}</definedName>
    <definedName name="bbb_1_1" hidden="1">{"'Demand Units'!$Z$2:$AF$53"}</definedName>
    <definedName name="bbb_1_2" hidden="1">{"'Demand Units'!$Z$2:$AF$53"}</definedName>
    <definedName name="bbb_1_3" hidden="1">{"'Demand Units'!$Z$2:$AF$53"}</definedName>
    <definedName name="bbb_2" hidden="1">{"'Demand Units'!$Z$2:$AF$53"}</definedName>
    <definedName name="bbb_3" hidden="1">{"'Demand Units'!$Z$2:$AF$53"}</definedName>
    <definedName name="bbb_4" hidden="1">{"'Demand Units'!$Z$2:$AF$53"}</definedName>
    <definedName name="BBLAPR02OCTF">#REF!</definedName>
    <definedName name="BBLAUG01A">#REF!</definedName>
    <definedName name="BBLAUG01JLF">#REF!</definedName>
    <definedName name="BBLAUG01OCTF">#REF!</definedName>
    <definedName name="BBLAUG02OCTF">#REF!</definedName>
    <definedName name="BBLDEC01A">#REF!</definedName>
    <definedName name="BBLDEC01OCTF">#REF!</definedName>
    <definedName name="BBLDEC02OCTF">#REF!</definedName>
    <definedName name="BBLFEB02OCTF">#REF!</definedName>
    <definedName name="BBLFY00A">#REF!</definedName>
    <definedName name="BBLFY01A">#REF!</definedName>
    <definedName name="BBLFY01JLF">#REF!</definedName>
    <definedName name="BBLFY01OCTF">#REF!</definedName>
    <definedName name="BBLFY02OCTF">#REF!</definedName>
    <definedName name="BBLFY98A">#REF!</definedName>
    <definedName name="BBLFY99A">#REF!</definedName>
    <definedName name="BBLJAN01A">#REF!</definedName>
    <definedName name="BBLJAN01OCTF">#REF!</definedName>
    <definedName name="BBLJAN02OCTF">#REF!</definedName>
    <definedName name="BBLJUL02OCTF">#REF!</definedName>
    <definedName name="BBLJUN02OCTF">#REF!</definedName>
    <definedName name="BBLLOBAPR02OCTF">#REF!</definedName>
    <definedName name="BBLLOBAUG01A">#REF!</definedName>
    <definedName name="BBLLOBAUG01JLF">#REF!</definedName>
    <definedName name="BBLLOBAUG01OCTF">#REF!</definedName>
    <definedName name="BBLLOBAUG02OCTF">#REF!</definedName>
    <definedName name="BBLLOBDEC01A">#REF!</definedName>
    <definedName name="BBLLOBDEC01OCTF">#REF!</definedName>
    <definedName name="BBLLOBDEC02OCTF">#REF!</definedName>
    <definedName name="BBLLOBFEB02OCTF">#REF!</definedName>
    <definedName name="BBLLOBFY00A">#REF!</definedName>
    <definedName name="BBLLOBFY01A">#REF!</definedName>
    <definedName name="BBLLOBFY01JLF">#REF!</definedName>
    <definedName name="BBLLOBFY01OCTF">#REF!</definedName>
    <definedName name="BBLLOBFY02OCTF">#REF!</definedName>
    <definedName name="BBLLOBFY98A">#REF!</definedName>
    <definedName name="BBLLOBFY99A">#REF!</definedName>
    <definedName name="BBLLOBJAN01A">#REF!</definedName>
    <definedName name="BBLLOBJAN01OCTF">#REF!</definedName>
    <definedName name="BBLLOBJAN02OCTF">#REF!</definedName>
    <definedName name="BBLLOBJUL02OCTF">#REF!</definedName>
    <definedName name="BBLLOBJUN02OCTF">#REF!</definedName>
    <definedName name="BBLLOBMAR02OCTF">#REF!</definedName>
    <definedName name="BBLLOBMAY02OCTF">#REF!</definedName>
    <definedName name="BBLLOBNOV01A">#REF!</definedName>
    <definedName name="BBLLOBNOV01OCTF">#REF!</definedName>
    <definedName name="BBLLOBNOV02OCTF">#REF!</definedName>
    <definedName name="BBLLOBOCT01A">#REF!</definedName>
    <definedName name="BBLLOBOCT01JLF">#REF!</definedName>
    <definedName name="BBLLOBOCT01OCTF">#REF!</definedName>
    <definedName name="BBLLOBOCT02OCTF">#REF!</definedName>
    <definedName name="BBLLOBQ100A">#REF!</definedName>
    <definedName name="BBLLOBQ101A">#REF!</definedName>
    <definedName name="BBLLOBQ102JLF">#REF!</definedName>
    <definedName name="BBLLOBQ102OCTF">#REF!</definedName>
    <definedName name="BBLLOBQ198A">#REF!</definedName>
    <definedName name="BBLLOBQ199A">#REF!</definedName>
    <definedName name="BBLLOBQ200A">#REF!</definedName>
    <definedName name="BBLLOBQ201A">#REF!</definedName>
    <definedName name="BBLLOBQ202OCTF">#REF!</definedName>
    <definedName name="BBLLOBQ298A">#REF!</definedName>
    <definedName name="BBLLOBQ299A">#REF!</definedName>
    <definedName name="BBLLOBQ300A">#REF!</definedName>
    <definedName name="BBLLOBQ301A">#REF!</definedName>
    <definedName name="BBLLOBQ301JLF">#REF!</definedName>
    <definedName name="BBLLOBQ301OCTF">#REF!</definedName>
    <definedName name="BBLLOBQ302OCTF">#REF!</definedName>
    <definedName name="BBLLOBQ398A">#REF!</definedName>
    <definedName name="BBLLOBQ399A">#REF!</definedName>
    <definedName name="BBLLOBQ400A">#REF!</definedName>
    <definedName name="BBLLOBQ401A">#REF!</definedName>
    <definedName name="BBLLOBQ401JLF">#REF!</definedName>
    <definedName name="BBLLOBQ401OCTF">#REF!</definedName>
    <definedName name="BBLLOBQ402OCTF">#REF!</definedName>
    <definedName name="BBLLOBQ498A">#REF!</definedName>
    <definedName name="BBLLOBQ499A">#REF!</definedName>
    <definedName name="BBLLOBSEP01A">#REF!</definedName>
    <definedName name="BBLLOBSEP01JLF">#REF!</definedName>
    <definedName name="BBLLOBSEP01OCTF">#REF!</definedName>
    <definedName name="BBLLOBSEP02OCTF">#REF!</definedName>
    <definedName name="BBLMAR02OCTF">#REF!</definedName>
    <definedName name="BBLMAY02OCTF">#REF!</definedName>
    <definedName name="BBLNOV01A">#REF!</definedName>
    <definedName name="BBLNOV01OCTF">#REF!</definedName>
    <definedName name="BBLNOV02OCTF">#REF!</definedName>
    <definedName name="BBLOCT01A">#REF!</definedName>
    <definedName name="BBLOCT01JLF">#REF!</definedName>
    <definedName name="BBLOCT01OCTF">#REF!</definedName>
    <definedName name="BBLOCT02OCTF">#REF!</definedName>
    <definedName name="BBLQ100A">#REF!</definedName>
    <definedName name="BBLQ101A">#REF!</definedName>
    <definedName name="BBLQ102JLF">#REF!</definedName>
    <definedName name="BBLQ102OCTF">#REF!</definedName>
    <definedName name="BBLQ198A">#REF!</definedName>
    <definedName name="BBLQ199A">#REF!</definedName>
    <definedName name="BBLQ200A">#REF!</definedName>
    <definedName name="BBLQ201A">#REF!</definedName>
    <definedName name="BBLQ202OCTF">#REF!</definedName>
    <definedName name="BBLQ298A">#REF!</definedName>
    <definedName name="BBLQ299A">#REF!</definedName>
    <definedName name="BBLQ300A">#REF!</definedName>
    <definedName name="BBLQ301A">#REF!</definedName>
    <definedName name="BBLQ301JLF">#REF!</definedName>
    <definedName name="BBLQ301OCTF">#REF!</definedName>
    <definedName name="BBLQ398A">#REF!</definedName>
    <definedName name="BBLQ399A">#REF!</definedName>
    <definedName name="BBLQ400A">#REF!</definedName>
    <definedName name="BBLQ401A">#REF!</definedName>
    <definedName name="BBLQ401JLF">#REF!</definedName>
    <definedName name="BBLQ401OCTF">#REF!</definedName>
    <definedName name="BBLQ402OCTF">#REF!</definedName>
    <definedName name="BBLQ498A">#REF!</definedName>
    <definedName name="BBLQ499A">#REF!</definedName>
    <definedName name="BBLSEP01A">#REF!</definedName>
    <definedName name="BBLSEP01JLF">#REF!</definedName>
    <definedName name="BBLSEP01OCTF">#REF!</definedName>
    <definedName name="BBLSEP02OCTF">#REF!</definedName>
    <definedName name="bc">#N/A</definedName>
    <definedName name="BEDate" hidden="1">'[29]O.P.T.i.C.S.'!$A$5</definedName>
    <definedName name="BeginDate">#REF!</definedName>
    <definedName name="BEN_NOR_inputs_cc">#REF!</definedName>
    <definedName name="BEN_NOR_other_inputs">#REF!</definedName>
    <definedName name="benefits_percentage">'[74]Key Assumptions'!$D$20</definedName>
    <definedName name="BIDDER">[75]Assumptions!$D$40</definedName>
    <definedName name="BIDNOSH">[75]Assumptions!$D$10</definedName>
    <definedName name="BIDSHR">[76]Assumptions!$D$9</definedName>
    <definedName name="BigCol">[77]Data!$E$1:$E$65536,[77]Data!$C$1:$C$65536,[77]Data!$G$1:$G$65536,[77]Data!$I$1:$I$65536,[77]Data!$K$1:$K$65536,[77]Data!$M$1:$M$65536,[77]Data!$O$1:$O$65536,[77]Data!$Q$1:$Q$65536,[77]Data!$S$1:$S$65536,[77]Data!$U$1:$U$65536,[77]Data!$W$1:$W$65536,[77]Data!$Y$1:$Y$65536,[77]Data!$AA$1:$AA$65536,[77]Data!$AC$1:$AC$65536,[77]Data!$AE$1:$AE$65536,[77]Data!$AG$1:$AG$65536,[77]Data!$AI$1:$AI$65536,[77]Data!$AK$1:$AK$65536,[77]Data!$AM$1:$AM$65536,[77]Data!$AO$1:$AO$65536,[77]Data!$AQ$1:$AQ$65536,[77]Data!$AS$1:$AS$65536,[77]Data!$AU$1:$AU$65536</definedName>
    <definedName name="BIGPRINT">#REF!</definedName>
    <definedName name="BKL" hidden="1">'[78]BLOOMBERG HOOKED DATA'!#REF!</definedName>
    <definedName name="blahblahblah" hidden="1">{"'Demand Units'!$Z$2:$AF$53"}</definedName>
    <definedName name="blahblahblah_1" hidden="1">{"'Demand Units'!$Z$2:$AF$53"}</definedName>
    <definedName name="blahblahblah_1_1" hidden="1">{"'Demand Units'!$Z$2:$AF$53"}</definedName>
    <definedName name="blahblahblah_1_2" hidden="1">{"'Demand Units'!$Z$2:$AF$53"}</definedName>
    <definedName name="blahblahblah_1_3" hidden="1">{"'Demand Units'!$Z$2:$AF$53"}</definedName>
    <definedName name="blahblahblah_2" hidden="1">{"'Demand Units'!$Z$2:$AF$53"}</definedName>
    <definedName name="blahblahblah_3" hidden="1">{"'Demand Units'!$Z$2:$AF$53"}</definedName>
    <definedName name="blahblahblah_4" hidden="1">{"'Demand Units'!$Z$2:$AF$53"}</definedName>
    <definedName name="BLDG">'[3]FA-LISTING'!#REF!</definedName>
    <definedName name="BLDGIMP">'[3]FA-LISTING'!#REF!</definedName>
    <definedName name="BLDGREV">'[3]FA-LISTING'!#REF!</definedName>
    <definedName name="BlockSize">#REF!</definedName>
    <definedName name="BLPH1" hidden="1">#REF!</definedName>
    <definedName name="BLPH10" hidden="1">'[78]BLOOMBERG HOOKED DATA'!#REF!</definedName>
    <definedName name="BLPH100" hidden="1">'[78]BLOOMBERG HOOKED DATA'!#REF!</definedName>
    <definedName name="BLPH101" hidden="1">'[78]BLOOMBERG HOOKED DATA'!#REF!</definedName>
    <definedName name="BLPH102" hidden="1">'[78]BLOOMBERG HOOKED DATA'!#REF!</definedName>
    <definedName name="BLPH103" hidden="1">'[78]BLOOMBERG HOOKED DATA'!#REF!</definedName>
    <definedName name="BLPH104" hidden="1">'[78]BLOOMBERG HOOKED DATA'!#REF!</definedName>
    <definedName name="BLPH105" hidden="1">'[78]BLOOMBERG HOOKED DATA'!#REF!</definedName>
    <definedName name="BLPH106" hidden="1">'[78]BLOOMBERG HOOKED DATA'!#REF!</definedName>
    <definedName name="BLPH107" hidden="1">'[78]BLOOMBERG HOOKED DATA'!#REF!</definedName>
    <definedName name="BLPH108" hidden="1">'[78]BLOOMBERG HOOKED DATA'!#REF!</definedName>
    <definedName name="BLPH109" hidden="1">'[78]BLOOMBERG HOOKED DATA'!#REF!</definedName>
    <definedName name="BLPH11" hidden="1">'[78]BLOOMBERG HOOKED DATA'!#REF!</definedName>
    <definedName name="BLPH110" hidden="1">'[78]BLOOMBERG HOOKED DATA'!#REF!</definedName>
    <definedName name="BLPH1100000164" hidden="1">'[78]BLOOMBERG HOOKED DATA'!#REF!</definedName>
    <definedName name="BLPH1100000165" hidden="1">'[78]BLOOMBERG HOOKED DATA'!#REF!</definedName>
    <definedName name="BLPH1100000166" hidden="1">'[78]BLOOMBERG HOOKED DATA'!#REF!</definedName>
    <definedName name="BLPH1100000167" hidden="1">'[78]BLOOMBERG HOOKED DATA'!#REF!</definedName>
    <definedName name="BLPH1100000168" hidden="1">'[78]BLOOMBERG HOOKED DATA'!#REF!</definedName>
    <definedName name="BLPH1100000169" hidden="1">'[78]BLOOMBERG HOOKED DATA'!#REF!</definedName>
    <definedName name="BLPH1100000170" hidden="1">'[78]BLOOMBERG HOOKED DATA'!#REF!</definedName>
    <definedName name="BLPH111" hidden="1">'[78]BLOOMBERG HOOKED DATA'!#REF!</definedName>
    <definedName name="BLPH112" hidden="1">'[78]BLOOMBERG HOOKED DATA'!#REF!</definedName>
    <definedName name="BLPH113" hidden="1">'[78]BLOOMBERG HOOKED DATA'!#REF!</definedName>
    <definedName name="BLPH114" hidden="1">'[78]BLOOMBERG HOOKED DATA'!#REF!</definedName>
    <definedName name="BLPH115" hidden="1">'[78]BLOOMBERG HOOKED DATA'!#REF!</definedName>
    <definedName name="BLPH116" hidden="1">'[78]BLOOMBERG HOOKED DATA'!#REF!</definedName>
    <definedName name="BLPH117" hidden="1">'[78]BLOOMBERG HOOKED DATA'!#REF!</definedName>
    <definedName name="BLPH118" hidden="1">'[78]BLOOMBERG HOOKED DATA'!#REF!</definedName>
    <definedName name="BLPH119" hidden="1">'[78]BLOOMBERG HOOKED DATA'!#REF!</definedName>
    <definedName name="BLPH12" hidden="1">'[78]BLOOMBERG HOOKED DATA'!#REF!</definedName>
    <definedName name="BLPH120" hidden="1">'[78]BLOOMBERG HOOKED DATA'!#REF!</definedName>
    <definedName name="BLPH121" hidden="1">'[78]BLOOMBERG HOOKED DATA'!#REF!</definedName>
    <definedName name="BLPH122" hidden="1">'[78]BLOOMBERG HOOKED DATA'!#REF!</definedName>
    <definedName name="BLPH123" hidden="1">'[78]BLOOMBERG HOOKED DATA'!#REF!</definedName>
    <definedName name="BLPH124" hidden="1">'[78]BLOOMBERG HOOKED DATA'!#REF!</definedName>
    <definedName name="BLPH125" hidden="1">'[78]BLOOMBERG HOOKED DATA'!#REF!</definedName>
    <definedName name="BLPH126" hidden="1">'[78]BLOOMBERG HOOKED DATA'!#REF!</definedName>
    <definedName name="BLPH127" hidden="1">'[78]BLOOMBERG HOOKED DATA'!#REF!</definedName>
    <definedName name="BLPH128" hidden="1">'[78]BLOOMBERG HOOKED DATA'!#REF!</definedName>
    <definedName name="BLPH129" hidden="1">'[78]BLOOMBERG HOOKED DATA'!#REF!</definedName>
    <definedName name="BLPH13" hidden="1">'[78]BLOOMBERG HOOKED DATA'!#REF!</definedName>
    <definedName name="BLPH130" hidden="1">'[78]BLOOMBERG HOOKED DATA'!#REF!</definedName>
    <definedName name="BLPH131" hidden="1">'[78]BLOOMBERG HOOKED DATA'!#REF!</definedName>
    <definedName name="BLPH132" hidden="1">'[78]BLOOMBERG HOOKED DATA'!#REF!</definedName>
    <definedName name="BLPH133" hidden="1">'[78]BLOOMBERG HOOKED DATA'!#REF!</definedName>
    <definedName name="BLPH134" hidden="1">'[78]BLOOMBERG HOOKED DATA'!#REF!</definedName>
    <definedName name="BLPH135" hidden="1">'[78]BLOOMBERG HOOKED DATA'!#REF!</definedName>
    <definedName name="BLPH136" hidden="1">'[78]BLOOMBERG HOOKED DATA'!#REF!</definedName>
    <definedName name="BLPH137" hidden="1">'[78]BLOOMBERG HOOKED DATA'!#REF!</definedName>
    <definedName name="BLPH138" hidden="1">'[78]BLOOMBERG HOOKED DATA'!#REF!</definedName>
    <definedName name="BLPH139" hidden="1">'[78]BLOOMBERG HOOKED DATA'!#REF!</definedName>
    <definedName name="BLPH14" hidden="1">'[78]BLOOMBERG HOOKED DATA'!#REF!</definedName>
    <definedName name="BLPH140" hidden="1">'[78]BLOOMBERG HOOKED DATA'!#REF!</definedName>
    <definedName name="BLPH141" hidden="1">'[78]BLOOMBERG HOOKED DATA'!#REF!</definedName>
    <definedName name="BLPH142" hidden="1">'[78]BLOOMBERG HOOKED DATA'!#REF!</definedName>
    <definedName name="BLPH143" hidden="1">'[78]BLOOMBERG HOOKED DATA'!#REF!</definedName>
    <definedName name="BLPH144" hidden="1">'[78]BLOOMBERG HOOKED DATA'!#REF!</definedName>
    <definedName name="BLPH145" hidden="1">'[78]BLOOMBERG HOOKED DATA'!#REF!</definedName>
    <definedName name="BLPH146" hidden="1">'[78]BLOOMBERG HOOKED DATA'!#REF!</definedName>
    <definedName name="BLPH147" hidden="1">'[78]BLOOMBERG HOOKED DATA'!#REF!</definedName>
    <definedName name="BLPH148" hidden="1">'[78]BLOOMBERG HOOKED DATA'!#REF!</definedName>
    <definedName name="BLPH149" hidden="1">'[78]BLOOMBERG HOOKED DATA'!#REF!</definedName>
    <definedName name="BLPH15" hidden="1">'[78]BLOOMBERG HOOKED DATA'!#REF!</definedName>
    <definedName name="BLPH150" hidden="1">'[78]BLOOMBERG HOOKED DATA'!#REF!</definedName>
    <definedName name="BLPH151" hidden="1">'[78]BLOOMBERG HOOKED DATA'!#REF!</definedName>
    <definedName name="BLPH152" hidden="1">'[78]BLOOMBERG HOOKED DATA'!#REF!</definedName>
    <definedName name="BLPH153" hidden="1">'[78]BLOOMBERG HOOKED DATA'!#REF!</definedName>
    <definedName name="BLPH154" hidden="1">'[78]BLOOMBERG HOOKED DATA'!#REF!</definedName>
    <definedName name="BLPH155" hidden="1">'[78]BLOOMBERG HOOKED DATA'!#REF!</definedName>
    <definedName name="BLPH156" hidden="1">'[78]BLOOMBERG HOOKED DATA'!#REF!</definedName>
    <definedName name="BLPH157" hidden="1">'[78]BLOOMBERG HOOKED DATA'!#REF!</definedName>
    <definedName name="BLPH158" hidden="1">'[78]BLOOMBERG HOOKED DATA'!#REF!</definedName>
    <definedName name="BLPH159" hidden="1">'[78]BLOOMBERG HOOKED DATA'!#REF!</definedName>
    <definedName name="BLPH16" hidden="1">'[78]BLOOMBERG HOOKED DATA'!#REF!</definedName>
    <definedName name="BLPH160" hidden="1">'[78]BLOOMBERG HOOKED DATA'!#REF!</definedName>
    <definedName name="BLPH161" hidden="1">'[78]BLOOMBERG HOOKED DATA'!#REF!</definedName>
    <definedName name="BLPH162" hidden="1">'[78]BLOOMBERG HOOKED DATA'!#REF!</definedName>
    <definedName name="BLPH163" hidden="1">'[78]BLOOMBERG HOOKED DATA'!#REF!</definedName>
    <definedName name="BLPH164" hidden="1">'[78]BLOOMBERG HOOKED DATA'!#REF!</definedName>
    <definedName name="BLPH165" hidden="1">'[78]BLOOMBERG HOOKED DATA'!#REF!</definedName>
    <definedName name="BLPH166" hidden="1">'[78]BLOOMBERG HOOKED DATA'!#REF!</definedName>
    <definedName name="BLPH167" hidden="1">'[78]BLOOMBERG HOOKED DATA'!#REF!</definedName>
    <definedName name="BLPH168" hidden="1">'[78]BLOOMBERG HOOKED DATA'!#REF!</definedName>
    <definedName name="BLPH169" hidden="1">'[78]BLOOMBERG HOOKED DATA'!#REF!</definedName>
    <definedName name="BLPH17" hidden="1">'[78]BLOOMBERG HOOKED DATA'!#REF!</definedName>
    <definedName name="BLPH170" hidden="1">'[78]BLOOMBERG HOOKED DATA'!#REF!</definedName>
    <definedName name="BLPH171" hidden="1">'[78]BLOOMBERG HOOKED DATA'!#REF!</definedName>
    <definedName name="BLPH172" hidden="1">'[78]BLOOMBERG HOOKED DATA'!#REF!</definedName>
    <definedName name="BLPH173" hidden="1">'[78]BLOOMBERG HOOKED DATA'!#REF!</definedName>
    <definedName name="BLPH174" hidden="1">'[78]BLOOMBERG HOOKED DATA'!#REF!</definedName>
    <definedName name="BLPH175" hidden="1">'[78]BLOOMBERG HOOKED DATA'!#REF!</definedName>
    <definedName name="BLPH176" hidden="1">'[78]BLOOMBERG HOOKED DATA'!#REF!</definedName>
    <definedName name="BLPH177" hidden="1">'[78]BLOOMBERG HOOKED DATA'!#REF!</definedName>
    <definedName name="BLPH178" hidden="1">'[78]BLOOMBERG HOOKED DATA'!#REF!</definedName>
    <definedName name="BLPH179" hidden="1">'[78]BLOOMBERG HOOKED DATA'!#REF!</definedName>
    <definedName name="BLPH18" hidden="1">'[78]BLOOMBERG HOOKED DATA'!#REF!</definedName>
    <definedName name="BLPH180" hidden="1">'[78]BLOOMBERG HOOKED DATA'!#REF!</definedName>
    <definedName name="BLPH181" hidden="1">'[78]BLOOMBERG HOOKED DATA'!#REF!</definedName>
    <definedName name="BLPH182" hidden="1">'[78]BLOOMBERG HOOKED DATA'!#REF!</definedName>
    <definedName name="BLPH183" hidden="1">'[78]BLOOMBERG HOOKED DATA'!#REF!</definedName>
    <definedName name="BLPH184" hidden="1">'[78]BLOOMBERG HOOKED DATA'!#REF!</definedName>
    <definedName name="BLPH185" hidden="1">'[78]BLOOMBERG HOOKED DATA'!#REF!</definedName>
    <definedName name="BLPH186" hidden="1">'[78]BLOOMBERG HOOKED DATA'!#REF!</definedName>
    <definedName name="BLPH187" hidden="1">'[78]BLOOMBERG HOOKED DATA'!#REF!</definedName>
    <definedName name="BLPH188" hidden="1">'[78]BLOOMBERG HOOKED DATA'!#REF!</definedName>
    <definedName name="BLPH189" hidden="1">'[78]BLOOMBERG HOOKED DATA'!#REF!</definedName>
    <definedName name="BLPH19" hidden="1">'[78]BLOOMBERG HOOKED DATA'!#REF!</definedName>
    <definedName name="BLPH190" hidden="1">'[78]BLOOMBERG HOOKED DATA'!#REF!</definedName>
    <definedName name="BLPH191" hidden="1">'[78]BLOOMBERG HOOKED DATA'!#REF!</definedName>
    <definedName name="BLPH192" hidden="1">'[78]BLOOMBERG HOOKED DATA'!#REF!</definedName>
    <definedName name="BLPH193" hidden="1">'[78]BLOOMBERG HOOKED DATA'!#REF!</definedName>
    <definedName name="BLPH194" hidden="1">'[78]BLOOMBERG HOOKED DATA'!#REF!</definedName>
    <definedName name="BLPH195" hidden="1">'[78]BLOOMBERG HOOKED DATA'!#REF!</definedName>
    <definedName name="BLPH196" hidden="1">'[78]BLOOMBERG HOOKED DATA'!#REF!</definedName>
    <definedName name="BLPH197" hidden="1">'[78]BLOOMBERG HOOKED DATA'!#REF!</definedName>
    <definedName name="BLPH198" hidden="1">'[78]BLOOMBERG HOOKED DATA'!#REF!</definedName>
    <definedName name="BLPH199" hidden="1">'[78]BLOOMBERG HOOKED DATA'!#REF!</definedName>
    <definedName name="BLPH1a" hidden="1">'[78]BLOOMBERG HOOKED DATA'!#REF!</definedName>
    <definedName name="BLPH2" hidden="1">#REF!</definedName>
    <definedName name="BLPH20" hidden="1">'[78]BLOOMBERG HOOKED DATA'!#REF!</definedName>
    <definedName name="BLPH200" hidden="1">'[78]BLOOMBERG HOOKED DATA'!#REF!</definedName>
    <definedName name="BLPH201" hidden="1">'[78]BLOOMBERG HOOKED DATA'!#REF!</definedName>
    <definedName name="BLPH202" hidden="1">'[78]BLOOMBERG HOOKED DATA'!#REF!</definedName>
    <definedName name="BLPH203" hidden="1">'[78]BLOOMBERG HOOKED DATA'!#REF!</definedName>
    <definedName name="BLPH204" hidden="1">'[78]BLOOMBERG HOOKED DATA'!#REF!</definedName>
    <definedName name="BLPH205" hidden="1">'[78]BLOOMBERG HOOKED DATA'!#REF!</definedName>
    <definedName name="BLPH206" hidden="1">'[78]BLOOMBERG HOOKED DATA'!#REF!</definedName>
    <definedName name="BLPH207" hidden="1">'[78]BLOOMBERG HOOKED DATA'!#REF!</definedName>
    <definedName name="BLPH208" hidden="1">'[78]BLOOMBERG HOOKED DATA'!#REF!</definedName>
    <definedName name="BLPH209" hidden="1">'[78]BLOOMBERG HOOKED DATA'!#REF!</definedName>
    <definedName name="BLPH21" hidden="1">'[78]BLOOMBERG HOOKED DATA'!#REF!</definedName>
    <definedName name="BLPH210" hidden="1">'[78]BLOOMBERG HOOKED DATA'!#REF!</definedName>
    <definedName name="BLPH211" hidden="1">'[78]BLOOMBERG HOOKED DATA'!#REF!</definedName>
    <definedName name="BLPH212" hidden="1">'[78]BLOOMBERG HOOKED DATA'!#REF!</definedName>
    <definedName name="BLPH213" hidden="1">'[78]BLOOMBERG HOOKED DATA'!#REF!</definedName>
    <definedName name="BLPH214" hidden="1">'[78]BLOOMBERG HOOKED DATA'!#REF!</definedName>
    <definedName name="BLPH215" hidden="1">'[78]BLOOMBERG HOOKED DATA'!#REF!</definedName>
    <definedName name="BLPH216" hidden="1">'[78]BLOOMBERG HOOKED DATA'!#REF!</definedName>
    <definedName name="BLPH217" hidden="1">'[78]BLOOMBERG HOOKED DATA'!#REF!</definedName>
    <definedName name="BLPH218" hidden="1">'[78]BLOOMBERG HOOKED DATA'!#REF!</definedName>
    <definedName name="BLPH219" hidden="1">'[78]BLOOMBERG HOOKED DATA'!#REF!</definedName>
    <definedName name="BLPH22" hidden="1">'[78]BLOOMBERG HOOKED DATA'!#REF!</definedName>
    <definedName name="BLPH220" hidden="1">'[78]BLOOMBERG HOOKED DATA'!#REF!</definedName>
    <definedName name="BLPH221" hidden="1">'[78]BLOOMBERG HOOKED DATA'!#REF!</definedName>
    <definedName name="BLPH222" hidden="1">'[78]BLOOMBERG HOOKED DATA'!#REF!</definedName>
    <definedName name="BLPH223" hidden="1">'[78]BLOOMBERG HOOKED DATA'!#REF!</definedName>
    <definedName name="BLPH224" hidden="1">'[78]BLOOMBERG HOOKED DATA'!#REF!</definedName>
    <definedName name="BLPH225" hidden="1">'[78]BLOOMBERG HOOKED DATA'!#REF!</definedName>
    <definedName name="BLPH226" hidden="1">'[78]BLOOMBERG HOOKED DATA'!#REF!</definedName>
    <definedName name="BLPH227" hidden="1">'[78]BLOOMBERG HOOKED DATA'!#REF!</definedName>
    <definedName name="BLPH228" hidden="1">'[78]BLOOMBERG HOOKED DATA'!#REF!</definedName>
    <definedName name="BLPH229" hidden="1">'[78]BLOOMBERG HOOKED DATA'!#REF!</definedName>
    <definedName name="BLPH23" hidden="1">'[78]BLOOMBERG HOOKED DATA'!#REF!</definedName>
    <definedName name="BLPH230" hidden="1">'[78]BLOOMBERG HOOKED DATA'!#REF!</definedName>
    <definedName name="BLPH231" hidden="1">'[78]BLOOMBERG HOOKED DATA'!#REF!</definedName>
    <definedName name="BLPH232" hidden="1">'[78]BLOOMBERG HOOKED DATA'!#REF!</definedName>
    <definedName name="BLPH233" hidden="1">'[78]BLOOMBERG HOOKED DATA'!#REF!</definedName>
    <definedName name="BLPH234" hidden="1">'[78]BLOOMBERG HOOKED DATA'!#REF!</definedName>
    <definedName name="BLPH235" hidden="1">'[78]BLOOMBERG HOOKED DATA'!#REF!</definedName>
    <definedName name="BLPH236" hidden="1">'[78]BLOOMBERG HOOKED DATA'!#REF!</definedName>
    <definedName name="BLPH237" hidden="1">'[78]BLOOMBERG HOOKED DATA'!#REF!</definedName>
    <definedName name="BLPH238" hidden="1">'[78]BLOOMBERG HOOKED DATA'!#REF!</definedName>
    <definedName name="BLPH239" hidden="1">'[78]BLOOMBERG HOOKED DATA'!#REF!</definedName>
    <definedName name="BLPH24" hidden="1">'[78]BLOOMBERG HOOKED DATA'!#REF!</definedName>
    <definedName name="BLPH240" hidden="1">'[78]BLOOMBERG HOOKED DATA'!#REF!</definedName>
    <definedName name="BLPH241" hidden="1">'[78]BLOOMBERG HOOKED DATA'!#REF!</definedName>
    <definedName name="BLPH242" hidden="1">'[78]BLOOMBERG HOOKED DATA'!#REF!</definedName>
    <definedName name="BLPH243" hidden="1">'[78]BLOOMBERG HOOKED DATA'!#REF!</definedName>
    <definedName name="BLPH244" hidden="1">'[78]BLOOMBERG HOOKED DATA'!#REF!</definedName>
    <definedName name="BLPH245" hidden="1">'[78]BLOOMBERG HOOKED DATA'!#REF!</definedName>
    <definedName name="BLPH246" hidden="1">'[78]BLOOMBERG HOOKED DATA'!#REF!</definedName>
    <definedName name="BLPH247" hidden="1">'[78]BLOOMBERG HOOKED DATA'!#REF!</definedName>
    <definedName name="BLPH248" hidden="1">'[78]BLOOMBERG HOOKED DATA'!#REF!</definedName>
    <definedName name="BLPH249" hidden="1">'[78]BLOOMBERG HOOKED DATA'!#REF!</definedName>
    <definedName name="BLPH25" hidden="1">'[78]BLOOMBERG HOOKED DATA'!#REF!</definedName>
    <definedName name="BLPH250" hidden="1">'[78]BLOOMBERG HOOKED DATA'!#REF!</definedName>
    <definedName name="BLPH251" hidden="1">'[78]BLOOMBERG HOOKED DATA'!#REF!</definedName>
    <definedName name="BLPH252" hidden="1">'[78]BLOOMBERG HOOKED DATA'!#REF!</definedName>
    <definedName name="BLPH253" hidden="1">'[78]BLOOMBERG HOOKED DATA'!#REF!</definedName>
    <definedName name="BLPH254" hidden="1">'[78]BLOOMBERG HOOKED DATA'!#REF!</definedName>
    <definedName name="BLPH255" hidden="1">'[78]BLOOMBERG HOOKED DATA'!#REF!</definedName>
    <definedName name="BLPH256" hidden="1">'[78]BLOOMBERG HOOKED DATA'!#REF!</definedName>
    <definedName name="BLPH257" hidden="1">'[78]BLOOMBERG HOOKED DATA'!#REF!</definedName>
    <definedName name="BLPH258" hidden="1">'[78]BLOOMBERG HOOKED DATA'!#REF!</definedName>
    <definedName name="BLPH259" hidden="1">'[78]BLOOMBERG HOOKED DATA'!#REF!</definedName>
    <definedName name="BLPH26" hidden="1">'[78]BLOOMBERG HOOKED DATA'!#REF!</definedName>
    <definedName name="BLPH260" hidden="1">'[78]BLOOMBERG HOOKED DATA'!#REF!</definedName>
    <definedName name="BLPH261" hidden="1">'[78]BLOOMBERG HOOKED DATA'!#REF!</definedName>
    <definedName name="BLPH262" hidden="1">'[78]BLOOMBERG HOOKED DATA'!#REF!</definedName>
    <definedName name="BLPH263" hidden="1">'[78]BLOOMBERG HOOKED DATA'!#REF!</definedName>
    <definedName name="BLPH264" hidden="1">'[78]BLOOMBERG HOOKED DATA'!#REF!</definedName>
    <definedName name="BLPH265" hidden="1">'[78]BLOOMBERG HOOKED DATA'!#REF!</definedName>
    <definedName name="BLPH266" hidden="1">'[78]BLOOMBERG HOOKED DATA'!#REF!</definedName>
    <definedName name="BLPH267" hidden="1">'[78]BLOOMBERG HOOKED DATA'!#REF!</definedName>
    <definedName name="BLPH268" hidden="1">'[78]BLOOMBERG HOOKED DATA'!#REF!</definedName>
    <definedName name="BLPH269" hidden="1">'[78]BLOOMBERG HOOKED DATA'!#REF!</definedName>
    <definedName name="BLPH27" hidden="1">'[78]BLOOMBERG HOOKED DATA'!#REF!</definedName>
    <definedName name="BLPH270" hidden="1">'[78]BLOOMBERG HOOKED DATA'!#REF!</definedName>
    <definedName name="BLPH271" hidden="1">'[78]BLOOMBERG HOOKED DATA'!#REF!</definedName>
    <definedName name="BLPH272" hidden="1">'[78]BLOOMBERG HOOKED DATA'!#REF!</definedName>
    <definedName name="BLPH273" hidden="1">'[78]BLOOMBERG HOOKED DATA'!#REF!</definedName>
    <definedName name="BLPH274" hidden="1">'[78]BLOOMBERG HOOKED DATA'!#REF!</definedName>
    <definedName name="BLPH275" hidden="1">'[78]BLOOMBERG HOOKED DATA'!#REF!</definedName>
    <definedName name="BLPH276" hidden="1">'[78]BLOOMBERG HOOKED DATA'!#REF!</definedName>
    <definedName name="BLPH277" hidden="1">'[78]BLOOMBERG HOOKED DATA'!#REF!</definedName>
    <definedName name="BLPH278" hidden="1">'[78]BLOOMBERG HOOKED DATA'!#REF!</definedName>
    <definedName name="BLPH279" hidden="1">'[78]BLOOMBERG HOOKED DATA'!#REF!</definedName>
    <definedName name="BLPH28" hidden="1">'[78]BLOOMBERG HOOKED DATA'!#REF!</definedName>
    <definedName name="BLPH280" hidden="1">'[78]BLOOMBERG HOOKED DATA'!#REF!</definedName>
    <definedName name="BLPH281" hidden="1">'[78]BLOOMBERG HOOKED DATA'!#REF!</definedName>
    <definedName name="BLPH282" hidden="1">'[78]BLOOMBERG HOOKED DATA'!#REF!</definedName>
    <definedName name="BLPH283" hidden="1">'[78]BLOOMBERG HOOKED DATA'!#REF!</definedName>
    <definedName name="BLPH284" hidden="1">'[78]BLOOMBERG HOOKED DATA'!#REF!</definedName>
    <definedName name="BLPH285" hidden="1">'[78]BLOOMBERG HOOKED DATA'!#REF!</definedName>
    <definedName name="BLPH286" hidden="1">'[78]BLOOMBERG HOOKED DATA'!#REF!</definedName>
    <definedName name="BLPH287" hidden="1">'[78]BLOOMBERG HOOKED DATA'!#REF!</definedName>
    <definedName name="BLPH288" hidden="1">'[78]BLOOMBERG HOOKED DATA'!#REF!</definedName>
    <definedName name="BLPH289" hidden="1">'[78]BLOOMBERG HOOKED DATA'!#REF!</definedName>
    <definedName name="BLPH29" hidden="1">'[78]BLOOMBERG HOOKED DATA'!#REF!</definedName>
    <definedName name="BLPH290" hidden="1">'[78]BLOOMBERG HOOKED DATA'!#REF!</definedName>
    <definedName name="BLPH291" hidden="1">'[78]BLOOMBERG HOOKED DATA'!#REF!</definedName>
    <definedName name="BLPH292" hidden="1">'[78]BLOOMBERG HOOKED DATA'!#REF!</definedName>
    <definedName name="BLPH293" hidden="1">'[78]BLOOMBERG HOOKED DATA'!#REF!</definedName>
    <definedName name="BLPH294" hidden="1">'[78]BLOOMBERG HOOKED DATA'!#REF!</definedName>
    <definedName name="BLPH295" hidden="1">'[78]BLOOMBERG HOOKED DATA'!#REF!</definedName>
    <definedName name="BLPH296" hidden="1">'[78]BLOOMBERG HOOKED DATA'!#REF!</definedName>
    <definedName name="BLPH297" hidden="1">'[78]BLOOMBERG HOOKED DATA'!#REF!</definedName>
    <definedName name="BLPH298" hidden="1">'[78]BLOOMBERG HOOKED DATA'!#REF!</definedName>
    <definedName name="BLPH299" hidden="1">'[78]BLOOMBERG HOOKED DATA'!#REF!</definedName>
    <definedName name="BLPH3" hidden="1">#REF!</definedName>
    <definedName name="BLPH30" hidden="1">'[78]BLOOMBERG HOOKED DATA'!#REF!</definedName>
    <definedName name="BLPH300" hidden="1">'[78]BLOOMBERG HOOKED DATA'!#REF!</definedName>
    <definedName name="BLPH301" hidden="1">'[78]BLOOMBERG HOOKED DATA'!#REF!</definedName>
    <definedName name="BLPH302" hidden="1">'[78]BLOOMBERG HOOKED DATA'!#REF!</definedName>
    <definedName name="BLPH303" hidden="1">'[78]BLOOMBERG HOOKED DATA'!#REF!</definedName>
    <definedName name="BLPH304" hidden="1">'[78]BLOOMBERG HOOKED DATA'!#REF!</definedName>
    <definedName name="BLPH305" hidden="1">'[78]BLOOMBERG HOOKED DATA'!#REF!</definedName>
    <definedName name="BLPH306" hidden="1">'[78]BLOOMBERG HOOKED DATA'!#REF!</definedName>
    <definedName name="BLPH307" hidden="1">'[78]BLOOMBERG HOOKED DATA'!#REF!</definedName>
    <definedName name="BLPH308" hidden="1">'[78]BLOOMBERG HOOKED DATA'!#REF!</definedName>
    <definedName name="BLPH309" hidden="1">'[78]BLOOMBERG HOOKED DATA'!#REF!</definedName>
    <definedName name="BLPH31" hidden="1">'[78]BLOOMBERG HOOKED DATA'!#REF!</definedName>
    <definedName name="BLPH310" hidden="1">'[78]BLOOMBERG HOOKED DATA'!#REF!</definedName>
    <definedName name="BLPH311" hidden="1">'[78]BLOOMBERG HOOKED DATA'!#REF!</definedName>
    <definedName name="BLPH312" hidden="1">'[78]BLOOMBERG HOOKED DATA'!#REF!</definedName>
    <definedName name="BLPH313" hidden="1">'[78]BLOOMBERG HOOKED DATA'!#REF!</definedName>
    <definedName name="BLPH314" hidden="1">'[78]BLOOMBERG HOOKED DATA'!#REF!</definedName>
    <definedName name="BLPH315" hidden="1">'[78]BLOOMBERG HOOKED DATA'!#REF!</definedName>
    <definedName name="BLPH316" hidden="1">'[78]BLOOMBERG HOOKED DATA'!#REF!</definedName>
    <definedName name="BLPH317" hidden="1">'[78]BLOOMBERG HOOKED DATA'!#REF!</definedName>
    <definedName name="BLPH318" hidden="1">'[78]BLOOMBERG HOOKED DATA'!#REF!</definedName>
    <definedName name="BLPH319" hidden="1">'[78]BLOOMBERG HOOKED DATA'!#REF!</definedName>
    <definedName name="BLPH32" hidden="1">'[78]BLOOMBERG HOOKED DATA'!#REF!</definedName>
    <definedName name="BLPH320" hidden="1">'[78]BLOOMBERG HOOKED DATA'!#REF!</definedName>
    <definedName name="BLPH321" hidden="1">'[78]BLOOMBERG HOOKED DATA'!#REF!</definedName>
    <definedName name="BLPH322" hidden="1">'[78]BLOOMBERG HOOKED DATA'!#REF!</definedName>
    <definedName name="BLPH323" hidden="1">'[78]BLOOMBERG HOOKED DATA'!#REF!</definedName>
    <definedName name="BLPH324" hidden="1">'[78]BLOOMBERG HOOKED DATA'!#REF!</definedName>
    <definedName name="BLPH325" hidden="1">'[78]BLOOMBERG HOOKED DATA'!#REF!</definedName>
    <definedName name="BLPH326" hidden="1">'[78]BLOOMBERG HOOKED DATA'!#REF!</definedName>
    <definedName name="BLPH327" hidden="1">'[78]BLOOMBERG HOOKED DATA'!#REF!</definedName>
    <definedName name="BLPH328" hidden="1">'[78]BLOOMBERG HOOKED DATA'!#REF!</definedName>
    <definedName name="BLPH329" hidden="1">'[78]BLOOMBERG HOOKED DATA'!#REF!</definedName>
    <definedName name="BLPH33" hidden="1">'[78]BLOOMBERG HOOKED DATA'!#REF!</definedName>
    <definedName name="BLPH330" hidden="1">'[78]BLOOMBERG HOOKED DATA'!#REF!</definedName>
    <definedName name="BLPH331" hidden="1">'[78]BLOOMBERG HOOKED DATA'!#REF!</definedName>
    <definedName name="BLPH332" hidden="1">'[78]BLOOMBERG HOOKED DATA'!#REF!</definedName>
    <definedName name="BLPH333" hidden="1">'[78]BLOOMBERG HOOKED DATA'!#REF!</definedName>
    <definedName name="BLPH334" hidden="1">'[78]BLOOMBERG HOOKED DATA'!#REF!</definedName>
    <definedName name="BLPH335" hidden="1">'[78]BLOOMBERG HOOKED DATA'!#REF!</definedName>
    <definedName name="BLPH336" hidden="1">'[78]BLOOMBERG HOOKED DATA'!#REF!</definedName>
    <definedName name="BLPH337" hidden="1">'[78]BLOOMBERG HOOKED DATA'!#REF!</definedName>
    <definedName name="BLPH338" hidden="1">'[78]BLOOMBERG HOOKED DATA'!#REF!</definedName>
    <definedName name="BLPH339" hidden="1">'[78]BLOOMBERG HOOKED DATA'!#REF!</definedName>
    <definedName name="BLPH34" hidden="1">'[78]BLOOMBERG HOOKED DATA'!#REF!</definedName>
    <definedName name="BLPH340" hidden="1">'[78]BLOOMBERG HOOKED DATA'!#REF!</definedName>
    <definedName name="BLPH341" hidden="1">'[78]BLOOMBERG HOOKED DATA'!#REF!</definedName>
    <definedName name="BLPH342" hidden="1">'[78]BLOOMBERG HOOKED DATA'!#REF!</definedName>
    <definedName name="BLPH343" hidden="1">'[78]BLOOMBERG HOOKED DATA'!#REF!</definedName>
    <definedName name="BLPH344" hidden="1">'[78]BLOOMBERG HOOKED DATA'!#REF!</definedName>
    <definedName name="BLPH345" hidden="1">'[78]BLOOMBERG HOOKED DATA'!#REF!</definedName>
    <definedName name="BLPH346" hidden="1">'[78]BLOOMBERG HOOKED DATA'!#REF!</definedName>
    <definedName name="BLPH347" hidden="1">'[78]BLOOMBERG HOOKED DATA'!#REF!</definedName>
    <definedName name="BLPH348" hidden="1">'[78]BLOOMBERG HOOKED DATA'!#REF!</definedName>
    <definedName name="BLPH349" hidden="1">'[78]BLOOMBERG HOOKED DATA'!#REF!</definedName>
    <definedName name="BLPH35" hidden="1">'[78]BLOOMBERG HOOKED DATA'!#REF!</definedName>
    <definedName name="BLPH350" hidden="1">'[78]BLOOMBERG HOOKED DATA'!#REF!</definedName>
    <definedName name="BLPH351" hidden="1">'[78]BLOOMBERG HOOKED DATA'!#REF!</definedName>
    <definedName name="BLPH352" hidden="1">'[78]BLOOMBERG HOOKED DATA'!#REF!</definedName>
    <definedName name="BLPH353" hidden="1">'[78]BLOOMBERG HOOKED DATA'!#REF!</definedName>
    <definedName name="BLPH354" hidden="1">'[78]BLOOMBERG HOOKED DATA'!#REF!</definedName>
    <definedName name="BLPH355" hidden="1">'[78]BLOOMBERG HOOKED DATA'!#REF!</definedName>
    <definedName name="BLPH356" hidden="1">'[78]BLOOMBERG HOOKED DATA'!#REF!</definedName>
    <definedName name="BLPH357" hidden="1">'[78]BLOOMBERG HOOKED DATA'!#REF!</definedName>
    <definedName name="BLPH358" hidden="1">'[78]BLOOMBERG HOOKED DATA'!#REF!</definedName>
    <definedName name="BLPH359" hidden="1">'[78]BLOOMBERG HOOKED DATA'!#REF!</definedName>
    <definedName name="BLPH36" hidden="1">'[78]BLOOMBERG HOOKED DATA'!#REF!</definedName>
    <definedName name="BLPH360" hidden="1">'[78]BLOOMBERG HOOKED DATA'!#REF!</definedName>
    <definedName name="BLPH361" hidden="1">'[78]BLOOMBERG HOOKED DATA'!#REF!</definedName>
    <definedName name="BLPH362" hidden="1">'[78]BLOOMBERG HOOKED DATA'!#REF!</definedName>
    <definedName name="BLPH363" hidden="1">'[78]BLOOMBERG HOOKED DATA'!#REF!</definedName>
    <definedName name="BLPH364" hidden="1">'[78]BLOOMBERG HOOKED DATA'!#REF!</definedName>
    <definedName name="BLPH365" hidden="1">'[78]BLOOMBERG HOOKED DATA'!#REF!</definedName>
    <definedName name="BLPH366" hidden="1">'[78]BLOOMBERG HOOKED DATA'!#REF!</definedName>
    <definedName name="BLPH367" hidden="1">'[78]BLOOMBERG HOOKED DATA'!#REF!</definedName>
    <definedName name="BLPH368" hidden="1">'[78]BLOOMBERG HOOKED DATA'!#REF!</definedName>
    <definedName name="BLPH369" hidden="1">'[78]BLOOMBERG HOOKED DATA'!#REF!</definedName>
    <definedName name="BLPH37" hidden="1">'[78]BLOOMBERG HOOKED DATA'!#REF!</definedName>
    <definedName name="BLPH370" hidden="1">'[78]BLOOMBERG HOOKED DATA'!#REF!</definedName>
    <definedName name="BLPH371" hidden="1">'[78]BLOOMBERG HOOKED DATA'!#REF!</definedName>
    <definedName name="BLPH372" hidden="1">'[78]BLOOMBERG HOOKED DATA'!#REF!</definedName>
    <definedName name="BLPH373" hidden="1">'[78]BLOOMBERG HOOKED DATA'!#REF!</definedName>
    <definedName name="BLPH374" hidden="1">'[78]BLOOMBERG HOOKED DATA'!#REF!</definedName>
    <definedName name="BLPH375" hidden="1">'[78]BLOOMBERG HOOKED DATA'!#REF!</definedName>
    <definedName name="BLPH376" hidden="1">'[78]BLOOMBERG HOOKED DATA'!#REF!</definedName>
    <definedName name="BLPH377" hidden="1">'[78]BLOOMBERG HOOKED DATA'!#REF!</definedName>
    <definedName name="BLPH378" hidden="1">'[78]BLOOMBERG HOOKED DATA'!#REF!</definedName>
    <definedName name="BLPH379" hidden="1">'[78]BLOOMBERG HOOKED DATA'!#REF!</definedName>
    <definedName name="BLPH38" hidden="1">'[78]BLOOMBERG HOOKED DATA'!#REF!</definedName>
    <definedName name="BLPH380" hidden="1">'[78]BLOOMBERG HOOKED DATA'!#REF!</definedName>
    <definedName name="BLPH381" hidden="1">'[78]BLOOMBERG HOOKED DATA'!#REF!</definedName>
    <definedName name="BLPH382" hidden="1">'[78]BLOOMBERG HOOKED DATA'!#REF!</definedName>
    <definedName name="BLPH383" hidden="1">'[78]BLOOMBERG HOOKED DATA'!#REF!</definedName>
    <definedName name="BLPH384" hidden="1">'[78]BLOOMBERG HOOKED DATA'!#REF!</definedName>
    <definedName name="BLPH385" hidden="1">'[78]BLOOMBERG HOOKED DATA'!#REF!</definedName>
    <definedName name="BLPH386" hidden="1">'[78]BLOOMBERG HOOKED DATA'!#REF!</definedName>
    <definedName name="BLPH387" hidden="1">'[78]BLOOMBERG HOOKED DATA'!#REF!</definedName>
    <definedName name="BLPH388" hidden="1">'[78]BLOOMBERG HOOKED DATA'!#REF!</definedName>
    <definedName name="BLPH389" hidden="1">'[78]BLOOMBERG HOOKED DATA'!#REF!</definedName>
    <definedName name="BLPH39" hidden="1">'[78]BLOOMBERG HOOKED DATA'!#REF!</definedName>
    <definedName name="BLPH390" hidden="1">'[78]BLOOMBERG HOOKED DATA'!#REF!</definedName>
    <definedName name="BLPH391" hidden="1">'[78]BLOOMBERG HOOKED DATA'!#REF!</definedName>
    <definedName name="BLPH392" hidden="1">'[78]BLOOMBERG HOOKED DATA'!#REF!</definedName>
    <definedName name="BLPH393" hidden="1">'[78]BLOOMBERG HOOKED DATA'!#REF!</definedName>
    <definedName name="BLPH394" hidden="1">'[78]BLOOMBERG HOOKED DATA'!#REF!</definedName>
    <definedName name="BLPH395" hidden="1">'[78]BLOOMBERG HOOKED DATA'!#REF!</definedName>
    <definedName name="BLPH396" hidden="1">'[78]BLOOMBERG HOOKED DATA'!#REF!</definedName>
    <definedName name="BLPH397" hidden="1">'[78]BLOOMBERG HOOKED DATA'!#REF!</definedName>
    <definedName name="BLPH398" hidden="1">'[78]BLOOMBERG HOOKED DATA'!#REF!</definedName>
    <definedName name="BLPH399" hidden="1">'[78]BLOOMBERG HOOKED DATA'!#REF!</definedName>
    <definedName name="BLPH4" hidden="1">#REF!</definedName>
    <definedName name="BLPH40" hidden="1">'[78]BLOOMBERG HOOKED DATA'!#REF!</definedName>
    <definedName name="BLPH400" hidden="1">'[78]BLOOMBERG HOOKED DATA'!#REF!</definedName>
    <definedName name="BLPH401" hidden="1">'[78]BLOOMBERG HOOKED DATA'!#REF!</definedName>
    <definedName name="BLPH402" hidden="1">'[78]BLOOMBERG HOOKED DATA'!#REF!</definedName>
    <definedName name="BLPH403" hidden="1">'[78]BLOOMBERG HOOKED DATA'!#REF!</definedName>
    <definedName name="BLPH404" hidden="1">'[78]BLOOMBERG HOOKED DATA'!#REF!</definedName>
    <definedName name="BLPH405" hidden="1">'[78]BLOOMBERG HOOKED DATA'!#REF!</definedName>
    <definedName name="BLPH406" hidden="1">'[78]BLOOMBERG HOOKED DATA'!#REF!</definedName>
    <definedName name="BLPH407" hidden="1">'[78]BLOOMBERG HOOKED DATA'!#REF!</definedName>
    <definedName name="BLPH408" hidden="1">'[78]BLOOMBERG HOOKED DATA'!#REF!</definedName>
    <definedName name="BLPH409" hidden="1">'[78]BLOOMBERG HOOKED DATA'!#REF!</definedName>
    <definedName name="BLPH41" hidden="1">'[78]BLOOMBERG HOOKED DATA'!#REF!</definedName>
    <definedName name="BLPH410" hidden="1">'[78]BLOOMBERG HOOKED DATA'!#REF!</definedName>
    <definedName name="BLPH411" hidden="1">'[78]BLOOMBERG HOOKED DATA'!#REF!</definedName>
    <definedName name="BLPH412" hidden="1">'[78]BLOOMBERG HOOKED DATA'!#REF!</definedName>
    <definedName name="BLPH413" hidden="1">'[78]BLOOMBERG HOOKED DATA'!#REF!</definedName>
    <definedName name="BLPH414" hidden="1">'[78]BLOOMBERG HOOKED DATA'!#REF!</definedName>
    <definedName name="BLPH415" hidden="1">'[78]BLOOMBERG HOOKED DATA'!#REF!</definedName>
    <definedName name="BLPH416" hidden="1">'[78]BLOOMBERG HOOKED DATA'!#REF!</definedName>
    <definedName name="BLPH417" hidden="1">'[78]BLOOMBERG HOOKED DATA'!#REF!</definedName>
    <definedName name="BLPH418" hidden="1">'[78]BLOOMBERG HOOKED DATA'!#REF!</definedName>
    <definedName name="BLPH419" hidden="1">'[78]BLOOMBERG HOOKED DATA'!#REF!</definedName>
    <definedName name="BLPH42" hidden="1">'[78]BLOOMBERG HOOKED DATA'!#REF!</definedName>
    <definedName name="BLPH420" hidden="1">'[78]BLOOMBERG HOOKED DATA'!#REF!</definedName>
    <definedName name="BLPH421" hidden="1">'[78]BLOOMBERG HOOKED DATA'!#REF!</definedName>
    <definedName name="BLPH422" hidden="1">'[78]BLOOMBERG HOOKED DATA'!#REF!</definedName>
    <definedName name="BLPH423" hidden="1">'[78]BLOOMBERG HOOKED DATA'!#REF!</definedName>
    <definedName name="BLPH424" hidden="1">'[78]BLOOMBERG HOOKED DATA'!#REF!</definedName>
    <definedName name="BLPH425" hidden="1">'[78]BLOOMBERG HOOKED DATA'!#REF!</definedName>
    <definedName name="BLPH426" hidden="1">'[78]BLOOMBERG HOOKED DATA'!#REF!</definedName>
    <definedName name="BLPH427" hidden="1">'[78]BLOOMBERG HOOKED DATA'!#REF!</definedName>
    <definedName name="BLPH428" hidden="1">'[78]BLOOMBERG HOOKED DATA'!#REF!</definedName>
    <definedName name="BLPH429" hidden="1">'[78]BLOOMBERG HOOKED DATA'!#REF!</definedName>
    <definedName name="BLPH43" hidden="1">'[78]BLOOMBERG HOOKED DATA'!#REF!</definedName>
    <definedName name="BLPH430" hidden="1">'[78]BLOOMBERG HOOKED DATA'!#REF!</definedName>
    <definedName name="BLPH431" hidden="1">'[78]BLOOMBERG HOOKED DATA'!#REF!</definedName>
    <definedName name="BLPH432" hidden="1">'[78]BLOOMBERG HOOKED DATA'!#REF!</definedName>
    <definedName name="BLPH433" hidden="1">'[78]BLOOMBERG HOOKED DATA'!#REF!</definedName>
    <definedName name="BLPH434" hidden="1">'[78]BLOOMBERG HOOKED DATA'!#REF!</definedName>
    <definedName name="BLPH435" hidden="1">'[78]BLOOMBERG HOOKED DATA'!#REF!</definedName>
    <definedName name="BLPH436" hidden="1">'[78]BLOOMBERG HOOKED DATA'!#REF!</definedName>
    <definedName name="BLPH437" hidden="1">'[78]BLOOMBERG HOOKED DATA'!#REF!</definedName>
    <definedName name="BLPH438" hidden="1">'[78]BLOOMBERG HOOKED DATA'!#REF!</definedName>
    <definedName name="BLPH439" hidden="1">'[78]BLOOMBERG HOOKED DATA'!#REF!</definedName>
    <definedName name="BLPH44" hidden="1">'[78]BLOOMBERG HOOKED DATA'!#REF!</definedName>
    <definedName name="BLPH440" hidden="1">'[78]BLOOMBERG HOOKED DATA'!#REF!</definedName>
    <definedName name="BLPH441" hidden="1">'[78]BLOOMBERG HOOKED DATA'!#REF!</definedName>
    <definedName name="BLPH442" hidden="1">'[78]BLOOMBERG HOOKED DATA'!#REF!</definedName>
    <definedName name="BLPH443" hidden="1">'[78]BLOOMBERG HOOKED DATA'!#REF!</definedName>
    <definedName name="BLPH444" hidden="1">'[78]BLOOMBERG HOOKED DATA'!#REF!</definedName>
    <definedName name="BLPH445" hidden="1">'[78]BLOOMBERG HOOKED DATA'!#REF!</definedName>
    <definedName name="BLPH446" hidden="1">'[78]BLOOMBERG HOOKED DATA'!#REF!</definedName>
    <definedName name="BLPH447" hidden="1">'[78]BLOOMBERG HOOKED DATA'!#REF!</definedName>
    <definedName name="BLPH448" hidden="1">'[78]BLOOMBERG HOOKED DATA'!#REF!</definedName>
    <definedName name="BLPH449" hidden="1">'[78]BLOOMBERG HOOKED DATA'!#REF!</definedName>
    <definedName name="BLPH45" hidden="1">'[78]BLOOMBERG HOOKED DATA'!#REF!</definedName>
    <definedName name="BLPH450" hidden="1">'[78]BLOOMBERG HOOKED DATA'!#REF!</definedName>
    <definedName name="BLPH451" hidden="1">'[78]BLOOMBERG HOOKED DATA'!#REF!</definedName>
    <definedName name="BLPH452" hidden="1">'[78]BLOOMBERG HOOKED DATA'!#REF!</definedName>
    <definedName name="BLPH453" hidden="1">'[78]BLOOMBERG HOOKED DATA'!#REF!</definedName>
    <definedName name="BLPH454" hidden="1">'[78]BLOOMBERG HOOKED DATA'!#REF!</definedName>
    <definedName name="BLPH455" hidden="1">'[78]BLOOMBERG HOOKED DATA'!#REF!</definedName>
    <definedName name="BLPH456" hidden="1">'[78]BLOOMBERG HOOKED DATA'!#REF!</definedName>
    <definedName name="BLPH457" hidden="1">'[78]BLOOMBERG HOOKED DATA'!#REF!</definedName>
    <definedName name="BLPH458" hidden="1">'[78]BLOOMBERG HOOKED DATA'!#REF!</definedName>
    <definedName name="BLPH459" hidden="1">'[78]BLOOMBERG HOOKED DATA'!#REF!</definedName>
    <definedName name="BLPH46" hidden="1">'[78]BLOOMBERG HOOKED DATA'!#REF!</definedName>
    <definedName name="BLPH460" hidden="1">'[78]BLOOMBERG HOOKED DATA'!#REF!</definedName>
    <definedName name="BLPH461" hidden="1">'[78]BLOOMBERG HOOKED DATA'!#REF!</definedName>
    <definedName name="BLPH462" hidden="1">'[78]BLOOMBERG HOOKED DATA'!#REF!</definedName>
    <definedName name="BLPH463" hidden="1">'[78]BLOOMBERG HOOKED DATA'!#REF!</definedName>
    <definedName name="BLPH464" hidden="1">'[78]BLOOMBERG HOOKED DATA'!#REF!</definedName>
    <definedName name="BLPH465" hidden="1">'[78]BLOOMBERG HOOKED DATA'!#REF!</definedName>
    <definedName name="BLPH466" hidden="1">'[78]BLOOMBERG HOOKED DATA'!#REF!</definedName>
    <definedName name="BLPH467" hidden="1">'[78]BLOOMBERG HOOKED DATA'!#REF!</definedName>
    <definedName name="BLPH468" hidden="1">'[78]BLOOMBERG HOOKED DATA'!#REF!</definedName>
    <definedName name="BLPH469" hidden="1">'[78]BLOOMBERG HOOKED DATA'!#REF!</definedName>
    <definedName name="BLPH47" hidden="1">'[78]BLOOMBERG HOOKED DATA'!#REF!</definedName>
    <definedName name="BLPH470" hidden="1">'[78]BLOOMBERG HOOKED DATA'!#REF!</definedName>
    <definedName name="BLPH471" hidden="1">'[78]BLOOMBERG HOOKED DATA'!#REF!</definedName>
    <definedName name="BLPH472" hidden="1">'[78]BLOOMBERG HOOKED DATA'!#REF!</definedName>
    <definedName name="BLPH473" hidden="1">'[78]BLOOMBERG HOOKED DATA'!#REF!</definedName>
    <definedName name="BLPH474" hidden="1">'[78]BLOOMBERG HOOKED DATA'!#REF!</definedName>
    <definedName name="BLPH475" hidden="1">'[78]BLOOMBERG HOOKED DATA'!#REF!</definedName>
    <definedName name="BLPH476" hidden="1">'[78]BLOOMBERG HOOKED DATA'!#REF!</definedName>
    <definedName name="BLPH477" hidden="1">'[78]BLOOMBERG HOOKED DATA'!#REF!</definedName>
    <definedName name="BLPH478" hidden="1">'[78]BLOOMBERG HOOKED DATA'!#REF!</definedName>
    <definedName name="BLPH479" hidden="1">'[78]BLOOMBERG HOOKED DATA'!#REF!</definedName>
    <definedName name="BLPH48" hidden="1">'[78]BLOOMBERG HOOKED DATA'!#REF!</definedName>
    <definedName name="BLPH480" hidden="1">'[78]BLOOMBERG HOOKED DATA'!#REF!</definedName>
    <definedName name="BLPH481" hidden="1">'[78]BLOOMBERG HOOKED DATA'!#REF!</definedName>
    <definedName name="BLPH482" hidden="1">'[78]BLOOMBERG HOOKED DATA'!#REF!</definedName>
    <definedName name="BLPH483" hidden="1">'[78]BLOOMBERG HOOKED DATA'!#REF!</definedName>
    <definedName name="BLPH49" hidden="1">'[78]BLOOMBERG HOOKED DATA'!#REF!</definedName>
    <definedName name="BLPH5" hidden="1">'[78]BLOOMBERG HOOKED DATA'!#REF!</definedName>
    <definedName name="BLPH50" hidden="1">'[78]BLOOMBERG HOOKED DATA'!#REF!</definedName>
    <definedName name="BLPH51" hidden="1">'[78]BLOOMBERG HOOKED DATA'!#REF!</definedName>
    <definedName name="BLPH52" hidden="1">'[78]BLOOMBERG HOOKED DATA'!#REF!</definedName>
    <definedName name="BLPH53" hidden="1">'[78]BLOOMBERG HOOKED DATA'!#REF!</definedName>
    <definedName name="BLPH54" hidden="1">'[78]BLOOMBERG HOOKED DATA'!#REF!</definedName>
    <definedName name="BLPH55" hidden="1">'[78]BLOOMBERG HOOKED DATA'!#REF!</definedName>
    <definedName name="BLPH56" hidden="1">'[78]BLOOMBERG HOOKED DATA'!#REF!</definedName>
    <definedName name="BLPH57" hidden="1">'[78]BLOOMBERG HOOKED DATA'!#REF!</definedName>
    <definedName name="BLPH58" hidden="1">'[78]BLOOMBERG HOOKED DATA'!#REF!</definedName>
    <definedName name="BLPH59" hidden="1">'[78]BLOOMBERG HOOKED DATA'!#REF!</definedName>
    <definedName name="BLPH6" hidden="1">'[78]BLOOMBERG HOOKED DATA'!#REF!</definedName>
    <definedName name="BLPH60" hidden="1">'[78]BLOOMBERG HOOKED DATA'!#REF!</definedName>
    <definedName name="BLPH61" hidden="1">'[78]BLOOMBERG HOOKED DATA'!#REF!</definedName>
    <definedName name="BLPH62" hidden="1">'[78]BLOOMBERG HOOKED DATA'!#REF!</definedName>
    <definedName name="BLPH63" hidden="1">'[78]BLOOMBERG HOOKED DATA'!#REF!</definedName>
    <definedName name="BLPH64" hidden="1">'[78]BLOOMBERG HOOKED DATA'!#REF!</definedName>
    <definedName name="BLPH65" hidden="1">'[78]BLOOMBERG HOOKED DATA'!#REF!</definedName>
    <definedName name="BLPH66" hidden="1">'[78]BLOOMBERG HOOKED DATA'!#REF!</definedName>
    <definedName name="BLPH67" hidden="1">'[78]BLOOMBERG HOOKED DATA'!#REF!</definedName>
    <definedName name="BLPH68" hidden="1">'[78]BLOOMBERG HOOKED DATA'!#REF!</definedName>
    <definedName name="BLPH69" hidden="1">'[78]BLOOMBERG HOOKED DATA'!#REF!</definedName>
    <definedName name="BLPH7" hidden="1">'[78]BLOOMBERG HOOKED DATA'!#REF!</definedName>
    <definedName name="BLPH70" hidden="1">'[78]BLOOMBERG HOOKED DATA'!#REF!</definedName>
    <definedName name="BLPH71" hidden="1">'[78]BLOOMBERG HOOKED DATA'!#REF!</definedName>
    <definedName name="BLPH72" hidden="1">'[78]BLOOMBERG HOOKED DATA'!#REF!</definedName>
    <definedName name="BLPH73" hidden="1">'[78]BLOOMBERG HOOKED DATA'!#REF!</definedName>
    <definedName name="BLPH74" hidden="1">'[78]BLOOMBERG HOOKED DATA'!#REF!</definedName>
    <definedName name="BLPH75" hidden="1">'[78]BLOOMBERG HOOKED DATA'!#REF!</definedName>
    <definedName name="BLPH76" hidden="1">'[78]BLOOMBERG HOOKED DATA'!#REF!</definedName>
    <definedName name="BLPH77" hidden="1">'[78]BLOOMBERG HOOKED DATA'!#REF!</definedName>
    <definedName name="BLPH78" hidden="1">'[78]BLOOMBERG HOOKED DATA'!#REF!</definedName>
    <definedName name="BLPH79" hidden="1">'[78]BLOOMBERG HOOKED DATA'!#REF!</definedName>
    <definedName name="BLPH8" hidden="1">'[78]BLOOMBERG HOOKED DATA'!#REF!</definedName>
    <definedName name="BLPH80" hidden="1">'[78]BLOOMBERG HOOKED DATA'!#REF!</definedName>
    <definedName name="BLPH81" hidden="1">'[78]BLOOMBERG HOOKED DATA'!#REF!</definedName>
    <definedName name="BLPH82" hidden="1">'[78]BLOOMBERG HOOKED DATA'!#REF!</definedName>
    <definedName name="BLPH83" hidden="1">'[78]BLOOMBERG HOOKED DATA'!#REF!</definedName>
    <definedName name="BLPH84" hidden="1">'[78]BLOOMBERG HOOKED DATA'!#REF!</definedName>
    <definedName name="BLPH85" hidden="1">'[78]BLOOMBERG HOOKED DATA'!#REF!</definedName>
    <definedName name="BLPH86" hidden="1">'[78]BLOOMBERG HOOKED DATA'!#REF!</definedName>
    <definedName name="BLPH87" hidden="1">'[78]BLOOMBERG HOOKED DATA'!#REF!</definedName>
    <definedName name="BLPH88" hidden="1">'[78]BLOOMBERG HOOKED DATA'!#REF!</definedName>
    <definedName name="BLPH89" hidden="1">'[78]BLOOMBERG HOOKED DATA'!#REF!</definedName>
    <definedName name="BLPH9" hidden="1">'[78]BLOOMBERG HOOKED DATA'!#REF!</definedName>
    <definedName name="BLPH90" hidden="1">'[78]BLOOMBERG HOOKED DATA'!#REF!</definedName>
    <definedName name="BLPH91" hidden="1">'[78]BLOOMBERG HOOKED DATA'!#REF!</definedName>
    <definedName name="BLPH92" hidden="1">'[78]BLOOMBERG HOOKED DATA'!#REF!</definedName>
    <definedName name="BLPH93" hidden="1">'[78]BLOOMBERG HOOKED DATA'!#REF!</definedName>
    <definedName name="BLPH94" hidden="1">'[78]BLOOMBERG HOOKED DATA'!#REF!</definedName>
    <definedName name="BLPH95" hidden="1">'[78]BLOOMBERG HOOKED DATA'!#REF!</definedName>
    <definedName name="BLPH96" hidden="1">'[78]BLOOMBERG HOOKED DATA'!#REF!</definedName>
    <definedName name="BLPH97" hidden="1">'[78]BLOOMBERG HOOKED DATA'!#REF!</definedName>
    <definedName name="BLPH98" hidden="1">'[78]BLOOMBERG HOOKED DATA'!#REF!</definedName>
    <definedName name="BLPH99" hidden="1">'[78]BLOOMBERG HOOKED DATA'!#REF!</definedName>
    <definedName name="BNCVHDO" hidden="1">{"'Demand Units'!$X$11:$AD$45"}</definedName>
    <definedName name="BNE_MESSAGES_HIDDEN" hidden="1">#REF!</definedName>
    <definedName name="BNFJRFKJ" hidden="1">{"'Demand Units'!$X$11:$AD$45"}</definedName>
    <definedName name="BNGHFKFD" hidden="1">{"'Demand Units'!$X$11:$AD$45"}</definedName>
    <definedName name="bnsconsol">#REF!</definedName>
    <definedName name="bnsdetail">#REF!</definedName>
    <definedName name="bob" hidden="1">{#N/A,#N/A,FALSE,"Main Table"}</definedName>
    <definedName name="bob_1" hidden="1">{#N/A,#N/A,FALSE,"Main Table"}</definedName>
    <definedName name="bob_1_1" hidden="1">{#N/A,#N/A,FALSE,"Main Table"}</definedName>
    <definedName name="bob_1_2" hidden="1">{#N/A,#N/A,FALSE,"Main Table"}</definedName>
    <definedName name="bob_1_3" hidden="1">{#N/A,#N/A,FALSE,"Main Table"}</definedName>
    <definedName name="bob_2" hidden="1">{#N/A,#N/A,FALSE,"Main Table"}</definedName>
    <definedName name="bob_3" hidden="1">{#N/A,#N/A,FALSE,"Main Table"}</definedName>
    <definedName name="bob_4" hidden="1">{#N/A,#N/A,FALSE,"Main Table"}</definedName>
    <definedName name="Body">#REF!</definedName>
    <definedName name="BOM" hidden="1">{"'Roadmap'!$B$4:$N$11"}</definedName>
    <definedName name="Bonus_2001">[79]SalaryPlan!$K$403:$S$403</definedName>
    <definedName name="Bonus_PCT_2001">[79]Factors!$B$21</definedName>
    <definedName name="book">[80]Sheet1!$F$13</definedName>
    <definedName name="BOOK_VALUE" hidden="1">"BOOK_VALUE"</definedName>
    <definedName name="BookValue">'[38]Purchase Parameters'!$J$9</definedName>
    <definedName name="BOYSPYMT">[81]Royalty_Commision!$L$1885</definedName>
    <definedName name="BR_Ata_1">'[82]Balanced Performance Summary'!$M$7:$P$11</definedName>
    <definedName name="BR_Ata_2">'[82]Balanced Performance Summary'!$T$7:$U$11</definedName>
    <definedName name="BR_Bura_1">'[82]Balanced Performance Summary'!$C$7:$F$11</definedName>
    <definedName name="BR_Bura_2">'[82]Balanced Performance Summary'!$J$7:$K$11</definedName>
    <definedName name="BR_DL_1">'[82]Balanced Performance Summary'!$W$7:$Z$11</definedName>
    <definedName name="BR_DL_2">'[82]Balanced Performance Summary'!$AD$7:$AE$11</definedName>
    <definedName name="BR_Sol_1">'[82]Balanced Performance Summary'!$AG$7:$AJ$11</definedName>
    <definedName name="BR_Sol_2">'[82]Balanced Performance Summary'!$AN$7:$AO$11</definedName>
    <definedName name="brand3">[83]Parameters!$B$1:$F$65536</definedName>
    <definedName name="BRWnew">'[62]S &amp; U'!$G$22</definedName>
    <definedName name="bs">#REF!</definedName>
    <definedName name="BS_Recon_frequency">[84]Dropdowns!$R$2:$R$6</definedName>
    <definedName name="BS_SP_SVC">[32]Dropdowns!$O$2:$O$4</definedName>
    <definedName name="bsvalue">[85]Sheet3!$B$2:$C$81</definedName>
    <definedName name="BtfeIndexSheetTable">#REF!</definedName>
    <definedName name="BU">#REF!</definedName>
    <definedName name="bu_short">#REF!</definedName>
    <definedName name="BudgetCategories">#N/A</definedName>
    <definedName name="bug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bug_1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BULookup">[86]Lookup!$AK$4:$AO$500</definedName>
    <definedName name="BUN">#REF!</definedName>
    <definedName name="Bus_Unit">[87]Inputs!$B$11</definedName>
    <definedName name="Business">'[88]Drop Down Data'!$I$1:$I$4</definedName>
    <definedName name="BV_OVER_SHARES" hidden="1">"BV_OVER_SHARES"</definedName>
    <definedName name="BX">#REF!</definedName>
    <definedName name="ByAcctLookup">'[58]Lookup 9'!$C$5:$I$56</definedName>
    <definedName name="c.LTMYear" hidden="1">#REF!</definedName>
    <definedName name="Cable" hidden="1">{#N/A,#N/A,FALSE,"Operations";#N/A,#N/A,FALSE,"Financials"}</definedName>
    <definedName name="Cable2" hidden="1">{#N/A,#N/A,FALSE,"Operations";#N/A,#N/A,FALSE,"Financials"}</definedName>
    <definedName name="Canada_ex_CSMR">[53]!Table_WN7X64_8Q425V1.aus.amer.dell.com_SBIBUS_Sample_Fin_Weekly_Data[SalesBULevel2]</definedName>
    <definedName name="Capex">'[28]Monthly Summary Base'!#REF!</definedName>
    <definedName name="CapEx_CompHard_Total">[79]DepAmort!$C$71:$AI$71</definedName>
    <definedName name="CapEx_CompSoft_Total">[79]DepAmort!$C$94:$AI$94</definedName>
    <definedName name="CapEx_Facilities_Total">[79]DepAmort!$C$139:$AI$139</definedName>
    <definedName name="CapEx_OfficeEquip_Total">[79]DepAmort!$C$19:$AI$19</definedName>
    <definedName name="CapEx_Security_Total">[79]DepAmort!$C$148:$AI$148</definedName>
    <definedName name="CapEx_TC_Total">[79]DepAmort!$C$48:$AI$48</definedName>
    <definedName name="CapEx_Voice_Total">[79]DepAmort!$C$30:$AI$30</definedName>
    <definedName name="Capital">'[89]F999 Budget'!$A$1:$IV$6,'[89]F999 Budget'!$A$48:$IV$48,'[89]F999 Budget'!$A$48:$IV$83</definedName>
    <definedName name="CAPITAL_EXPEN" hidden="1">"CAPITAL_EXPEN"</definedName>
    <definedName name="CAPITAL_LEASE" hidden="1">"CAPITAL_LEASE"</definedName>
    <definedName name="capitalstructure1" hidden="1">#REF!</definedName>
    <definedName name="caprqmt">[90]Inputs!$E$46</definedName>
    <definedName name="Case">'[91]Base Assumptions'!#REF!</definedName>
    <definedName name="CaseNum">[92]Cases!$D$6</definedName>
    <definedName name="CASH_DUE_BANKS" hidden="1">"CASH_DUE_BANKS"</definedName>
    <definedName name="CASH_EQUIV" hidden="1">"CASH_EQUIV"</definedName>
    <definedName name="CASH_INTEREST" hidden="1">"CASH_INTEREST"</definedName>
    <definedName name="CASH_ST" hidden="1">"CASH_ST"</definedName>
    <definedName name="CASH_TAXES" hidden="1">"CASH_TAXES"</definedName>
    <definedName name="CASHPROP">[76]Assumptions!$D$17</definedName>
    <definedName name="Cashrat">[52]Inputs!$C$14</definedName>
    <definedName name="CashRate">[56]Inputs!$C$20</definedName>
    <definedName name="Cashused">'[38]Purchase Parameters'!$D$14</definedName>
    <definedName name="Category">[93]Headcount!$B$92:$N$131</definedName>
    <definedName name="Category1">[94]Data!$C$4:$C$17</definedName>
    <definedName name="Category3">[95]Data!$I$4:$I$45</definedName>
    <definedName name="Category4">[96]Data!$L$4:$L$6</definedName>
    <definedName name="Category5">[94]Data!$O$4:$O$8</definedName>
    <definedName name="Category6">[94]Data!$R$4:$R$39</definedName>
    <definedName name="Categorygraphs">[97]Headcount!$B$92:$N$131</definedName>
    <definedName name="CATEGORYLIST">[98]INDEX!$BE$1:$BE$325</definedName>
    <definedName name="CBT">#REF!</definedName>
    <definedName name="CBTM">#REF!</definedName>
    <definedName name="CBWorkbookPriority" hidden="1">-1010689980</definedName>
    <definedName name="cc" hidden="1">{#N/A,#N/A,FALSE,"CBE";#N/A,#N/A,FALSE,"SWK"}</definedName>
    <definedName name="CC_LOOKUP">[99]Tables!$B$3:$G$1503</definedName>
    <definedName name="CC_Name">[100]Summary!$B$6:$B$38</definedName>
    <definedName name="CC6_ActTrend">[101]SPARE_Trend!$B$7:$V$43</definedName>
    <definedName name="CC6_FcstTrend">[101]SPARE_Trend!$B$105:$V$142</definedName>
    <definedName name="CC6_PlnTrend">[101]SPARE_Trend!$B$58:$V$94</definedName>
    <definedName name="CCArea">'[58]Lookup 9'!$G$2</definedName>
    <definedName name="ccc">#REF!</definedName>
    <definedName name="cccc">#REF!</definedName>
    <definedName name="CCCSum">#REF!</definedName>
    <definedName name="CCLIST">#REF!</definedName>
    <definedName name="CCRollup">'[58]Lookup 9'!$E$2</definedName>
    <definedName name="CCSubRollup">'[58]Lookup 9'!$F$2</definedName>
    <definedName name="CD">[81]INPUTS!$C$4</definedName>
    <definedName name="CD_ROM">#REF!</definedName>
    <definedName name="CEI_Q4" hidden="1">{"Monthly6Q",#N/A,FALSE,"0614ESL"}</definedName>
    <definedName name="CEI_Q4_1" hidden="1">{"Monthly6Q",#N/A,FALSE,"0614ESL"}</definedName>
    <definedName name="CEI_Q4_1_1" hidden="1">{"Monthly6Q",#N/A,FALSE,"0614ESL"}</definedName>
    <definedName name="CEI_Q4_1_2" hidden="1">{"Monthly6Q",#N/A,FALSE,"0614ESL"}</definedName>
    <definedName name="CEI_Q4_1_3" hidden="1">{"Monthly6Q",#N/A,FALSE,"0614ESL"}</definedName>
    <definedName name="CEI_Q4_2" hidden="1">{"Monthly6Q",#N/A,FALSE,"0614ESL"}</definedName>
    <definedName name="CEI_Q4_3" hidden="1">{"Monthly6Q",#N/A,FALSE,"0614ESL"}</definedName>
    <definedName name="CEI_Q4_4" hidden="1">{"Monthly6Q",#N/A,FALSE,"0614ESL"}</definedName>
    <definedName name="Census">#REF!</definedName>
    <definedName name="CER_inputs_cc">#REF!</definedName>
    <definedName name="CER_other_inputs">#REF!</definedName>
    <definedName name="CFAQ3" hidden="1">{"'Demand Units'!$Z$2:$AF$53"}</definedName>
    <definedName name="CFDATES">#REF!</definedName>
    <definedName name="cfthrtd" hidden="1">{"FUSAMedSum",#N/A,FALSE,"Med-Sum";#N/A,#N/A,FALSE,"Med-Fin";"FUSA",#N/A,FALSE,"Den-Sum";#N/A,#N/A,FALSE,"Den-Fin"}</definedName>
    <definedName name="cfthrtd_1" hidden="1">{"FUSAMedSum",#N/A,FALSE,"Med-Sum";#N/A,#N/A,FALSE,"Med-Fin";"FUSA",#N/A,FALSE,"Den-Sum";#N/A,#N/A,FALSE,"Den-Fin"}</definedName>
    <definedName name="cfthrtd_1_1" hidden="1">{"FUSAMedSum",#N/A,FALSE,"Med-Sum";#N/A,#N/A,FALSE,"Med-Fin";"FUSA",#N/A,FALSE,"Den-Sum";#N/A,#N/A,FALSE,"Den-Fin"}</definedName>
    <definedName name="cfthrtd_1_2" hidden="1">{"FUSAMedSum",#N/A,FALSE,"Med-Sum";#N/A,#N/A,FALSE,"Med-Fin";"FUSA",#N/A,FALSE,"Den-Sum";#N/A,#N/A,FALSE,"Den-Fin"}</definedName>
    <definedName name="cfthrtd_1_3" hidden="1">{"FUSAMedSum",#N/A,FALSE,"Med-Sum";#N/A,#N/A,FALSE,"Med-Fin";"FUSA",#N/A,FALSE,"Den-Sum";#N/A,#N/A,FALSE,"Den-Fin"}</definedName>
    <definedName name="cfthrtd_2" hidden="1">{"FUSAMedSum",#N/A,FALSE,"Med-Sum";#N/A,#N/A,FALSE,"Med-Fin";"FUSA",#N/A,FALSE,"Den-Sum";#N/A,#N/A,FALSE,"Den-Fin"}</definedName>
    <definedName name="cfthrtd_3" hidden="1">{"FUSAMedSum",#N/A,FALSE,"Med-Sum";#N/A,#N/A,FALSE,"Med-Fin";"FUSA",#N/A,FALSE,"Den-Sum";#N/A,#N/A,FALSE,"Den-Fin"}</definedName>
    <definedName name="cfthrtd_4" hidden="1">{"FUSAMedSum",#N/A,FALSE,"Med-Sum";#N/A,#N/A,FALSE,"Med-Fin";"FUSA",#N/A,FALSE,"Den-Sum";#N/A,#N/A,FALSE,"Den-Fin"}</definedName>
    <definedName name="CFvPricing">'[102]CF vs Pricing'!$D$9:$T$146</definedName>
    <definedName name="cg">'[103]US 2'!$B$2:$B$15</definedName>
    <definedName name="CGS">'[2]#REF'!$C$25</definedName>
    <definedName name="ChangeCode">'[41]Validation Codes'!$C$2:$C$6</definedName>
    <definedName name="ChangeCodes">'[104]Validation Codes'!$C$2:$C$5</definedName>
    <definedName name="CHANGES_WORK_CAP" hidden="1">"CHANGES_WORK_CAP"</definedName>
    <definedName name="Channel">'[105]Mapping Template'!$F$2:$F$49</definedName>
    <definedName name="ChannelLookup">#REF!</definedName>
    <definedName name="Chassis_List">OFFSET('[106]Upsell Prices'!$C$3,0,0,'[106]Upsell Prices'!$C$1,1)</definedName>
    <definedName name="check">'[107]job detail'!$C$3:$C$106</definedName>
    <definedName name="chf">[108]xrate!$B$8</definedName>
    <definedName name="Choices_Wrapper">[26]!Choices_Wrapper</definedName>
    <definedName name="chooser">#REF!</definedName>
    <definedName name="CIQWBGuid">"d7928375-91d2-49a6-b9ed-c5bfad6217dc"</definedName>
    <definedName name="CITY" hidden="1">"CITY"</definedName>
    <definedName name="Class">#REF!</definedName>
    <definedName name="Class1">[109]Abbreviations!$A$3:$A$39</definedName>
    <definedName name="Client">#REF!</definedName>
    <definedName name="ClosePrint">[26]!ClosePrint</definedName>
    <definedName name="CloseQuarterHead">[71]Forecast!$M$2</definedName>
    <definedName name="ClosingQ">[56]Inputs!$C$11</definedName>
    <definedName name="CloudProducts">#REF!</definedName>
    <definedName name="CMB_DBGREENS">[110]QRY_COMB!$A$9:$W$183</definedName>
    <definedName name="CMB_DBHDCNT">[110]QRY_COMB!$A$9:$E$184</definedName>
    <definedName name="CMB_DBUNIT">[110]QRY_COMB!$A$188:$W$431</definedName>
    <definedName name="CMB_DBUNITa">[110]QRY_COMB!$A$188:$W$431</definedName>
    <definedName name="cmb_dbunitb">[110]QRY_COMB!$A$435:$W$494</definedName>
    <definedName name="CMB_SEL">[110]QRY_COMB!$B$3:$B$4</definedName>
    <definedName name="cnt_act">[110]CONTENT_DB!$A$256:$N$256</definedName>
    <definedName name="cnt_active">[110]CONTENT_DB!$A$256:$N$256</definedName>
    <definedName name="cnt_dbase">[110]CONTENT_DB!$A$9:$N$251</definedName>
    <definedName name="CNT_DESCR">[110]CONTENT_DB!$E$256</definedName>
    <definedName name="CNT_FORMSHEET">[110]CONTENT_DB!$C$256</definedName>
    <definedName name="CNT_NBR">[110]CONTENT_DB!$B$256</definedName>
    <definedName name="CNT_OL">[110]CONTENT_DB!$D$256</definedName>
    <definedName name="CNT_ORIENT">[110]CONTENT_DB!$J$256</definedName>
    <definedName name="CNT_OUT">[110]CONTENT_DB!$A$262:$N$264</definedName>
    <definedName name="CNT_PGHDR">[110]CONTENT_DB!$I$256</definedName>
    <definedName name="cnt_Phor">[110]CONTENT_DB!$M$256</definedName>
    <definedName name="cnt_Pvert">[110]CONTENT_DB!$N$256</definedName>
    <definedName name="CNT_QUERYSHEET">[110]CONTENT_DB!$L$256</definedName>
    <definedName name="CNT_SEL">[110]CONTENT_DB!$F$4:$F$5</definedName>
    <definedName name="CNT_TITLE1">[110]CONTENT_DB!$F$256</definedName>
    <definedName name="CNT_TITLE2">[110]CONTENT_DB!$G$256</definedName>
    <definedName name="CNT_TITLE3">[110]CONTENT_DB!$H$256</definedName>
    <definedName name="CNT_VIEW">[110]CONTENT_DB!$K$256</definedName>
    <definedName name="Co_eleven">#REF!</definedName>
    <definedName name="Co_four">#REF!</definedName>
    <definedName name="Co_six">#REF!</definedName>
    <definedName name="code">'[111]total check'!#REF!</definedName>
    <definedName name="code2">'[111]total check'!#REF!</definedName>
    <definedName name="Codes">[112]Data!$A$1:$C$65536</definedName>
    <definedName name="COGS_Data">'[113]COGS Data'!$A$1:$F$65536</definedName>
    <definedName name="ColLookup">#REF!</definedName>
    <definedName name="COLUMN_CONTROL">#REF!</definedName>
    <definedName name="combined_by_serial_number">#REF!</definedName>
    <definedName name="ComboData">OFFSET([114]CombosASMData!$A$1:$A$1,0,0,COUNTA([114]CombosASMData!$A$1:$A$65536),COUNTA([114]CombosASMData!$A$1:$IV$1))</definedName>
    <definedName name="ComCPrLv" hidden="1">[29]Auth!$J$4</definedName>
    <definedName name="ComCProfile" hidden="1">[29]Auth!$J$3</definedName>
    <definedName name="ComDue">#REF!</definedName>
    <definedName name="Comment">#REF!</definedName>
    <definedName name="COMMISSION">'[2]#REF'!$C$28</definedName>
    <definedName name="COMMISSION97">'[2]#REF'!$C$29</definedName>
    <definedName name="COMMISSION98">'[2]#REF'!$C$29</definedName>
    <definedName name="COMMON_STOCK" hidden="1">"COMMON_STOCK"</definedName>
    <definedName name="comoque">#REF!</definedName>
    <definedName name="COMP">'[3]FA-LISTING'!#REF!</definedName>
    <definedName name="Comp1">'[115]Public Comp Inputs'!$B$1:$AD$12</definedName>
    <definedName name="Comp2">'[115]Public Comp Inputs'!$AE$1:$AI$12</definedName>
    <definedName name="company">'[116]Account Mapping'!$A$2:$D$23</definedName>
    <definedName name="COMPANY_ADDRESS" hidden="1">"COMPANY_ADDRESS"</definedName>
    <definedName name="COMPANY_PHONE" hidden="1">"COMPANY_PHONE"</definedName>
    <definedName name="COMPANY_STREET1" hidden="1">"COMPANY_STREET1"</definedName>
    <definedName name="COMPANY_STREET2" hidden="1">"COMPANY_STREET2"</definedName>
    <definedName name="COMPANY_TICKER" hidden="1">"COMPANY_TICKER"</definedName>
    <definedName name="COMPANY_WEBSITE" hidden="1">"COMPANY_WEBSITE"</definedName>
    <definedName name="COMPANY_ZIP" hidden="1">"COMPANY_ZIP"</definedName>
    <definedName name="CompanyData">'[117]Inputs (Manual)'!$E$12:$J$101</definedName>
    <definedName name="Comparable" hidden="1">{"First Page",#N/A,FALSE,"Surfactants LBO";"Second Page",#N/A,FALSE,"Surfactants LBO"}</definedName>
    <definedName name="CompCd_SWCH_F" hidden="1">[29]ZOOM!$F$43:$F$45</definedName>
    <definedName name="CompCd_SWCH_K" hidden="1">[29]ZOOM!$F$24:$F$26</definedName>
    <definedName name="CompHExs" hidden="1">'[29]Quad-Check'!$O$3</definedName>
    <definedName name="ComPIR">#REF!</definedName>
    <definedName name="COMPONENT">#REF!</definedName>
    <definedName name="compound2008">'[74]Quarterly Group Cash Flow'!$F$57</definedName>
    <definedName name="COMPS">[118]compsge!$A$13:$DP$41</definedName>
    <definedName name="Comps6K">#REF!</definedName>
    <definedName name="Comps6K_ColA">#REF!</definedName>
    <definedName name="Comps6K_Row1">#REF!</definedName>
    <definedName name="COMPUTER">'[2]#REF'!$C$14</definedName>
    <definedName name="ConfidenceLower">[119]Setup!$L$7</definedName>
    <definedName name="ConfidenceUpper">[119]Setup!$L$8</definedName>
    <definedName name="config1">#REF!</definedName>
    <definedName name="config2">#REF!</definedName>
    <definedName name="CONFIGURATIONS">#REF!</definedName>
    <definedName name="Conservative">[46]Switch!$F$7</definedName>
    <definedName name="CONSID">[76]Assumptions!$D$23</definedName>
    <definedName name="Contactsperrguperyear">'[120]Residential Cust service'!$F$308:$Q$309</definedName>
    <definedName name="ContFund">'[58]ContFund 21'!$A$1:$AA$142</definedName>
    <definedName name="Contract_Labor_Cost">[79]SalaryPlan!$K$83:$AQ$83</definedName>
    <definedName name="Contrclife">[52]Inputs!$C$20</definedName>
    <definedName name="CONTROLLERS">#REF!</definedName>
    <definedName name="Convert_Options">'[62]S &amp; U'!$M$41</definedName>
    <definedName name="Convert2">'[121]Currency Table'!$J$24</definedName>
    <definedName name="Conxion">#REF!</definedName>
    <definedName name="cooper2" hidden="1">{#N/A,#N/A,TRUE,"Pro Forma";#N/A,#N/A,TRUE,"PF_Bal";#N/A,#N/A,TRUE,"PF_INC";#N/A,#N/A,TRUE,"CBE";#N/A,#N/A,TRUE,"SWK"}</definedName>
    <definedName name="copy" hidden="1">{"Monthly6Q",#N/A,FALSE,"0614ESL"}</definedName>
    <definedName name="copy_1" hidden="1">{"Monthly6Q",#N/A,FALSE,"0614ESL"}</definedName>
    <definedName name="copy_1_1" hidden="1">{"Monthly6Q",#N/A,FALSE,"0614ESL"}</definedName>
    <definedName name="copy_1_2" hidden="1">{"Monthly6Q",#N/A,FALSE,"0614ESL"}</definedName>
    <definedName name="copy_1_3" hidden="1">{"Monthly6Q",#N/A,FALSE,"0614ESL"}</definedName>
    <definedName name="copy_2" hidden="1">{"Monthly6Q",#N/A,FALSE,"0614ESL"}</definedName>
    <definedName name="copy_3" hidden="1">{"Monthly6Q",#N/A,FALSE,"0614ESL"}</definedName>
    <definedName name="copy_4" hidden="1">{"Monthly6Q",#N/A,FALSE,"0614ESL"}</definedName>
    <definedName name="Copy_Clariion">[122]Strat3!$AC$12:$AG$36</definedName>
    <definedName name="copy2">'[123]US Comps'!$B$12:$BC$113</definedName>
    <definedName name="CoreComm">'[37]Ideal Model BU'!$C$79</definedName>
    <definedName name="CORP">'[2]#REF'!#REF!</definedName>
    <definedName name="corp_tax_rate">'[74]balance sheet'!$AP$64</definedName>
    <definedName name="corporate">#REF!</definedName>
    <definedName name="corpusbmt3">[124]MISC_TABLES!$B$11</definedName>
    <definedName name="COST_REVENUE" hidden="1">"COST_REVENUE"</definedName>
    <definedName name="Cost_to_Street">#REF!</definedName>
    <definedName name="CostCenter" hidden="1">{"'Demand Units'!$Z$2:$AF$53"}</definedName>
    <definedName name="CostCenters">'[42]Validation Codes'!$J$2:$J$77</definedName>
    <definedName name="CostData">[125]Sheet1!$B$9:$G$107</definedName>
    <definedName name="Countries">'[126]Do No Delete'!$F$2:$F$29</definedName>
    <definedName name="Country">'[127]FX rates'!$C$2</definedName>
    <definedName name="COUNTRY_NAME" hidden="1">"COUNTRY_NAME"</definedName>
    <definedName name="COUNTSA">#REF!</definedName>
    <definedName name="COVERAGE">'[2]#REF'!$C$32</definedName>
    <definedName name="CPLTDebtCalc">'[28]Monthly Summary Base'!#REF!</definedName>
    <definedName name="_xlnm.Criteria">#REF!</definedName>
    <definedName name="CRO" hidden="1">{"PaymentechMedSum",#N/A,FALSE,"Med-Sum";#N/A,#N/A,FALSE,"Med-Pay";"Pay",#N/A,FALSE,"Den-Sum";#N/A,#N/A,FALSE,"Den-Pay"}</definedName>
    <definedName name="CRO_1" hidden="1">{"PaymentechMedSum",#N/A,FALSE,"Med-Sum";#N/A,#N/A,FALSE,"Med-Pay";"Pay",#N/A,FALSE,"Den-Sum";#N/A,#N/A,FALSE,"Den-Pay"}</definedName>
    <definedName name="CRO_1_1" hidden="1">{"PaymentechMedSum",#N/A,FALSE,"Med-Sum";#N/A,#N/A,FALSE,"Med-Pay";"Pay",#N/A,FALSE,"Den-Sum";#N/A,#N/A,FALSE,"Den-Pay"}</definedName>
    <definedName name="CRO_1_2" hidden="1">{"PaymentechMedSum",#N/A,FALSE,"Med-Sum";#N/A,#N/A,FALSE,"Med-Pay";"Pay",#N/A,FALSE,"Den-Sum";#N/A,#N/A,FALSE,"Den-Pay"}</definedName>
    <definedName name="CRO_1_3" hidden="1">{"PaymentechMedSum",#N/A,FALSE,"Med-Sum";#N/A,#N/A,FALSE,"Med-Pay";"Pay",#N/A,FALSE,"Den-Sum";#N/A,#N/A,FALSE,"Den-Pay"}</definedName>
    <definedName name="CRO_2" hidden="1">{"PaymentechMedSum",#N/A,FALSE,"Med-Sum";#N/A,#N/A,FALSE,"Med-Pay";"Pay",#N/A,FALSE,"Den-Sum";#N/A,#N/A,FALSE,"Den-Pay"}</definedName>
    <definedName name="CRO_3" hidden="1">{"PaymentechMedSum",#N/A,FALSE,"Med-Sum";#N/A,#N/A,FALSE,"Med-Pay";"Pay",#N/A,FALSE,"Den-Sum";#N/A,#N/A,FALSE,"Den-Pay"}</definedName>
    <definedName name="CRO_4" hidden="1">{"PaymentechMedSum",#N/A,FALSE,"Med-Sum";#N/A,#N/A,FALSE,"Med-Pay";"Pay",#N/A,FALSE,"Den-Sum";#N/A,#N/A,FALSE,"Den-Pay"}</definedName>
    <definedName name="csDesignMode">1</definedName>
    <definedName name="csn_income">[62]csn!$A$6:$AG$68</definedName>
    <definedName name="csn_other">[62]csn!$A$183:$AG$232</definedName>
    <definedName name="csn_telco">[62]csn!$A$90:$AG$182</definedName>
    <definedName name="CstCHExs" hidden="1">'[29]Quad-Check'!$O$2</definedName>
    <definedName name="CstCPrLv" hidden="1">[29]Auth!$H$4</definedName>
    <definedName name="CstCPrNONSTRAT" hidden="1">[29]Auth!$G$4</definedName>
    <definedName name="CstCProfile" hidden="1">[29]Auth!$H$3</definedName>
    <definedName name="CstCPrRESTRUCT" hidden="1">[29]Auth!$H$5</definedName>
    <definedName name="CstCPrTRANSITION" hidden="1">[29]Auth!$G$5</definedName>
    <definedName name="CstCtr_SWCH_K" hidden="1">[29]ZOOM!$F$16:$F$18</definedName>
    <definedName name="CUBICLE">'[2]#REF'!$C$20</definedName>
    <definedName name="CurFY">[128]Input!$C$25</definedName>
    <definedName name="CurPeriod">[128]Input!$C$20</definedName>
    <definedName name="CURR_ADDER_FILE">[129]Sheet1!#REF!</definedName>
    <definedName name="CURR_COMP">'[35]February-Act'!#REF!</definedName>
    <definedName name="Curr_Freight_Adder">[129]Sheet1!#REF!</definedName>
    <definedName name="Curr_Month">[130]Assumptions!$H$4</definedName>
    <definedName name="CURR_OTLK_COPY">#REF!</definedName>
    <definedName name="CURR_OTLK_COPY_1">#REF!</definedName>
    <definedName name="Curr_Qrt">[131]Inputs!$M$5</definedName>
    <definedName name="Curr_Yr_Act">#REF!</definedName>
    <definedName name="CurrData">[102]CF!$D$9:$T$146</definedName>
    <definedName name="Currency_Switch">[132]WMIassump!$D$4</definedName>
    <definedName name="CurrencyIndicator">[133]INDEX!$BC$2</definedName>
    <definedName name="Current">[71]Codes!$C$127:$C$128</definedName>
    <definedName name="Current_Date">#REF!</definedName>
    <definedName name="Current_Fcst">#REF!</definedName>
    <definedName name="CURRENT_PORT" hidden="1">"CURRENT_PORT"</definedName>
    <definedName name="CURRENT_RATIO" hidden="1">"CURRENT_RATIO"</definedName>
    <definedName name="CurrentCapLeaseCalc">'[28]Monthly Summary Base'!#REF!</definedName>
    <definedName name="currentmonth">[134]Info!$C$3</definedName>
    <definedName name="Currentmth">#REF!</definedName>
    <definedName name="CurrentWeekYTD">#REF!</definedName>
    <definedName name="Currentyr">#REF!</definedName>
    <definedName name="CurrRetrieve">'[135]CF one'!$D$8:$P$108</definedName>
    <definedName name="Currtotal">[33]CostCenter!$C$25:$C$28</definedName>
    <definedName name="CusConfig1">'[67]ALL Models'!$AU$2:$AU$1048576</definedName>
    <definedName name="custsupp">'[2]#REF'!$I$17</definedName>
    <definedName name="cWeek">[119]Setup!$I$6</definedName>
    <definedName name="Cwvu.Presentation." hidden="1">#N/A</definedName>
    <definedName name="Cwvu.Wty._.accrual._.summary." hidden="1">#N/A</definedName>
    <definedName name="d">#N/A</definedName>
    <definedName name="d.r.">[136]Inputs!$C$17</definedName>
    <definedName name="d_1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d_1_1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d_1_2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d_1_3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d_2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d_3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d_4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D1LPN_Lookup">#REF!</definedName>
    <definedName name="da">#REF!</definedName>
    <definedName name="DA\1">#REF!</definedName>
    <definedName name="DAC">'[2]#REF'!#REF!</definedName>
    <definedName name="DAES_PS4DC">#REF!</definedName>
    <definedName name="DAES_PS4DC_COMMENTS">#REF!</definedName>
    <definedName name="dallas" hidden="1">{"FUSAMedSum",#N/A,FALSE,"Med-Sum";#N/A,#N/A,FALSE,"Med-Fin";"FUSA",#N/A,FALSE,"Den-Sum";#N/A,#N/A,FALSE,"Den-Fin"}</definedName>
    <definedName name="dallas_1" hidden="1">{"FUSAMedSum",#N/A,FALSE,"Med-Sum";#N/A,#N/A,FALSE,"Med-Fin";"FUSA",#N/A,FALSE,"Den-Sum";#N/A,#N/A,FALSE,"Den-Fin"}</definedName>
    <definedName name="dallas_1_1" hidden="1">{"FUSAMedSum",#N/A,FALSE,"Med-Sum";#N/A,#N/A,FALSE,"Med-Fin";"FUSA",#N/A,FALSE,"Den-Sum";#N/A,#N/A,FALSE,"Den-Fin"}</definedName>
    <definedName name="dallas_1_2" hidden="1">{"FUSAMedSum",#N/A,FALSE,"Med-Sum";#N/A,#N/A,FALSE,"Med-Fin";"FUSA",#N/A,FALSE,"Den-Sum";#N/A,#N/A,FALSE,"Den-Fin"}</definedName>
    <definedName name="dallas_1_3" hidden="1">{"FUSAMedSum",#N/A,FALSE,"Med-Sum";#N/A,#N/A,FALSE,"Med-Fin";"FUSA",#N/A,FALSE,"Den-Sum";#N/A,#N/A,FALSE,"Den-Fin"}</definedName>
    <definedName name="dallas_2" hidden="1">{"FUSAMedSum",#N/A,FALSE,"Med-Sum";#N/A,#N/A,FALSE,"Med-Fin";"FUSA",#N/A,FALSE,"Den-Sum";#N/A,#N/A,FALSE,"Den-Fin"}</definedName>
    <definedName name="dallas_3" hidden="1">{"FUSAMedSum",#N/A,FALSE,"Med-Sum";#N/A,#N/A,FALSE,"Med-Fin";"FUSA",#N/A,FALSE,"Den-Sum";#N/A,#N/A,FALSE,"Den-Fin"}</definedName>
    <definedName name="dallas_4" hidden="1">{"FUSAMedSum",#N/A,FALSE,"Med-Sum";#N/A,#N/A,FALSE,"Med-Fin";"FUSA",#N/A,FALSE,"Den-Sum";#N/A,#N/A,FALSE,"Den-Fin"}</definedName>
    <definedName name="data">#REF!</definedName>
    <definedName name="DATA_AddOn">#REF!</definedName>
    <definedName name="data_new">#REF!</definedName>
    <definedName name="DATA1">#REF!</definedName>
    <definedName name="DATA10">#REF!</definedName>
    <definedName name="DATA11">#REF!</definedName>
    <definedName name="DATA12">#REF!</definedName>
    <definedName name="Data2" hidden="1">{"'Demand Units'!$Z$2:$AF$53"}</definedName>
    <definedName name="Data2_1" hidden="1">{"'Demand Units'!$Z$2:$AF$53"}</definedName>
    <definedName name="Data2_1_1" hidden="1">{"'Demand Units'!$Z$2:$AF$53"}</definedName>
    <definedName name="Data2_1_2" hidden="1">{"'Demand Units'!$Z$2:$AF$53"}</definedName>
    <definedName name="Data2_1_3" hidden="1">{"'Demand Units'!$Z$2:$AF$53"}</definedName>
    <definedName name="Data2_2" hidden="1">{"'Demand Units'!$Z$2:$AF$53"}</definedName>
    <definedName name="Data2_3" hidden="1">{"'Demand Units'!$Z$2:$AF$53"}</definedName>
    <definedName name="Data2_4" hidden="1">{"'Demand Units'!$Z$2:$AF$53"}</definedName>
    <definedName name="Data3" hidden="1">{"'Demand Units'!$Z$2:$AF$53"}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aArea">[137]Data!$A$9:$G$35</definedName>
    <definedName name="_xlnm.Database">#REF!</definedName>
    <definedName name="DATAHC">[138]DATAHC!$A$3:$G$5</definedName>
    <definedName name="DATAMON">[139]DATAMON!$A$3:$G$5</definedName>
    <definedName name="DATAQTR">[139]DATAQTR!$A$3:$F$5</definedName>
    <definedName name="dataque">#REF!</definedName>
    <definedName name="DATE">#REF!</definedName>
    <definedName name="date2">'[140]Fact Set Date Sheet'!$B$31</definedName>
    <definedName name="DatePassFormat" hidden="1">[29]ZOOM!$C$2</definedName>
    <definedName name="DATES_MONTH_HI_K" hidden="1">[29]ZOOM!$L$33</definedName>
    <definedName name="DATES_YEAR_HI_K" hidden="1">[29]ZOOM!$N$33</definedName>
    <definedName name="daxes" hidden="1">{"comp1",#N/A,FALSE,"COMPS";"footnotes",#N/A,FALSE,"COMPS"}</definedName>
    <definedName name="DAY">#REF!</definedName>
    <definedName name="days">[141]inputs!$C$9</definedName>
    <definedName name="DAYS_PAY_OUTST" hidden="1">"DAYS_PAY_OUTST"</definedName>
    <definedName name="DAYS_SALES_OUTST" hidden="1">"DAYS_SALES_OUTST"</definedName>
    <definedName name="db_Customer_Name">[142]Dashboard!$I$10</definedName>
    <definedName name="db_Exchange_Rate">[143]Dashboard!$F$3</definedName>
    <definedName name="db_Loc_Code">[143]Dashboard!$F$1</definedName>
    <definedName name="db_Opportunity_ID">[142]Dashboard!$I$3</definedName>
    <definedName name="db_Pri_DC">[142]Dashboard!$C$9</definedName>
    <definedName name="db_Round_To">[143]Dashboard!$J$6</definedName>
    <definedName name="db_Sales_Lead">[142]Dashboard!$I$9</definedName>
    <definedName name="db_Sec_DC">[142]Dashboard!$C$10</definedName>
    <definedName name="db_Selected_Price_List">[143]Dashboard!$F$2</definedName>
    <definedName name="db_Service_Start_Date">[142]Dashboard!$J$6</definedName>
    <definedName name="db_Service_Term">[142]Dashboard!$I$7</definedName>
    <definedName name="db_Target_Currency">[143]Dashboard!$C$2</definedName>
    <definedName name="DCIFRA">#REF!</definedName>
    <definedName name="dd" hidden="1">{#N/A,#N/A,FALSE,"cover Europe"}</definedName>
    <definedName name="DDA">#REF!</definedName>
    <definedName name="ddb">#REF!</definedName>
    <definedName name="ddd" hidden="1">{"Monthly6Q",#N/A,FALSE,"0614ESL"}</definedName>
    <definedName name="de" hidden="1">{#N/A,#N/A,FALSE,"cover Europe"}</definedName>
    <definedName name="DealPrice">[56]Inputs!$C$15</definedName>
    <definedName name="Dealtyp">[52]Inputs!$C$15</definedName>
    <definedName name="DebtUsed">'[144]Purchase Parameters'!$D$13</definedName>
    <definedName name="Dec">[47]MPP_8_18_03!$H$3:$H$35</definedName>
    <definedName name="dec_consultants">'[74]sals cons'!$AD$81</definedName>
    <definedName name="DECAHRS">'[55]Available Hours'!$E$12</definedName>
    <definedName name="Decline">'[27]Do not touch-ADC Column Info'!$A$1:$A$6</definedName>
    <definedName name="DecServ">#REF!</definedName>
    <definedName name="Def">[145]Market_Share!$A$12</definedName>
    <definedName name="deferrals_table">'[146]Deferrals(I)'!$A$2:$E$15</definedName>
    <definedName name="Deferred">[56]Assumptions!$A$56</definedName>
    <definedName name="DEFERRED_INC_TAX" hidden="1">"DEFERRED_INC_TAX"</definedName>
    <definedName name="DEFERRED_TAXES" hidden="1">"DEFERRED_TAXES"</definedName>
    <definedName name="DeleteAdjustments">'[147]Manual Adjustments'!$C$7:$M$8,'[147]Manual Adjustments'!$C$11:$M$11,'[147]Manual Adjustments'!$C$14:$M$14</definedName>
    <definedName name="DeleteCost">#REF!</definedName>
    <definedName name="DeleteInputs">'[147]Manual Inputs'!$K$8:$AI$8,'[147]Manual Inputs'!$K$10:$AI$10,'[147]Manual Inputs'!$K$13:$AI$23,'[147]Manual Inputs'!#REF!</definedName>
    <definedName name="DeleteTransfers">'[147]Revenue Transfers'!$C$4:$E$22,'[147]Revenue Transfers'!$C$29:$E$37</definedName>
    <definedName name="DellPN">#REF!</definedName>
    <definedName name="DEMAPR02OCTF">#REF!</definedName>
    <definedName name="DEMAUG01A">#REF!</definedName>
    <definedName name="DEMAUG01JLF">#REF!</definedName>
    <definedName name="DEMAUG01OCTF">#REF!</definedName>
    <definedName name="DEMDEC01A">#REF!</definedName>
    <definedName name="DEMDEC01OCTF">#REF!</definedName>
    <definedName name="DEMFEB02OCTF">#REF!</definedName>
    <definedName name="DEMFY00A">#REF!</definedName>
    <definedName name="DEMFY01A">#REF!</definedName>
    <definedName name="DEMFY01JLF">#REF!</definedName>
    <definedName name="DEMFY01OCTF">#REF!</definedName>
    <definedName name="DEMFY98A">#REF!</definedName>
    <definedName name="DEMFY99A">#REF!</definedName>
    <definedName name="DEMJAN01A">#REF!</definedName>
    <definedName name="DEMJAN01OCTF">#REF!</definedName>
    <definedName name="DEMJUL02OCTF">#REF!</definedName>
    <definedName name="DEMJUN02OCTF">#REF!</definedName>
    <definedName name="DEMLOBAPR02OCTF">#REF!</definedName>
    <definedName name="DEMLOBAUG01A">#REF!</definedName>
    <definedName name="DEMLOBAUG01JLF">#REF!</definedName>
    <definedName name="DEMLOBAUG01OCTF">#REF!</definedName>
    <definedName name="DEMLOBDEC01A">#REF!</definedName>
    <definedName name="DEMLOBDEC01OCTF">#REF!</definedName>
    <definedName name="DEMLOBFEB02OCTF">#REF!</definedName>
    <definedName name="DEMLOBFY00A">#REF!</definedName>
    <definedName name="DEMLOBFY01A">#REF!</definedName>
    <definedName name="DEMLOBFY01JLF">#REF!</definedName>
    <definedName name="DEMLOBFY01OCTF">#REF!</definedName>
    <definedName name="DEMLOBFY98A">#REF!</definedName>
    <definedName name="DEMLOBFY99A">#REF!</definedName>
    <definedName name="DEMLOBJAN01A">#REF!</definedName>
    <definedName name="DEMLOBJAN01OCTF">#REF!</definedName>
    <definedName name="DEMLOBJUL02OCTF">#REF!</definedName>
    <definedName name="DEMLOBJUN02OCTF">#REF!</definedName>
    <definedName name="DEMLOBMAR02OCTF">#REF!</definedName>
    <definedName name="DEMLOBMAY02OCTF">#REF!</definedName>
    <definedName name="DEMLOBNOV01A">#REF!</definedName>
    <definedName name="DEMLOBNOV01OCTF">#REF!</definedName>
    <definedName name="DEMLOBOCT01A">#REF!</definedName>
    <definedName name="DEMLOBOCT01JLF">#REF!</definedName>
    <definedName name="DEMLOBOCT01OCTF">#REF!</definedName>
    <definedName name="DEMLOBQ100A">#REF!</definedName>
    <definedName name="DEMLOBQ101A">#REF!</definedName>
    <definedName name="DEMLOBQ102JLF">#REF!</definedName>
    <definedName name="DEMLOBQ102OCTF">#REF!</definedName>
    <definedName name="DEMLOBQ198A">#REF!</definedName>
    <definedName name="DEMLOBQ199A">#REF!</definedName>
    <definedName name="DEMLOBQ200A">#REF!</definedName>
    <definedName name="DEMLOBQ201A">#REF!</definedName>
    <definedName name="DEMLOBQ202OCTF">#REF!</definedName>
    <definedName name="DEMLOBQ298A">#REF!</definedName>
    <definedName name="DEMLOBQ299A">#REF!</definedName>
    <definedName name="DEMLOBQ300A">#REF!</definedName>
    <definedName name="DEMLOBQ301A">#REF!</definedName>
    <definedName name="DEMLOBQ301JLF">#REF!</definedName>
    <definedName name="DEMLOBQ301OCTF">#REF!</definedName>
    <definedName name="DEMLOBQ398A">#REF!</definedName>
    <definedName name="DEMLOBQ399A">#REF!</definedName>
    <definedName name="DEMLOBQ400A">#REF!</definedName>
    <definedName name="DEMLOBQ401A">#REF!</definedName>
    <definedName name="DEMLOBQ401JLF">#REF!</definedName>
    <definedName name="DEMLOBQ401OCTF">#REF!</definedName>
    <definedName name="DEMLOBQ498A">#REF!</definedName>
    <definedName name="DEMLOBQ499A">#REF!</definedName>
    <definedName name="DEMLOBSEP01A">#REF!</definedName>
    <definedName name="DEMLOBSEP01JLF">#REF!</definedName>
    <definedName name="DEMLOBSEP01OCTF">#REF!</definedName>
    <definedName name="DEMMAR02OCTF">#REF!</definedName>
    <definedName name="DEMMAY02OCTF">#REF!</definedName>
    <definedName name="DEMNOV01A">#REF!</definedName>
    <definedName name="DEMNOV01OCTF">#REF!</definedName>
    <definedName name="DEMOCT01A">#REF!</definedName>
    <definedName name="DEMOCT01JLF">#REF!</definedName>
    <definedName name="DEMOCT01OCTF">#REF!</definedName>
    <definedName name="DEMQ101A">#REF!</definedName>
    <definedName name="DEMQ102JLF">#REF!</definedName>
    <definedName name="DEMQ102OCTF">#REF!</definedName>
    <definedName name="DEMQ198A">#REF!</definedName>
    <definedName name="DEMQ199A">#REF!</definedName>
    <definedName name="DEMQ200A">#REF!</definedName>
    <definedName name="DEMQ201A">#REF!</definedName>
    <definedName name="DEMQ202OCTF">#REF!</definedName>
    <definedName name="DEMQ298A">#REF!</definedName>
    <definedName name="DEMQ299A">#REF!</definedName>
    <definedName name="DEMQ300A">#REF!</definedName>
    <definedName name="DEMQ301A">#REF!</definedName>
    <definedName name="DEMQ301JLF">#REF!</definedName>
    <definedName name="DEMQ301OCTF">#REF!</definedName>
    <definedName name="DEMQ398A">#REF!</definedName>
    <definedName name="DEMQ399A">#REF!</definedName>
    <definedName name="DEMQ400A">#REF!</definedName>
    <definedName name="DEMQ401A">#REF!</definedName>
    <definedName name="DEMQ401JLF">#REF!</definedName>
    <definedName name="DEMQ401OCTF">#REF!</definedName>
    <definedName name="DEMQ498A">#REF!</definedName>
    <definedName name="DEMQ499A">#REF!</definedName>
    <definedName name="DEMSEP01A">#REF!</definedName>
    <definedName name="DEMSEP01JLF">#REF!</definedName>
    <definedName name="DEMSEP01OCTF">#REF!</definedName>
    <definedName name="Dep_CompHard_Total">[79]DepAmort!$C$198:$AI$198</definedName>
    <definedName name="Dep_CompSoft_Total">[79]DepAmort!$C$202:$AI$202</definedName>
    <definedName name="Dep_FF_Total">[79]DepAmort!$C$214:$AI$214</definedName>
    <definedName name="Dep_LHI_Total">[79]DepAmort!$C$206:$AI$206</definedName>
    <definedName name="Dep_ME_Total">[79]DepAmort!$C$210:$AI$210</definedName>
    <definedName name="Dep_OfficeEquip_Total">[79]DepAmort!$C$186:$AI$186</definedName>
    <definedName name="Dep_Security_Total">[79]DepAmort!$C$218:$AI$218</definedName>
    <definedName name="Dep_TC_Total">[79]DepAmort!$C$194:$AI$194</definedName>
    <definedName name="Dep_Voice_Total">[79]DepAmort!$C$190:$AI$190</definedName>
    <definedName name="department">'[116]Account Mapping'!$L$2:$N$75</definedName>
    <definedName name="DepExp">'[28]Monthly Summary Base'!#REF!</definedName>
    <definedName name="DepExpCalc">'[28]Monthly Summary Base'!#REF!</definedName>
    <definedName name="depnlookup">'[148]Depn rates'!$A$2:$D$6</definedName>
    <definedName name="DEPOROW">#REF!</definedName>
    <definedName name="DEPOSITS_SYR">[149]Deposits_SF!#REF!</definedName>
    <definedName name="DepQtrs">[56]Assumptions!$A$30</definedName>
    <definedName name="DEPRE_AMORT" hidden="1">"DEPRE_AMORT"</definedName>
    <definedName name="DEPRE_AMORT_SUPPL" hidden="1">"DEPRE_AMORT_SUPPL"</definedName>
    <definedName name="DEPRE_DEPLE" hidden="1">"DEPRE_DEPLE"</definedName>
    <definedName name="DEPRE_SUPP" hidden="1">"DEPRE_SUPP"</definedName>
    <definedName name="DEPRECIATION">'[2]#REF'!$C$24</definedName>
    <definedName name="DeprExpCalc">'[28]Monthly Summary Base'!#REF!</definedName>
    <definedName name="DEPTID">#REF!</definedName>
    <definedName name="DER" hidden="1">{"'Demand Units'!$X$11:$AD$45"}</definedName>
    <definedName name="desc">[150]Sheet2!$A$2:$B$291</definedName>
    <definedName name="Description">'[151]Changes '!$A$2:$H$154</definedName>
    <definedName name="DESCRIPTION_LONG" hidden="1">"DESCRIPTION_LONG"</definedName>
    <definedName name="Desktops">5</definedName>
    <definedName name="DESNOSVCAll_Non_CEPAM_ModelPlease_Select">'[60]Svc Hrch Logic'!$D$118</definedName>
    <definedName name="DESNOSVCPlease_Select">'[60]Svc Hrch Logic'!$D$58</definedName>
    <definedName name="DESNOSVCPlease_SelectPlease_Select">'[60]Svc Hrch Logic'!$D$117</definedName>
    <definedName name="DESPlease_Select">'[60]Svc Hrch Logic'!$D$27</definedName>
    <definedName name="DESPlease_SelectPlease_Select">'[60]Svc Hrch Logic'!$D$57</definedName>
    <definedName name="DESPlease_SelectPlease_SelectPlease_Select">'[60]Svc Hrch Logic'!$D$116</definedName>
    <definedName name="DESPOSAll_Non_CEPAM_ModelPlease_Select">'[60]Svc Hrch Logic'!$D$122</definedName>
    <definedName name="DESPOSPlease_Select">'[60]Svc Hrch Logic'!$D$60</definedName>
    <definedName name="DESPOSPlease_SelectPlease_Select">'[60]Svc Hrch Logic'!$D$121</definedName>
    <definedName name="DEVCOMPUTER">'[2]#REF'!$C$12</definedName>
    <definedName name="df" hidden="1">{"Monthly6Q",#N/A,FALSE,"0614ESL"}</definedName>
    <definedName name="dfd" hidden="1">{"comp1",#N/A,FALSE,"COMPS";"footnotes",#N/A,FALSE,"COMPS"}</definedName>
    <definedName name="dfdsf" hidden="1">{"eingeklappt",#N/A,FALSE,"TOTAL SHARED";"ausgeklappt",#N/A,FALSE,"TOTAL SHARED"}</definedName>
    <definedName name="dfdsf_1" hidden="1">{"eingeklappt",#N/A,FALSE,"TOTAL SHARED";"ausgeklappt",#N/A,FALSE,"TOTAL SHARED"}</definedName>
    <definedName name="dfdsf_1_1" hidden="1">{"eingeklappt",#N/A,FALSE,"TOTAL SHARED";"ausgeklappt",#N/A,FALSE,"TOTAL SHARED"}</definedName>
    <definedName name="dfdsf_1_2" hidden="1">{"eingeklappt",#N/A,FALSE,"TOTAL SHARED";"ausgeklappt",#N/A,FALSE,"TOTAL SHARED"}</definedName>
    <definedName name="dfdsf_1_3" hidden="1">{"eingeklappt",#N/A,FALSE,"TOTAL SHARED";"ausgeklappt",#N/A,FALSE,"TOTAL SHARED"}</definedName>
    <definedName name="dfdsf_2" hidden="1">{"eingeklappt",#N/A,FALSE,"TOTAL SHARED";"ausgeklappt",#N/A,FALSE,"TOTAL SHARED"}</definedName>
    <definedName name="dfdsf_3" hidden="1">{"eingeklappt",#N/A,FALSE,"TOTAL SHARED";"ausgeklappt",#N/A,FALSE,"TOTAL SHARED"}</definedName>
    <definedName name="dfdsf_4" hidden="1">{"eingeklappt",#N/A,FALSE,"TOTAL SHARED";"ausgeklappt",#N/A,FALSE,"TOTAL SHARED"}</definedName>
    <definedName name="dfg" hidden="1">{"eingeklappt",#N/A,FALSE,"TOTAL SHARED";"ausgeklappt",#N/A,FALSE,"TOTAL SHARED"}</definedName>
    <definedName name="dfg_1" hidden="1">{"eingeklappt",#N/A,FALSE,"TOTAL SHARED";"ausgeklappt",#N/A,FALSE,"TOTAL SHARED"}</definedName>
    <definedName name="dfg_1_1" hidden="1">{"eingeklappt",#N/A,FALSE,"TOTAL SHARED";"ausgeklappt",#N/A,FALSE,"TOTAL SHARED"}</definedName>
    <definedName name="dfg_1_2" hidden="1">{"eingeklappt",#N/A,FALSE,"TOTAL SHARED";"ausgeklappt",#N/A,FALSE,"TOTAL SHARED"}</definedName>
    <definedName name="dfg_1_3" hidden="1">{"eingeklappt",#N/A,FALSE,"TOTAL SHARED";"ausgeklappt",#N/A,FALSE,"TOTAL SHARED"}</definedName>
    <definedName name="dfg_2" hidden="1">{"eingeklappt",#N/A,FALSE,"TOTAL SHARED";"ausgeklappt",#N/A,FALSE,"TOTAL SHARED"}</definedName>
    <definedName name="dfg_3" hidden="1">{"eingeklappt",#N/A,FALSE,"TOTAL SHARED";"ausgeklappt",#N/A,FALSE,"TOTAL SHARED"}</definedName>
    <definedName name="dfg_4" hidden="1">{"eingeklappt",#N/A,FALSE,"TOTAL SHARED";"ausgeklappt",#N/A,FALSE,"TOTAL SHARED"}</definedName>
    <definedName name="dfgsgsg" hidden="1">{"eingeklappt",#N/A,FALSE,"TOTAL SHARED";"ausgeklappt",#N/A,FALSE,"TOTAL SHARED"}</definedName>
    <definedName name="dfgsgsg_1" hidden="1">{"eingeklappt",#N/A,FALSE,"TOTAL SHARED";"ausgeklappt",#N/A,FALSE,"TOTAL SHARED"}</definedName>
    <definedName name="dfgsgsg_1_1" hidden="1">{"eingeklappt",#N/A,FALSE,"TOTAL SHARED";"ausgeklappt",#N/A,FALSE,"TOTAL SHARED"}</definedName>
    <definedName name="dfgsgsg_1_2" hidden="1">{"eingeklappt",#N/A,FALSE,"TOTAL SHARED";"ausgeklappt",#N/A,FALSE,"TOTAL SHARED"}</definedName>
    <definedName name="dfgsgsg_1_3" hidden="1">{"eingeklappt",#N/A,FALSE,"TOTAL SHARED";"ausgeklappt",#N/A,FALSE,"TOTAL SHARED"}</definedName>
    <definedName name="dfgsgsg_2" hidden="1">{"eingeklappt",#N/A,FALSE,"TOTAL SHARED";"ausgeklappt",#N/A,FALSE,"TOTAL SHARED"}</definedName>
    <definedName name="dfgsgsg_3" hidden="1">{"eingeklappt",#N/A,FALSE,"TOTAL SHARED";"ausgeklappt",#N/A,FALSE,"TOTAL SHARED"}</definedName>
    <definedName name="dfgsgsg_4" hidden="1">{"eingeklappt",#N/A,FALSE,"TOTAL SHARED";"ausgeklappt",#N/A,FALSE,"TOTAL SHARED"}</definedName>
    <definedName name="dfhdfhh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dfhdfhh_1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dfhdfhh_1_1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dfhdfhh_1_2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dfhdfhh_1_3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dfhdfhh_2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dfhdfhh_3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dfhdfhh_4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DFHJGJLGHKL">[26]!frm_target3</definedName>
    <definedName name="DFHJGJLGHKL_1">#N/A</definedName>
    <definedName name="dfsg">'[152]July Template'!#REF!</definedName>
    <definedName name="dfsgg" hidden="1">{"eingeklappt",#N/A,FALSE,"TOTAL SHARED";"ausgeklappt",#N/A,FALSE,"TOTAL SHARED"}</definedName>
    <definedName name="dfsgg_1" hidden="1">{"eingeklappt",#N/A,FALSE,"TOTAL SHARED";"ausgeklappt",#N/A,FALSE,"TOTAL SHARED"}</definedName>
    <definedName name="dfsgg_1_1" hidden="1">{"eingeklappt",#N/A,FALSE,"TOTAL SHARED";"ausgeklappt",#N/A,FALSE,"TOTAL SHARED"}</definedName>
    <definedName name="dfsgg_1_2" hidden="1">{"eingeklappt",#N/A,FALSE,"TOTAL SHARED";"ausgeklappt",#N/A,FALSE,"TOTAL SHARED"}</definedName>
    <definedName name="dfsgg_1_3" hidden="1">{"eingeklappt",#N/A,FALSE,"TOTAL SHARED";"ausgeklappt",#N/A,FALSE,"TOTAL SHARED"}</definedName>
    <definedName name="dfsgg_2" hidden="1">{"eingeklappt",#N/A,FALSE,"TOTAL SHARED";"ausgeklappt",#N/A,FALSE,"TOTAL SHARED"}</definedName>
    <definedName name="dfsgg_3" hidden="1">{"eingeklappt",#N/A,FALSE,"TOTAL SHARED";"ausgeklappt",#N/A,FALSE,"TOTAL SHARED"}</definedName>
    <definedName name="dfsgg_4" hidden="1">{"eingeklappt",#N/A,FALSE,"TOTAL SHARED";"ausgeklappt",#N/A,FALSE,"TOTAL SHARED"}</definedName>
    <definedName name="dfsgs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dfsgs_1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dfsgs_1_1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dfsgs_1_2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dfsgs_1_3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dfsgs_2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dfsgs_3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dfsgs_4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dgh">#REF!</definedName>
    <definedName name="dhfghgjgjjh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dhfghgjgjjh_1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dhfghgjgjjh_1_1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dhfghgjgjjh_1_2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dhfghgjgjjh_1_3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dhfghgjgjjh_2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dhfghgjgjjh_3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dhfghgjgjjh_4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dhgdfh" hidden="1">{"eingeklappt",#N/A,FALSE,"TOTAL SHARED";"ausgeklappt",#N/A,FALSE,"TOTAL SHARED"}</definedName>
    <definedName name="dhgdfh_1" hidden="1">{"eingeklappt",#N/A,FALSE,"TOTAL SHARED";"ausgeklappt",#N/A,FALSE,"TOTAL SHARED"}</definedName>
    <definedName name="dhgdfh_1_1" hidden="1">{"eingeklappt",#N/A,FALSE,"TOTAL SHARED";"ausgeklappt",#N/A,FALSE,"TOTAL SHARED"}</definedName>
    <definedName name="dhgdfh_1_2" hidden="1">{"eingeklappt",#N/A,FALSE,"TOTAL SHARED";"ausgeklappt",#N/A,FALSE,"TOTAL SHARED"}</definedName>
    <definedName name="dhgdfh_1_3" hidden="1">{"eingeklappt",#N/A,FALSE,"TOTAL SHARED";"ausgeklappt",#N/A,FALSE,"TOTAL SHARED"}</definedName>
    <definedName name="dhgdfh_2" hidden="1">{"eingeklappt",#N/A,FALSE,"TOTAL SHARED";"ausgeklappt",#N/A,FALSE,"TOTAL SHARED"}</definedName>
    <definedName name="dhgdfh_3" hidden="1">{"eingeklappt",#N/A,FALSE,"TOTAL SHARED";"ausgeklappt",#N/A,FALSE,"TOTAL SHARED"}</definedName>
    <definedName name="dhgdfh_4" hidden="1">{"eingeklappt",#N/A,FALSE,"TOTAL SHARED";"ausgeklappt",#N/A,FALSE,"TOTAL SHARED"}</definedName>
    <definedName name="DICONTRIB">[43]INPUTS!$N$8</definedName>
    <definedName name="DILUT_ADJUST" hidden="1">"DILUT_ADJUST"</definedName>
    <definedName name="DILUT_EPS_EXCL" hidden="1">"DILUT_EPS_EXCL"</definedName>
    <definedName name="DILUT_EPS_INCL" hidden="1">"DILUT_EPS_INCL"</definedName>
    <definedName name="DILUT_NORMAL_EPS" hidden="1">"DILUT_NORMAL_EPS"</definedName>
    <definedName name="DILUT_WEIGHT" hidden="1">"DILUT_WEIGHT"</definedName>
    <definedName name="dimocn">#REF!</definedName>
    <definedName name="dir">[153]Legend!$B$5</definedName>
    <definedName name="Directs">'[42]Validation Codes'!$I$2:$I$1048576</definedName>
    <definedName name="disc">[154]Summary!$H$4</definedName>
    <definedName name="DISCONT_OPER" hidden="1">"DISCONT_OPER"</definedName>
    <definedName name="DISCOUNT">[155]Inputs!$C$17</definedName>
    <definedName name="DISK">'[2]#REF'!$C$18</definedName>
    <definedName name="Dispatch_rates">#REF!</definedName>
    <definedName name="dist">#REF!</definedName>
    <definedName name="Divgraph">[93]Headcount!$B$132:$M$161</definedName>
    <definedName name="divheads">[93]Headcount!$B$164:$M$192</definedName>
    <definedName name="DIVID_SHARE" hidden="1">"DIVID_SHARE"</definedName>
    <definedName name="dividend">'[156]Input v2'!$D$50</definedName>
    <definedName name="divinputrev">'[157]Divisional Input'!$A$20:$X$32</definedName>
    <definedName name="Divspdgraph">[97]Headcount!$B$132:$M$161</definedName>
    <definedName name="DJKDNF" hidden="1">{"'Demand Units'!$X$11:$AD$45"}</definedName>
    <definedName name="DM">[158]zz!$J$10</definedName>
    <definedName name="DMSNOSVCAll_Non_CEPAM_ModelPlease_Select">'[60]Svc Hrch Logic'!$D$127</definedName>
    <definedName name="DMSNOSVCPlease_Select">'[60]Svc Hrch Logic'!$D$63</definedName>
    <definedName name="DMSNOSVCPlease_SelectPlease_Select">'[60]Svc Hrch Logic'!$D$126</definedName>
    <definedName name="DMSPlease_Select">'[60]Svc Hrch Logic'!$D$30</definedName>
    <definedName name="DMSPlease_SelectPlease_Select">'[60]Svc Hrch Logic'!$D$62</definedName>
    <definedName name="DMSPlease_SelectPlease_SelectPlease_Select">'[60]Svc Hrch Logic'!$D$125</definedName>
    <definedName name="DMSPOSAll_Non_CEPAM_ModelPlease_Select">'[60]Svc Hrch Logic'!$D$131</definedName>
    <definedName name="DMSPOSPlease_Select">'[60]Svc Hrch Logic'!$D$65</definedName>
    <definedName name="DMSPOSPlease_SelectPlease_Select">'[60]Svc Hrch Logic'!$D$130</definedName>
    <definedName name="DO_Parsons_043002">#REF!</definedName>
    <definedName name="DODA">#REF!</definedName>
    <definedName name="doda2">#REF!</definedName>
    <definedName name="dodaZ">#REF!</definedName>
    <definedName name="dodb">#REF!</definedName>
    <definedName name="Dollar">[159]Assumptions!$B$6</definedName>
    <definedName name="dollars" hidden="1">{"PaymentechMedSum",#N/A,FALSE,"Med-Sum";#N/A,#N/A,FALSE,"Med-Pay";"Pay",#N/A,FALSE,"Den-Sum";#N/A,#N/A,FALSE,"Den-Pay"}</definedName>
    <definedName name="dollars_1" hidden="1">{"PaymentechMedSum",#N/A,FALSE,"Med-Sum";#N/A,#N/A,FALSE,"Med-Pay";"Pay",#N/A,FALSE,"Den-Sum";#N/A,#N/A,FALSE,"Den-Pay"}</definedName>
    <definedName name="dollars_1_1" hidden="1">{"PaymentechMedSum",#N/A,FALSE,"Med-Sum";#N/A,#N/A,FALSE,"Med-Pay";"Pay",#N/A,FALSE,"Den-Sum";#N/A,#N/A,FALSE,"Den-Pay"}</definedName>
    <definedName name="dollars_1_2" hidden="1">{"PaymentechMedSum",#N/A,FALSE,"Med-Sum";#N/A,#N/A,FALSE,"Med-Pay";"Pay",#N/A,FALSE,"Den-Sum";#N/A,#N/A,FALSE,"Den-Pay"}</definedName>
    <definedName name="dollars_1_3" hidden="1">{"PaymentechMedSum",#N/A,FALSE,"Med-Sum";#N/A,#N/A,FALSE,"Med-Pay";"Pay",#N/A,FALSE,"Den-Sum";#N/A,#N/A,FALSE,"Den-Pay"}</definedName>
    <definedName name="dollars_2" hidden="1">{"PaymentechMedSum",#N/A,FALSE,"Med-Sum";#N/A,#N/A,FALSE,"Med-Pay";"Pay",#N/A,FALSE,"Den-Sum";#N/A,#N/A,FALSE,"Den-Pay"}</definedName>
    <definedName name="dollars_3" hidden="1">{"PaymentechMedSum",#N/A,FALSE,"Med-Sum";#N/A,#N/A,FALSE,"Med-Pay";"Pay",#N/A,FALSE,"Den-Sum";#N/A,#N/A,FALSE,"Den-Pay"}</definedName>
    <definedName name="dollars_4" hidden="1">{"PaymentechMedSum",#N/A,FALSE,"Med-Sum";#N/A,#N/A,FALSE,"Med-Pay";"Pay",#N/A,FALSE,"Den-Sum";#N/A,#N/A,FALSE,"Den-Pay"}</definedName>
    <definedName name="dollars2" hidden="1">{"FUSAMedSum",#N/A,FALSE,"Med-Sum";#N/A,#N/A,FALSE,"Med-Fin";"FUSA",#N/A,FALSE,"Den-Sum";#N/A,#N/A,FALSE,"Den-Fin"}</definedName>
    <definedName name="dollars2_1" hidden="1">{"FUSAMedSum",#N/A,FALSE,"Med-Sum";#N/A,#N/A,FALSE,"Med-Fin";"FUSA",#N/A,FALSE,"Den-Sum";#N/A,#N/A,FALSE,"Den-Fin"}</definedName>
    <definedName name="dollars2_1_1" hidden="1">{"FUSAMedSum",#N/A,FALSE,"Med-Sum";#N/A,#N/A,FALSE,"Med-Fin";"FUSA",#N/A,FALSE,"Den-Sum";#N/A,#N/A,FALSE,"Den-Fin"}</definedName>
    <definedName name="dollars2_1_2" hidden="1">{"FUSAMedSum",#N/A,FALSE,"Med-Sum";#N/A,#N/A,FALSE,"Med-Fin";"FUSA",#N/A,FALSE,"Den-Sum";#N/A,#N/A,FALSE,"Den-Fin"}</definedName>
    <definedName name="dollars2_1_3" hidden="1">{"FUSAMedSum",#N/A,FALSE,"Med-Sum";#N/A,#N/A,FALSE,"Med-Fin";"FUSA",#N/A,FALSE,"Den-Sum";#N/A,#N/A,FALSE,"Den-Fin"}</definedName>
    <definedName name="dollars2_2" hidden="1">{"FUSAMedSum",#N/A,FALSE,"Med-Sum";#N/A,#N/A,FALSE,"Med-Fin";"FUSA",#N/A,FALSE,"Den-Sum";#N/A,#N/A,FALSE,"Den-Fin"}</definedName>
    <definedName name="dollars2_3" hidden="1">{"FUSAMedSum",#N/A,FALSE,"Med-Sum";#N/A,#N/A,FALSE,"Med-Fin";"FUSA",#N/A,FALSE,"Den-Sum";#N/A,#N/A,FALSE,"Den-Fin"}</definedName>
    <definedName name="dollars2_4" hidden="1">{"FUSAMedSum",#N/A,FALSE,"Med-Sum";#N/A,#N/A,FALSE,"Med-Fin";"FUSA",#N/A,FALSE,"Den-Sum";#N/A,#N/A,FALSE,"Den-Fin"}</definedName>
    <definedName name="dollars3" hidden="1">{"PaymentechMedSum",#N/A,FALSE,"Med-Sum";#N/A,#N/A,FALSE,"Med-Pay";"Pay",#N/A,FALSE,"Den-Sum";#N/A,#N/A,FALSE,"Den-Pay"}</definedName>
    <definedName name="dollars3_1" hidden="1">{"PaymentechMedSum",#N/A,FALSE,"Med-Sum";#N/A,#N/A,FALSE,"Med-Pay";"Pay",#N/A,FALSE,"Den-Sum";#N/A,#N/A,FALSE,"Den-Pay"}</definedName>
    <definedName name="dollars3_1_1" hidden="1">{"PaymentechMedSum",#N/A,FALSE,"Med-Sum";#N/A,#N/A,FALSE,"Med-Pay";"Pay",#N/A,FALSE,"Den-Sum";#N/A,#N/A,FALSE,"Den-Pay"}</definedName>
    <definedName name="dollars3_1_2" hidden="1">{"PaymentechMedSum",#N/A,FALSE,"Med-Sum";#N/A,#N/A,FALSE,"Med-Pay";"Pay",#N/A,FALSE,"Den-Sum";#N/A,#N/A,FALSE,"Den-Pay"}</definedName>
    <definedName name="dollars3_1_3" hidden="1">{"PaymentechMedSum",#N/A,FALSE,"Med-Sum";#N/A,#N/A,FALSE,"Med-Pay";"Pay",#N/A,FALSE,"Den-Sum";#N/A,#N/A,FALSE,"Den-Pay"}</definedName>
    <definedName name="dollars3_2" hidden="1">{"PaymentechMedSum",#N/A,FALSE,"Med-Sum";#N/A,#N/A,FALSE,"Med-Pay";"Pay",#N/A,FALSE,"Den-Sum";#N/A,#N/A,FALSE,"Den-Pay"}</definedName>
    <definedName name="dollars3_3" hidden="1">{"PaymentechMedSum",#N/A,FALSE,"Med-Sum";#N/A,#N/A,FALSE,"Med-Pay";"Pay",#N/A,FALSE,"Den-Sum";#N/A,#N/A,FALSE,"Den-Pay"}</definedName>
    <definedName name="dollars3_4" hidden="1">{"PaymentechMedSum",#N/A,FALSE,"Med-Sum";#N/A,#N/A,FALSE,"Med-Pay";"Pay",#N/A,FALSE,"Den-Sum";#N/A,#N/A,FALSE,"Den-Pay"}</definedName>
    <definedName name="dollars4" hidden="1">{"FUSAMedSum",#N/A,FALSE,"Med-Sum";#N/A,#N/A,FALSE,"Med-Fin";"FUSA",#N/A,FALSE,"Den-Sum";#N/A,#N/A,FALSE,"Den-Fin"}</definedName>
    <definedName name="dollars4_1" hidden="1">{"FUSAMedSum",#N/A,FALSE,"Med-Sum";#N/A,#N/A,FALSE,"Med-Fin";"FUSA",#N/A,FALSE,"Den-Sum";#N/A,#N/A,FALSE,"Den-Fin"}</definedName>
    <definedName name="dollars4_1_1" hidden="1">{"FUSAMedSum",#N/A,FALSE,"Med-Sum";#N/A,#N/A,FALSE,"Med-Fin";"FUSA",#N/A,FALSE,"Den-Sum";#N/A,#N/A,FALSE,"Den-Fin"}</definedName>
    <definedName name="dollars4_1_2" hidden="1">{"FUSAMedSum",#N/A,FALSE,"Med-Sum";#N/A,#N/A,FALSE,"Med-Fin";"FUSA",#N/A,FALSE,"Den-Sum";#N/A,#N/A,FALSE,"Den-Fin"}</definedName>
    <definedName name="dollars4_1_3" hidden="1">{"FUSAMedSum",#N/A,FALSE,"Med-Sum";#N/A,#N/A,FALSE,"Med-Fin";"FUSA",#N/A,FALSE,"Den-Sum";#N/A,#N/A,FALSE,"Den-Fin"}</definedName>
    <definedName name="dollars4_2" hidden="1">{"FUSAMedSum",#N/A,FALSE,"Med-Sum";#N/A,#N/A,FALSE,"Med-Fin";"FUSA",#N/A,FALSE,"Den-Sum";#N/A,#N/A,FALSE,"Den-Fin"}</definedName>
    <definedName name="dollars4_3" hidden="1">{"FUSAMedSum",#N/A,FALSE,"Med-Sum";#N/A,#N/A,FALSE,"Med-Fin";"FUSA",#N/A,FALSE,"Den-Sum";#N/A,#N/A,FALSE,"Den-Fin"}</definedName>
    <definedName name="dollars4_4" hidden="1">{"FUSAMedSum",#N/A,FALSE,"Med-Sum";#N/A,#N/A,FALSE,"Med-Fin";"FUSA",#N/A,FALSE,"Den-Sum";#N/A,#N/A,FALSE,"Den-Fin"}</definedName>
    <definedName name="dollars5" hidden="1">{"PaymentechMedSum",#N/A,FALSE,"Med-Sum";#N/A,#N/A,FALSE,"Med-Pay";"Pay",#N/A,FALSE,"Den-Sum";#N/A,#N/A,FALSE,"Den-Pay"}</definedName>
    <definedName name="dollars5_1" hidden="1">{"PaymentechMedSum",#N/A,FALSE,"Med-Sum";#N/A,#N/A,FALSE,"Med-Pay";"Pay",#N/A,FALSE,"Den-Sum";#N/A,#N/A,FALSE,"Den-Pay"}</definedName>
    <definedName name="dollars5_1_1" hidden="1">{"PaymentechMedSum",#N/A,FALSE,"Med-Sum";#N/A,#N/A,FALSE,"Med-Pay";"Pay",#N/A,FALSE,"Den-Sum";#N/A,#N/A,FALSE,"Den-Pay"}</definedName>
    <definedName name="dollars5_1_2" hidden="1">{"PaymentechMedSum",#N/A,FALSE,"Med-Sum";#N/A,#N/A,FALSE,"Med-Pay";"Pay",#N/A,FALSE,"Den-Sum";#N/A,#N/A,FALSE,"Den-Pay"}</definedName>
    <definedName name="dollars5_1_3" hidden="1">{"PaymentechMedSum",#N/A,FALSE,"Med-Sum";#N/A,#N/A,FALSE,"Med-Pay";"Pay",#N/A,FALSE,"Den-Sum";#N/A,#N/A,FALSE,"Den-Pay"}</definedName>
    <definedName name="dollars5_2" hidden="1">{"PaymentechMedSum",#N/A,FALSE,"Med-Sum";#N/A,#N/A,FALSE,"Med-Pay";"Pay",#N/A,FALSE,"Den-Sum";#N/A,#N/A,FALSE,"Den-Pay"}</definedName>
    <definedName name="dollars5_3" hidden="1">{"PaymentechMedSum",#N/A,FALSE,"Med-Sum";#N/A,#N/A,FALSE,"Med-Pay";"Pay",#N/A,FALSE,"Den-Sum";#N/A,#N/A,FALSE,"Den-Pay"}</definedName>
    <definedName name="dollars5_4" hidden="1">{"PaymentechMedSum",#N/A,FALSE,"Med-Sum";#N/A,#N/A,FALSE,"Med-Pay";"Pay",#N/A,FALSE,"Den-Sum";#N/A,#N/A,FALSE,"Den-Pay"}</definedName>
    <definedName name="dollarss" hidden="1">{"PaymentechMedSum",#N/A,FALSE,"Med-Sum";#N/A,#N/A,FALSE,"Med-Pay";"Pay",#N/A,FALSE,"Den-Sum";#N/A,#N/A,FALSE,"Den-Pay"}</definedName>
    <definedName name="dollarss_1" hidden="1">{"PaymentechMedSum",#N/A,FALSE,"Med-Sum";#N/A,#N/A,FALSE,"Med-Pay";"Pay",#N/A,FALSE,"Den-Sum";#N/A,#N/A,FALSE,"Den-Pay"}</definedName>
    <definedName name="dollarss_1_1" hidden="1">{"PaymentechMedSum",#N/A,FALSE,"Med-Sum";#N/A,#N/A,FALSE,"Med-Pay";"Pay",#N/A,FALSE,"Den-Sum";#N/A,#N/A,FALSE,"Den-Pay"}</definedName>
    <definedName name="dollarss_1_2" hidden="1">{"PaymentechMedSum",#N/A,FALSE,"Med-Sum";#N/A,#N/A,FALSE,"Med-Pay";"Pay",#N/A,FALSE,"Den-Sum";#N/A,#N/A,FALSE,"Den-Pay"}</definedName>
    <definedName name="dollarss_1_3" hidden="1">{"PaymentechMedSum",#N/A,FALSE,"Med-Sum";#N/A,#N/A,FALSE,"Med-Pay";"Pay",#N/A,FALSE,"Den-Sum";#N/A,#N/A,FALSE,"Den-Pay"}</definedName>
    <definedName name="dollarss_2" hidden="1">{"PaymentechMedSum",#N/A,FALSE,"Med-Sum";#N/A,#N/A,FALSE,"Med-Pay";"Pay",#N/A,FALSE,"Den-Sum";#N/A,#N/A,FALSE,"Den-Pay"}</definedName>
    <definedName name="dollarss_3" hidden="1">{"PaymentechMedSum",#N/A,FALSE,"Med-Sum";#N/A,#N/A,FALSE,"Med-Pay";"Pay",#N/A,FALSE,"Den-Sum";#N/A,#N/A,FALSE,"Den-Pay"}</definedName>
    <definedName name="dollarss_4" hidden="1">{"PaymentechMedSum",#N/A,FALSE,"Med-Sum";#N/A,#N/A,FALSE,"Med-Pay";"Pay",#N/A,FALSE,"Den-Sum";#N/A,#N/A,FALSE,"Den-Pay"}</definedName>
    <definedName name="Dom_Sym_HW">'[160]Data 1'!$C$5</definedName>
    <definedName name="DOMS12">#REF!</definedName>
    <definedName name="DOMS13">#REF!</definedName>
    <definedName name="DOMS14">#REF!</definedName>
    <definedName name="DOMS15">#REF!</definedName>
    <definedName name="DOMS16">#REF!</definedName>
    <definedName name="DOMS17">#REF!</definedName>
    <definedName name="DOMS18">#REF!</definedName>
    <definedName name="DOMS19">#REF!</definedName>
    <definedName name="DOMS21">#REF!</definedName>
    <definedName name="DOMS22">#REF!</definedName>
    <definedName name="DOMS23">#REF!</definedName>
    <definedName name="DOMS24">#REF!</definedName>
    <definedName name="DOMS25">#REF!</definedName>
    <definedName name="DOMS26">#REF!</definedName>
    <definedName name="DOMS27">#REF!</definedName>
    <definedName name="DOMS28">#REF!</definedName>
    <definedName name="DOMS29">#REF!</definedName>
    <definedName name="DOMS32">#REF!</definedName>
    <definedName name="DOMS33">#REF!</definedName>
    <definedName name="DOMS34">#REF!</definedName>
    <definedName name="DOMS35">#REF!</definedName>
    <definedName name="DOMS36">#REF!</definedName>
    <definedName name="DOMS39">#REF!</definedName>
    <definedName name="DOMS4">#REF!</definedName>
    <definedName name="DOMS40">#REF!</definedName>
    <definedName name="DOMS41">#REF!</definedName>
    <definedName name="DOMS42">#REF!</definedName>
    <definedName name="DOMS45">#REF!</definedName>
    <definedName name="DOMS5">#REF!</definedName>
    <definedName name="DOMS6">#REF!</definedName>
    <definedName name="DOMS65">#REF!</definedName>
    <definedName name="DOMS66">#REF!</definedName>
    <definedName name="DOMS70">#REF!</definedName>
    <definedName name="DOMS73">#REF!</definedName>
    <definedName name="DOMS8">#REF!</definedName>
    <definedName name="DOMS80">#REF!</definedName>
    <definedName name="DOMS83">#REF!</definedName>
    <definedName name="DOMS84">#REF!</definedName>
    <definedName name="DOMS85">#REF!</definedName>
    <definedName name="DOMS86">#REF!</definedName>
    <definedName name="DOMS87">#REF!</definedName>
    <definedName name="DOMS88">#REF!</definedName>
    <definedName name="DOMS9">#REF!</definedName>
    <definedName name="DOS">#REF!</definedName>
    <definedName name="dosb">#REF!</definedName>
    <definedName name="DPSNOSVCAll_Non_CEPAM_ModelPlease_Select">'[60]Svc Hrch Logic'!$D$136</definedName>
    <definedName name="DPSNOSVCEnterprise_ProductsPlease_Select">'[60]Svc Hrch Logic'!$D$138</definedName>
    <definedName name="DPSNOSVCPlease_Select">'[60]Svc Hrch Logic'!$D$68</definedName>
    <definedName name="DPSNOSVCPlease_SelectPlease_Select">'[60]Svc Hrch Logic'!$D$135</definedName>
    <definedName name="DPSPlease_Select">'[60]Svc Hrch Logic'!$D$33</definedName>
    <definedName name="DPSPlease_SelectPlease_Select">'[60]Svc Hrch Logic'!$D$67</definedName>
    <definedName name="DPSPlease_SelectPlease_SelectPlease_Select">'[60]Svc Hrch Logic'!$D$134</definedName>
    <definedName name="DPSPOSAll_Non_CEPAM_ModelPlease_Select">'[60]Svc Hrch Logic'!$D$141</definedName>
    <definedName name="DPSPOSEnterprise_ProductsPlease_Select">'[60]Svc Hrch Logic'!$D$143</definedName>
    <definedName name="DPSPOSPlease_Select">'[60]Svc Hrch Logic'!$D$71</definedName>
    <definedName name="DPSPOSPlease_SelectPlease_Select">'[60]Svc Hrch Logic'!$D$140</definedName>
    <definedName name="DPT">#REF!</definedName>
    <definedName name="DRAC">#REF!</definedName>
    <definedName name="Drive">'[67]ALL Models'!$Q$2:$Q$1048576</definedName>
    <definedName name="DriveCount">#REF!</definedName>
    <definedName name="DriveSize">'[67]ALL Models'!$G$2:$G$1048576</definedName>
    <definedName name="DROPDOWNLINK">[98]INDEX!$BA$7</definedName>
    <definedName name="DrQty">'[67]ALL Models'!$R$2:$R$1048576</definedName>
    <definedName name="drt" hidden="1">{"'Demand Units'!$Z$2:$AF$53"}</definedName>
    <definedName name="drt_1" hidden="1">{"'Demand Units'!$Z$2:$AF$53"}</definedName>
    <definedName name="drt_1_1" hidden="1">{"'Demand Units'!$Z$2:$AF$53"}</definedName>
    <definedName name="drt_1_2" hidden="1">{"'Demand Units'!$Z$2:$AF$53"}</definedName>
    <definedName name="drt_1_3" hidden="1">{"'Demand Units'!$Z$2:$AF$53"}</definedName>
    <definedName name="drt_2" hidden="1">{"'Demand Units'!$Z$2:$AF$53"}</definedName>
    <definedName name="drt_3" hidden="1">{"'Demand Units'!$Z$2:$AF$53"}</definedName>
    <definedName name="drt_4" hidden="1">{"'Demand Units'!$Z$2:$AF$53"}</definedName>
    <definedName name="DS">[32]Dropdowns!$B$2:$B$3</definedName>
    <definedName name="DSA">#REF!</definedName>
    <definedName name="dsafgsdfgfdsg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dsafgsdfgfdsg_1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dsafgsdfgfdsg_1_1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dsafgsdfgfdsg_1_2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dsafgsdfgfdsg_1_3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dsafgsdfgfdsg_2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dsafgsdfgfdsg_3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dsafgsdfgfdsg_4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dsafsdfasdf" hidden="1">{"ENLARGED",#N/A,FALSE,"Bridge";"CALCULATIONS",#N/A,FALSE,"Bridge"}</definedName>
    <definedName name="dsafsdfasdf_1" hidden="1">{"ENLARGED",#N/A,FALSE,"Bridge";"CALCULATIONS",#N/A,FALSE,"Bridge"}</definedName>
    <definedName name="dsafsdfasdf_1_1" hidden="1">{"ENLARGED",#N/A,FALSE,"Bridge";"CALCULATIONS",#N/A,FALSE,"Bridge"}</definedName>
    <definedName name="dsafsdfasdf_1_2" hidden="1">{"ENLARGED",#N/A,FALSE,"Bridge";"CALCULATIONS",#N/A,FALSE,"Bridge"}</definedName>
    <definedName name="dsafsdfasdf_1_3" hidden="1">{"ENLARGED",#N/A,FALSE,"Bridge";"CALCULATIONS",#N/A,FALSE,"Bridge"}</definedName>
    <definedName name="dsafsdfasdf_2" hidden="1">{"ENLARGED",#N/A,FALSE,"Bridge";"CALCULATIONS",#N/A,FALSE,"Bridge"}</definedName>
    <definedName name="dsafsdfasdf_3" hidden="1">{"ENLARGED",#N/A,FALSE,"Bridge";"CALCULATIONS",#N/A,FALSE,"Bridge"}</definedName>
    <definedName name="dsafsdfasdf_4" hidden="1">{"ENLARGED",#N/A,FALSE,"Bridge";"CALCULATIONS",#N/A,FALSE,"Bridge"}</definedName>
    <definedName name="dsfasdf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dsfasdf_1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dsfasdf_1_1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dsfasdf_1_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dsfasdf_1_3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dsfasdf_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dsfasdf_3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dsfasdf_4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dsfgdsfg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dsfgdsfg_1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dsfgdsfg_1_1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dsfgdsfg_1_2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dsfgdsfg_1_3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dsfgdsfg_2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dsfgdsfg_3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dsfgdsfg_4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dsfgdsgfsdfg" hidden="1">{"'Plan_vs_Actual'!$B$3:$U$27"}</definedName>
    <definedName name="dsfgdsgfsdfg_1" hidden="1">{"'Plan_vs_Actual'!$B$3:$U$27"}</definedName>
    <definedName name="dsfgdsgfsdfg_1_1" hidden="1">{"'Plan_vs_Actual'!$B$3:$U$27"}</definedName>
    <definedName name="dsfgdsgfsdfg_1_2" hidden="1">{"'Plan_vs_Actual'!$B$3:$U$27"}</definedName>
    <definedName name="dsfgdsgfsdfg_1_3" hidden="1">{"'Plan_vs_Actual'!$B$3:$U$27"}</definedName>
    <definedName name="dsfgdsgfsdfg_2" hidden="1">{"'Plan_vs_Actual'!$B$3:$U$27"}</definedName>
    <definedName name="dsfgdsgfsdfg_3" hidden="1">{"'Plan_vs_Actual'!$B$3:$U$27"}</definedName>
    <definedName name="dsfgdsgfsdfg_4" hidden="1">{"'Plan_vs_Actual'!$B$3:$U$27"}</definedName>
    <definedName name="dsfgf" hidden="1">{"'Plan_vs_Actual'!$B$3:$U$27"}</definedName>
    <definedName name="dsfgf_1" hidden="1">{"'Plan_vs_Actual'!$B$3:$U$27"}</definedName>
    <definedName name="dsfgf_1_1" hidden="1">{"'Plan_vs_Actual'!$B$3:$U$27"}</definedName>
    <definedName name="dsfgf_1_2" hidden="1">{"'Plan_vs_Actual'!$B$3:$U$27"}</definedName>
    <definedName name="dsfgf_1_3" hidden="1">{"'Plan_vs_Actual'!$B$3:$U$27"}</definedName>
    <definedName name="dsfgf_2" hidden="1">{"'Plan_vs_Actual'!$B$3:$U$27"}</definedName>
    <definedName name="dsfgf_3" hidden="1">{"'Plan_vs_Actual'!$B$3:$U$27"}</definedName>
    <definedName name="dsfgf_4" hidden="1">{"'Plan_vs_Actual'!$B$3:$U$27"}</definedName>
    <definedName name="DSFGSD" hidden="1">{"ENLARGED",#N/A,FALSE,"Bridge";"CALCULATIONS",#N/A,FALSE,"Bridge"}</definedName>
    <definedName name="DSFGSD_1" hidden="1">{"ENLARGED",#N/A,FALSE,"Bridge";"CALCULATIONS",#N/A,FALSE,"Bridge"}</definedName>
    <definedName name="DSFGSD_1_1" hidden="1">{"ENLARGED",#N/A,FALSE,"Bridge";"CALCULATIONS",#N/A,FALSE,"Bridge"}</definedName>
    <definedName name="DSFGSD_1_2" hidden="1">{"ENLARGED",#N/A,FALSE,"Bridge";"CALCULATIONS",#N/A,FALSE,"Bridge"}</definedName>
    <definedName name="DSFGSD_1_3" hidden="1">{"ENLARGED",#N/A,FALSE,"Bridge";"CALCULATIONS",#N/A,FALSE,"Bridge"}</definedName>
    <definedName name="DSFGSD_2" hidden="1">{"ENLARGED",#N/A,FALSE,"Bridge";"CALCULATIONS",#N/A,FALSE,"Bridge"}</definedName>
    <definedName name="DSFGSD_3" hidden="1">{"ENLARGED",#N/A,FALSE,"Bridge";"CALCULATIONS",#N/A,FALSE,"Bridge"}</definedName>
    <definedName name="DSFGSD_4" hidden="1">{"ENLARGED",#N/A,FALSE,"Bridge";"CALCULATIONS",#N/A,FALSE,"Bridge"}</definedName>
    <definedName name="DsLink_DistDueBack" hidden="1">""</definedName>
    <definedName name="DsLink_DistEmailFrom" hidden="1">"richard_tse@dell.ca"</definedName>
    <definedName name="DsLink_DistEmailMessage" hidden="1">"You have received a Distributed Spreadsheet.  Please open Excel and select the menu option, Distributed Spreadsheet, Receive and Open Spreadsheet."</definedName>
    <definedName name="DsLink_DistEmailReturnTo" hidden="1">"richard_tse@dell.ca"</definedName>
    <definedName name="DsLink_DistEmailSubject" hidden="1">"Distributed Spreadsheet Received"</definedName>
    <definedName name="DsLink_DistInstruction" hidden="1">"You have received a Distributed Spreadsheet that needs to be completed and returned."</definedName>
    <definedName name="DSO">'[2]#REF'!$C$30</definedName>
    <definedName name="dsp">#REF!</definedName>
    <definedName name="DSPrice">'[67]ALL Models'!$O$2:$O$1048576</definedName>
    <definedName name="DSQty">'[67]ALL Models'!$P$2:$P$1048576</definedName>
    <definedName name="dtdeb">#REF!</definedName>
    <definedName name="dtfin">#REF!</definedName>
    <definedName name="dtu" hidden="1">{#N/A,#N/A,TRUE,"financial";#N/A,#N/A,TRUE,"plants"}</definedName>
    <definedName name="dud">#REF!</definedName>
    <definedName name="Duration">[161]Summary!$B$64:$B$68</definedName>
    <definedName name="dw">#REF!</definedName>
    <definedName name="e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e_1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e_1_1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e_1_2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e_1_3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e_2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e_3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e_4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E_DKK">[162]Sheet1!$B$7</definedName>
    <definedName name="e0" hidden="1">{"'Demand Units'!$Z$2:$AF$53"}</definedName>
    <definedName name="EAGFIN">#REF!</definedName>
    <definedName name="EAGVOL">#REF!</definedName>
    <definedName name="Eas" hidden="1">{#N/A,#N/A,FALSE,"Underlying";#N/A,#N/A,FALSE,"Rev_Prod";#N/A,#N/A,FALSE,"Rev_prod_USD";#N/A,#N/A,FALSE,"LCNATR";#N/A,#N/A,FALSE,"LCNATR_USD";#N/A,#N/A,FALSE,"LCFUNC";#N/A,#N/A,FALSE,"LCFUNC_USD";#N/A,#N/A,FALSE,"NLC";#N/A,#N/A,FALSE,"OPINC";#N/A,#N/A,FALSE,"OPINC_USD";#N/A,#N/A,FALSE,"Drivers";#N/A,#N/A,FALSE,"Drivers_USD";#N/A,#N/A,FALSE,"CF";#N/A,#N/A,FALSE,"CF_USD";#N/A,#N/A,FALSE,"CAPEX";#N/A,#N/A,FALSE,"CAPEX_USD";#N/A,#N/A,FALSE,"AR";#N/A,#N/A,FALSE,"BILL";#N/A,#N/A,FALSE,"HCUS";#N/A,#N/A,FALSE,"HC";#N/A,#N/A,FALSE,"PDB";#N/A,#N/A,FALSE,"PDB_USD";#N/A,#N/A,FALSE,"SMU";#N/A,#N/A,FALSE,"SUM_REP";#N/A,#N/A,FALSE,"SUM_USD"}</definedName>
    <definedName name="EAST">'[2]#REF'!#REF!</definedName>
    <definedName name="easyprint">'[74]GRP pandl+cshflw'!$A$1:$AU$64</definedName>
    <definedName name="EBIT_10K" hidden="1">"EBIT_10K"</definedName>
    <definedName name="EBIT_10Q" hidden="1">"EBIT_10Q"</definedName>
    <definedName name="EBIT_10Q1" hidden="1">"EBIT_10Q1"</definedName>
    <definedName name="EBIT_GROWTH_1" hidden="1">"EBIT_GROWTH_1"</definedName>
    <definedName name="EBIT_GROWTH_2" hidden="1">"EBIT_GROWTH_2"</definedName>
    <definedName name="EBIT_MARGIN" hidden="1">"EBIT_MARGIN"</definedName>
    <definedName name="EBIT_OVER_IE" hidden="1">"EBIT_OVER_IE"</definedName>
    <definedName name="EBITDA_10K" hidden="1">"EBITDA_10K"</definedName>
    <definedName name="EBITDA_10Q" hidden="1">"EBITDA_10Q"</definedName>
    <definedName name="EBITDA_10Q1" hidden="1">"EBITDA_10Q1"</definedName>
    <definedName name="EBITDA_CAPEX_OVER_TOTAL_IE" hidden="1">"EBITDA_CAPEX_OVER_TOTAL_IE"</definedName>
    <definedName name="EBITDA_GROWTH_1" hidden="1">"EBITDA_GROWTH_1"</definedName>
    <definedName name="EBITDA_GROWTH_2" hidden="1">"EBITDA_GROWTH_2"</definedName>
    <definedName name="EBITDA_MARGIN" hidden="1">"EBITDA_MARGIN"</definedName>
    <definedName name="EBITDA_OVER_TOTAL_IE" hidden="1">"EBITDA_OVER_TOTAL_IE"</definedName>
    <definedName name="ebitda00m">'[19]US Comps'!$A$53:$IV$53</definedName>
    <definedName name="ebitda99m">'[19]US Comps'!$A$52:$IV$52</definedName>
    <definedName name="EBLAUG01A">#REF!</definedName>
    <definedName name="EBLFY00A">#REF!</definedName>
    <definedName name="EBLFY98A">#REF!</definedName>
    <definedName name="EBLFY99A">#REF!</definedName>
    <definedName name="EBLLOBAUG01A">#REF!</definedName>
    <definedName name="EBLLOBFY00A">#REF!</definedName>
    <definedName name="EBLLOBFY98A">#REF!</definedName>
    <definedName name="EBLLOBFY99A">#REF!</definedName>
    <definedName name="EBLLOBQ100A">#REF!</definedName>
    <definedName name="EBLLOBQ101A">#REF!</definedName>
    <definedName name="EBLLOBQ198A">#REF!</definedName>
    <definedName name="EBLLOBQ199A">#REF!</definedName>
    <definedName name="EBLLOBQ200A">#REF!</definedName>
    <definedName name="EBLLOBQ201A">#REF!</definedName>
    <definedName name="EBLLOBQ298A">#REF!</definedName>
    <definedName name="EBLLOBQ299A">#REF!</definedName>
    <definedName name="EBLLOBQ300A">#REF!</definedName>
    <definedName name="EBLLOBQ398A">#REF!</definedName>
    <definedName name="EBLLOBQ399A">#REF!</definedName>
    <definedName name="EBLLOBQ400A">#REF!</definedName>
    <definedName name="EBLLOBQ498A">#REF!</definedName>
    <definedName name="EBLLOBQ499A">#REF!</definedName>
    <definedName name="EBLQ100A">#REF!</definedName>
    <definedName name="EBLQ101A">#REF!</definedName>
    <definedName name="EBLQ198A">#REF!</definedName>
    <definedName name="EBLQ199A">#REF!</definedName>
    <definedName name="EBLQ200A">#REF!</definedName>
    <definedName name="EBLQ201A">#REF!</definedName>
    <definedName name="EBLQ298A">#REF!</definedName>
    <definedName name="EBLQ300A">#REF!</definedName>
    <definedName name="EBLQ398A">#REF!</definedName>
    <definedName name="EBLQ399A">#REF!</definedName>
    <definedName name="EBLQ400A">#REF!</definedName>
    <definedName name="EBLQ498A">#REF!</definedName>
    <definedName name="EBLQ499A">#REF!</definedName>
    <definedName name="ed" hidden="1">{"Monthly6Q",#N/A,FALSE,"0614ESL"}</definedName>
    <definedName name="ed5dyx" hidden="1">{#N/A,#N/A,FALSE,"CBE";#N/A,#N/A,FALSE,"SWK"}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r" hidden="1">{"Monthly6Q",#N/A,FALSE,"0614ESL"}</definedName>
    <definedName name="edr_1" hidden="1">{"Monthly6Q",#N/A,FALSE,"0614ESL"}</definedName>
    <definedName name="edr_1_1" hidden="1">{"Monthly6Q",#N/A,FALSE,"0614ESL"}</definedName>
    <definedName name="edr_1_2" hidden="1">{"Monthly6Q",#N/A,FALSE,"0614ESL"}</definedName>
    <definedName name="edr_1_3" hidden="1">{"Monthly6Q",#N/A,FALSE,"0614ESL"}</definedName>
    <definedName name="edr_2" hidden="1">{"Monthly6Q",#N/A,FALSE,"0614ESL"}</definedName>
    <definedName name="edr_3" hidden="1">{"Monthly6Q",#N/A,FALSE,"0614ESL"}</definedName>
    <definedName name="edr_4" hidden="1">{"Monthly6Q",#N/A,FALSE,"0614ESL"}</definedName>
    <definedName name="ee_bonus_2008">'[74]Key Assumptions'!$E$21</definedName>
    <definedName name="ee_bonus_2009">'[74]Key Assumptions'!$F$21</definedName>
    <definedName name="eee" hidden="1">{"Monthly6Q",#N/A,FALSE,"0614ESL"}</definedName>
    <definedName name="eee_1" hidden="1">{"Monthly6Q",#N/A,FALSE,"0614ESL"}</definedName>
    <definedName name="eee_1_1" hidden="1">{"Monthly6Q",#N/A,FALSE,"0614ESL"}</definedName>
    <definedName name="eee_1_2" hidden="1">{"Monthly6Q",#N/A,FALSE,"0614ESL"}</definedName>
    <definedName name="eee_1_3" hidden="1">{"Monthly6Q",#N/A,FALSE,"0614ESL"}</definedName>
    <definedName name="eee_2" hidden="1">{"Monthly6Q",#N/A,FALSE,"0614ESL"}</definedName>
    <definedName name="eee_3" hidden="1">{"Monthly6Q",#N/A,FALSE,"0614ESL"}</definedName>
    <definedName name="eee_4" hidden="1">{"Monthly6Q",#N/A,FALSE,"0614ESL"}</definedName>
    <definedName name="EFFECT_SPECIAL_CHARGE" hidden="1">"EFFECT_SPECIAL_CHARGE"</definedName>
    <definedName name="ELIMIndicator">[32]Dropdowns!$K$2:$K$4</definedName>
    <definedName name="els">[163]Hyp!$D$7</definedName>
    <definedName name="ELT">#REF!</definedName>
    <definedName name="EMatrix" hidden="1">[29]Maintenance!$W$9:$Y$48</definedName>
    <definedName name="EMC">#REF!</definedName>
    <definedName name="EMCcash">[56]Assumptions!$A$17</definedName>
    <definedName name="EMCdebt">[56]Assumptions!$A$24</definedName>
    <definedName name="EMCIntang08">'[56]EMC IS - STREET'!$AC$39</definedName>
    <definedName name="EMCintang09">'[56]EMC IS - STREET'!$AI$39</definedName>
    <definedName name="EMCoption08">'[56]EMC IS - STREET'!$AC$41</definedName>
    <definedName name="EMCoption09">'[56]EMC IS - STREET'!$AI$41</definedName>
    <definedName name="EMCProducts">'[126]Do No Delete'!$C$2:$C$39</definedName>
    <definedName name="EMEA_Commercial">[53]!Table_wn7x64_8q425v1.aus.amer.dell.com_SBIBUS_vw_Craig_Units_Forecast_Weekly_Data[SalesBULevel1]</definedName>
    <definedName name="EMFCONF1">#REF!</definedName>
    <definedName name="EMFCONF2">#REF!</definedName>
    <definedName name="emfrange">#REF!</definedName>
    <definedName name="EMFSS">#REF!</definedName>
    <definedName name="EMFSum">#REF!</definedName>
    <definedName name="Emp_Ben">[79]Factors!$B$5</definedName>
    <definedName name="EmpList">#REF!</definedName>
    <definedName name="EMPLOYEES" hidden="1">"EMPLOYEES"</definedName>
    <definedName name="EmpType">[100]Summary!#REF!</definedName>
    <definedName name="END">#REF!</definedName>
    <definedName name="EndDate">#REF!</definedName>
    <definedName name="EngDue">#REF!</definedName>
    <definedName name="Engineer">'[2]#REF'!$I$13</definedName>
    <definedName name="EngPIR">#REF!</definedName>
    <definedName name="Enterprise_XPS_F60D">[164]Enterprise!#REF!</definedName>
    <definedName name="entvalueglazed">[90]Inputs!$E$8</definedName>
    <definedName name="EPMWorkbookOptions_1" hidden="1">"SAEAAB|LCAAAAAAABACFkDsPgjAUhXcT/0PTHQqaOBAeg44ajAy6Vrg8AtyStlJ|vkiCCTi4nvt9ObnHj4a2IT1IVQkMqGs7lACmIquwCOhL55Z7oFG43fh3IeunEHXc6RFVZPRQeYOqAlpq3XmMGWNss7eFLNjOcVz2uJyTtISWWxUqzTEF|rWy/xYdWwnxb5BLUGWMcQcY5rxR4LNlOHHHBrg8cc1jTHgPM7mOJ3b|5SqFhlRDNtO/hyVvMsI"</definedName>
    <definedName name="EPMWorkbookOptions_2" hidden="1">"|Y7DVGuEbSn4wTEgBAAA="</definedName>
    <definedName name="EPS_10K" hidden="1">"EPS_10K"</definedName>
    <definedName name="EPS_10Q" hidden="1">"EPS_10Q"</definedName>
    <definedName name="EPS_10Q1" hidden="1">"EPS_10Q1"</definedName>
    <definedName name="EPS_Accretion_Dilution">#REF!</definedName>
    <definedName name="EPS_EST" hidden="1">"EPS_EST"</definedName>
    <definedName name="EPS_EST_1" hidden="1">"EPS_EST_1"</definedName>
    <definedName name="EqualLogic">#REF!</definedName>
    <definedName name="EQUITY_AFFIL" hidden="1">"EQUITY_AFFIL"</definedName>
    <definedName name="EQUITY_MARKET_VAL" hidden="1">"EQUITY_MARKET_VAL"</definedName>
    <definedName name="EquityComp08">'[56]Target FY IS ProForma'!$Q$44</definedName>
    <definedName name="EquityComp09">'[56]Target FY IS ProForma'!$W$44</definedName>
    <definedName name="EQV_OVER_BV" hidden="1">"EQV_OVER_BV"</definedName>
    <definedName name="EQV_OVER_LTM_PRETAX_INC" hidden="1">"EQV_OVER_LTM_PRETAX_INC"</definedName>
    <definedName name="er" hidden="1">{"'Demand Units'!$Z$2:$AF$53"}</definedName>
    <definedName name="er.1">[136]Inputs!$J$27</definedName>
    <definedName name="er.1\">[136]Inputs!$J$27</definedName>
    <definedName name="er.2">[136]Inputs!$J$28</definedName>
    <definedName name="er.3">[136]Inputs!$J$29</definedName>
    <definedName name="ERERT" hidden="1">{#N/A,#N/A,FALSE,"Underlying";#N/A,#N/A,FALSE,"Rev_Prod";#N/A,#N/A,FALSE,"LCNATR";#N/A,#N/A,FALSE,"LCFUNC";#N/A,#N/A,FALSE,"NLC";#N/A,#N/A,FALSE,"OPINC";#N/A,#N/A,FALSE,"Drivers";#N/A,#N/A,FALSE,"CF";#N/A,#N/A,FALSE,"CAPEX";#N/A,#N/A,FALSE,"AR";#N/A,#N/A,FALSE,"BILL";#N/A,#N/A,FALSE,"HCUS";#N/A,#N/A,FALSE,"HC";#N/A,#N/A,FALSE,"PDB";#N/A,#N/A,FALSE,"SMU";#N/A,#N/A,FALSE,"SUM_REP"}</definedName>
    <definedName name="ERERTS" hidden="1">{#N/A,#N/A,FALSE,"Underlying";#N/A,#N/A,FALSE,"Rev_Prod";#N/A,#N/A,FALSE,"LCNATR";#N/A,#N/A,FALSE,"LCFUNC";#N/A,#N/A,FALSE,"NLC";#N/A,#N/A,FALSE,"OPINC";#N/A,#N/A,FALSE,"Drivers";#N/A,#N/A,FALSE,"CF";#N/A,#N/A,FALSE,"CAPEX";#N/A,#N/A,FALSE,"AR";#N/A,#N/A,FALSE,"BILL";#N/A,#N/A,FALSE,"HCUS";#N/A,#N/A,FALSE,"HC";#N/A,#N/A,FALSE,"PDB";#N/A,#N/A,FALSE,"SMU";#N/A,#N/A,FALSE,"SUM_REP"}</definedName>
    <definedName name="Errors" hidden="1">[29]Maintenance!$L$6</definedName>
    <definedName name="erw">#N/A</definedName>
    <definedName name="ESC">'[165]Sell-in by PL'!$A$1:$C$65536</definedName>
    <definedName name="ESGFringe">[166]Sheet1!$B$10</definedName>
    <definedName name="ESOP_DEBT" hidden="1">"ESOP_DEBT"</definedName>
    <definedName name="EssAliasTable">"Default"</definedName>
    <definedName name="EssLatest">"Jan00"</definedName>
    <definedName name="EssMonth">'[59]Start Sheet'!$E$38</definedName>
    <definedName name="EssOptions">"A1000000000010000000101100000_01000"</definedName>
    <definedName name="EstClose">[71]Codes!$C$114:$C$117</definedName>
    <definedName name="EUR">[167]Overheads!$B$17</definedName>
    <definedName name="EUR_GBP">'[140]Fact Set Date Sheet'!$B$26</definedName>
    <definedName name="Eur_Pr_Post_LBO">[24]ModAssump!$J$18</definedName>
    <definedName name="Eur_Pr_Pre_LBO">[24]ModAssump!$J$15</definedName>
    <definedName name="Eur_USD">[168]DATA!$C$23</definedName>
    <definedName name="EUROPE">'[2]#REF'!#REF!</definedName>
    <definedName name="Eurr" hidden="1">{#N/A,#N/A,FALSE,"Underlying";#N/A,#N/A,FALSE,"Rev_Prod";#N/A,#N/A,FALSE,"Rev_prod_USD";#N/A,#N/A,FALSE,"LCNATR";#N/A,#N/A,FALSE,"LCNATR_USD";#N/A,#N/A,FALSE,"LCFUNC";#N/A,#N/A,FALSE,"LCFUNC_USD";#N/A,#N/A,FALSE,"NLC";#N/A,#N/A,FALSE,"OPINC";#N/A,#N/A,FALSE,"OPINC_USD";#N/A,#N/A,FALSE,"Drivers";#N/A,#N/A,FALSE,"Drivers_USD";#N/A,#N/A,FALSE,"CF";#N/A,#N/A,FALSE,"CF_USD";#N/A,#N/A,FALSE,"CAPEX";#N/A,#N/A,FALSE,"CAPEX_USD";#N/A,#N/A,FALSE,"AR";#N/A,#N/A,FALSE,"BILL";#N/A,#N/A,FALSE,"HCUS";#N/A,#N/A,FALSE,"HC";#N/A,#N/A,FALSE,"PDB";#N/A,#N/A,FALSE,"PDB_USD";#N/A,#N/A,FALSE,"SMU";#N/A,#N/A,FALSE,"SUM_REP";#N/A,#N/A,FALSE,"SUM_USD"}</definedName>
    <definedName name="ev.Calculation" hidden="1">2</definedName>
    <definedName name="ev.Initialized" hidden="1">FALSE</definedName>
    <definedName name="EV__ALLOWSTOPEXPAND__" hidden="1">1</definedName>
    <definedName name="EV__CVPARAMS__" hidden="1">"Cosolidating!$B$17:$C$38;"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39449.4238310185</definedName>
    <definedName name="EV__LOCKEDCVW__DAO_HEADCOUNT" hidden="1">"AllAccDetail,ActiveDate,Q3FCST07,ALLCCTYPE,100200,Tot_Functional,allemployees,TOPLOB,AllRegion,2008.TOTAL,PERIODIC,"</definedName>
    <definedName name="EV__LOCKEDCVW__DAO_HEADCOUNT_INTL" hidden="1">"AllAccDetail,ActiveDate,Q1FCST07,ALLCCTYPE,036140WU,Tot_Functional,AllEmployees,TOPLOB,AllRegion,USD,2003.TOTAL,PERIODIC,"</definedName>
    <definedName name="EV__LOCKEDCVW__DAOSPD" hidden="1">"AllAccDetail,EXTALLOC,Actual,ALLCCTYPE,660296,Tot_Functional,ConLOB,AllRegion,2008.Q3,PERIODIC,"</definedName>
    <definedName name="EV__LOCKEDCVW__DAOSPD_INTL" hidden="1">"AllAccDetail,TotRollUpAccts,Q1FCST07,ALLCCTYPE,036140WU,Tot_Functional,TOPLOB,AllRegion,USD,All.Total,PERIODIC,"</definedName>
    <definedName name="EV__LOCKSTATUS__" hidden="1">4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hidden="1">134217728</definedName>
    <definedName name="EV__WBVERSION__" hidden="1">0</definedName>
    <definedName name="EV__WSINFO__" hidden="1">123</definedName>
    <definedName name="EV_OVER_EMPLOYEE" hidden="1">"EV_OVER_EMPLOYEE"</definedName>
    <definedName name="EV_OVER_LTM_EBIT" hidden="1">"EV_OVER_LTM_EBIT"</definedName>
    <definedName name="EV_OVER_LTM_EBITDA" hidden="1">"EV_OVER_LTM_EBITDA"</definedName>
    <definedName name="EV_OVER_LTM_REVENUE" hidden="1">"EV_OVER_LTM_REVENUE"</definedName>
    <definedName name="EV_OVER_REVENUE_EST" hidden="1">"EV_OVER_REVENUE_EST"</definedName>
    <definedName name="EV_OVER_REVENUE_EST_1" hidden="1">"EV_OVER_REVENUE_EST_1"</definedName>
    <definedName name="eval_commit_0627" hidden="1">{#N/A,#N/A,FALSE,"Summary Oracle Report";#N/A,#N/A,FALSE,"Revenue";#N/A,#N/A,FALSE,"Labour &amp; Related";#N/A,#N/A,FALSE,"Supplies &amp; Equipment";#N/A,#N/A,FALSE,"Purchased Services";#N/A,#N/A,FALSE,"Travel &amp; Employee Related";#N/A,#N/A,FALSE,"Mktg &amp; Serv. 3rd Pty Exps";#N/A,#N/A,FALSE,"Facilities Costs";#N/A,#N/A,FALSE,"Commissions"}</definedName>
    <definedName name="eval_commit_0627_1" hidden="1">{#N/A,#N/A,FALSE,"Summary Oracle Report";#N/A,#N/A,FALSE,"Revenue";#N/A,#N/A,FALSE,"Labour &amp; Related";#N/A,#N/A,FALSE,"Supplies &amp; Equipment";#N/A,#N/A,FALSE,"Purchased Services";#N/A,#N/A,FALSE,"Travel &amp; Employee Related";#N/A,#N/A,FALSE,"Mktg &amp; Serv. 3rd Pty Exps";#N/A,#N/A,FALSE,"Facilities Costs";#N/A,#N/A,FALSE,"Commissions"}</definedName>
    <definedName name="EVCashNetInc1">[169]WCOM!$I$62,[169]vz!$I$62,[169]FON!$I$62,[169]MCIT!$I$62</definedName>
    <definedName name="EVDESCRIPTION">"  "</definedName>
    <definedName name="EVMAXHIER">1</definedName>
    <definedName name="EVPRINTHIER">1</definedName>
    <definedName name="EVSEPARATE">FALSE</definedName>
    <definedName name="ew">[129]Sheet1!#REF!</definedName>
    <definedName name="EWC_COMMENTS">#REF!</definedName>
    <definedName name="ex">[170]Noos_Operating_Stats!$F$1</definedName>
    <definedName name="exch96">[171]Assumptions!$F$4</definedName>
    <definedName name="exch97">[171]Assumptions!$H$4</definedName>
    <definedName name="EXCHANGE" hidden="1">"EXCHANGE"</definedName>
    <definedName name="Exchange_Ratio">[62]Acquiror!$L$32</definedName>
    <definedName name="ExchangeRatio">'[38]Purchase Parameters'!$J$42</definedName>
    <definedName name="exchrate">[172]Params!$B$15</definedName>
    <definedName name="Exit_Multiple">'[90]Structure Cases'!$C$24</definedName>
    <definedName name="ExitCode">'[41]Validation Codes'!$E$2:$E$4</definedName>
    <definedName name="ExitPending">'[41]Validation Codes'!#REF!</definedName>
    <definedName name="exlatam">#REF!</definedName>
    <definedName name="exm" hidden="1">{#N/A,#N/A,FALSE,"REPORTS";#N/A,#N/A,FALSE,"Summary";#N/A,#N/A,FALSE,"salessummary";#N/A,#N/A,FALSE,"cvcmsummary";#N/A,#N/A,FALSE,"cvcm%summary"}</definedName>
    <definedName name="expensekey">'[173]PRODUCT KEY'!$A$3:$B$40</definedName>
    <definedName name="ExpHExs" hidden="1">'[29]Quad-Check'!$O$6</definedName>
    <definedName name="ExpQtrs">[56]Assumptions!$A$33</definedName>
    <definedName name="ExpRemain">[56]Inputs!$F$8</definedName>
    <definedName name="ExternalData_1" localSheetId="0" hidden="1">Sheet1!$A$3:$J$4</definedName>
    <definedName name="EXTRA_ITEMS" hidden="1">"EXTRA_ITEMS"</definedName>
    <definedName name="_xlnm.Extract">'[174]Amortization Schedules'!#REF!</definedName>
    <definedName name="Extract_Definition_Range">#REF!</definedName>
    <definedName name="f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f_1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f_1_1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f_1_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f_1_3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f_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f_3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f_4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fadf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fadf_1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fadf_1_1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fadf_1_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fadf_1_3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fadf_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fadf_3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fadf_4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faf">#REF!</definedName>
    <definedName name="FAILED">#REF!</definedName>
    <definedName name="Fair_Value">[175]TLXN!$M$82</definedName>
    <definedName name="FAlloc1">'[58]Fully Alloc 1'!$D$3:$AE$53</definedName>
    <definedName name="FAllocOpex">'[58]FAlloc Opex 12'!$A$4:$AA$22</definedName>
    <definedName name="FAretrieve">'[176]FA Clearing'!$A$2:$AI$18</definedName>
    <definedName name="FAX">'[2]#REF'!$C$15</definedName>
    <definedName name="fc" hidden="1">{#N/A,#N/A,FALSE,"Wages"}</definedName>
    <definedName name="FC_1">[177]Inputs!$C$10</definedName>
    <definedName name="FC_2">[177]Inputs!$C$11</definedName>
    <definedName name="FC_3">[177]Inputs!$C$12</definedName>
    <definedName name="FC_4">[177]Inputs!$C$13</definedName>
    <definedName name="FC_5">[177]Inputs!$C$14</definedName>
    <definedName name="FCF1Nav">[91]Navigation!#REF!</definedName>
    <definedName name="FCF2Nav">[178]Navigation!$D$8</definedName>
    <definedName name="FCFhome">#REF!</definedName>
    <definedName name="FCName">[177]Inputs!$F$9</definedName>
    <definedName name="FCRun">[177]Inputs!$E$9</definedName>
    <definedName name="fdgfsgsdg" hidden="1">{"eingeklappt",#N/A,FALSE,"TOTAL SHARED";"ausgeklappt",#N/A,FALSE,"TOTAL SHARED"}</definedName>
    <definedName name="fdgfsgsdg_1" hidden="1">{"eingeklappt",#N/A,FALSE,"TOTAL SHARED";"ausgeklappt",#N/A,FALSE,"TOTAL SHARED"}</definedName>
    <definedName name="fdgfsgsdg_1_1" hidden="1">{"eingeklappt",#N/A,FALSE,"TOTAL SHARED";"ausgeklappt",#N/A,FALSE,"TOTAL SHARED"}</definedName>
    <definedName name="fdgfsgsdg_1_2" hidden="1">{"eingeklappt",#N/A,FALSE,"TOTAL SHARED";"ausgeklappt",#N/A,FALSE,"TOTAL SHARED"}</definedName>
    <definedName name="fdgfsgsdg_1_3" hidden="1">{"eingeklappt",#N/A,FALSE,"TOTAL SHARED";"ausgeklappt",#N/A,FALSE,"TOTAL SHARED"}</definedName>
    <definedName name="fdgfsgsdg_2" hidden="1">{"eingeklappt",#N/A,FALSE,"TOTAL SHARED";"ausgeklappt",#N/A,FALSE,"TOTAL SHARED"}</definedName>
    <definedName name="fdgfsgsdg_3" hidden="1">{"eingeklappt",#N/A,FALSE,"TOTAL SHARED";"ausgeklappt",#N/A,FALSE,"TOTAL SHARED"}</definedName>
    <definedName name="fdgfsgsdg_4" hidden="1">{"eingeklappt",#N/A,FALSE,"TOTAL SHARED";"ausgeklappt",#N/A,FALSE,"TOTAL SHARED"}</definedName>
    <definedName name="fdgsdg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fdgsdg_1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fdgsdg_1_1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fdgsdg_1_2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fdgsdg_1_3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fdgsdg_2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fdgsdg_3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fdgsdg_4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fdhdgh" hidden="1">{"ENLARGED",#N/A,FALSE,"Bridge";"CALCULATIONS",#N/A,FALSE,"Bridge"}</definedName>
    <definedName name="fdhdgh_1" hidden="1">{"ENLARGED",#N/A,FALSE,"Bridge";"CALCULATIONS",#N/A,FALSE,"Bridge"}</definedName>
    <definedName name="fdhdgh_1_1" hidden="1">{"ENLARGED",#N/A,FALSE,"Bridge";"CALCULATIONS",#N/A,FALSE,"Bridge"}</definedName>
    <definedName name="fdhdgh_1_2" hidden="1">{"ENLARGED",#N/A,FALSE,"Bridge";"CALCULATIONS",#N/A,FALSE,"Bridge"}</definedName>
    <definedName name="fdhdgh_1_3" hidden="1">{"ENLARGED",#N/A,FALSE,"Bridge";"CALCULATIONS",#N/A,FALSE,"Bridge"}</definedName>
    <definedName name="fdhdgh_2" hidden="1">{"ENLARGED",#N/A,FALSE,"Bridge";"CALCULATIONS",#N/A,FALSE,"Bridge"}</definedName>
    <definedName name="fdhdgh_3" hidden="1">{"ENLARGED",#N/A,FALSE,"Bridge";"CALCULATIONS",#N/A,FALSE,"Bridge"}</definedName>
    <definedName name="fdhdgh_4" hidden="1">{"ENLARGED",#N/A,FALSE,"Bridge";"CALCULATIONS",#N/A,FALSE,"Bridge"}</definedName>
    <definedName name="fdhfdh" hidden="1">{"eingeklappt",#N/A,FALSE,"TOTAL SHARED";"ausgeklappt",#N/A,FALSE,"TOTAL SHARED"}</definedName>
    <definedName name="fdhfdh_1" hidden="1">{"eingeklappt",#N/A,FALSE,"TOTAL SHARED";"ausgeklappt",#N/A,FALSE,"TOTAL SHARED"}</definedName>
    <definedName name="fdhfdh_1_1" hidden="1">{"eingeklappt",#N/A,FALSE,"TOTAL SHARED";"ausgeklappt",#N/A,FALSE,"TOTAL SHARED"}</definedName>
    <definedName name="fdhfdh_1_2" hidden="1">{"eingeklappt",#N/A,FALSE,"TOTAL SHARED";"ausgeklappt",#N/A,FALSE,"TOTAL SHARED"}</definedName>
    <definedName name="fdhfdh_1_3" hidden="1">{"eingeklappt",#N/A,FALSE,"TOTAL SHARED";"ausgeklappt",#N/A,FALSE,"TOTAL SHARED"}</definedName>
    <definedName name="fdhfdh_2" hidden="1">{"eingeklappt",#N/A,FALSE,"TOTAL SHARED";"ausgeklappt",#N/A,FALSE,"TOTAL SHARED"}</definedName>
    <definedName name="fdhfdh_3" hidden="1">{"eingeklappt",#N/A,FALSE,"TOTAL SHARED";"ausgeklappt",#N/A,FALSE,"TOTAL SHARED"}</definedName>
    <definedName name="fdhfdh_4" hidden="1">{"eingeklappt",#N/A,FALSE,"TOTAL SHARED";"ausgeklappt",#N/A,FALSE,"TOTAL SHARED"}</definedName>
    <definedName name="fds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fds_1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fds_1_1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fds_1_2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fds_1_3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fds_2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fds_3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fds_4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fdsa" hidden="1">#REF!</definedName>
    <definedName name="fdsdsf" hidden="1">{"eingeklappt",#N/A,FALSE,"TOTAL SHARED";"ausgeklappt",#N/A,FALSE,"TOTAL SHARED"}</definedName>
    <definedName name="fdsdsf_1" hidden="1">{"eingeklappt",#N/A,FALSE,"TOTAL SHARED";"ausgeklappt",#N/A,FALSE,"TOTAL SHARED"}</definedName>
    <definedName name="fdsdsf_1_1" hidden="1">{"eingeklappt",#N/A,FALSE,"TOTAL SHARED";"ausgeklappt",#N/A,FALSE,"TOTAL SHARED"}</definedName>
    <definedName name="fdsdsf_1_2" hidden="1">{"eingeklappt",#N/A,FALSE,"TOTAL SHARED";"ausgeklappt",#N/A,FALSE,"TOTAL SHARED"}</definedName>
    <definedName name="fdsdsf_1_3" hidden="1">{"eingeklappt",#N/A,FALSE,"TOTAL SHARED";"ausgeklappt",#N/A,FALSE,"TOTAL SHARED"}</definedName>
    <definedName name="fdsdsf_2" hidden="1">{"eingeklappt",#N/A,FALSE,"TOTAL SHARED";"ausgeklappt",#N/A,FALSE,"TOTAL SHARED"}</definedName>
    <definedName name="fdsdsf_3" hidden="1">{"eingeklappt",#N/A,FALSE,"TOTAL SHARED";"ausgeklappt",#N/A,FALSE,"TOTAL SHARED"}</definedName>
    <definedName name="fdsdsf_4" hidden="1">{"eingeklappt",#N/A,FALSE,"TOTAL SHARED";"ausgeklappt",#N/A,FALSE,"TOTAL SHARED"}</definedName>
    <definedName name="fdsf" hidden="1">{"general",#N/A,FALSE,"Assumptions"}</definedName>
    <definedName name="fdsfsdfdsf" hidden="1">'[20]Issues List'!#REF!</definedName>
    <definedName name="fdsgdsfgsdg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fdsgdsfgsdg_1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fdsgdsfgsdg_1_1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fdsgdsfgsdg_1_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fdsgdsfgsdg_1_3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fdsgdsfgsdg_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fdsgdsfgsdg_3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fdsgdsfgsdg_4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fdsgfdg" hidden="1">{"eingeklappt",#N/A,FALSE,"TOTAL SHARED";"ausgeklappt",#N/A,FALSE,"TOTAL SHARED"}</definedName>
    <definedName name="fdsgfdg_1" hidden="1">{"eingeklappt",#N/A,FALSE,"TOTAL SHARED";"ausgeklappt",#N/A,FALSE,"TOTAL SHARED"}</definedName>
    <definedName name="fdsgfdg_1_1" hidden="1">{"eingeklappt",#N/A,FALSE,"TOTAL SHARED";"ausgeklappt",#N/A,FALSE,"TOTAL SHARED"}</definedName>
    <definedName name="fdsgfdg_1_2" hidden="1">{"eingeklappt",#N/A,FALSE,"TOTAL SHARED";"ausgeklappt",#N/A,FALSE,"TOTAL SHARED"}</definedName>
    <definedName name="fdsgfdg_1_3" hidden="1">{"eingeklappt",#N/A,FALSE,"TOTAL SHARED";"ausgeklappt",#N/A,FALSE,"TOTAL SHARED"}</definedName>
    <definedName name="fdsgfdg_2" hidden="1">{"eingeklappt",#N/A,FALSE,"TOTAL SHARED";"ausgeklappt",#N/A,FALSE,"TOTAL SHARED"}</definedName>
    <definedName name="fdsgfdg_3" hidden="1">{"eingeklappt",#N/A,FALSE,"TOTAL SHARED";"ausgeklappt",#N/A,FALSE,"TOTAL SHARED"}</definedName>
    <definedName name="fdsgfdg_4" hidden="1">{"eingeklappt",#N/A,FALSE,"TOTAL SHARED";"ausgeklappt",#N/A,FALSE,"TOTAL SHARED"}</definedName>
    <definedName name="fdsgfgdsg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fdsgfgdsg_1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fdsgfgdsg_1_1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fdsgfgdsg_1_2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fdsgfgdsg_1_3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fdsgfgdsg_2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fdsgfgdsg_3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fdsgfgdsg_4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fdsgsdg" hidden="1">{"provision",#N/A,FALSE;"reserve analysis",#N/A,FALSE}</definedName>
    <definedName name="fdsgsdg_1" hidden="1">{"provision",#N/A,FALSE;"reserve analysis",#N/A,FALSE}</definedName>
    <definedName name="fdsgsdg_1_1" hidden="1">{"provision",#N/A,FALSE;"reserve analysis",#N/A,FALSE}</definedName>
    <definedName name="fdsgsdg_1_2" hidden="1">{"provision",#N/A,FALSE;"reserve analysis",#N/A,FALSE}</definedName>
    <definedName name="fdsgsdg_1_3" hidden="1">{"provision",#N/A,FALSE;"reserve analysis",#N/A,FALSE}</definedName>
    <definedName name="fdsgsdg_2" hidden="1">{"provision",#N/A,FALSE;"reserve analysis",#N/A,FALSE}</definedName>
    <definedName name="fdsgsdg_3" hidden="1">{"provision",#N/A,FALSE;"reserve analysis",#N/A,FALSE}</definedName>
    <definedName name="fdsgsdg_4" hidden="1">{"provision",#N/A,FALSE;"reserve analysis",#N/A,FALSE}</definedName>
    <definedName name="FDSO">'[179]Sum. DCF'!$V$14</definedName>
    <definedName name="Feb">[47]MPP_8_18_03!$J$3:$J$35</definedName>
    <definedName name="FEBAHRS">'[55]Available Hours'!$E$2</definedName>
    <definedName name="few_factor">[74]sales!$F$2</definedName>
    <definedName name="FF">'[3]FA-LISTING'!#REF!</definedName>
    <definedName name="fff">[180]Goals!$A$32:$U$42</definedName>
    <definedName name="ffff" hidden="1">'[1]Issues List'!#REF!</definedName>
    <definedName name="ffghh">[26]!frm_target3</definedName>
    <definedName name="ffghh_1">#N/A</definedName>
    <definedName name="fg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fgdfd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fgdfd_1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fgfdgfdgfdg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fgfdgfdgfdg_1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fgfdgfdgfdg_1_1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fgfdgfdgfdg_1_2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fgfdgfdgfdg_1_3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fgfdgfdgfdg_2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fgfdgfdgfdg_3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fgfdgfdgfdg_4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fghgfhgfh" hidden="1">{"eingeklappt",#N/A,FALSE,"TOTAL SHARED";"ausgeklappt",#N/A,FALSE,"TOTAL SHARED"}</definedName>
    <definedName name="fghgfhgfh_1" hidden="1">{"eingeklappt",#N/A,FALSE,"TOTAL SHARED";"ausgeklappt",#N/A,FALSE,"TOTAL SHARED"}</definedName>
    <definedName name="fghgfhgfh_1_1" hidden="1">{"eingeklappt",#N/A,FALSE,"TOTAL SHARED";"ausgeklappt",#N/A,FALSE,"TOTAL SHARED"}</definedName>
    <definedName name="fghgfhgfh_1_2" hidden="1">{"eingeklappt",#N/A,FALSE,"TOTAL SHARED";"ausgeklappt",#N/A,FALSE,"TOTAL SHARED"}</definedName>
    <definedName name="fghgfhgfh_1_3" hidden="1">{"eingeklappt",#N/A,FALSE,"TOTAL SHARED";"ausgeklappt",#N/A,FALSE,"TOTAL SHARED"}</definedName>
    <definedName name="fghgfhgfh_2" hidden="1">{"eingeklappt",#N/A,FALSE,"TOTAL SHARED";"ausgeklappt",#N/A,FALSE,"TOTAL SHARED"}</definedName>
    <definedName name="fghgfhgfh_3" hidden="1">{"eingeklappt",#N/A,FALSE,"TOTAL SHARED";"ausgeklappt",#N/A,FALSE,"TOTAL SHARED"}</definedName>
    <definedName name="fghgfhgfh_4" hidden="1">{"eingeklappt",#N/A,FALSE,"TOTAL SHARED";"ausgeklappt",#N/A,FALSE,"TOTAL SHARED"}</definedName>
    <definedName name="fgsfdg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fgsfdg_1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fgsfdg_1_1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fgsfdg_1_2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fgsfdg_1_3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fgsfdg_2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fgsfdg_3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fgsfdg_4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FHDFHJFG">[26]!frm_target3</definedName>
    <definedName name="FHDFHJFG_1">#N/A</definedName>
    <definedName name="FHE" hidden="1">{"'Demand Units'!$X$11:$AD$45"}</definedName>
    <definedName name="fhgdfhfdh" hidden="1">{"provision",#N/A,FALSE;"reserve analysis",#N/A,FALSE}</definedName>
    <definedName name="fhgdfhfdh_1" hidden="1">{"provision",#N/A,FALSE;"reserve analysis",#N/A,FALSE}</definedName>
    <definedName name="fhgdfhfdh_1_1" hidden="1">{"provision",#N/A,FALSE;"reserve analysis",#N/A,FALSE}</definedName>
    <definedName name="fhgdfhfdh_1_2" hidden="1">{"provision",#N/A,FALSE;"reserve analysis",#N/A,FALSE}</definedName>
    <definedName name="fhgdfhfdh_1_3" hidden="1">{"provision",#N/A,FALSE;"reserve analysis",#N/A,FALSE}</definedName>
    <definedName name="fhgdfhfdh_2" hidden="1">{"provision",#N/A,FALSE;"reserve analysis",#N/A,FALSE}</definedName>
    <definedName name="fhgdfhfdh_3" hidden="1">{"provision",#N/A,FALSE;"reserve analysis",#N/A,FALSE}</definedName>
    <definedName name="fhgdfhfdh_4" hidden="1">{"provision",#N/A,FALSE;"reserve analysis",#N/A,FALSE}</definedName>
    <definedName name="fhjgfh" hidden="1">{"ENLARGED",#N/A,FALSE,"Bridge";"CALCULATIONS",#N/A,FALSE,"Bridge"}</definedName>
    <definedName name="fhjgfh_1" hidden="1">{"ENLARGED",#N/A,FALSE,"Bridge";"CALCULATIONS",#N/A,FALSE,"Bridge"}</definedName>
    <definedName name="fhjgfh_1_1" hidden="1">{"ENLARGED",#N/A,FALSE,"Bridge";"CALCULATIONS",#N/A,FALSE,"Bridge"}</definedName>
    <definedName name="fhjgfh_1_2" hidden="1">{"ENLARGED",#N/A,FALSE,"Bridge";"CALCULATIONS",#N/A,FALSE,"Bridge"}</definedName>
    <definedName name="fhjgfh_1_3" hidden="1">{"ENLARGED",#N/A,FALSE,"Bridge";"CALCULATIONS",#N/A,FALSE,"Bridge"}</definedName>
    <definedName name="fhjgfh_2" hidden="1">{"ENLARGED",#N/A,FALSE,"Bridge";"CALCULATIONS",#N/A,FALSE,"Bridge"}</definedName>
    <definedName name="fhjgfh_3" hidden="1">{"ENLARGED",#N/A,FALSE,"Bridge";"CALCULATIONS",#N/A,FALSE,"Bridge"}</definedName>
    <definedName name="fhjgfh_4" hidden="1">{"ENLARGED",#N/A,FALSE,"Bridge";"CALCULATIONS",#N/A,FALSE,"Bridge"}</definedName>
    <definedName name="fhr" hidden="1">{#N/A,#N/A,FALSE,"Underlying";#N/A,#N/A,FALSE,"Rev_Prod";#N/A,#N/A,FALSE,"LCNATR";#N/A,#N/A,FALSE,"LCFUNC";#N/A,#N/A,FALSE,"NLC";#N/A,#N/A,FALSE,"OPINC";#N/A,#N/A,FALSE,"Drivers";#N/A,#N/A,FALSE,"CF";#N/A,#N/A,FALSE,"CAPEX";#N/A,#N/A,FALSE,"AR";#N/A,#N/A,FALSE,"BILL";#N/A,#N/A,FALSE,"HCUS";#N/A,#N/A,FALSE,"HC";#N/A,#N/A,FALSE,"PDB";#N/A,#N/A,FALSE,"SMU";#N/A,#N/A,FALSE,"SUM_REP"}</definedName>
    <definedName name="FileName">[71]Codes!$D$8</definedName>
    <definedName name="FINACCTTRE">'[181]Reference Data'!$A$2:$A$14</definedName>
    <definedName name="final" hidden="1">{"'Demand Units'!$Z$2:$AF$53"}</definedName>
    <definedName name="final_1" hidden="1">{"'Demand Units'!$Z$2:$AF$53"}</definedName>
    <definedName name="final_1_1" hidden="1">{"'Demand Units'!$Z$2:$AF$53"}</definedName>
    <definedName name="final_1_2" hidden="1">{"'Demand Units'!$Z$2:$AF$53"}</definedName>
    <definedName name="final_1_3" hidden="1">{"'Demand Units'!$Z$2:$AF$53"}</definedName>
    <definedName name="final_2" hidden="1">{"'Demand Units'!$Z$2:$AF$53"}</definedName>
    <definedName name="final_3" hidden="1">{"'Demand Units'!$Z$2:$AF$53"}</definedName>
    <definedName name="final_4" hidden="1">{"'Demand Units'!$Z$2:$AF$53"}</definedName>
    <definedName name="Final_Q2_HMB">#REF!</definedName>
    <definedName name="FINANCING_CASH" hidden="1">"FINANCING_CASH"</definedName>
    <definedName name="FINAPOSVAR">'[181]Reference Data'!$H$2:$H$155</definedName>
    <definedName name="FINCOGSTRE">'[181]Reference Data'!$C$2:$C$7</definedName>
    <definedName name="FINDURATIN">'[181]Reference Data'!$J$2:$J$199</definedName>
    <definedName name="FINLICPROG">'[181]Reference Data'!$L$2:$L$31</definedName>
    <definedName name="FINLOB">'[181]Reference Data'!$E$2:$E$7</definedName>
    <definedName name="FINREVCLS">'[181]Reference Data'!$F$2:$F$80</definedName>
    <definedName name="FIR">[161]Summary!$A$64:$A$65</definedName>
    <definedName name="FirmValue">'[182]Phone Systems'!$AB$12:$AB$14</definedName>
    <definedName name="FIXCAT">'[183]0_TOC'!$B$2</definedName>
    <definedName name="Fixed_Workstation">2</definedName>
    <definedName name="FixedWorkstations">#REF!</definedName>
    <definedName name="Flag">#REF!</definedName>
    <definedName name="Flashtable">#REF!</definedName>
    <definedName name="FLEX_SKU">'[184]SvC Hierarchy Reference Data'!$N$2:$N$7</definedName>
    <definedName name="FLKWFL" hidden="1">{"'Demand Units'!$X$11:$AD$45"}</definedName>
    <definedName name="FLOPPY_DRIVE">#REF!</definedName>
    <definedName name="FLTax">[185]TaxRates!$F$18</definedName>
    <definedName name="fmlYearDefault">"GenYear"</definedName>
    <definedName name="fmvcode">'[111]total check'!#REF!</definedName>
    <definedName name="FOB">#REF!</definedName>
    <definedName name="FOKPEWPOF" hidden="1">{"'Demand Units'!$X$11:$AD$45"}</definedName>
    <definedName name="Fomrat2_Page3">'[186]Revenue Summary'!$K$50:$P$72</definedName>
    <definedName name="For_Sourcer_0725" hidden="1">{"'Roadmap'!$B$4:$N$11"}</definedName>
    <definedName name="Forecast">[187]Forecast!$A:$IV</definedName>
    <definedName name="Forecast_Amount">[31]!Table_MS_FCST_DB.accdb[[#All],[Forecast]]</definedName>
    <definedName name="ForecastDate">[71]Forecast!$L$1</definedName>
    <definedName name="Forecastmember">'[188]Start Sheet'!$A$42</definedName>
    <definedName name="FOREIGN_EXCHANGE" hidden="1">"FOREIGN_EXCHANGE"</definedName>
    <definedName name="FORK">'[3]FA-LISTING'!#REF!</definedName>
    <definedName name="Format1_Page1">'[186]Revenue Summary'!$B$22:$F$40</definedName>
    <definedName name="Format1_Page2">'[186]Revenue Summary'!$B$1:$F$19</definedName>
    <definedName name="Format1_Page3">'[186]Revenue Summary'!$B$44:$F$62</definedName>
    <definedName name="Format2_Page1">'[186]Revenue Summary'!$K$25:$P$47</definedName>
    <definedName name="Format2_Page2">'[186]Revenue Summary'!$K$1:$P$23</definedName>
    <definedName name="FORR">[189]__FDSCACHE__:WPO!$B$3</definedName>
    <definedName name="FPC_GROSS_PW">7</definedName>
    <definedName name="FPWOFPW" hidden="1">{"'Demand Units'!$X$11:$AD$45"}</definedName>
    <definedName name="France" hidden="1">{#N/A,#N/A,FALSE,"Underlying";#N/A,#N/A,FALSE,"Rev_Prod";#N/A,#N/A,FALSE,"Rev_prod_USD";#N/A,#N/A,FALSE,"LCNATR";#N/A,#N/A,FALSE,"LCNATR_USD";#N/A,#N/A,FALSE,"LCFUNC";#N/A,#N/A,FALSE,"LCFUNC_USD";#N/A,#N/A,FALSE,"NLC";#N/A,#N/A,FALSE,"OPINC";#N/A,#N/A,FALSE,"OPINC_USD";#N/A,#N/A,FALSE,"Drivers";#N/A,#N/A,FALSE,"Drivers_USD";#N/A,#N/A,FALSE,"CF";#N/A,#N/A,FALSE,"CF_USD";#N/A,#N/A,FALSE,"CAPEX";#N/A,#N/A,FALSE,"CAPEX_USD";#N/A,#N/A,FALSE,"AR";#N/A,#N/A,FALSE,"BILL";#N/A,#N/A,FALSE,"HCUS";#N/A,#N/A,FALSE,"HC";#N/A,#N/A,FALSE,"PDB";#N/A,#N/A,FALSE,"PDB_USD";#N/A,#N/A,FALSE,"SMU";#N/A,#N/A,FALSE,"SUM_REP";#N/A,#N/A,FALSE,"SUM_USD"}</definedName>
    <definedName name="France2" hidden="1">{#N/A,#N/A,FALSE,"cover Europe"}</definedName>
    <definedName name="FRE" hidden="1">{"'Demand Units'!$X$11:$AD$45"}</definedName>
    <definedName name="Frequency">[147]BASE!$G$4</definedName>
    <definedName name="frm_target10">[110]FORM_DETAIL!$C$28:$BC$29</definedName>
    <definedName name="frm_target11">[110]FORM_DETAIL!$C$31:$BC$32</definedName>
    <definedName name="frm_target12">[110]FORM_DETAIL!$C$33:$BC$34</definedName>
    <definedName name="frm_target13">[110]FORM_UNITS!$C$51:$AA$52</definedName>
    <definedName name="frm_target14">[110]FORM_SW!$C$52:$DS$53</definedName>
    <definedName name="frm_target15">[110]FORM_SW!$C$55:$DS$56</definedName>
    <definedName name="frm_target16">[110]FORM_SW!$C$58:$DS$59</definedName>
    <definedName name="frm_target17">[110]FORM_SW!$C$61:$DS$62</definedName>
    <definedName name="frm_target18">[110]FORM_SW!$C$64:$DS$65</definedName>
    <definedName name="frm_target19">[110]FORM_SW!$C$67:$DS$68</definedName>
    <definedName name="frm_target20">[110]FORM_SW!$C$70:$DS$71</definedName>
    <definedName name="frm_target21">[110]FORM_SW!$C$73:$DS$74</definedName>
    <definedName name="frm_target22">[124]FORM_DETAIL!$C$56:$BC$57</definedName>
    <definedName name="frm_target23">[124]FORM_DETAIL!$C$59:$BC$60</definedName>
    <definedName name="frm_target7">[110]FORM_SUMMARY!$C$30:$BI$31</definedName>
    <definedName name="frm_target8">[110]FORM_SUMMARY!$C$33:$BI$34</definedName>
    <definedName name="frm_target9">[110]FORM_DETAIL!$C$26:$BC$27</definedName>
    <definedName name="fs" hidden="1">{"PaymentechMedSum",#N/A,FALSE,"Med-Sum";#N/A,#N/A,FALSE,"Med-Pay";"Pay",#N/A,FALSE,"Den-Sum";#N/A,#N/A,FALSE,"Den-Pay"}</definedName>
    <definedName name="fs_1" hidden="1">{"PaymentechMedSum",#N/A,FALSE,"Med-Sum";#N/A,#N/A,FALSE,"Med-Pay";"Pay",#N/A,FALSE,"Den-Sum";#N/A,#N/A,FALSE,"Den-Pay"}</definedName>
    <definedName name="fs_1_1" hidden="1">{"PaymentechMedSum",#N/A,FALSE,"Med-Sum";#N/A,#N/A,FALSE,"Med-Pay";"Pay",#N/A,FALSE,"Den-Sum";#N/A,#N/A,FALSE,"Den-Pay"}</definedName>
    <definedName name="fs_1_2" hidden="1">{"PaymentechMedSum",#N/A,FALSE,"Med-Sum";#N/A,#N/A,FALSE,"Med-Pay";"Pay",#N/A,FALSE,"Den-Sum";#N/A,#N/A,FALSE,"Den-Pay"}</definedName>
    <definedName name="fs_1_3" hidden="1">{"PaymentechMedSum",#N/A,FALSE,"Med-Sum";#N/A,#N/A,FALSE,"Med-Pay";"Pay",#N/A,FALSE,"Den-Sum";#N/A,#N/A,FALSE,"Den-Pay"}</definedName>
    <definedName name="fs_2" hidden="1">{"PaymentechMedSum",#N/A,FALSE,"Med-Sum";#N/A,#N/A,FALSE,"Med-Pay";"Pay",#N/A,FALSE,"Den-Sum";#N/A,#N/A,FALSE,"Den-Pay"}</definedName>
    <definedName name="fs_3" hidden="1">{"PaymentechMedSum",#N/A,FALSE,"Med-Sum";#N/A,#N/A,FALSE,"Med-Pay";"Pay",#N/A,FALSE,"Den-Sum";#N/A,#N/A,FALSE,"Den-Pay"}</definedName>
    <definedName name="fs_4" hidden="1">{"PaymentechMedSum",#N/A,FALSE,"Med-Sum";#N/A,#N/A,FALSE,"Med-Pay";"Pay",#N/A,FALSE,"Den-Sum";#N/A,#N/A,FALSE,"Den-Pay"}</definedName>
    <definedName name="fsl">[51]Master_Data!$I$726:$I$2470</definedName>
    <definedName name="fte" hidden="1">{#N/A,#N/A,FALSE,"Underlying";#N/A,#N/A,FALSE,"Rev_Prod";#N/A,#N/A,FALSE,"Rev_prod_USD";#N/A,#N/A,FALSE,"LCNATR";#N/A,#N/A,FALSE,"LCNATR_USD";#N/A,#N/A,FALSE,"LCFUNC";#N/A,#N/A,FALSE,"LCFUNC_USD";#N/A,#N/A,FALSE,"NLC";#N/A,#N/A,FALSE,"OPINC";#N/A,#N/A,FALSE,"OPINC_USD";#N/A,#N/A,FALSE,"Drivers";#N/A,#N/A,FALSE,"Drivers_USD";#N/A,#N/A,FALSE,"CF";#N/A,#N/A,FALSE,"CF_USD";#N/A,#N/A,FALSE,"CAPEX";#N/A,#N/A,FALSE,"CAPEX_USD";#N/A,#N/A,FALSE,"AR";#N/A,#N/A,FALSE,"BILL";#N/A,#N/A,FALSE,"HCUS";#N/A,#N/A,FALSE,"HC";#N/A,#N/A,FALSE,"PDB";#N/A,#N/A,FALSE,"PDB_USD";#N/A,#N/A,FALSE,"SMU";#N/A,#N/A,FALSE,"SUM_REP";#N/A,#N/A,FALSE,"SUM_USD"}</definedName>
    <definedName name="fu" hidden="1">{"'Demand Units'!$Z$2:$AF$53"}</definedName>
    <definedName name="fuck" hidden="1">{"PaymentechMedSum",#N/A,FALSE,"Med-Sum";#N/A,#N/A,FALSE,"Med-Pay";"Pay",#N/A,FALSE,"Den-Sum";#N/A,#N/A,FALSE,"Den-Pay"}</definedName>
    <definedName name="fuck_1" hidden="1">{"PaymentechMedSum",#N/A,FALSE,"Med-Sum";#N/A,#N/A,FALSE,"Med-Pay";"Pay",#N/A,FALSE,"Den-Sum";#N/A,#N/A,FALSE,"Den-Pay"}</definedName>
    <definedName name="fuck_1_1" hidden="1">{"PaymentechMedSum",#N/A,FALSE,"Med-Sum";#N/A,#N/A,FALSE,"Med-Pay";"Pay",#N/A,FALSE,"Den-Sum";#N/A,#N/A,FALSE,"Den-Pay"}</definedName>
    <definedName name="fuck_1_2" hidden="1">{"PaymentechMedSum",#N/A,FALSE,"Med-Sum";#N/A,#N/A,FALSE,"Med-Pay";"Pay",#N/A,FALSE,"Den-Sum";#N/A,#N/A,FALSE,"Den-Pay"}</definedName>
    <definedName name="fuck_1_3" hidden="1">{"PaymentechMedSum",#N/A,FALSE,"Med-Sum";#N/A,#N/A,FALSE,"Med-Pay";"Pay",#N/A,FALSE,"Den-Sum";#N/A,#N/A,FALSE,"Den-Pay"}</definedName>
    <definedName name="fuck_2" hidden="1">{"PaymentechMedSum",#N/A,FALSE,"Med-Sum";#N/A,#N/A,FALSE,"Med-Pay";"Pay",#N/A,FALSE,"Den-Sum";#N/A,#N/A,FALSE,"Den-Pay"}</definedName>
    <definedName name="fuck_3" hidden="1">{"PaymentechMedSum",#N/A,FALSE,"Med-Sum";#N/A,#N/A,FALSE,"Med-Pay";"Pay",#N/A,FALSE,"Den-Sum";#N/A,#N/A,FALSE,"Den-Pay"}</definedName>
    <definedName name="fuck_4" hidden="1">{"PaymentechMedSum",#N/A,FALSE,"Med-Sum";#N/A,#N/A,FALSE,"Med-Pay";"Pay",#N/A,FALSE,"Den-Sum";#N/A,#N/A,FALSE,"Den-Pay"}</definedName>
    <definedName name="fucker" hidden="1">38698.8917939815</definedName>
    <definedName name="fuckyou" hidden="1">{"FUSAMedSum",#N/A,FALSE,"Med-Sum";#N/A,#N/A,FALSE,"Med-Fin";"FUSA",#N/A,FALSE,"Den-Sum";#N/A,#N/A,FALSE,"Den-Fin"}</definedName>
    <definedName name="fuckyou_1" hidden="1">{"FUSAMedSum",#N/A,FALSE,"Med-Sum";#N/A,#N/A,FALSE,"Med-Fin";"FUSA",#N/A,FALSE,"Den-Sum";#N/A,#N/A,FALSE,"Den-Fin"}</definedName>
    <definedName name="fuckyou_1_1" hidden="1">{"FUSAMedSum",#N/A,FALSE,"Med-Sum";#N/A,#N/A,FALSE,"Med-Fin";"FUSA",#N/A,FALSE,"Den-Sum";#N/A,#N/A,FALSE,"Den-Fin"}</definedName>
    <definedName name="fuckyou_1_2" hidden="1">{"FUSAMedSum",#N/A,FALSE,"Med-Sum";#N/A,#N/A,FALSE,"Med-Fin";"FUSA",#N/A,FALSE,"Den-Sum";#N/A,#N/A,FALSE,"Den-Fin"}</definedName>
    <definedName name="fuckyou_1_3" hidden="1">{"FUSAMedSum",#N/A,FALSE,"Med-Sum";#N/A,#N/A,FALSE,"Med-Fin";"FUSA",#N/A,FALSE,"Den-Sum";#N/A,#N/A,FALSE,"Den-Fin"}</definedName>
    <definedName name="fuckyou_2" hidden="1">{"FUSAMedSum",#N/A,FALSE,"Med-Sum";#N/A,#N/A,FALSE,"Med-Fin";"FUSA",#N/A,FALSE,"Den-Sum";#N/A,#N/A,FALSE,"Den-Fin"}</definedName>
    <definedName name="fuckyou_3" hidden="1">{"FUSAMedSum",#N/A,FALSE,"Med-Sum";#N/A,#N/A,FALSE,"Med-Fin";"FUSA",#N/A,FALSE,"Den-Sum";#N/A,#N/A,FALSE,"Den-Fin"}</definedName>
    <definedName name="fuckyou_4" hidden="1">{"FUSAMedSum",#N/A,FALSE,"Med-Sum";#N/A,#N/A,FALSE,"Med-Fin";"FUSA",#N/A,FALSE,"Den-Sum";#N/A,#N/A,FALSE,"Den-Fin"}</definedName>
    <definedName name="FullName">[190]Sheet2!$D$1</definedName>
    <definedName name="FullyEliminated">[32]Dropdowns!$J$2:$J$4</definedName>
    <definedName name="FUNCAR_Subs_Rev" hidden="1">[29]ZOOM!$F$125:$G$132</definedName>
    <definedName name="FuncAr_SWCH_K" hidden="1">[29]ZOOM!$F$28:$F$29</definedName>
    <definedName name="FUNCAR1_DVs" hidden="1">[29]ZOOM!$F$124:$F$132</definedName>
    <definedName name="FUNCAR2_DVs" hidden="1">[29]ZOOM!$E$124:$E$132</definedName>
    <definedName name="FunctHC">'[58]Funct HC 11'!$A$4:$O$1255</definedName>
    <definedName name="Function">'[105]Mapping Template'!$G$2:$G$464</definedName>
    <definedName name="FunctionDD">#REF!</definedName>
    <definedName name="FunctionFlag">#REF!</definedName>
    <definedName name="Functions">[100]Options!$C$2:$C$26</definedName>
    <definedName name="FunctOpex">'[58]Funct Opex 10'!$A$2:$S$760</definedName>
    <definedName name="FunctOpex2">'[58]Sheet1 20'!$A$4:$AA$60</definedName>
    <definedName name="FundNav">[91]Navigation!#REF!</definedName>
    <definedName name="FURNITURE">'[2]#REF'!$C$19</definedName>
    <definedName name="FW">#REF!</definedName>
    <definedName name="fx">'[191]fx rate'!$A$2:$F$10</definedName>
    <definedName name="fxdghsfgh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fxgp">[192]accretion_dilution!$C$14</definedName>
    <definedName name="FY">#REF!</definedName>
    <definedName name="FY_98">#REF!</definedName>
    <definedName name="FY_DATE" hidden="1">"FY_DATE"</definedName>
    <definedName name="FY07OrdersRange">[193]FY07Orders!$A$1:$L$2886</definedName>
    <definedName name="FY1EBIT">'[182]Phone Systems'!$CH$12:$CH$14</definedName>
    <definedName name="FY1EBITDA">'[182]Phone Systems'!$BY$12:$BY$14</definedName>
    <definedName name="FY1EPS">'[182]Phone Systems'!$CU$12:$CU$14</definedName>
    <definedName name="FY1NetIncome">'[182]Phone Systems'!$CQ$12:$CQ$14</definedName>
    <definedName name="FY1Sales">'[182]Phone Systems'!$BP$12:$BP$14</definedName>
    <definedName name="FY2002AHRS">'[55]Available Hours'!$E$13</definedName>
    <definedName name="FY2006_DETAIL">#REF!</definedName>
    <definedName name="FY2007_DETAIL">#REF!</definedName>
    <definedName name="FY25_ACT_SRs">#REF!</definedName>
    <definedName name="FY26_AVG_FIELD_ASUs">'[194]FY26 AOP ASU'!$M$4:$N$79</definedName>
    <definedName name="FY26_Ending_Field_ASU">'[194]FY26 AOP ASU'!$H$14:$I$100</definedName>
    <definedName name="FY26_Ending_TECH_ASU">'[194]FY26 AOP ASU'!$B$14:$D$88</definedName>
    <definedName name="FY26_ICR">'[194]FY26 AOP ASU'!$N$112:$V$194</definedName>
    <definedName name="FY26_ICRVOL">#REF!</definedName>
    <definedName name="FY26_MDRVOL">#REF!</definedName>
    <definedName name="fy26_techasu">#REF!</definedName>
    <definedName name="FY27_Phased_MDR">#REF!</definedName>
    <definedName name="FY2EBIT">'[182]Phone Systems'!$CJ$12:$CJ$14</definedName>
    <definedName name="FY2EBITDA">'[182]Phone Systems'!$CA$12:$CA$14</definedName>
    <definedName name="FY2EPS">'[182]Phone Systems'!$CW$12:$CW$14</definedName>
    <definedName name="FY2NetIncome">'[182]Phone Systems'!$CS$12:$CS$14</definedName>
    <definedName name="FY2Sales">'[182]Phone Systems'!$BR$12:$BR$14</definedName>
    <definedName name="FYEmont">[52]Inputs!$C$7</definedName>
    <definedName name="g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g_1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g_1_1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g_1_2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g_1_3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g_2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g_3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g_4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GAAP2008">'[56]Target FY IS ProForma'!$Q$12</definedName>
    <definedName name="GAAP2009">'[56]Target FY IS ProForma'!$W$12</definedName>
    <definedName name="GAIN_SALE_ASSETS" hidden="1">"GAIN_SALE_ASSETS"</definedName>
    <definedName name="GAM">[195]GAM!$C$3:$N$65</definedName>
    <definedName name="ganda">'[2]#REF'!$I$20</definedName>
    <definedName name="GapRows" hidden="1">[29]ZOOM!$15:$15,[29]ZOOM!$19:$19,[29]ZOOM!$23:$23,[29]ZOOM!$27:$27,[29]ZOOM!$30:$30,[29]ZOOM!$46:$46,[29]ZOOM!$49:$49,[29]ZOOM!$38:$38</definedName>
    <definedName name="GEO">#REF!</definedName>
    <definedName name="Geo_2">[87]Inputs!$B$15</definedName>
    <definedName name="geof" hidden="1">{#N/A,#N/A,FALSE,"cover Europe"}</definedName>
    <definedName name="GeoSelection">[196]Lists!$A$2:$A$5</definedName>
    <definedName name="gfhfdh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gfhfdh_1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gfhfdh_1_1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gfhfdh_1_2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gfhfdh_1_3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gfhfdh_2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gfhfdh_3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gfhfdh_4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gfhfdhdfhg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gfhfdhdfhg_1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gfhfdhdfhg_1_1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gfhfdhdfhg_1_2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gfhfdhdfhg_1_3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gfhfdhdfhg_2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gfhfdhdfhg_3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gfhfdhdfhg_4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gg" hidden="1">{#N/A,#N/A,FALSE,"Underlying";#N/A,#N/A,FALSE,"Rev_Prod";#N/A,#N/A,FALSE,"Rev_prod_USD";#N/A,#N/A,FALSE,"LCNATR";#N/A,#N/A,FALSE,"LCNATR_USD";#N/A,#N/A,FALSE,"LCFUNC";#N/A,#N/A,FALSE,"LCFUNC_USD";#N/A,#N/A,FALSE,"NLC";#N/A,#N/A,FALSE,"OPINC";#N/A,#N/A,FALSE,"OPINC_USD";#N/A,#N/A,FALSE,"Drivers";#N/A,#N/A,FALSE,"Drivers_USD";#N/A,#N/A,FALSE,"CF";#N/A,#N/A,FALSE,"CF_USD";#N/A,#N/A,FALSE,"CAPEX";#N/A,#N/A,FALSE,"CAPEX_USD";#N/A,#N/A,FALSE,"AR";#N/A,#N/A,FALSE,"BILL";#N/A,#N/A,FALSE,"HCUS";#N/A,#N/A,FALSE,"HC";#N/A,#N/A,FALSE,"PDB";#N/A,#N/A,FALSE,"PDB_USD";#N/A,#N/A,FALSE,"SMU";#N/A,#N/A,FALSE,"SUM_REP";#N/A,#N/A,FALSE,"SUM_USD"}</definedName>
    <definedName name="gggg" hidden="1">{#N/A,#N/A,FALSE,"cover Europe"}</definedName>
    <definedName name="gggt">#REF!</definedName>
    <definedName name="ghddfghdfh" hidden="1">{"ENLARGED",#N/A,FALSE,"Bridge";"CALCULATIONS",#N/A,FALSE,"Bridge"}</definedName>
    <definedName name="ghddfghdfh_1" hidden="1">{"ENLARGED",#N/A,FALSE,"Bridge";"CALCULATIONS",#N/A,FALSE,"Bridge"}</definedName>
    <definedName name="ghddfghdfh_1_1" hidden="1">{"ENLARGED",#N/A,FALSE,"Bridge";"CALCULATIONS",#N/A,FALSE,"Bridge"}</definedName>
    <definedName name="ghddfghdfh_1_2" hidden="1">{"ENLARGED",#N/A,FALSE,"Bridge";"CALCULATIONS",#N/A,FALSE,"Bridge"}</definedName>
    <definedName name="ghddfghdfh_1_3" hidden="1">{"ENLARGED",#N/A,FALSE,"Bridge";"CALCULATIONS",#N/A,FALSE,"Bridge"}</definedName>
    <definedName name="ghddfghdfh_2" hidden="1">{"ENLARGED",#N/A,FALSE,"Bridge";"CALCULATIONS",#N/A,FALSE,"Bridge"}</definedName>
    <definedName name="ghddfghdfh_3" hidden="1">{"ENLARGED",#N/A,FALSE,"Bridge";"CALCULATIONS",#N/A,FALSE,"Bridge"}</definedName>
    <definedName name="ghddfghdfh_4" hidden="1">{"ENLARGED",#N/A,FALSE,"Bridge";"CALCULATIONS",#N/A,FALSE,"Bridge"}</definedName>
    <definedName name="ghfgh" hidden="1">{"eingeklappt",#N/A,FALSE,"TOTAL SHARED";"ausgeklappt",#N/A,FALSE,"TOTAL SHARED"}</definedName>
    <definedName name="ghfgh_1" hidden="1">{"eingeklappt",#N/A,FALSE,"TOTAL SHARED";"ausgeklappt",#N/A,FALSE,"TOTAL SHARED"}</definedName>
    <definedName name="ghfgh_1_1" hidden="1">{"eingeklappt",#N/A,FALSE,"TOTAL SHARED";"ausgeklappt",#N/A,FALSE,"TOTAL SHARED"}</definedName>
    <definedName name="ghfgh_1_2" hidden="1">{"eingeklappt",#N/A,FALSE,"TOTAL SHARED";"ausgeklappt",#N/A,FALSE,"TOTAL SHARED"}</definedName>
    <definedName name="ghfgh_1_3" hidden="1">{"eingeklappt",#N/A,FALSE,"TOTAL SHARED";"ausgeklappt",#N/A,FALSE,"TOTAL SHARED"}</definedName>
    <definedName name="ghfgh_2" hidden="1">{"eingeklappt",#N/A,FALSE,"TOTAL SHARED";"ausgeklappt",#N/A,FALSE,"TOTAL SHARED"}</definedName>
    <definedName name="ghfgh_3" hidden="1">{"eingeklappt",#N/A,FALSE,"TOTAL SHARED";"ausgeklappt",#N/A,FALSE,"TOTAL SHARED"}</definedName>
    <definedName name="ghfgh_4" hidden="1">{"eingeklappt",#N/A,FALSE,"TOTAL SHARED";"ausgeklappt",#N/A,FALSE,"TOTAL SHARED"}</definedName>
    <definedName name="ghgdh" hidden="1">{"provision",#N/A,FALSE;"reserve analysis",#N/A,FALSE}</definedName>
    <definedName name="ghgdh_1" hidden="1">{"provision",#N/A,FALSE;"reserve analysis",#N/A,FALSE}</definedName>
    <definedName name="ghgdh_1_1" hidden="1">{"provision",#N/A,FALSE;"reserve analysis",#N/A,FALSE}</definedName>
    <definedName name="ghgdh_1_2" hidden="1">{"provision",#N/A,FALSE;"reserve analysis",#N/A,FALSE}</definedName>
    <definedName name="ghgdh_1_3" hidden="1">{"provision",#N/A,FALSE;"reserve analysis",#N/A,FALSE}</definedName>
    <definedName name="ghgdh_2" hidden="1">{"provision",#N/A,FALSE;"reserve analysis",#N/A,FALSE}</definedName>
    <definedName name="ghgdh_3" hidden="1">{"provision",#N/A,FALSE;"reserve analysis",#N/A,FALSE}</definedName>
    <definedName name="ghgdh_4" hidden="1">{"provision",#N/A,FALSE;"reserve analysis",#N/A,FALSE}</definedName>
    <definedName name="ghgfh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ghgfh_1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ghgfh_1_1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ghgfh_1_2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ghgfh_1_3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ghgfh_2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ghgfh_3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ghgfh_4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ghjghjjghkjh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ghjghjjghkjh_1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ghjghjjghkjh_1_1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ghjghjjghkjh_1_2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ghjghjjghkjh_1_3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ghjghjjghkjh_2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ghjghjjghkjh_3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ghjghjjghkjh_4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ghjiuy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ghjiuy_1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ghjiuy_1_1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ghjiuy_1_2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ghjiuy_1_3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ghjiuy_2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ghjiuy_3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ghjiuy_4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ghs" hidden="1">{#N/A,#N/A,FALSE,"Underlying";#N/A,#N/A,FALSE,"Rev_Prod";#N/A,#N/A,FALSE,"LCNATR";#N/A,#N/A,FALSE,"LCFUNC";#N/A,#N/A,FALSE,"NLC";#N/A,#N/A,FALSE,"OPINC";#N/A,#N/A,FALSE,"Drivers";#N/A,#N/A,FALSE,"CF";#N/A,#N/A,FALSE,"CAPEX";#N/A,#N/A,FALSE,"AR";#N/A,#N/A,FALSE,"BILL";#N/A,#N/A,FALSE,"HCUS";#N/A,#N/A,FALSE,"HC";#N/A,#N/A,FALSE,"PDB";#N/A,#N/A,FALSE,"SMU";#N/A,#N/A,FALSE,"SUM_REP"}</definedName>
    <definedName name="GM">[197]Validation!$A$2:$A$4</definedName>
    <definedName name="gm.">[136]Inputs!$J$9</definedName>
    <definedName name="GoalData">[102]Goal!$D$9:$T$146</definedName>
    <definedName name="GoalList">[198]Control!$P$7:$P$11</definedName>
    <definedName name="GoAssetChart">[26]!GoAssetChart</definedName>
    <definedName name="GoBack">[26]!GoBack</definedName>
    <definedName name="GoBalanceSheet">[26]!GoBalanceSheet</definedName>
    <definedName name="GoCashFlow">[26]!GoCashFlow</definedName>
    <definedName name="GoData">[26]!GoData</definedName>
    <definedName name="GoIncomeChart">[26]!GoIncomeChart</definedName>
    <definedName name="GOODWILL_NET" hidden="1">"GOODWILL_NET"</definedName>
    <definedName name="GOverride">#REF!</definedName>
    <definedName name="gr" hidden="1">{#N/A,#N/A,FALSE,"Underlying";#N/A,#N/A,FALSE,"Rev_Prod";#N/A,#N/A,FALSE,"Rev_prod_USD";#N/A,#N/A,FALSE,"LCNATR";#N/A,#N/A,FALSE,"LCNATR_USD";#N/A,#N/A,FALSE,"LCFUNC";#N/A,#N/A,FALSE,"LCFUNC_USD";#N/A,#N/A,FALSE,"NLC";#N/A,#N/A,FALSE,"OPINC";#N/A,#N/A,FALSE,"OPINC_USD";#N/A,#N/A,FALSE,"Drivers";#N/A,#N/A,FALSE,"Drivers_USD";#N/A,#N/A,FALSE,"CF";#N/A,#N/A,FALSE,"CF_USD";#N/A,#N/A,FALSE,"CAPEX";#N/A,#N/A,FALSE,"CAPEX_USD";#N/A,#N/A,FALSE,"AR";#N/A,#N/A,FALSE,"BILL";#N/A,#N/A,FALSE,"HCUS";#N/A,#N/A,FALSE,"HC";#N/A,#N/A,FALSE,"PDB";#N/A,#N/A,FALSE,"PDB_USD";#N/A,#N/A,FALSE,"SMU";#N/A,#N/A,FALSE,"SUM_REP";#N/A,#N/A,FALSE,"SUM_USD"}</definedName>
    <definedName name="Grade">#REF!</definedName>
    <definedName name="GradeTitle">'[199]Drop Down Data'!$A$1:$A$277</definedName>
    <definedName name="grandtotaldirect">[200]Total!$C$11</definedName>
    <definedName name="Granite">#REF!</definedName>
    <definedName name="GROSS_DIVID" hidden="1">"GROSS_DIVID"</definedName>
    <definedName name="GROSS_MARGIN" hidden="1">"GROSS_MARGIN"</definedName>
    <definedName name="GROSS_PROFIT" hidden="1">"GROSS_PROFIT"</definedName>
    <definedName name="Group">'[41]Validation Codes'!$F$2:$F$12</definedName>
    <definedName name="groups">'[201]ESG W11 Outlook'!$B$22:$B$27</definedName>
    <definedName name="gsgf" hidden="1">{"'Plan_vs_Actual'!$B$3:$U$27"}</definedName>
    <definedName name="gsgf_1" hidden="1">{"'Plan_vs_Actual'!$B$3:$U$27"}</definedName>
    <definedName name="gsgf_1_1" hidden="1">{"'Plan_vs_Actual'!$B$3:$U$27"}</definedName>
    <definedName name="gsgf_1_2" hidden="1">{"'Plan_vs_Actual'!$B$3:$U$27"}</definedName>
    <definedName name="gsgf_1_3" hidden="1">{"'Plan_vs_Actual'!$B$3:$U$27"}</definedName>
    <definedName name="gsgf_2" hidden="1">{"'Plan_vs_Actual'!$B$3:$U$27"}</definedName>
    <definedName name="gsgf_3" hidden="1">{"'Plan_vs_Actual'!$B$3:$U$27"}</definedName>
    <definedName name="gsgf_4" hidden="1">{"'Plan_vs_Actual'!$B$3:$U$27"}</definedName>
    <definedName name="gw" hidden="1">{"'Demand Units'!$Z$2:$AF$53"}</definedName>
    <definedName name="gw_1" hidden="1">{"'Demand Units'!$Z$2:$AF$53"}</definedName>
    <definedName name="gw_1_1" hidden="1">{"'Demand Units'!$Z$2:$AF$53"}</definedName>
    <definedName name="gw_1_2" hidden="1">{"'Demand Units'!$Z$2:$AF$53"}</definedName>
    <definedName name="gw_1_3" hidden="1">{"'Demand Units'!$Z$2:$AF$53"}</definedName>
    <definedName name="gw_2" hidden="1">{"'Demand Units'!$Z$2:$AF$53"}</definedName>
    <definedName name="gw_3" hidden="1">{"'Demand Units'!$Z$2:$AF$53"}</definedName>
    <definedName name="gw_4" hidden="1">{"'Demand Units'!$Z$2:$AF$53"}</definedName>
    <definedName name="GWPERIOD">[76]Assumptions!$G$46</definedName>
    <definedName name="GWPOLICY">[76]Assumptions!$E$43</definedName>
    <definedName name="H" hidden="1">{"'Demand Units'!$X$11:$AD$45"}</definedName>
    <definedName name="HaircutAltiris">[56]Assumptions!$A$65</definedName>
    <definedName name="HaircutConsumer">[56]Assumptions!$A$61</definedName>
    <definedName name="HaircutDataCenter">[56]Assumptions!$A$63</definedName>
    <definedName name="HaircutOnOff">[56]Assumptions!$A$60</definedName>
    <definedName name="HaircutSecurity">[56]Assumptions!$A$62</definedName>
    <definedName name="HaircutServices">[56]Assumptions!$A$64</definedName>
    <definedName name="hao_data">#REF!</definedName>
    <definedName name="Hao_pvt_country">#REF!</definedName>
    <definedName name="Hao_pvt_region">#REF!</definedName>
    <definedName name="HAO_pvt_subregion">#REF!</definedName>
    <definedName name="HARD_DRIVES">#REF!</definedName>
    <definedName name="HARRIER_Austin">[47]MPP_8_18_03!$D$9:$O$9</definedName>
    <definedName name="HARRIER_EMF">[47]MPP_8_18_03!$D$10:$O$10</definedName>
    <definedName name="HBGFF" hidden="1">{"'Demand Units'!$X$11:$AD$45"}</definedName>
    <definedName name="HC">#REF!</definedName>
    <definedName name="HC_and_Metrics">#REF!</definedName>
    <definedName name="HC_with_Internal_Moves">#REF!</definedName>
    <definedName name="HCDatabase">'[58]Database 8'!$Q$1:$AA$3731</definedName>
    <definedName name="HCP">#REF!</definedName>
    <definedName name="HCRetrieve">'[202]2003'!$C$1:$Q$108</definedName>
    <definedName name="Headcount">'[203]75116'!$H$51:$H$54</definedName>
    <definedName name="Header">'[204]vendor list'!$A$2:$I$149</definedName>
    <definedName name="HeaderTableUser">'[59]Start Sheet'!$C$38:$G$52</definedName>
    <definedName name="Heads_Contract">[79]SalaryPlan!$K$85:$AQ$85</definedName>
    <definedName name="Heads_Direct">[79]SalaryPlan!$K$91:$AQ$91</definedName>
    <definedName name="Heads_Indirect">[79]SalaryPlan!$K$92:$AQ$92</definedName>
    <definedName name="headsbyDiv">[97]Headcount!$B$164:$M$192</definedName>
    <definedName name="Headsumgraph">[97]Headcount!$A$1:$K$51</definedName>
    <definedName name="heady">'[205](headcount)'!$B$9:$AE$54</definedName>
    <definedName name="Healthcare" hidden="1">{#N/A,#N/A,FALSE,"Monthly"}</definedName>
    <definedName name="Healthcare_1" hidden="1">{#N/A,#N/A,FALSE,"Monthly"}</definedName>
    <definedName name="Healthcare_2" hidden="1">{#N/A,#N/A,FALSE,"Monthly"}</definedName>
    <definedName name="Healthcare_3" hidden="1">{#N/A,#N/A,FALSE,"Monthly"}</definedName>
    <definedName name="Healthcare_4" hidden="1">{#N/A,#N/A,FALSE,"Monthly"}</definedName>
    <definedName name="Healthcare_5" hidden="1">{#N/A,#N/A,FALSE,"Monthly"}</definedName>
    <definedName name="Height">5</definedName>
    <definedName name="hello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Helper_Region">[206]HelperData!$T$5</definedName>
    <definedName name="Helper_Region_Segment">[206]HelperData!$EV$7</definedName>
    <definedName name="hfdhhg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hfdhhg_1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hfdhhg_1_1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hfdhhg_1_2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hfdhhg_1_3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hfdhhg_2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hfdhhg_3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hfdhhg_4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hgddfhdfh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gddfhdfh_1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gddfhdfh_1_1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gddfhdfh_1_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gddfhdfh_1_3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gddfhdfh_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gddfhdfh_3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gddfhdfh_4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gddfhfdh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hgddfhfdh_1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hgddfhfdh_1_1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hgddfhfdh_1_2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hgddfhfdh_1_3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hgddfhfdh_2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hgddfhfdh_3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hgddfhfdh_4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hgdh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gdh_1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gdh_1_1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gdh_1_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gdh_1_3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gdh_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gdh_3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gdh_4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gdjhg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gdjhg_1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gdjhg_1_1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gdjhg_1_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gdjhg_1_3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gdjhg_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gdjhg_3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gdjhg_4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GFT" hidden="1">{"'Demand Units'!$X$11:$AD$45"}</definedName>
    <definedName name="hgjhj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gjhj_1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gjhj_1_1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gjhj_1_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gjhj_1_3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gjhj_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gjhj_3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gjhj_4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hh" hidden="1">{#N/A,#N/A,TRUE,"4Q BCG";#N/A,#N/A,TRUE,"4Q w|o Wireless";#N/A,#N/A,TRUE,"4Q Wireless"}</definedName>
    <definedName name="hhhhtttt">[26]!frm_target3</definedName>
    <definedName name="hhhhtttt_1">#N/A</definedName>
    <definedName name="hhhsdf" hidden="1">{"up stand alones",#N/A,FALSE,"Acquiror"}</definedName>
    <definedName name="hhjhh" hidden="1">'[20]Issues List'!#REF!</definedName>
    <definedName name="hhju">'[207]Drop Down Data'!$I$1:$I$4</definedName>
    <definedName name="hidesheets">#N/A</definedName>
    <definedName name="Hierarchy">[32]Dropdowns!$E$2:$E$13</definedName>
    <definedName name="high">0.8</definedName>
    <definedName name="High_Target_Stock_Price_During_Past_Year">#REF!</definedName>
    <definedName name="HIGHPRICE" hidden="1">"HIGHPRICE"</definedName>
    <definedName name="Historicals">[208]Historical!$B$2:$K$102</definedName>
    <definedName name="history">#REF!</definedName>
    <definedName name="hjbgbhj" hidden="1">#REF!</definedName>
    <definedName name="hjhdg">#REF!</definedName>
    <definedName name="hjhjhj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KH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HJKH_1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hjllk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jllk_1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jllk_1_1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jllk_1_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jllk_1_3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jllk_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jllk_3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jllk_4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K">[81]INPUTS!$C$3</definedName>
    <definedName name="hlhlhj" hidden="1">{"ENLARGED",#N/A,FALSE,"Bridge";"CALCULATIONS",#N/A,FALSE,"Bridge"}</definedName>
    <definedName name="hlhlhj_1" hidden="1">{"ENLARGED",#N/A,FALSE,"Bridge";"CALCULATIONS",#N/A,FALSE,"Bridge"}</definedName>
    <definedName name="hlhlhj_1_1" hidden="1">{"ENLARGED",#N/A,FALSE,"Bridge";"CALCULATIONS",#N/A,FALSE,"Bridge"}</definedName>
    <definedName name="hlhlhj_1_2" hidden="1">{"ENLARGED",#N/A,FALSE,"Bridge";"CALCULATIONS",#N/A,FALSE,"Bridge"}</definedName>
    <definedName name="hlhlhj_1_3" hidden="1">{"ENLARGED",#N/A,FALSE,"Bridge";"CALCULATIONS",#N/A,FALSE,"Bridge"}</definedName>
    <definedName name="hlhlhj_2" hidden="1">{"ENLARGED",#N/A,FALSE,"Bridge";"CALCULATIONS",#N/A,FALSE,"Bridge"}</definedName>
    <definedName name="hlhlhj_3" hidden="1">{"ENLARGED",#N/A,FALSE,"Bridge";"CALCULATIONS",#N/A,FALSE,"Bridge"}</definedName>
    <definedName name="hlhlhj_4" hidden="1">{"ENLARGED",#N/A,FALSE,"Bridge";"CALCULATIONS",#N/A,FALSE,"Bridge"}</definedName>
    <definedName name="hlkjhl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hlkjhl_1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hlkjhl_1_1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hlkjhl_1_2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hlkjhl_1_3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hlkjhl_2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hlkjhl_3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hlkjhl_4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hlklkhk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lklkhk_1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lklkhk_1_1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lklkhk_1_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lklkhk_1_3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lklkhk_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lklkhk_3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lklkhk_4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hlllh" hidden="1">{"ENLARGED",#N/A,FALSE,"Bridge";"CALCULATIONS",#N/A,FALSE,"Bridge"}</definedName>
    <definedName name="hlllh_1" hidden="1">{"ENLARGED",#N/A,FALSE,"Bridge";"CALCULATIONS",#N/A,FALSE,"Bridge"}</definedName>
    <definedName name="hlllh_1_1" hidden="1">{"ENLARGED",#N/A,FALSE,"Bridge";"CALCULATIONS",#N/A,FALSE,"Bridge"}</definedName>
    <definedName name="hlllh_1_2" hidden="1">{"ENLARGED",#N/A,FALSE,"Bridge";"CALCULATIONS",#N/A,FALSE,"Bridge"}</definedName>
    <definedName name="hlllh_1_3" hidden="1">{"ENLARGED",#N/A,FALSE,"Bridge";"CALCULATIONS",#N/A,FALSE,"Bridge"}</definedName>
    <definedName name="hlllh_2" hidden="1">{"ENLARGED",#N/A,FALSE,"Bridge";"CALCULATIONS",#N/A,FALSE,"Bridge"}</definedName>
    <definedName name="hlllh_3" hidden="1">{"ENLARGED",#N/A,FALSE,"Bridge";"CALCULATIONS",#N/A,FALSE,"Bridge"}</definedName>
    <definedName name="hlllh_4" hidden="1">{"ENLARGED",#N/A,FALSE,"Bridge";"CALCULATIONS",#N/A,FALSE,"Bridge"}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59" hidden="1">#REF!</definedName>
    <definedName name="hn._I071" hidden="1">#REF!</definedName>
    <definedName name="hn._I075" hidden="1">#REF!</definedName>
    <definedName name="hn._I083" hidden="1">#REF!</definedName>
    <definedName name="hn._I085" hidden="1">#REF!</definedName>
    <definedName name="hn._P001" hidden="1">#REF!</definedName>
    <definedName name="hn._P004" hidden="1">#REF!</definedName>
    <definedName name="hn._P014" hidden="1">#REF!</definedName>
    <definedName name="hn._P016" hidden="1">#REF!</definedName>
    <definedName name="hn._P021" hidden="1">#REF!</definedName>
    <definedName name="hn._P024" hidden="1">#REF!</definedName>
    <definedName name="hn.Add015" hidden="1">#REF!</definedName>
    <definedName name="hn.Delete015" hidden="1">#REF!,#REF!,#REF!,#REF!,#REF!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.PrivateLTMYear" hidden="1">#REF!</definedName>
    <definedName name="hn.RolledForward" hidden="1">FALSE</definedName>
    <definedName name="hn.YearLabel" hidden="1">#REF!</definedName>
    <definedName name="Home">#REF!</definedName>
    <definedName name="HORNET_Austin">[47]MPP_8_18_03!$D$13:$O$13</definedName>
    <definedName name="HORNET_EMF">[47]MPP_8_18_03!$D$14:$O$14</definedName>
    <definedName name="HouOct_00">'[209]Oct Accounts'!$A$8:$C$814</definedName>
    <definedName name="HPTForecast">[32]Dropdowns!$L$2:$L$4</definedName>
    <definedName name="HPTPhasing">[32]Dropdowns!$M$2:$M$4</definedName>
    <definedName name="HQ">'[195]21101'!$C$3:$N$65</definedName>
    <definedName name="HR_TOTAL">[210]Dispatches!$AJ$126:$BD$137</definedName>
    <definedName name="HTML" hidden="1">{"'Demand Units'!$Z$2:$AF$53"}</definedName>
    <definedName name="html_1" hidden="1">{"'Demand Units'!$Z$2:$AF$53"}</definedName>
    <definedName name="html_1_1" hidden="1">{"'Demand Units'!$Z$2:$AF$53"}</definedName>
    <definedName name="html_1_2" hidden="1">{"'Demand Units'!$Z$2:$AF$53"}</definedName>
    <definedName name="html_1_3" hidden="1">{"'Demand Units'!$Z$2:$AF$53"}</definedName>
    <definedName name="html_2" hidden="1">{"'Demand Units'!$Z$2:$AF$53"}</definedName>
    <definedName name="html_3" hidden="1">{"'Demand Units'!$Z$2:$AF$53"}</definedName>
    <definedName name="html_4" hidden="1">{"'Demand Units'!$Z$2:$AF$53"}</definedName>
    <definedName name="HTML_CodePage" hidden="1">1252</definedName>
    <definedName name="HTML_Control" hidden="1">{"'Demand Units'!$Z$2:$AF$53"}</definedName>
    <definedName name="HTML_Control_1" hidden="1">{"'Plan_vs_Actual'!$B$3:$U$27"}</definedName>
    <definedName name="HTML_Control_1_1" hidden="1">{"'Plan_vs_Actual'!$B$3:$U$27"}</definedName>
    <definedName name="HTML_Control_1_2" hidden="1">{"'Plan_vs_Actual'!$B$3:$U$27"}</definedName>
    <definedName name="HTML_Control_1_3" hidden="1">{"'Plan_vs_Actual'!$B$3:$U$27"}</definedName>
    <definedName name="HTML_Control_2" hidden="1">{"'Plan_vs_Actual'!$B$3:$U$27"}</definedName>
    <definedName name="HTML_Control_3" hidden="1">{"'Plan_vs_Actual'!$B$3:$U$27"}</definedName>
    <definedName name="HTML_Control_4" hidden="1">{"'Plan_vs_Actual'!$B$3:$U$27"}</definedName>
    <definedName name="HTML_Control_5" hidden="1">{"'hw_inv'!$A$1:$M$92","'hw_inv'!$M$96"}</definedName>
    <definedName name="HTML_Control_No_SmartMail" hidden="1">{"'Plan_vs_Actual'!$B$3:$U$27"}</definedName>
    <definedName name="HTML_Control_No_SmartMail_1" hidden="1">{"'Plan_vs_Actual'!$B$3:$U$27"}</definedName>
    <definedName name="HTML_Control_No_SmartMail_1_1" hidden="1">{"'Plan_vs_Actual'!$B$3:$U$27"}</definedName>
    <definedName name="HTML_Control_No_SmartMail_1_2" hidden="1">{"'Plan_vs_Actual'!$B$3:$U$27"}</definedName>
    <definedName name="HTML_Control_No_SmartMail_1_3" hidden="1">{"'Plan_vs_Actual'!$B$3:$U$27"}</definedName>
    <definedName name="HTML_Control_No_SmartMail_2" hidden="1">{"'Plan_vs_Actual'!$B$3:$U$27"}</definedName>
    <definedName name="HTML_Control_No_SmartMail_3" hidden="1">{"'Plan_vs_Actual'!$B$3:$U$27"}</definedName>
    <definedName name="HTML_Control_No_SmartMail_4" hidden="1">{"'Plan_vs_Actual'!$B$3:$U$27"}</definedName>
    <definedName name="HTML_Control1" hidden="1">{"'Demand Units'!$X$11:$AD$45"}</definedName>
    <definedName name="HTML_CONTROL2" hidden="1">{"'Demand Units'!$X$11:$AD$45"}</definedName>
    <definedName name="html_control2_1" hidden="1">{"'Plan_vs_Actual'!$B$3:$U$27"}</definedName>
    <definedName name="html_control2_1_1" hidden="1">{"'Plan_vs_Actual'!$B$3:$U$27"}</definedName>
    <definedName name="html_control2_1_2" hidden="1">{"'Plan_vs_Actual'!$B$3:$U$27"}</definedName>
    <definedName name="html_control2_1_3" hidden="1">{"'Plan_vs_Actual'!$B$3:$U$27"}</definedName>
    <definedName name="html_control2_2" hidden="1">{"'Plan_vs_Actual'!$B$3:$U$27"}</definedName>
    <definedName name="html_control2_3" hidden="1">{"'Plan_vs_Actual'!$B$3:$U$27"}</definedName>
    <definedName name="html_control2_4" hidden="1">{"'Plan_vs_Actual'!$B$3:$U$27"}</definedName>
    <definedName name="HTML_CONTROL3" hidden="1">{"'Demand Units'!$X$11:$AD$45"}</definedName>
    <definedName name="HTML_CONTROL4" hidden="1">{"'Demand Units'!$X$11:$AD$45"}</definedName>
    <definedName name="HTML_CONTROL5" hidden="1">{"'Demand Units'!$X$11:$AD$45"}</definedName>
    <definedName name="HTML_CONTROL6" hidden="1">{"'Demand Units'!$X$11:$AD$45"}</definedName>
    <definedName name="HTML_Description" hidden="1">""</definedName>
    <definedName name="HTML_Email" hidden="1">""</definedName>
    <definedName name="HTML_Header" hidden="1">""</definedName>
    <definedName name="HTML_LastUpdate" hidden="1">"5/11/98"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"u:\MyHTML6.htm"</definedName>
    <definedName name="HTML_PathTemplate" hidden="1">"D:\wwwroot Construction\AccessoryRoadmap_ACME.html"</definedName>
    <definedName name="HTML_Title" hidden="1">""</definedName>
    <definedName name="html1" hidden="1">{"'Demand Units'!$Z$2:$AF$53"}</definedName>
    <definedName name="HTML1_1" hidden="1">"[FCST1719.XLS]Feuil1!$A$1:$Q$26"</definedName>
    <definedName name="HTML1_10" hidden="1">""</definedName>
    <definedName name="HTML1_11" hidden="1">1</definedName>
    <definedName name="HTML1_12" hidden="1">"C:\Mes documents\Renaud Collery\Fw51\MyHTML.htm"</definedName>
    <definedName name="HTML1_13" hidden="1">#N/A</definedName>
    <definedName name="HTML1_14" hidden="1">#N/A</definedName>
    <definedName name="HTML1_15" hidden="1">#N/A</definedName>
    <definedName name="HTML1_2" hidden="1">1</definedName>
    <definedName name="HTML1_3" hidden="1">"FCST1719.XLS"</definedName>
    <definedName name="HTML1_4" hidden="1">"Feuil1"</definedName>
    <definedName name="HTML1_5" hidden="1">""</definedName>
    <definedName name="HTML1_6" hidden="1">-4146</definedName>
    <definedName name="HTML1_7" hidden="1">-4146</definedName>
    <definedName name="HTML1_8" hidden="1">"24/01/1999"</definedName>
    <definedName name="HTML1_9" hidden="1">"Prince Thierry   Business Planning Manager"</definedName>
    <definedName name="html2" hidden="1">{"'Demand Units'!$Z$2:$AF$53"}</definedName>
    <definedName name="HTMLCount" hidden="1">1</definedName>
    <definedName name="http___moss.dell.com_sites_wwspm_latitude_mobile_precision_Shared_20Documents_Forms_AllItems.aspx?RootFolder__2fsites_2fwwspm_5flatitude_5fmobile_5fprecision_2fShared_20Documents_2fDalmore_FolderCTID__View__7b49D008FA_2dAC8E_2d4245_2d8BB6_2d700C8E024326_7">#REF!</definedName>
    <definedName name="Huh">[211]Input!$C$25</definedName>
    <definedName name="hurdlerate">[129]Sheet1!$B$6</definedName>
    <definedName name="HypName">[147]Setup!$C$2</definedName>
    <definedName name="I" hidden="1">{"'Demand Units'!$X$11:$AD$45"}</definedName>
    <definedName name="I68Y" hidden="1">{"'Demand Units'!$X$11:$AD$45"}</definedName>
    <definedName name="icr_iop">#REF!</definedName>
    <definedName name="ICR_PHASED">#REF!</definedName>
    <definedName name="icr_stretch">#REF!</definedName>
    <definedName name="ignore" hidden="1">{#N/A,#N/A,FALSE,"Sheet1";#N/A,#N/A,FALSE,"Sheet1 (2)"}</definedName>
    <definedName name="ignore1" hidden="1">{#N/A,#N/A,FALSE,"Sheet1";#N/A,#N/A,FALSE,"Sheet1 (2)"}</definedName>
    <definedName name="ignore2" hidden="1">{#N/A,#N/A,FALSE,"Sheet1";#N/A,#N/A,FALSE,"Sheet1 (2)"}</definedName>
    <definedName name="ignore3" hidden="1">{#N/A,#N/A,FALSE,"Sheet1";#N/A,#N/A,FALSE,"Sheet1 (2)"}</definedName>
    <definedName name="ik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Imaging">#REF!</definedName>
    <definedName name="ImpairLoss">'[28]Monthly Summary Base'!#REF!</definedName>
    <definedName name="ImpairLossCalc">'[28]Monthly Summary Base'!#REF!</definedName>
    <definedName name="INC_AFTER_TAX" hidden="1">"INC_AFTER_TAX"</definedName>
    <definedName name="INC_AVAIL_EXCL" hidden="1">"INC_AVAIL_EXCL"</definedName>
    <definedName name="INC_AVAIL_INCL" hidden="1">"INC_AVAIL_INCL"</definedName>
    <definedName name="INC_BEFORE_TAX" hidden="1">"INC_BEFORE_TAX"</definedName>
    <definedName name="inc_stmt">#REF!</definedName>
    <definedName name="INC_TAX" hidden="1">"INC_TAX"</definedName>
    <definedName name="INC_TAX_EXCL" hidden="1">"INC_TAX_EXCL"</definedName>
    <definedName name="Include_In_Standard">[64]Setup!$M$2:$M$7</definedName>
    <definedName name="INCREASE95">'[2]#REF'!$C$2</definedName>
    <definedName name="INCREASE96">'[2]#REF'!$C$3</definedName>
    <definedName name="INCREASE97">'[2]#REF'!$C$4</definedName>
    <definedName name="Incremen">'[212]Accumulator Tables'!$A$1:$V$6</definedName>
    <definedName name="increment">'[213]Accumulator Tables'!$A$1:$V$6</definedName>
    <definedName name="Index">#REF!</definedName>
    <definedName name="Index_Sheet_Kutools">#REF!</definedName>
    <definedName name="INDEX1">[158]zz!$G$1</definedName>
    <definedName name="indu">[66]Target!$R$185</definedName>
    <definedName name="INOSVCClient_ProductsPlease_Select">'[60]Svc Hrch Logic'!$D$147</definedName>
    <definedName name="INOSVCPlease_Select">'[60]Svc Hrch Logic'!$D$75</definedName>
    <definedName name="INOSVCPlease_SelectPlease_Select">'[60]Svc Hrch Logic'!$D$146</definedName>
    <definedName name="Inprogress">[214]Sheet4!$C$1:$C$5</definedName>
    <definedName name="inputs">[136]Inputs!$C$11</definedName>
    <definedName name="int">[136]Inputs!$C$28</definedName>
    <definedName name="INTANGIBLES_NET" hidden="1">"INTANGIBLES_NET"</definedName>
    <definedName name="intecom" hidden="1">{"PaymentechMedSum",#N/A,FALSE,"Med-Sum";#N/A,#N/A,FALSE,"Med-Pay";"Pay",#N/A,FALSE,"Den-Sum";#N/A,#N/A,FALSE,"Den-Pay"}</definedName>
    <definedName name="intecom_1" hidden="1">{"PaymentechMedSum",#N/A,FALSE,"Med-Sum";#N/A,#N/A,FALSE,"Med-Pay";"Pay",#N/A,FALSE,"Den-Sum";#N/A,#N/A,FALSE,"Den-Pay"}</definedName>
    <definedName name="intecom_1_1" hidden="1">{"PaymentechMedSum",#N/A,FALSE,"Med-Sum";#N/A,#N/A,FALSE,"Med-Pay";"Pay",#N/A,FALSE,"Den-Sum";#N/A,#N/A,FALSE,"Den-Pay"}</definedName>
    <definedName name="intecom_1_2" hidden="1">{"PaymentechMedSum",#N/A,FALSE,"Med-Sum";#N/A,#N/A,FALSE,"Med-Pay";"Pay",#N/A,FALSE,"Den-Sum";#N/A,#N/A,FALSE,"Den-Pay"}</definedName>
    <definedName name="intecom_1_3" hidden="1">{"PaymentechMedSum",#N/A,FALSE,"Med-Sum";#N/A,#N/A,FALSE,"Med-Pay";"Pay",#N/A,FALSE,"Den-Sum";#N/A,#N/A,FALSE,"Den-Pay"}</definedName>
    <definedName name="intecom_2" hidden="1">{"PaymentechMedSum",#N/A,FALSE,"Med-Sum";#N/A,#N/A,FALSE,"Med-Pay";"Pay",#N/A,FALSE,"Den-Sum";#N/A,#N/A,FALSE,"Den-Pay"}</definedName>
    <definedName name="intecom_3" hidden="1">{"PaymentechMedSum",#N/A,FALSE,"Med-Sum";#N/A,#N/A,FALSE,"Med-Pay";"Pay",#N/A,FALSE,"Den-Sum";#N/A,#N/A,FALSE,"Den-Pay"}</definedName>
    <definedName name="intecom_4" hidden="1">{"PaymentechMedSum",#N/A,FALSE,"Med-Sum";#N/A,#N/A,FALSE,"Med-Pay";"Pay",#N/A,FALSE,"Den-Sum";#N/A,#N/A,FALSE,"Den-Pay"}</definedName>
    <definedName name="intecom2" hidden="1">{"FUSAMedSum",#N/A,FALSE,"Med-Sum";#N/A,#N/A,FALSE,"Med-Fin";"FUSA",#N/A,FALSE,"Den-Sum";#N/A,#N/A,FALSE,"Den-Fin"}</definedName>
    <definedName name="intecom2_1" hidden="1">{"FUSAMedSum",#N/A,FALSE,"Med-Sum";#N/A,#N/A,FALSE,"Med-Fin";"FUSA",#N/A,FALSE,"Den-Sum";#N/A,#N/A,FALSE,"Den-Fin"}</definedName>
    <definedName name="intecom2_1_1" hidden="1">{"FUSAMedSum",#N/A,FALSE,"Med-Sum";#N/A,#N/A,FALSE,"Med-Fin";"FUSA",#N/A,FALSE,"Den-Sum";#N/A,#N/A,FALSE,"Den-Fin"}</definedName>
    <definedName name="intecom2_1_2" hidden="1">{"FUSAMedSum",#N/A,FALSE,"Med-Sum";#N/A,#N/A,FALSE,"Med-Fin";"FUSA",#N/A,FALSE,"Den-Sum";#N/A,#N/A,FALSE,"Den-Fin"}</definedName>
    <definedName name="intecom2_1_3" hidden="1">{"FUSAMedSum",#N/A,FALSE,"Med-Sum";#N/A,#N/A,FALSE,"Med-Fin";"FUSA",#N/A,FALSE,"Den-Sum";#N/A,#N/A,FALSE,"Den-Fin"}</definedName>
    <definedName name="intecom2_2" hidden="1">{"FUSAMedSum",#N/A,FALSE,"Med-Sum";#N/A,#N/A,FALSE,"Med-Fin";"FUSA",#N/A,FALSE,"Den-Sum";#N/A,#N/A,FALSE,"Den-Fin"}</definedName>
    <definedName name="intecom2_3" hidden="1">{"FUSAMedSum",#N/A,FALSE,"Med-Sum";#N/A,#N/A,FALSE,"Med-Fin";"FUSA",#N/A,FALSE,"Den-Sum";#N/A,#N/A,FALSE,"Den-Fin"}</definedName>
    <definedName name="intecom2_4" hidden="1">{"FUSAMedSum",#N/A,FALSE,"Med-Sum";#N/A,#N/A,FALSE,"Med-Fin";"FUSA",#N/A,FALSE,"Den-Sum";#N/A,#N/A,FALSE,"Den-Fin"}</definedName>
    <definedName name="Integration">[56]Assumptions!$A$28</definedName>
    <definedName name="IntegrationCap">[56]Assumptions!$A$29</definedName>
    <definedName name="IntegrationExp">[56]Assumptions!$A$32</definedName>
    <definedName name="Intercompany">[32]Dropdowns!$H$2:$H$4</definedName>
    <definedName name="Interest">[56]Assumptions!$A$18</definedName>
    <definedName name="INTEREST_EXP_NET" hidden="1">"INTEREST_EXP_NET"</definedName>
    <definedName name="INTEREST_EXP_NON" hidden="1">"INTEREST_EXP_NON"</definedName>
    <definedName name="INTEREST_EXP_SUPPL" hidden="1">"INTEREST_EXP_SUPPL"</definedName>
    <definedName name="INTEREST_INC" hidden="1">"INTEREST_INC"</definedName>
    <definedName name="INTEREST_INC_10K" hidden="1">"INTEREST_INC_10K"</definedName>
    <definedName name="INTEREST_INC_10Q" hidden="1">"INTEREST_INC_10Q"</definedName>
    <definedName name="INTEREST_INC_10Q1" hidden="1">"INTEREST_INC_10Q1"</definedName>
    <definedName name="INTEREST_INC_NON" hidden="1">"INTEREST_INC_NON"</definedName>
    <definedName name="interet">[80]Sheet1!$F$9</definedName>
    <definedName name="Interliant_UK">#REF!</definedName>
    <definedName name="Interliant_US">#REF!</definedName>
    <definedName name="Internal">'[27]Do not touch-ADC Column Info'!$H$1:$H$3</definedName>
    <definedName name="INTRATE">[76]Assumptions!$I$27</definedName>
    <definedName name="INTREPID.TAA_Austin">[47]MPP_8_18_03!$D$35:$O$35</definedName>
    <definedName name="INTREPID_Austin">[47]MPP_8_18_03!$D$31:$O$31</definedName>
    <definedName name="INTREPID_EMF">[47]MPP_8_18_03!$D$32:$O$32</definedName>
    <definedName name="inv">'[40]Deferred Maint - old'!$A$1:$L$385</definedName>
    <definedName name="INVENTORY_TURNS" hidden="1">"INVENTORY_TURNS"</definedName>
    <definedName name="IOP_ICR">#REF!</definedName>
    <definedName name="IOP_MDR">#REF!</definedName>
    <definedName name="IPlease_Select">'[60]Svc Hrch Logic'!$D$36</definedName>
    <definedName name="IPlease_SelectPlease_Select">'[60]Svc Hrch Logic'!$D$74</definedName>
    <definedName name="IPlease_SelectPlease_SelectPlease_Select">'[60]Svc Hrch Logic'!$D$145</definedName>
    <definedName name="IPOSClient_ProductsPlease_Select">'[60]Svc Hrch Logic'!$D$150</definedName>
    <definedName name="IPOSPlease_Select">'[60]Svc Hrch Logic'!$D$77</definedName>
    <definedName name="IPOSPlease_SelectPlease_Select">'[60]Svc Hrch Logic'!$D$149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BS_PERIOD" hidden="1">"c13823"</definedName>
    <definedName name="IQ_ACCEPTANCES_OTHER_FOREIGN_BANKS_LL_REC_FFIEC" hidden="1">"c15293"</definedName>
    <definedName name="IQ_ACCEPTANCES_OTHER_US_BANKS_LL_REC_FFIEC" hidden="1">"c15292"</definedName>
    <definedName name="IQ_ACCOUNT_CHANGE" hidden="1">"c1449"</definedName>
    <definedName name="IQ_ACCOUNTING_FFIEC" hidden="1">"c13054"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_PROD_FARM_LOANS_DOM_QUARTERLY_AVG_FFIEC" hidden="1">"c15477"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DEPOSITS_FOREIGN_DEP_FFIEC" hidden="1">"c15347"</definedName>
    <definedName name="IQ_ALL_OTHER_INVEST_UNCONSOL_SUBS_FFIEC" hidden="1">"c15275"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DET_EST" hidden="1">"c12043"</definedName>
    <definedName name="IQ_ANALYST_DET_EST_THOM" hidden="1">"c12071"</definedName>
    <definedName name="IQ_ANALYST_EMAIL" hidden="1">"c13738"</definedName>
    <definedName name="IQ_ANALYST_NAME" hidden="1">"c13736"</definedName>
    <definedName name="IQ_ANALYST_NON_PER_DET_EST" hidden="1">"c12755"</definedName>
    <definedName name="IQ_ANALYST_NON_PER_DET_EST_THOM" hidden="1">"c12759"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DIVIDEND" hidden="1">"c229"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NO" hidden="1">"c4454"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DIRECT_FAX" hidden="1">"c15176"</definedName>
    <definedName name="IQ_BOARD_MEMBER_DIRECT_PHONE" hidden="1">"c15175"</definedName>
    <definedName name="IQ_BOARD_MEMBER_EMAIL" hidden="1">"c15177"</definedName>
    <definedName name="IQ_BOARD_MEMBER_ID" hidden="1">"c13756"</definedName>
    <definedName name="IQ_BOARD_MEMBER_MAIN_FAX" hidden="1">"c15174"</definedName>
    <definedName name="IQ_BOARD_MEMBER_MAIN_PHONE" hidden="1">"c15173"</definedName>
    <definedName name="IQ_BOARD_MEMBER_OFFICE_ADDRESS" hidden="1">"c15172"</definedName>
    <definedName name="IQ_BOARD_MEMBER_TITLE" hidden="1">"c97"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NDRATING_FITCH" hidden="1">"IQ_BONDRATING_FITCH"</definedName>
    <definedName name="IQ_BONDRATING_FITCH_DATE" hidden="1">"c241"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EST" hidden="1">"c5624"</definedName>
    <definedName name="IQ_BV_HIGH_EST" hidden="1">"c5626"</definedName>
    <definedName name="IQ_BV_LOW_EST" hidden="1">"c5627"</definedName>
    <definedName name="IQ_BV_MEDIAN_EST" hidden="1">"c5625"</definedName>
    <definedName name="IQ_BV_NUM_EST" hidden="1">"c5628"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THOM" hidden="1">"c5312"</definedName>
    <definedName name="IQ_BV_SHARE_DET_EST" hidden="1">"c12047"</definedName>
    <definedName name="IQ_BV_SHARE_DET_EST_CURRENCY" hidden="1">"c12456"</definedName>
    <definedName name="IQ_BV_SHARE_DET_EST_CURRENCY_THOM" hidden="1">"c12476"</definedName>
    <definedName name="IQ_BV_SHARE_DET_EST_DATE" hidden="1">"c12200"</definedName>
    <definedName name="IQ_BV_SHARE_DET_EST_DATE_THOM" hidden="1">"c12225"</definedName>
    <definedName name="IQ_BV_SHARE_DET_EST_INCL" hidden="1">"c12339"</definedName>
    <definedName name="IQ_BV_SHARE_DET_EST_INCL_THOM" hidden="1">"c12359"</definedName>
    <definedName name="IQ_BV_SHARE_DET_EST_ORIGIN" hidden="1">"c12573"</definedName>
    <definedName name="IQ_BV_SHARE_DET_EST_ORIGIN_THOM" hidden="1">"c12595"</definedName>
    <definedName name="IQ_BV_SHARE_DET_EST_THOM" hidden="1">"c12075"</definedName>
    <definedName name="IQ_BV_SHARE_EST" hidden="1">"c3541"</definedName>
    <definedName name="IQ_BV_SHARE_EST_THOM" hidden="1">"c4020"</definedName>
    <definedName name="IQ_BV_SHARE_HIGH_EST" hidden="1">"c3542"</definedName>
    <definedName name="IQ_BV_SHARE_HIGH_EST_THOM" hidden="1">"c4022"</definedName>
    <definedName name="IQ_BV_SHARE_LOW_EST" hidden="1">"c3543"</definedName>
    <definedName name="IQ_BV_SHARE_LOW_EST_THOM" hidden="1">"c4023"</definedName>
    <definedName name="IQ_BV_SHARE_MEDIAN_EST" hidden="1">"c3544"</definedName>
    <definedName name="IQ_BV_SHARE_MEDIAN_EST_THOM" hidden="1">"c4021"</definedName>
    <definedName name="IQ_BV_SHARE_NUM_EST" hidden="1">"c3539"</definedName>
    <definedName name="IQ_BV_SHARE_NUM_EST_THOM" hidden="1">"c4024"</definedName>
    <definedName name="IQ_BV_SHARE_STDDEV_EST" hidden="1">"c3540"</definedName>
    <definedName name="IQ_BV_SHARE_STDDEV_EST_THOM" hidden="1">"c4025"</definedName>
    <definedName name="IQ_BV_STDDEV_EST" hidden="1">"c5629"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REUT" hidden="1">"c6800"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REUT" hidden="1">"c6801"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THOM" hidden="1">"c5546"</definedName>
    <definedName name="IQ_CAPEX_BNK" hidden="1">"c110"</definedName>
    <definedName name="IQ_CAPEX_BR" hidden="1">"c111"</definedName>
    <definedName name="IQ_CAPEX_DET_EST" hidden="1">"c12048"</definedName>
    <definedName name="IQ_CAPEX_DET_EST_CURRENCY" hidden="1">"c12457"</definedName>
    <definedName name="IQ_CAPEX_DET_EST_CURRENCY_THOM" hidden="1">"c12477"</definedName>
    <definedName name="IQ_CAPEX_DET_EST_DATE" hidden="1">"c12201"</definedName>
    <definedName name="IQ_CAPEX_DET_EST_DATE_THOM" hidden="1">"c12226"</definedName>
    <definedName name="IQ_CAPEX_DET_EST_INCL" hidden="1">"c12340"</definedName>
    <definedName name="IQ_CAPEX_DET_EST_INCL_THOM" hidden="1">"c12360"</definedName>
    <definedName name="IQ_CAPEX_DET_EST_ORIGIN" hidden="1">"c12765"</definedName>
    <definedName name="IQ_CAPEX_DET_EST_ORIGIN_THOM" hidden="1">"c12596"</definedName>
    <definedName name="IQ_CAPEX_DET_EST_THOM" hidden="1">"c12076"</definedName>
    <definedName name="IQ_CAPEX_EST" hidden="1">"c3523"</definedName>
    <definedName name="IQ_CAPEX_EST_THOM" hidden="1">"c5502"</definedName>
    <definedName name="IQ_CAPEX_FIN" hidden="1">"c112"</definedName>
    <definedName name="IQ_CAPEX_HIGH_EST" hidden="1">"c3524"</definedName>
    <definedName name="IQ_CAPEX_HIGH_EST_THOM" hidden="1">"c5504"</definedName>
    <definedName name="IQ_CAPEX_INS" hidden="1">"c113"</definedName>
    <definedName name="IQ_CAPEX_LOW_EST" hidden="1">"c3525"</definedName>
    <definedName name="IQ_CAPEX_LOW_EST_THOM" hidden="1">"c5505"</definedName>
    <definedName name="IQ_CAPEX_MEDIAN_EST" hidden="1">"c3526"</definedName>
    <definedName name="IQ_CAPEX_MEDIAN_EST_THOM" hidden="1">"c5503"</definedName>
    <definedName name="IQ_CAPEX_NUM_EST" hidden="1">"c3521"</definedName>
    <definedName name="IQ_CAPEX_NUM_EST_THOM" hidden="1">"c5506"</definedName>
    <definedName name="IQ_CAPEX_STDDEV_EST" hidden="1">"c3522"</definedName>
    <definedName name="IQ_CAPEX_STDDEV_EST_THOM" hidden="1">"c5507"</definedName>
    <definedName name="IQ_CAPEX_UTI" hidden="1">"c114"</definedName>
    <definedName name="IQ_CAPITAL_ALLOCATION_ADJUSTMENT_FOREIGN_FFIEC" hidden="1">"c15389"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"c1630"</definedName>
    <definedName name="IQ_CASH_BALANCES_DUE_FFIEC" hidden="1">"c12773"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 hidden="1">"c15288"</definedName>
    <definedName name="IQ_CASH_DIVIDENDS_NET_INCOME_FDIC" hidden="1">"c6738"</definedName>
    <definedName name="IQ_CASH_DUE_BANKS" hidden="1">"c1351"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PS_ACT_OR_EST" hidden="1">"c5638"</definedName>
    <definedName name="IQ_CASH_EPS_ACT_OR_EST_THOM" hidden="1">"c5646"</definedName>
    <definedName name="IQ_CASH_EPS_DET_EST_CURRENCY_THOM" hidden="1">"c12478"</definedName>
    <definedName name="IQ_CASH_EPS_DET_EST_DATE_THOM" hidden="1">"c12227"</definedName>
    <definedName name="IQ_CASH_EPS_DET_EST_INCL_THOM" hidden="1">"c12361"</definedName>
    <definedName name="IQ_CASH_EPS_DET_EST_ORIGIN_THOM" hidden="1">"c12597"</definedName>
    <definedName name="IQ_CASH_EPS_DET_EST_THOM" hidden="1">"c12077"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EST" hidden="1">"c4153"</definedName>
    <definedName name="IQ_CASH_FLOW_HIGH_EST" hidden="1">"c4156"</definedName>
    <definedName name="IQ_CASH_FLOW_LOW_EST" hidden="1">"c4157"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EST" hidden="1">"c4163"</definedName>
    <definedName name="IQ_CASH_OPER_HIGH_EST" hidden="1">"c4166"</definedName>
    <definedName name="IQ_CASH_OPER_LOW_EST" hidden="1">"c4244"</definedName>
    <definedName name="IQ_CASH_OPER_MEDIAN_EST" hidden="1">"c4245"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STDDEV_EST" hidden="1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HIGH_EST" hidden="1">"c4251"</definedName>
    <definedName name="IQ_CASH_ST_INVEST_LOW_EST" hidden="1">"c4252"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STRUCTURED_PRODUCTS_AVAIL_SALE_FFIEC" hidden="1">"c15263"</definedName>
    <definedName name="IQ_CASH_STRUCTURED_PRODUCTS_FFIEC" hidden="1">"c15260"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OUPON" hidden="1">"c15234"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ACT_OR_EST_THOM" hidden="1">"c5301"</definedName>
    <definedName name="IQ_CFPS_DET_EST" hidden="1">"c12049"</definedName>
    <definedName name="IQ_CFPS_DET_EST_CURRENCY" hidden="1">"c12458"</definedName>
    <definedName name="IQ_CFPS_DET_EST_CURRENCY_THOM" hidden="1">"c12479"</definedName>
    <definedName name="IQ_CFPS_DET_EST_DATE" hidden="1">"c12202"</definedName>
    <definedName name="IQ_CFPS_DET_EST_DATE_THOM" hidden="1">"c12228"</definedName>
    <definedName name="IQ_CFPS_DET_EST_INCL" hidden="1">"c12341"</definedName>
    <definedName name="IQ_CFPS_DET_EST_INCL_THOM" hidden="1">"c12362"</definedName>
    <definedName name="IQ_CFPS_DET_EST_ORIGIN" hidden="1">"c12575"</definedName>
    <definedName name="IQ_CFPS_DET_EST_ORIGIN_THOM" hidden="1">"c12598"</definedName>
    <definedName name="IQ_CFPS_DET_EST_THOM" hidden="1">"c12078"</definedName>
    <definedName name="IQ_CFPS_EST" hidden="1">"c1667"</definedName>
    <definedName name="IQ_CFPS_EST_THOM" hidden="1">"c4006"</definedName>
    <definedName name="IQ_CFPS_HIGH_EST" hidden="1">"c1669"</definedName>
    <definedName name="IQ_CFPS_HIGH_EST_THOM" hidden="1">"c4008"</definedName>
    <definedName name="IQ_CFPS_LOW_EST" hidden="1">"c1670"</definedName>
    <definedName name="IQ_CFPS_LOW_EST_THOM" hidden="1">"c4009"</definedName>
    <definedName name="IQ_CFPS_MEDIAN_EST" hidden="1">"c1668"</definedName>
    <definedName name="IQ_CFPS_MEDIAN_EST_THOM" hidden="1">"c4007"</definedName>
    <definedName name="IQ_CFPS_NUM_EST" hidden="1">"c1671"</definedName>
    <definedName name="IQ_CFPS_NUM_EST_THOM" hidden="1">"c4010"</definedName>
    <definedName name="IQ_CFPS_STDDEV_EST" hidden="1">"c1672"</definedName>
    <definedName name="IQ_CFPS_STDDEV_EST_THOM" hidden="1">"c4011"</definedName>
    <definedName name="IQ_CH" hidden="1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_IND_LOANS_TOT_LOANS_FFIEC" hidden="1">"c13874"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INDUSTRIAL_US_RECOV_FFIEC" hidden="1">"c13200"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OLIDATED_NI_FOREIGN_FFIEC" hidden="1">"c15396"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TRIB_ID_DET_EST" hidden="1">"c12045"</definedName>
    <definedName name="IQ_CONTRIB_ID_DET_EST_THOM" hidden="1">"c12073"</definedName>
    <definedName name="IQ_CONTRIB_ID_NON_PER_DET_EST" hidden="1">"c13824"</definedName>
    <definedName name="IQ_CONTRIB_ID_NON_PER_DET_EST_THOM" hidden="1">"c13826"</definedName>
    <definedName name="IQ_CONTRIB_NAME_DET_EST" hidden="1">"c12046"</definedName>
    <definedName name="IQ_CONTRIB_NAME_DET_EST_THOM" hidden="1">"c12074"</definedName>
    <definedName name="IQ_CONTRIB_NAME_NON_PER_DET_EST" hidden="1">"c12760"</definedName>
    <definedName name="IQ_CONTRIB_NAME_NON_PER_DET_EST_THOM" hidden="1">"c12764"</definedName>
    <definedName name="IQ_CONTRIB_REC_DET_EST" hidden="1">"c12051"</definedName>
    <definedName name="IQ_CONTRIB_REC_DET_EST_DATE" hidden="1">"c12204"</definedName>
    <definedName name="IQ_CONTRIB_REC_DET_EST_DATE_THOM" hidden="1">"c12230"</definedName>
    <definedName name="IQ_CONTRIB_REC_DET_EST_ORIGIN" hidden="1">"c12577"</definedName>
    <definedName name="IQ_CONTRIB_REC_DET_EST_ORIGIN_THOM" hidden="1">"c12600"</definedName>
    <definedName name="IQ_CONTRIB_REC_DET_EST_THOM" hidden="1">"c12080"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E_TIER_ONE_CAPITAL" hidden="1">"c15244"</definedName>
    <definedName name="IQ_CORE_TIER_ONE_CAPITAL_RATIO" hidden="1">"c15240"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AGE_RATIO" hidden="1">"c15243"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OM_QUARTERLY_AVG_FFIEC" hidden="1">"c15480"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ES" hidden="1">"c1356"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BANKS_FOREIGN_AGENCIES_FFIEC" hidden="1">"c15344"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FF_LASTCLOSE_TARGET_PRICE_THOM" hidden="1">"c5278"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" hidden="1">"c4277"</definedName>
    <definedName name="IQ_DISTRIBUTABLE_CASH_HIGH_EST" hidden="1">"c4280"</definedName>
    <definedName name="IQ_DISTRIBUTABLE_CASH_LOW_EST" hidden="1">"c4281"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" hidden="1">"c4285"</definedName>
    <definedName name="IQ_DISTRIBUTABLE_CASH_SHARE_HIGH_EST" hidden="1">"c4288"</definedName>
    <definedName name="IQ_DISTRIBUTABLE_CASH_SHARE_LOW_EST" hidden="1">"c4289"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"c2106"</definedName>
    <definedName name="IQ_DIV_PAYMENT_TYPE" hidden="1">"c12752"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THOM" hidden="1">"c5302"</definedName>
    <definedName name="IQ_DPS_DET_EST" hidden="1">"c12052"</definedName>
    <definedName name="IQ_DPS_DET_EST_CURRENCY" hidden="1">"c12459"</definedName>
    <definedName name="IQ_DPS_DET_EST_CURRENCY_THOM" hidden="1">"c12480"</definedName>
    <definedName name="IQ_DPS_DET_EST_DATE" hidden="1">"c12205"</definedName>
    <definedName name="IQ_DPS_DET_EST_DATE_THOM" hidden="1">"c12231"</definedName>
    <definedName name="IQ_DPS_DET_EST_INCL" hidden="1">"c12342"</definedName>
    <definedName name="IQ_DPS_DET_EST_INCL_THOM" hidden="1">"c12363"</definedName>
    <definedName name="IQ_DPS_DET_EST_ORIGIN" hidden="1">"c12578"</definedName>
    <definedName name="IQ_DPS_DET_EST_ORIGIN_THOM" hidden="1">"c12601"</definedName>
    <definedName name="IQ_DPS_DET_EST_THOM" hidden="1">"c12081"</definedName>
    <definedName name="IQ_DPS_EST" hidden="1">"c1674"</definedName>
    <definedName name="IQ_DPS_EST_BOTTOM_UP" hidden="1">"c5493"</definedName>
    <definedName name="IQ_DPS_EST_THOM" hidden="1">"c4013"</definedName>
    <definedName name="IQ_DPS_HIGH_EST" hidden="1">"c1676"</definedName>
    <definedName name="IQ_DPS_HIGH_EST_THOM" hidden="1">"c4015"</definedName>
    <definedName name="IQ_DPS_LOW_EST" hidden="1">"c1677"</definedName>
    <definedName name="IQ_DPS_LOW_EST_THOM" hidden="1">"c4016"</definedName>
    <definedName name="IQ_DPS_MEDIAN_EST" hidden="1">"c1675"</definedName>
    <definedName name="IQ_DPS_MEDIAN_EST_THOM" hidden="1">"c4014"</definedName>
    <definedName name="IQ_DPS_NUM_EST" hidden="1">"c1678"</definedName>
    <definedName name="IQ_DPS_NUM_EST_THOM" hidden="1">"c4017"</definedName>
    <definedName name="IQ_DPS_STDDEV_EST" hidden="1">"c1679"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ANNOUNCE_DATE_THOM" hidden="1">"c5093"</definedName>
    <definedName name="IQ_EARNINGS_CO_FFIEC" hidden="1">"c13032"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"EBIT_10K"</definedName>
    <definedName name="IQ_EBIT_10Q" hidden="1">"EBIT_10Q"</definedName>
    <definedName name="IQ_EBIT_10Q1" hidden="1">"EBIT_10Q1"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THOM" hidden="1">"c5303"</definedName>
    <definedName name="IQ_EBIT_DET_EST" hidden="1">"c12053"</definedName>
    <definedName name="IQ_EBIT_DET_EST_CURRENCY" hidden="1">"c12460"</definedName>
    <definedName name="IQ_EBIT_DET_EST_CURRENCY_THOM" hidden="1">"c12481"</definedName>
    <definedName name="IQ_EBIT_DET_EST_DATE" hidden="1">"c12206"</definedName>
    <definedName name="IQ_EBIT_DET_EST_DATE_THOM" hidden="1">"c12232"</definedName>
    <definedName name="IQ_EBIT_DET_EST_INCL" hidden="1">"c12343"</definedName>
    <definedName name="IQ_EBIT_DET_EST_INCL_THOM" hidden="1">"c12364"</definedName>
    <definedName name="IQ_EBIT_DET_EST_ORIGIN" hidden="1">"c12579"</definedName>
    <definedName name="IQ_EBIT_DET_EST_ORIGIN_THOM" hidden="1">"c12602"</definedName>
    <definedName name="IQ_EBIT_DET_EST_THOM" hidden="1">"c12082"</definedName>
    <definedName name="IQ_EBIT_EQ_INC" hidden="1">"c3498"</definedName>
    <definedName name="IQ_EBIT_EQ_INC_EXCL_SBC" hidden="1">"c3502"</definedName>
    <definedName name="IQ_EBIT_EST" hidden="1">"c1681"</definedName>
    <definedName name="IQ_EBIT_EST_THOM" hidden="1">"c5105"</definedName>
    <definedName name="IQ_EBIT_EXCL_SBC" hidden="1">"c3082"</definedName>
    <definedName name="IQ_EBIT_GROWTH_1" hidden="1">"IQ_EBIT_GROWTH_1"</definedName>
    <definedName name="IQ_EBIT_GROWTH_2" hidden="1">"IQ_EBIT_GROWTH_2"</definedName>
    <definedName name="IQ_EBIT_GW_ACT_OR_EST" hidden="1">"c4306"</definedName>
    <definedName name="IQ_EBIT_GW_EST" hidden="1">"c4305"</definedName>
    <definedName name="IQ_EBIT_GW_HIGH_EST" hidden="1">"c4308"</definedName>
    <definedName name="IQ_EBIT_GW_LOW_EST" hidden="1">"c4309"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THOM" hidden="1">"c5107"</definedName>
    <definedName name="IQ_EBIT_INT" hidden="1">"c360"</definedName>
    <definedName name="IQ_EBIT_LOW_EST" hidden="1">"c1684"</definedName>
    <definedName name="IQ_EBIT_LOW_EST_THOM" hidden="1">"c5108"</definedName>
    <definedName name="IQ_EBIT_MARGIN" hidden="1">"c359"</definedName>
    <definedName name="IQ_EBIT_MEDIAN_EST" hidden="1">"c1682"</definedName>
    <definedName name="IQ_EBIT_MEDIAN_EST_THOM" hidden="1">"c5106"</definedName>
    <definedName name="IQ_EBIT_NUM_EST" hidden="1">"c1685"</definedName>
    <definedName name="IQ_EBIT_NUM_EST_THOM" hidden="1">"c5109"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EST" hidden="1">"c4315"</definedName>
    <definedName name="IQ_EBIT_SBC_GW_ACT_OR_EST" hidden="1">"c4320"</definedName>
    <definedName name="IQ_EBIT_SBC_GW_ACT_OR_EST_CIQ" hidden="1">"c4845"</definedName>
    <definedName name="IQ_EBIT_SBC_GW_EST" hidden="1">"c4319"</definedName>
    <definedName name="IQ_EBIT_SBC_GW_HIGH_EST" hidden="1">"c4322"</definedName>
    <definedName name="IQ_EBIT_SBC_GW_LOW_EST" hidden="1">"c4323"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LOW_EST" hidden="1">"c4329"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"EBITDA_10K"</definedName>
    <definedName name="IQ_EBITDA_10Q" hidden="1">"EBITDA_10Q"</definedName>
    <definedName name="IQ_EBITDA_10Q1" hidden="1">"EBITDA_10Q1"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THOM" hidden="1">"c5300"</definedName>
    <definedName name="IQ_EBITDA_CAPEX_INT" hidden="1">"c368"</definedName>
    <definedName name="IQ_EBITDA_CAPEX_OVER_TOTAL_IE" hidden="1">"c1370"</definedName>
    <definedName name="IQ_EBITDA_DET_EST" hidden="1">"c12054"</definedName>
    <definedName name="IQ_EBITDA_DET_EST_CURRENCY" hidden="1">"c12461"</definedName>
    <definedName name="IQ_EBITDA_DET_EST_CURRENCY_THOM" hidden="1">"c12482"</definedName>
    <definedName name="IQ_EBITDA_DET_EST_DATE" hidden="1">"c12207"</definedName>
    <definedName name="IQ_EBITDA_DET_EST_DATE_THOM" hidden="1">"c12233"</definedName>
    <definedName name="IQ_EBITDA_DET_EST_INCL" hidden="1">"c12344"</definedName>
    <definedName name="IQ_EBITDA_DET_EST_INCL_THOM" hidden="1">"c12365"</definedName>
    <definedName name="IQ_EBITDA_DET_EST_ORIGIN" hidden="1">"c12580"</definedName>
    <definedName name="IQ_EBITDA_DET_EST_ORIGIN_THOM" hidden="1">"c12603"</definedName>
    <definedName name="IQ_EBITDA_DET_EST_THOM" hidden="1">"c12083"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ST_THOM" hidden="1">"c3658"</definedName>
    <definedName name="IQ_EBITDA_EXCL_SBC" hidden="1">"c3081"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EST_THOM" hidden="1">"c3660"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EST_THOM" hidden="1">"c3661"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MEDIAN_EST_THOM" hidden="1">"c3659"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NUM_EST_THOM" hidden="1">"c3662"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BC_EST" hidden="1">"c4336"</definedName>
    <definedName name="IQ_EBITDA_SBC_HIGH_EST" hidden="1">"c4339"</definedName>
    <definedName name="IQ_EBITDA_SBC_LOW_EST" hidden="1">"c4340"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EST" hidden="1">"c4349"</definedName>
    <definedName name="IQ_EBT_SBC_GW_ACT_OR_EST" hidden="1">"c4354"</definedName>
    <definedName name="IQ_EBT_SBC_GW_ACT_OR_EST_CIQ" hidden="1">"c4879"</definedName>
    <definedName name="IQ_EBT_SBC_GW_EST" hidden="1">"c4353"</definedName>
    <definedName name="IQ_EBT_SBC_GW_HIGH_EST" hidden="1">"c4356"</definedName>
    <definedName name="IQ_EBT_SBC_GW_LOW_EST" hidden="1">"c4357"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LOW_EST" hidden="1">"c4363"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NTERPRISE_VALUE" hidden="1">"c1348"</definedName>
    <definedName name="IQ_ENTITLEMENT_DET_EST" hidden="1">"c12044"</definedName>
    <definedName name="IQ_ENTITLEMENT_DET_EST_THOM" hidden="1">"c12072"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"EPS_10K"</definedName>
    <definedName name="IQ_EPS_10Q" hidden="1">"EPS_10Q"</definedName>
    <definedName name="IQ_EPS_10Q1" hidden="1">"EPS_10Q1"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THOM" hidden="1">"c5298"</definedName>
    <definedName name="IQ_EPS_AP" hidden="1">"c8880"</definedName>
    <definedName name="IQ_EPS_AP_ABS" hidden="1">"c8899"</definedName>
    <definedName name="IQ_EPS_DET_EST" hidden="1">"c13571"</definedName>
    <definedName name="IQ_EPS_DET_EST_CURRENCY" hidden="1">"c13583"</definedName>
    <definedName name="IQ_EPS_DET_EST_CURRENCY_THOM" hidden="1">"c12484"</definedName>
    <definedName name="IQ_EPS_DET_EST_DATE" hidden="1">"c13575"</definedName>
    <definedName name="IQ_EPS_DET_EST_DATE_THOM" hidden="1">"c12235"</definedName>
    <definedName name="IQ_EPS_DET_EST_INCL" hidden="1">"c13587"</definedName>
    <definedName name="IQ_EPS_DET_EST_INCL_THOM" hidden="1">"c12367"</definedName>
    <definedName name="IQ_EPS_DET_EST_ORIGIN" hidden="1">"c13579"</definedName>
    <definedName name="IQ_EPS_DET_EST_ORIGIN_THOM" hidden="1">"c12605"</definedName>
    <definedName name="IQ_EPS_DET_EST_THOM" hidden="1">"c12085"</definedName>
    <definedName name="IQ_EPS_EST" hidden="1">"c399"</definedName>
    <definedName name="IQ_EPS_EST_1" hidden="1">"IQ_EPS_EST_1"</definedName>
    <definedName name="IQ_EPS_EST_BOTTOM_UP" hidden="1">"c5489"</definedName>
    <definedName name="IQ_EPS_EST_BOTTOM_UP_CIQ" hidden="1">"c12026"</definedName>
    <definedName name="IQ_EPS_EST_BOTTOM_UP_THOM" hidden="1">"c5647"</definedName>
    <definedName name="IQ_EPS_EST_CIQ" hidden="1">"c4994"</definedName>
    <definedName name="IQ_EPS_EST_REUT" hidden="1">"c5453"</definedName>
    <definedName name="IQ_EPS_EST_THOM" hidden="1">"c5290"</definedName>
    <definedName name="IQ_EPS_GW_ACT_OR_EST" hidden="1">"c2223"</definedName>
    <definedName name="IQ_EPS_GW_ACT_OR_EST_CIQ" hidden="1">"c5066"</definedName>
    <definedName name="IQ_EPS_GW_DET_EST" hidden="1">"c12056"</definedName>
    <definedName name="IQ_EPS_GW_DET_EST_CURRENCY" hidden="1">"c12463"</definedName>
    <definedName name="IQ_EPS_GW_DET_EST_CURRENCY_THOM" hidden="1">"c12485"</definedName>
    <definedName name="IQ_EPS_GW_DET_EST_DATE" hidden="1">"c12209"</definedName>
    <definedName name="IQ_EPS_GW_DET_EST_DATE_THOM" hidden="1">"c12236"</definedName>
    <definedName name="IQ_EPS_GW_DET_EST_INCL" hidden="1">"c12346"</definedName>
    <definedName name="IQ_EPS_GW_DET_EST_INCL_THOM" hidden="1">"c12368"</definedName>
    <definedName name="IQ_EPS_GW_DET_EST_ORIGIN" hidden="1">"c12582"</definedName>
    <definedName name="IQ_EPS_GW_DET_EST_ORIGIN_THOM" hidden="1">"c12606"</definedName>
    <definedName name="IQ_EPS_GW_DET_EST_THOM" hidden="1">"c12086"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CIQ" hidden="1">"c4723"</definedName>
    <definedName name="IQ_EPS_GW_EST_REUT" hidden="1">"c5389"</definedName>
    <definedName name="IQ_EPS_GW_EST_THOM" hidden="1">"c5133"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EST_THOM" hidden="1">"c5135"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EST_THOM" hidden="1">"c5136"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 hidden="1">"c5293"</definedName>
    <definedName name="IQ_EPS_NAME_AP" hidden="1">"c8918"</definedName>
    <definedName name="IQ_EPS_NAME_AP_ABS" hidden="1">"c8937"</definedName>
    <definedName name="IQ_EPS_NORM" hidden="1">"c1902"</definedName>
    <definedName name="IQ_EPS_NORM_DET_EST" hidden="1">"c12058"</definedName>
    <definedName name="IQ_EPS_NORM_DET_EST_CURRENCY" hidden="1">"c12465"</definedName>
    <definedName name="IQ_EPS_NORM_DET_EST_DATE" hidden="1">"c12211"</definedName>
    <definedName name="IQ_EPS_NORM_DET_EST_INCL" hidden="1">"c12348"</definedName>
    <definedName name="IQ_EPS_NORM_DET_EST_ORIGIN" hidden="1">"c12583"</definedName>
    <definedName name="IQ_EPS_NORM_DET_EST_ORIGIN_THOM" hidden="1">"c12607"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 hidden="1">"c5288"</definedName>
    <definedName name="IQ_EPS_REPORT_ACT_OR_EST" hidden="1">"c2224"</definedName>
    <definedName name="IQ_EPS_REPORT_ACT_OR_EST_CIQ" hidden="1">"c5067"</definedName>
    <definedName name="IQ_EPS_REPORT_ACT_OR_EST_THOM" hidden="1">"c5307"</definedName>
    <definedName name="IQ_EPS_REPORTED_DET_EST" hidden="1">"c12057"</definedName>
    <definedName name="IQ_EPS_REPORTED_DET_EST_CURRENCY" hidden="1">"c12464"</definedName>
    <definedName name="IQ_EPS_REPORTED_DET_EST_CURRENCY_THOM" hidden="1">"c12486"</definedName>
    <definedName name="IQ_EPS_REPORTED_DET_EST_DATE" hidden="1">"c12210"</definedName>
    <definedName name="IQ_EPS_REPORTED_DET_EST_DATE_THOM" hidden="1">"c12237"</definedName>
    <definedName name="IQ_EPS_REPORTED_DET_EST_INCL" hidden="1">"c12347"</definedName>
    <definedName name="IQ_EPS_REPORTED_DET_EST_INCL_THOM" hidden="1">"c12369"</definedName>
    <definedName name="IQ_EPS_REPORTED_DET_EST_ORIGIN" hidden="1">"c12772"</definedName>
    <definedName name="IQ_EPS_REPORTED_DET_EST_ORIGIN_THOM" hidden="1">"c13511"</definedName>
    <definedName name="IQ_EPS_REPORTED_DET_EST_THOM" hidden="1">"c12087"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CIQ" hidden="1">"c4730"</definedName>
    <definedName name="IQ_EPS_REPORTED_EST_REUT" hidden="1">"c5396"</definedName>
    <definedName name="IQ_EPS_REPORTED_EST_THOM" hidden="1">"c5140"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EST" hidden="1">"c4375"</definedName>
    <definedName name="IQ_EPS_SBC_GW_ACT_OR_EST" hidden="1">"c4380"</definedName>
    <definedName name="IQ_EPS_SBC_GW_ACT_OR_EST_CIQ" hidden="1">"c4905"</definedName>
    <definedName name="IQ_EPS_SBC_GW_EST" hidden="1">"c4379"</definedName>
    <definedName name="IQ_EPS_SBC_GW_HIGH_EST" hidden="1">"c4382"</definedName>
    <definedName name="IQ_EPS_SBC_GW_LOW_EST" hidden="1">"c4383"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LOW_EST" hidden="1">"c4389"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 hidden="1">"c5289"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LIST" hidden="1">"c15158"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QUARTERLY_AVG_FFIEC" hidden="1">"c15474"</definedName>
    <definedName name="IQ_EQUITY_SECURITIES_WITHOUT_FAIR_VALUES_FFIEC" hidden="1">"c12846"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BV" hidden="1">"c5630"</definedName>
    <definedName name="IQ_EST_ACT_BV_SHARE" hidden="1">"c3549"</definedName>
    <definedName name="IQ_EST_ACT_BV_SHARE_THOM" hidden="1">"c4026"</definedName>
    <definedName name="IQ_EST_ACT_CAPEX" hidden="1">"c3546"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THOM" hidden="1">"c4012"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THOM" hidden="1">"c4019"</definedName>
    <definedName name="IQ_EST_ACT_EBIT" hidden="1">"c1687"</definedName>
    <definedName name="IQ_EST_ACT_EBIT_GW" hidden="1">"c4398"</definedName>
    <definedName name="IQ_EST_ACT_EBIT_SBC" hidden="1">"c4399"</definedName>
    <definedName name="IQ_EST_ACT_EBIT_SBC_GW" hidden="1">"c4400"</definedName>
    <definedName name="IQ_EST_ACT_EBIT_THOM" hidden="1">"c5111"</definedName>
    <definedName name="IQ_EST_ACT_EBITDA" hidden="1">"c1664"</definedName>
    <definedName name="IQ_EST_ACT_EBITDA_CIQ" hidden="1">"c3667"</definedName>
    <definedName name="IQ_EST_ACT_EBITDA_SBC" hidden="1">"c4401"</definedName>
    <definedName name="IQ_EST_ACT_EBITDA_THOM" hidden="1">"c3998"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PORTED_THOM" hidden="1">"c5146"</definedName>
    <definedName name="IQ_EST_ACT_EPS_SBC" hidden="1">"c4404"</definedName>
    <definedName name="IQ_EST_ACT_EPS_SBC_GW" hidden="1">"c4405"</definedName>
    <definedName name="IQ_EST_ACT_EPS_THOM" hidden="1">"c5294"</definedName>
    <definedName name="IQ_EST_ACT_FFO" hidden="1">"c1666"</definedName>
    <definedName name="IQ_EST_ACT_FFO_ADJ" hidden="1">"c4406"</definedName>
    <definedName name="IQ_EST_ACT_FFO_REUT" hidden="1">"c3843"</definedName>
    <definedName name="IQ_EST_ACT_FFO_SHARE" hidden="1">"c1666"</definedName>
    <definedName name="IQ_EST_ACT_FFO_SHARE_SHARE_THOM" hidden="1">"c4005"</definedName>
    <definedName name="IQ_EST_ACT_FFO_SHARE_THOM" hidden="1">"c4005"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THOM" hidden="1">"c5600"</definedName>
    <definedName name="IQ_EST_ACT_NET_DEBT" hidden="1">"c3545"</definedName>
    <definedName name="IQ_EST_ACT_NET_DEBT_THOM" hidden="1">"c4033"</definedName>
    <definedName name="IQ_EST_ACT_NI" hidden="1">"c1722"</definedName>
    <definedName name="IQ_EST_ACT_NI_GW" hidden="1">"c1729"</definedName>
    <definedName name="IQ_EST_ACT_NI_REPORTED" hidden="1">"c1736"</definedName>
    <definedName name="IQ_EST_ACT_NI_SBC" hidden="1">"c4409"</definedName>
    <definedName name="IQ_EST_ACT_NI_SBC_GW" hidden="1">"c4410"</definedName>
    <definedName name="IQ_EST_ACT_NI_THOM" hidden="1">"c5132"</definedName>
    <definedName name="IQ_EST_ACT_OPER_INC" hidden="1">"c1694"</definedName>
    <definedName name="IQ_EST_ACT_OPER_INC_THOM" hidden="1">"c5118"</definedName>
    <definedName name="IQ_EST_ACT_PRETAX_GW_INC" hidden="1">"c1708"</definedName>
    <definedName name="IQ_EST_ACT_PRETAX_INC" hidden="1">"c1701"</definedName>
    <definedName name="IQ_EST_ACT_PRETAX_INC_THOM" hidden="1">"c5125"</definedName>
    <definedName name="IQ_EST_ACT_PRETAX_REPORT_INC" hidden="1">"c1715"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THOM" hidden="1">"c4040"</definedName>
    <definedName name="IQ_EST_ACT_RETURN_EQUITY" hidden="1">"c3548"</definedName>
    <definedName name="IQ_EST_ACT_RETURN_EQUITY_THOM" hidden="1">"c5287"</definedName>
    <definedName name="IQ_EST_ACT_REV" hidden="1">"c2113"</definedName>
    <definedName name="IQ_EST_ACT_REV_CIQ" hidden="1">"c3666"</definedName>
    <definedName name="IQ_EST_ACT_REV_THOM" hidden="1">"c3997"</definedName>
    <definedName name="IQ_EST_BV_SHARE_DIFF" hidden="1">"c4147"</definedName>
    <definedName name="IQ_EST_BV_SHARE_SURPRISE_PERCENT" hidden="1">"c4148"</definedName>
    <definedName name="IQ_EST_CAPEX_DIFF" hidden="1">"c4149"</definedName>
    <definedName name="IQ_EST_CAPEX_GROWTH_1YR" hidden="1">"c3588"</definedName>
    <definedName name="IQ_EST_CAPEX_GROWTH_1YR_THOM" hidden="1">"c5542"</definedName>
    <definedName name="IQ_EST_CAPEX_GROWTH_2YR" hidden="1">"c3589"</definedName>
    <definedName name="IQ_EST_CAPEX_GROWTH_2YR_THOM" hidden="1">"c5543"</definedName>
    <definedName name="IQ_EST_CAPEX_GROWTH_Q_1YR" hidden="1">"c3590"</definedName>
    <definedName name="IQ_EST_CAPEX_GROWTH_Q_1YR_THOM" hidden="1">"c5544"</definedName>
    <definedName name="IQ_EST_CAPEX_SEQ_GROWTH_Q" hidden="1">"c3591"</definedName>
    <definedName name="IQ_EST_CAPEX_SEQ_GROWTH_Q_THOM" hidden="1">"c5545"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THOM" hidden="1">"c5188"</definedName>
    <definedName name="IQ_EST_CFPS_GROWTH_1YR" hidden="1">"c1774"</definedName>
    <definedName name="IQ_EST_CFPS_GROWTH_1YR_THOM" hidden="1">"c5174"</definedName>
    <definedName name="IQ_EST_CFPS_GROWTH_2YR" hidden="1">"c1775"</definedName>
    <definedName name="IQ_EST_CFPS_GROWTH_2YR_THOM" hidden="1">"c5175"</definedName>
    <definedName name="IQ_EST_CFPS_GROWTH_Q_1YR" hidden="1">"c1776"</definedName>
    <definedName name="IQ_EST_CFPS_GROWTH_Q_1YR_THOM" hidden="1">"c5176"</definedName>
    <definedName name="IQ_EST_CFPS_SEQ_GROWTH_Q" hidden="1">"c1777"</definedName>
    <definedName name="IQ_EST_CFPS_SEQ_GROWTH_Q_THOM" hidden="1">"c5177"</definedName>
    <definedName name="IQ_EST_CFPS_SURPRISE_PERCENT" hidden="1">"c1872"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 hidden="1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 hidden="1">"c5281"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THOM" hidden="1">"c5190"</definedName>
    <definedName name="IQ_EST_DPS_GROWTH_1YR" hidden="1">"c1778"</definedName>
    <definedName name="IQ_EST_DPS_GROWTH_1YR_THOM" hidden="1">"c5178"</definedName>
    <definedName name="IQ_EST_DPS_GROWTH_2YR" hidden="1">"c1779"</definedName>
    <definedName name="IQ_EST_DPS_GROWTH_2YR_THOM" hidden="1">"c5179"</definedName>
    <definedName name="IQ_EST_DPS_GROWTH_Q_1YR" hidden="1">"c1780"</definedName>
    <definedName name="IQ_EST_DPS_GROWTH_Q_1YR_THOM" hidden="1">"c5180"</definedName>
    <definedName name="IQ_EST_DPS_SEQ_GROWTH_Q" hidden="1">"c1781"</definedName>
    <definedName name="IQ_EST_DPS_SEQ_GROWTH_Q_THOM" hidden="1">"c5181"</definedName>
    <definedName name="IQ_EST_DPS_SURPRISE_PERCENT" hidden="1">"c1874"</definedName>
    <definedName name="IQ_EST_DPS_SURPRISE_PERCENT_THOM" hidden="1">"c5191"</definedName>
    <definedName name="IQ_EST_EBIT_DIFF" hidden="1">"c1875"</definedName>
    <definedName name="IQ_EST_EBIT_DIFF_THOM" hidden="1">"c5192"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THOM" hidden="1">"c5193"</definedName>
    <definedName name="IQ_EST_EBITDA_DIFF" hidden="1">"c1867"</definedName>
    <definedName name="IQ_EST_EBITDA_DIFF_CIQ" hidden="1">"c3719"</definedName>
    <definedName name="IQ_EST_EBITDA_DIFF_THOM" hidden="1">"c5184"</definedName>
    <definedName name="IQ_EST_EBITDA_GROWTH_1YR" hidden="1">"c1766"</definedName>
    <definedName name="IQ_EST_EBITDA_GROWTH_1YR_CIQ" hidden="1">"c3695"</definedName>
    <definedName name="IQ_EST_EBITDA_GROWTH_1YR_THOM" hidden="1">"c5161"</definedName>
    <definedName name="IQ_EST_EBITDA_GROWTH_2YR" hidden="1">"c1767"</definedName>
    <definedName name="IQ_EST_EBITDA_GROWTH_2YR_CIQ" hidden="1">"c3696"</definedName>
    <definedName name="IQ_EST_EBITDA_GROWTH_2YR_THOM" hidden="1">"c5162"</definedName>
    <definedName name="IQ_EST_EBITDA_GROWTH_Q_1YR" hidden="1">"c1768"</definedName>
    <definedName name="IQ_EST_EBITDA_GROWTH_Q_1YR_CIQ" hidden="1">"c3697"</definedName>
    <definedName name="IQ_EST_EBITDA_GROWTH_Q_1YR_THOM" hidden="1">"c5163"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CIQ" hidden="1">"c3698"</definedName>
    <definedName name="IQ_EST_EBITDA_SEQ_GROWTH_Q_THOM" hidden="1">"c5164"</definedName>
    <definedName name="IQ_EST_EBITDA_SURPRISE_PERCENT" hidden="1">"c1868"</definedName>
    <definedName name="IQ_EST_EBITDA_SURPRISE_PERCENT_CIQ" hidden="1">"c3720"</definedName>
    <definedName name="IQ_EST_EBITDA_SURPRISE_PERCENT_THOM" hidden="1">"c5185"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CIQ" hidden="1">"c4999"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CIQ" hidden="1">"c3689"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REPORT_SURPRISE_PERCENT_THOM" hidden="1">"c5203"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CIQ" hidden="1">"c3690"</definedName>
    <definedName name="IQ_EST_EPS_SEQ_GROWTH_Q_THOM" hidden="1">"c5156"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EPS_SURPRISE_PERCENT_THOM" hidden="1">"c5296"</definedName>
    <definedName name="IQ_EST_FAIR_VALUE_MORT_SERVICING_ASSETS_FFIEC" hidden="1">"c12956"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REUT" hidden="1">"c3890"</definedName>
    <definedName name="IQ_EST_FFO_DIFF_THOM" hidden="1">"c5186"</definedName>
    <definedName name="IQ_EST_FFO_GROWTH_1YR" hidden="1">"c1770"</definedName>
    <definedName name="IQ_EST_FFO_GROWTH_1YR_THOM" hidden="1">"c5170"</definedName>
    <definedName name="IQ_EST_FFO_GROWTH_2YR" hidden="1">"c1771"</definedName>
    <definedName name="IQ_EST_FFO_GROWTH_2YR_THOM" hidden="1">"c5171"</definedName>
    <definedName name="IQ_EST_FFO_GROWTH_Q_1YR" hidden="1">"c1772"</definedName>
    <definedName name="IQ_EST_FFO_GROWTH_Q_1YR_THOM" hidden="1">"c5172"</definedName>
    <definedName name="IQ_EST_FFO_SEQ_GROWTH_Q" hidden="1">"c1773"</definedName>
    <definedName name="IQ_EST_FFO_SEQ_GROWTH_Q_THOM" hidden="1">"c5173"</definedName>
    <definedName name="IQ_EST_FFO_SHARE_DIFF" hidden="1">"c1869"</definedName>
    <definedName name="IQ_EST_FFO_SHARE_DIFF_THOM" hidden="1">"c5186"</definedName>
    <definedName name="IQ_EST_FFO_SHARE_GROWTH_1YR" hidden="1">"c1770"</definedName>
    <definedName name="IQ_EST_FFO_SHARE_GROWTH_2YR" hidden="1">"c1771"</definedName>
    <definedName name="IQ_EST_FFO_SHARE_GROWTH_Q_1YR" hidden="1">"c1772"</definedName>
    <definedName name="IQ_EST_FFO_SHARE_SEQ_GROWTH_Q" hidden="1">"c1773"</definedName>
    <definedName name="IQ_EST_FFO_SHARE_SHARE_DIFF_THOM" hidden="1">"c5186"</definedName>
    <definedName name="IQ_EST_FFO_SHARE_SHARE_SURPRISE_PERCENT_THOM" hidden="1">"c5187"</definedName>
    <definedName name="IQ_EST_FFO_SHARE_SURPRISE_PERCENT" hidden="1">"c1870"</definedName>
    <definedName name="IQ_EST_FFO_SHARE_SURPRISE_PERCENT_THOM" hidden="1">"c5187"</definedName>
    <definedName name="IQ_EST_FFO_SURPRISE_PERCENT" hidden="1">"c1870"</definedName>
    <definedName name="IQ_EST_FFO_SURPRISE_PERCENT_REUT" hidden="1">"c3891"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FOOTNOTE_THOM" hidden="1">"c5313"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SURPRISE_PERCENT" hidden="1">"c4468"</definedName>
    <definedName name="IQ_EST_NEXT_EARNINGS_DATE" hidden="1">"c13591"</definedName>
    <definedName name="IQ_EST_NI_DIFF" hidden="1">"c1885"</definedName>
    <definedName name="IQ_EST_NI_DIFF_THOM" hidden="1">"c5198"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THOM" hidden="1">"c5199"</definedName>
    <definedName name="IQ_EST_NUM_BUY" hidden="1">"c1759"</definedName>
    <definedName name="IQ_EST_NUM_HIGH_REC" hidden="1">"c5649"</definedName>
    <definedName name="IQ_EST_NUM_HIGH_REC_CIQ" hidden="1">"c3701"</definedName>
    <definedName name="IQ_EST_NUM_HIGH_REC_THOM" hidden="1">"c5166"</definedName>
    <definedName name="IQ_EST_NUM_HIGHEST_REC" hidden="1">"c5648"</definedName>
    <definedName name="IQ_EST_NUM_HIGHEST_REC_CIQ" hidden="1">"c3700"</definedName>
    <definedName name="IQ_EST_NUM_HIGHEST_REC_THOM" hidden="1">"c5165"</definedName>
    <definedName name="IQ_EST_NUM_HOLD" hidden="1">"c1761"</definedName>
    <definedName name="IQ_EST_NUM_LOW_REC" hidden="1">"c5651"</definedName>
    <definedName name="IQ_EST_NUM_LOW_REC_CIQ" hidden="1">"c3703"</definedName>
    <definedName name="IQ_EST_NUM_LOW_REC_THOM" hidden="1">"c5168"</definedName>
    <definedName name="IQ_EST_NUM_LOWEST_REC" hidden="1">"c5652"</definedName>
    <definedName name="IQ_EST_NUM_LOWEST_REC_CIQ" hidden="1">"c3704"</definedName>
    <definedName name="IQ_EST_NUM_LOWEST_REC_THOM" hidden="1">"c5169"</definedName>
    <definedName name="IQ_EST_NUM_NEUTRAL_REC" hidden="1">"c5650"</definedName>
    <definedName name="IQ_EST_NUM_NEUTRAL_REC_CIQ" hidden="1">"c3702"</definedName>
    <definedName name="IQ_EST_NUM_NEUTRAL_REC_THOM" hidden="1">"c5167"</definedName>
    <definedName name="IQ_EST_NUM_NO_OPINION" hidden="1">"c1758"</definedName>
    <definedName name="IQ_EST_NUM_NO_OPINION_CIQ" hidden="1">"c3699"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THOM" hidden="1">"c5194"</definedName>
    <definedName name="IQ_EST_OPER_INC_SURPRISE_PERCENT" hidden="1">"c1878"</definedName>
    <definedName name="IQ_EST_OPER_INC_SURPRISE_PERCENT_THOM" hidden="1">"c5195"</definedName>
    <definedName name="IQ_EST_PRE_TAX_DIFF" hidden="1">"c1879"</definedName>
    <definedName name="IQ_EST_PRE_TAX_DIFF_THOM" hidden="1">"c5196"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PRE_TAX_SURPRISE_PERCENT_THOM" hidden="1">"c5197"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CIQ" hidden="1">"c3717"</definedName>
    <definedName name="IQ_EST_REV_DIFF_THOM" hidden="1">"c5182"</definedName>
    <definedName name="IQ_EST_REV_GROWTH_1YR" hidden="1">"c1638"</definedName>
    <definedName name="IQ_EST_REV_GROWTH_1YR_CIQ" hidden="1">"c3691"</definedName>
    <definedName name="IQ_EST_REV_GROWTH_1YR_THOM" hidden="1">"c5157"</definedName>
    <definedName name="IQ_EST_REV_GROWTH_2YR" hidden="1">"c1639"</definedName>
    <definedName name="IQ_EST_REV_GROWTH_2YR_CIQ" hidden="1">"c3692"</definedName>
    <definedName name="IQ_EST_REV_GROWTH_2YR_THOM" hidden="1">"c5158"</definedName>
    <definedName name="IQ_EST_REV_GROWTH_Q_1YR" hidden="1">"c1640"</definedName>
    <definedName name="IQ_EST_REV_GROWTH_Q_1YR_CIQ" hidden="1">"c3693"</definedName>
    <definedName name="IQ_EST_REV_GROWTH_Q_1YR_THOM" hidden="1">"c5159"</definedName>
    <definedName name="IQ_EST_REV_SEQ_GROWTH_Q" hidden="1">"c1765"</definedName>
    <definedName name="IQ_EST_REV_SEQ_GROWTH_Q_CIQ" hidden="1">"c3694"</definedName>
    <definedName name="IQ_EST_REV_SEQ_GROWTH_Q_THOM" hidden="1">"c5160"</definedName>
    <definedName name="IQ_EST_REV_SURPRISE_PERCENT" hidden="1">"c1866"</definedName>
    <definedName name="IQ_EST_REV_SURPRISE_PERCENT_CIQ" hidden="1">"c3718"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VENT_DATE" hidden="1">"c13819"</definedName>
    <definedName name="IQ_EVENT_ID" hidden="1">"c13818"</definedName>
    <definedName name="IQ_EVENT_TIME" hidden="1">"c13820"</definedName>
    <definedName name="IQ_EVENT_TYPE" hidden="1">"c13821"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>1223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_ITEMS_OTHER_ADJUSTMENTS_FOREIGN_FFIEC" hidden="1">"c15392"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FDIC" hidden="1">"c6427"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 hidden="1">"c15489"</definedName>
    <definedName name="IQ_FED_FUND_SOLD_SEC_PURCHASED_RESELL_FFIEC" hidden="1">"c15488"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SOLD" hidden="1">"c2256"</definedName>
    <definedName name="IQ_FEES_COMMISSIONS_BROKERAGE_FFIEC" hidden="1">"c13005"</definedName>
    <definedName name="IQ_FEES_OTHER_INCOME" hidden="1">"c15257"</definedName>
    <definedName name="IQ_FFO" hidden="1">"c1574"</definedName>
    <definedName name="IQ_FFO_ACT_OR_EST" hidden="1">"c4446"</definedName>
    <definedName name="IQ_FFO_ADJ_ACT_OR_EST" hidden="1">"c4435"</definedName>
    <definedName name="IQ_FFO_ADJ_ACT_OR_EST_CIQ" hidden="1">"c4960"</definedName>
    <definedName name="IQ_FFO_ADJ_EST" hidden="1">"c4434"</definedName>
    <definedName name="IQ_FFO_ADJ_HIGH_EST" hidden="1">"c4437"</definedName>
    <definedName name="IQ_FFO_ADJ_LOW_EST" hidden="1">"c4438"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"c418"</definedName>
    <definedName name="IQ_FFO_EST_DET_EST" hidden="1">"c12059"</definedName>
    <definedName name="IQ_FFO_EST_DET_EST_CURRENCY" hidden="1">"c12466"</definedName>
    <definedName name="IQ_FFO_EST_DET_EST_CURRENCY_THOM" hidden="1">"c12487"</definedName>
    <definedName name="IQ_FFO_EST_DET_EST_DATE" hidden="1">"c12212"</definedName>
    <definedName name="IQ_FFO_EST_DET_EST_DATE_THOM" hidden="1">"c12238"</definedName>
    <definedName name="IQ_FFO_EST_DET_EST_INCL" hidden="1">"c12349"</definedName>
    <definedName name="IQ_FFO_EST_DET_EST_INCL_THOM" hidden="1">"c12370"</definedName>
    <definedName name="IQ_FFO_EST_DET_EST_ORIGIN" hidden="1">"c12722"</definedName>
    <definedName name="IQ_FFO_EST_DET_EST_ORIGIN_THOM" hidden="1">"c12608"</definedName>
    <definedName name="IQ_FFO_EST_DET_EST_THOM" hidden="1">"c12088"</definedName>
    <definedName name="IQ_FFO_EST_REUT" hidden="1">"c3837"</definedName>
    <definedName name="IQ_FFO_EST_THOM" hidden="1">"c3999"</definedName>
    <definedName name="IQ_FFO_HIGH_EST" hidden="1">"c419"</definedName>
    <definedName name="IQ_FFO_HIGH_EST_REUT" hidden="1">"c3839"</definedName>
    <definedName name="IQ_FFO_HIGH_EST_THOM" hidden="1">"c4001"</definedName>
    <definedName name="IQ_FFO_LOW_EST" hidden="1">"c420"</definedName>
    <definedName name="IQ_FFO_LOW_EST_REUT" hidden="1">"c3840"</definedName>
    <definedName name="IQ_FFO_LOW_EST_THOM" hidden="1">"c4002"</definedName>
    <definedName name="IQ_FFO_MEDIAN_EST" hidden="1">"c1665"</definedName>
    <definedName name="IQ_FFO_MEDIAN_EST_REUT" hidden="1">"c3838"</definedName>
    <definedName name="IQ_FFO_MEDIAN_EST_THOM" hidden="1">"c4000"</definedName>
    <definedName name="IQ_FFO_NUM_EST" hidden="1">"c421"</definedName>
    <definedName name="IQ_FFO_NUM_EST_REUT" hidden="1">"c3841"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"c2216"</definedName>
    <definedName name="IQ_FFO_SHARE_ACT_OR_EST_CIQ" hidden="1">"c4971"</definedName>
    <definedName name="IQ_FFO_SHARE_EST" hidden="1">"c418"</definedName>
    <definedName name="IQ_FFO_SHARE_EST_DET_EST" hidden="1">"c12059"</definedName>
    <definedName name="IQ_FFO_SHARE_EST_DET_EST_CURRENCY" hidden="1">"c12466"</definedName>
    <definedName name="IQ_FFO_SHARE_EST_DET_EST_CURRENCY_THOM" hidden="1">"c12487"</definedName>
    <definedName name="IQ_FFO_SHARE_EST_DET_EST_DATE" hidden="1">"c12212"</definedName>
    <definedName name="IQ_FFO_SHARE_EST_DET_EST_DATE_THOM" hidden="1">"c12238"</definedName>
    <definedName name="IQ_FFO_SHARE_EST_DET_EST_INCL" hidden="1">"c12349"</definedName>
    <definedName name="IQ_FFO_SHARE_EST_DET_EST_INCL_THOM" hidden="1">"c12370"</definedName>
    <definedName name="IQ_FFO_SHARE_EST_DET_EST_ORIGIN" hidden="1">"c12722"</definedName>
    <definedName name="IQ_FFO_SHARE_EST_DET_EST_ORIGIN_THOM" hidden="1">"c12608"</definedName>
    <definedName name="IQ_FFO_SHARE_EST_DET_EST_THOM" hidden="1">"c12088"</definedName>
    <definedName name="IQ_FFO_SHARE_EST_THOM" hidden="1">"c3999"</definedName>
    <definedName name="IQ_FFO_SHARE_HIGH_EST" hidden="1">"c419"</definedName>
    <definedName name="IQ_FFO_SHARE_HIGH_EST_THOM" hidden="1">"c4001"</definedName>
    <definedName name="IQ_FFO_SHARE_LOW_EST" hidden="1">"c420"</definedName>
    <definedName name="IQ_FFO_SHARE_LOW_EST_THOM" hidden="1">"c4002"</definedName>
    <definedName name="IQ_FFO_SHARE_MEDIAN_EST" hidden="1">"c1665"</definedName>
    <definedName name="IQ_FFO_SHARE_MEDIAN_EST_THOM" hidden="1">"c4000"</definedName>
    <definedName name="IQ_FFO_SHARE_NUM_EST" hidden="1">"c421"</definedName>
    <definedName name="IQ_FFO_SHARE_NUM_EST_THOM" hidden="1">"c4003"</definedName>
    <definedName name="IQ_FFO_SHARE_SHARE_EST_DET_EST" hidden="1">"c12059"</definedName>
    <definedName name="IQ_FFO_SHARE_SHARE_EST_DET_EST_CURRENCY" hidden="1">"c12466"</definedName>
    <definedName name="IQ_FFO_SHARE_SHARE_EST_DET_EST_CURRENCY_THOM" hidden="1">"c12487"</definedName>
    <definedName name="IQ_FFO_SHARE_SHARE_EST_DET_EST_DATE" hidden="1">"c12212"</definedName>
    <definedName name="IQ_FFO_SHARE_SHARE_EST_DET_EST_DATE_THOM" hidden="1">"c12238"</definedName>
    <definedName name="IQ_FFO_SHARE_SHARE_EST_DET_EST_INCL" hidden="1">"c12349"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HARE_STDDEV_EST" hidden="1">"c422"</definedName>
    <definedName name="IQ_FFO_SHARE_STDDEV_EST_THOM" hidden="1">"c4004"</definedName>
    <definedName name="IQ_FFO_STDDEV_EST" hidden="1">"c422"</definedName>
    <definedName name="IQ_FFO_STDDEV_EST_REUT" hidden="1">"c3842"</definedName>
    <definedName name="IQ_FFO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REUT" hidden="1">"c6798"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REUT" hidden="1">"c6799"</definedName>
    <definedName name="IQ_FISCAL_Y_EST_THOM" hidden="1">"c6803"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UNDATION_OVER_TOTAL" hidden="1">"c13769"</definedName>
    <definedName name="IQ_FQ" hidden="1">500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FEE_INC_NON_INT_INC_FFIEC" hidden="1">"c13493"</definedName>
    <definedName name="IQ_FUND_NAV" hidden="1">"c15225"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 hidden="1">1000</definedName>
    <definedName name="IQ_FY_DATE" hidden="1">"FY_DATE"</definedName>
    <definedName name="IQ_GA_EXP" hidden="1">"c2241"</definedName>
    <definedName name="IQ_GAAP_BS" hidden="1">"c6789"</definedName>
    <definedName name="IQ_GAAP_CF" hidden="1">"c6790"</definedName>
    <definedName name="IQ_GAAP_EST_CIQ" hidden="1">"c13924"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ERAL_ALLOWANCE" hidden="1">"c15248"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_AVG_LOANS_FFIEC" hidden="1">"c13475"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DET_EST_DATE_THOM" hidden="1">"c12239"</definedName>
    <definedName name="IQ_GROSS_MARGIN_DET_EST_INCL_THOM" hidden="1">"c12371"</definedName>
    <definedName name="IQ_GROSS_MARGIN_DET_EST_ORIGIN_THOM" hidden="1">"c12609"</definedName>
    <definedName name="IQ_GROSS_MARGIN_DET_EST_THOM" hidden="1">"c12089"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 hidden="1">"c5096"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HYBRID_CAPITAL" hidden="1">"c15245"</definedName>
    <definedName name="IQ_HYBRID_STRUCTURED_PRODUCTS_AVAIL_SALE_FFIEC" hidden="1">"c15265"</definedName>
    <definedName name="IQ_HYBRID_STRUCTURED_PRODUCTS_FFIEC" hidden="1">"c15262"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ED_LOANS" hidden="1">"c15250"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_FOREIGN_FFIEC" hidden="1">"c15391"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CURRENCY" hidden="1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TYPE" hidden="1">"c15223"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DIRECT_FAX" hidden="1">"c15189"</definedName>
    <definedName name="IQ_INDIVIDUAL_DIRECT_PHONE" hidden="1">"c15188"</definedName>
    <definedName name="IQ_INDIVIDUAL_EDUCATION" hidden="1">"c15203"</definedName>
    <definedName name="IQ_INDIVIDUAL_EMAIL" hidden="1">"c15193"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MAIN_FAX" hidden="1">"c15187"</definedName>
    <definedName name="IQ_INDIVIDUAL_MAIN_PHONE" hidden="1">"c15186"</definedName>
    <definedName name="IQ_INDIVIDUAL_MOBILE" hidden="1">"c15198"</definedName>
    <definedName name="IQ_INDIVIDUAL_NICKNAME" hidden="1">"c15192"</definedName>
    <definedName name="IQ_INDIVIDUAL_NOTES" hidden="1">"c15204"</definedName>
    <definedName name="IQ_INDIVIDUAL_OFFICE_ADDRESS" hidden="1">"c15185"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SPECIALTY" hidden="1">"c15190"</definedName>
    <definedName name="IQ_INDIVIDUAL_TITLE" hidden="1">"c15183"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RE_LOANS_DOM_FFIEC" hidden="1">"c15353"</definedName>
    <definedName name="IQ_INT_FEE_INC_SECURED_RE_DOM_FFIEC" hidden="1">"c12977"</definedName>
    <definedName name="IQ_INT_FEE_INC_TAX_EXEMPT_OBLIGATIONS_DOM_FFIEC" hidden="1">"c15362"</definedName>
    <definedName name="IQ_INT_FEE_INC_TAXABLE_OBLIGATIONS_DOM_FFIEC" hidden="1">"c15361"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_TRANSACTION_ACCOUNTS_DOM_FFIEC" hidden="1">"c15363"</definedName>
    <definedName name="IQ_INTANGIBLES_NET" hidden="1">"c1407"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"INTEREST_INC_10K"</definedName>
    <definedName name="IQ_INTEREST_INC_10Q" hidden="1">"INTEREST_INC_10Q"</definedName>
    <definedName name="IQ_INTEREST_INC_10Q1" hidden="1">"INTEREST_INC_10Q1"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AD_UNDERWRITER" hidden="1">"c8957"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ASE_RECEIVABLES_FOREIGN_FFIEC" hidden="1">"c13483"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_PROVISION_FOREIGN_FFIEC" hidden="1">"c15382"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GROWTH_DET_EST" hidden="1">"c12060"</definedName>
    <definedName name="IQ_LT_GROWTH_DET_EST_DATE" hidden="1">"c12213"</definedName>
    <definedName name="IQ_LT_GROWTH_DET_EST_DATE_THOM" hidden="1">"c12240"</definedName>
    <definedName name="IQ_LT_GROWTH_DET_EST_INCL" hidden="1">"c12350"</definedName>
    <definedName name="IQ_LT_GROWTH_DET_EST_INCL_THOM" hidden="1">"c12372"</definedName>
    <definedName name="IQ_LT_GROWTH_DET_EST_ORIGIN" hidden="1">"c12725"</definedName>
    <definedName name="IQ_LT_GROWTH_DET_EST_ORIGIN_THOM" hidden="1">"c12610"</definedName>
    <definedName name="IQ_LT_GROWTH_DET_EST_THOM" hidden="1">"c12090"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EST" hidden="1">"c4457"</definedName>
    <definedName name="IQ_MAINT_CAPEX_HIGH_EST" hidden="1">"c4460"</definedName>
    <definedName name="IQ_MAINT_CAPEX_LOW_EST" hidden="1">"c4461"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BS_QUARTERLY_AVG_FFIEC" hidden="1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 hidden="1">"c5095"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 hidden="1">"c15330"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>800000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MUNICIPAL_INVEST_SECURITIES_FFIEC" hidden="1">"c13459"</definedName>
    <definedName name="IQ_NAMES_REVISION_DATE_" hidden="1">39871.5844907407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V_ACT_OR_EST" hidden="1">"c2225"</definedName>
    <definedName name="IQ_NAV_ACT_OR_EST_THOM" hidden="1">"c5607"</definedName>
    <definedName name="IQ_NAV_DET_EST_CURRENCY_THOM" hidden="1">"c12490"</definedName>
    <definedName name="IQ_NAV_DET_EST_DATE_THOM" hidden="1">"c12241"</definedName>
    <definedName name="IQ_NAV_DET_EST_INCL_THOM" hidden="1">"c12373"</definedName>
    <definedName name="IQ_NAV_DET_EST_ORIGIN_THOM" hidden="1">"c12707"</definedName>
    <definedName name="IQ_NAV_DET_EST_THOM" hidden="1">"c12091"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SHARE_ACT_OR_EST" hidden="1">"c2225"</definedName>
    <definedName name="IQ_NAV_SHARE_DET_EST_ORIGIN" hidden="1">"c12585"</definedName>
    <definedName name="IQ_NAV_SHARE_DET_EST_ORIGIN_THOM" hidden="1">"c12611"</definedName>
    <definedName name="IQ_NAV_SHARE_EST" hidden="1">"c5609"</definedName>
    <definedName name="IQ_NAV_SHARE_HIGH_EST" hidden="1">"c5612"</definedName>
    <definedName name="IQ_NAV_SHARE_LOW_EST" hidden="1">"c5613"</definedName>
    <definedName name="IQ_NAV_SHARE_MEDIAN_EST" hidden="1">"c5610"</definedName>
    <definedName name="IQ_NAV_SHARE_NUM_EST" hidden="1">"c5614"</definedName>
    <definedName name="IQ_NAV_SHARE_STDDEV_EST" hidden="1">"c5611"</definedName>
    <definedName name="IQ_NAV_STDDEV_EST" hidden="1">"c1756"</definedName>
    <definedName name="IQ_NAV_STDDEV_EST_THOM" hidden="1">"c5603"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THOM" hidden="1">"c5309"</definedName>
    <definedName name="IQ_NET_DEBT_DET_EST" hidden="1">"c12061"</definedName>
    <definedName name="IQ_NET_DEBT_DET_EST_CURRENCY" hidden="1">"c12468"</definedName>
    <definedName name="IQ_NET_DEBT_DET_EST_CURRENCY_THOM" hidden="1">"c12491"</definedName>
    <definedName name="IQ_NET_DEBT_DET_EST_DATE" hidden="1">"c12214"</definedName>
    <definedName name="IQ_NET_DEBT_DET_EST_DATE_THOM" hidden="1">"c12242"</definedName>
    <definedName name="IQ_NET_DEBT_DET_EST_INCL" hidden="1">"c12351"</definedName>
    <definedName name="IQ_NET_DEBT_DET_EST_INCL_THOM" hidden="1">"c12374"</definedName>
    <definedName name="IQ_NET_DEBT_DET_EST_ORIGIN" hidden="1">"c12586"</definedName>
    <definedName name="IQ_NET_DEBT_DET_EST_ORIGIN_THOM" hidden="1">"c12612"</definedName>
    <definedName name="IQ_NET_DEBT_DET_EST_THOM" hidden="1">"c12092"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THOM" hidden="1">"c4027"</definedName>
    <definedName name="IQ_NET_DEBT_HIGH_EST" hidden="1">"c3518"</definedName>
    <definedName name="IQ_NET_DEBT_HIGH_EST_THOM" hidden="1">"c4029"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THOM" hidden="1">"c4030"</definedName>
    <definedName name="IQ_NET_DEBT_MEDIAN_EST" hidden="1">"c3520"</definedName>
    <definedName name="IQ_NET_DEBT_MEDIAN_EST_THOM" hidden="1">"c4028"</definedName>
    <definedName name="IQ_NET_DEBT_NUM_EST" hidden="1">"c3515"</definedName>
    <definedName name="IQ_NET_DEBT_NUM_EST_THOM" hidden="1">"c4031"</definedName>
    <definedName name="IQ_NET_DEBT_STDDEV_EST" hidden="1">"c3516"</definedName>
    <definedName name="IQ_NET_DEBT_STDDEV_EST_THOM" hidden="1">"c4032"</definedName>
    <definedName name="IQ_NET_EARNED" hidden="1">"c2734"</definedName>
    <definedName name="IQ_NET_FUNDS_PURCHASED_ASSETS_TOT_FFIEC" hidden="1">"c13448"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"c1394"</definedName>
    <definedName name="IQ_NET_INC_10K" hidden="1">"NET_INC_10K"</definedName>
    <definedName name="IQ_NET_INC_10Q" hidden="1">"NET_INC_10Q"</definedName>
    <definedName name="IQ_NET_INC_10Q1" hidden="1">"NET_INC_10Q1"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NONINTEREST_INC_EXP_INTERNATIONAL_OPS_FFIEC" hidden="1">"c15387"</definedName>
    <definedName name="IQ_NET_OPERATING_INCOME_ASSETS_FDIC" hidden="1">"c6729"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DET_EST" hidden="1">"c12062"</definedName>
    <definedName name="IQ_NI_DET_EST_CURRENCY" hidden="1">"c12469"</definedName>
    <definedName name="IQ_NI_DET_EST_CURRENCY_THOM" hidden="1">"c12492"</definedName>
    <definedName name="IQ_NI_DET_EST_DATE" hidden="1">"c12215"</definedName>
    <definedName name="IQ_NI_DET_EST_DATE_THOM" hidden="1">"c12243"</definedName>
    <definedName name="IQ_NI_DET_EST_INCL" hidden="1">"c12352"</definedName>
    <definedName name="IQ_NI_DET_EST_INCL_THOM" hidden="1">"c12375"</definedName>
    <definedName name="IQ_NI_DET_EST_ORIGIN" hidden="1">"c12587"</definedName>
    <definedName name="IQ_NI_DET_EST_ORIGIN_THOM" hidden="1">"c12613"</definedName>
    <definedName name="IQ_NI_DET_EST_THOM" hidden="1">"c12093"</definedName>
    <definedName name="IQ_NI_EST" hidden="1">"c1716"</definedName>
    <definedName name="IQ_NI_EST_THOM" hidden="1">"c5126"</definedName>
    <definedName name="IQ_NI_FFIEC" hidden="1">"c13034"</definedName>
    <definedName name="IQ_NI_GW_DET_EST" hidden="1">"c12063"</definedName>
    <definedName name="IQ_NI_GW_DET_EST_CURRENCY" hidden="1">"c12470"</definedName>
    <definedName name="IQ_NI_GW_DET_EST_DATE" hidden="1">"c12216"</definedName>
    <definedName name="IQ_NI_GW_DET_EST_INCL" hidden="1">"c12353"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HIGH_EST_THOM" hidden="1">"c5128"</definedName>
    <definedName name="IQ_NI_LOW_EST" hidden="1">"c1719"</definedName>
    <definedName name="IQ_NI_LOW_EST_THOM" hidden="1">"c5129"</definedName>
    <definedName name="IQ_NI_MARGIN" hidden="1">"c794"</definedName>
    <definedName name="IQ_NI_MEDIAN_EST" hidden="1">"c1717"</definedName>
    <definedName name="IQ_NI_MEDIAN_EST_THOM" hidden="1">"c5127"</definedName>
    <definedName name="IQ_NI_NON_CONTROLLING_INTERESTS_FFIEC" hidden="1">"c15366"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THOM" hidden="1">"c5130"</definedName>
    <definedName name="IQ_NI_REPORTED_DET_EST_ORIGIN" hidden="1">"c12588"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ACT_OR_EST_CIQ" hidden="1">"c5012"</definedName>
    <definedName name="IQ_NI_SBC_EST" hidden="1">"c4473"</definedName>
    <definedName name="IQ_NI_SBC_GW_ACT_OR_EST" hidden="1">"c4478"</definedName>
    <definedName name="IQ_NI_SBC_GW_ACT_OR_EST_CIQ" hidden="1">"c5016"</definedName>
    <definedName name="IQ_NI_SBC_GW_EST" hidden="1">"c4477"</definedName>
    <definedName name="IQ_NI_SBC_GW_HIGH_EST" hidden="1">"c4480"</definedName>
    <definedName name="IQ_NI_SBC_GW_LOW_EST" hidden="1">"c4481"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LOW_EST" hidden="1">"c4487"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ASSET_SOLD_DURING_QTR_FFIEC" hidden="1">"c15350"</definedName>
    <definedName name="IQ_NON_ACCRUAL_LOANS" hidden="1">"c796"</definedName>
    <definedName name="IQ_NON_CASH" hidden="1">"c1399"</definedName>
    <definedName name="IQ_NON_CASH_ITEMS" hidden="1">"c797"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"c800"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 hidden="1">"c15271"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THOM" hidden="1">"c5304"</definedName>
    <definedName name="IQ_OPER_INC_BR" hidden="1">"c850"</definedName>
    <definedName name="IQ_OPER_INC_DET_EST" hidden="1">"c12064"</definedName>
    <definedName name="IQ_OPER_INC_DET_EST_CURRENCY" hidden="1">"c12471"</definedName>
    <definedName name="IQ_OPER_INC_DET_EST_CURRENCY_THOM" hidden="1">"c12494"</definedName>
    <definedName name="IQ_OPER_INC_DET_EST_DATE" hidden="1">"c12217"</definedName>
    <definedName name="IQ_OPER_INC_DET_EST_DATE_THOM" hidden="1">"c12245"</definedName>
    <definedName name="IQ_OPER_INC_DET_EST_INCL" hidden="1">"c12354"</definedName>
    <definedName name="IQ_OPER_INC_DET_EST_INCL_THOM" hidden="1">"c12377"</definedName>
    <definedName name="IQ_OPER_INC_DET_EST_ORIGIN" hidden="1">"c12589"</definedName>
    <definedName name="IQ_OPER_INC_DET_EST_ORIGIN_THOM" hidden="1">"c12615"</definedName>
    <definedName name="IQ_OPER_INC_DET_EST_THOM" hidden="1">"c12095"</definedName>
    <definedName name="IQ_OPER_INC_EST" hidden="1">"c1688"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THOM" hidden="1">"c5113"</definedName>
    <definedName name="IQ_OPER_INC_NUM_EST" hidden="1">"c1692"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THOM" hidden="1">"c5117"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FFIEC" hidden="1">"c12862"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BT_SECURITIES_QUARTERLY_AVG_FFIEC" hidden="1">"c15473"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RIVATIVES_BENEFICIARY_FFIEC" hidden="1">"c13122"</definedName>
    <definedName name="IQ_OTHER_DERIVATIVES_GUARANTOR_FFIEC" hidden="1">"c13115"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NONINTEREST_INC_FOREIGN_FFIEC" hidden="1">"c15380"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AIR_VALUE_TOT_FFIEC" hidden="1">"c15404"</definedName>
    <definedName name="IQ_OTHER_TRADING_ASSETS_FFIEC" hidden="1">"c12826"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ASSETS_TOTAL_FFIEC" hidden="1">"c12937"</definedName>
    <definedName name="IQ_OTHER_TRADING_LIABILITIES_FAIR_VALUE_TOT_FFIEC" hidden="1">"c15408"</definedName>
    <definedName name="IQ_OTHER_TRADING_LIABILITIES_FFIEC" hidden="1">"c12860"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BV_FWD" hidden="1">"c15235"</definedName>
    <definedName name="IQ_PBV_FWD_THOM" hidden="1">"c15237"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EXCL_FWD_THOM" hidden="1">"c4056"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G_FWD_THOM" hidden="1">"c4059"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THOM" hidden="1">"c5277"</definedName>
    <definedName name="IQ_PERCENT_CHANGE_EST_CFPS_12MONTHS" hidden="1">"c1812"</definedName>
    <definedName name="IQ_PERCENT_CHANGE_EST_CFPS_12MONTHS_THOM" hidden="1">"c5234"</definedName>
    <definedName name="IQ_PERCENT_CHANGE_EST_CFPS_18MONTHS" hidden="1">"c1813"</definedName>
    <definedName name="IQ_PERCENT_CHANGE_EST_CFPS_18MONTHS_THOM" hidden="1">"c5235"</definedName>
    <definedName name="IQ_PERCENT_CHANGE_EST_CFPS_3MONTHS" hidden="1">"c1809"</definedName>
    <definedName name="IQ_PERCENT_CHANGE_EST_CFPS_3MONTHS_THOM" hidden="1">"c5231"</definedName>
    <definedName name="IQ_PERCENT_CHANGE_EST_CFPS_6MONTHS" hidden="1">"c1810"</definedName>
    <definedName name="IQ_PERCENT_CHANGE_EST_CFPS_6MONTHS_THOM" hidden="1">"c5232"</definedName>
    <definedName name="IQ_PERCENT_CHANGE_EST_CFPS_9MONTHS" hidden="1">"c1811"</definedName>
    <definedName name="IQ_PERCENT_CHANGE_EST_CFPS_9MONTHS_THOM" hidden="1">"c5233"</definedName>
    <definedName name="IQ_PERCENT_CHANGE_EST_CFPS_DAY" hidden="1">"c1806"</definedName>
    <definedName name="IQ_PERCENT_CHANGE_EST_CFPS_DAY_THOM" hidden="1">"c5229"</definedName>
    <definedName name="IQ_PERCENT_CHANGE_EST_CFPS_MONTH" hidden="1">"c1808"</definedName>
    <definedName name="IQ_PERCENT_CHANGE_EST_CFPS_MONTH_THOM" hidden="1">"c5230"</definedName>
    <definedName name="IQ_PERCENT_CHANGE_EST_CFPS_WEEK" hidden="1">"c1807"</definedName>
    <definedName name="IQ_PERCENT_CHANGE_EST_CFPS_WEEK_THOM" hidden="1">"c5272"</definedName>
    <definedName name="IQ_PERCENT_CHANGE_EST_DPS_12MONTHS" hidden="1">"c1820"</definedName>
    <definedName name="IQ_PERCENT_CHANGE_EST_DPS_12MONTHS_THOM" hidden="1">"c5241"</definedName>
    <definedName name="IQ_PERCENT_CHANGE_EST_DPS_18MONTHS" hidden="1">"c1821"</definedName>
    <definedName name="IQ_PERCENT_CHANGE_EST_DPS_18MONTHS_THOM" hidden="1">"c5242"</definedName>
    <definedName name="IQ_PERCENT_CHANGE_EST_DPS_3MONTHS" hidden="1">"c1817"</definedName>
    <definedName name="IQ_PERCENT_CHANGE_EST_DPS_3MONTHS_THOM" hidden="1">"c5238"</definedName>
    <definedName name="IQ_PERCENT_CHANGE_EST_DPS_6MONTHS" hidden="1">"c1818"</definedName>
    <definedName name="IQ_PERCENT_CHANGE_EST_DPS_6MONTHS_THOM" hidden="1">"c5239"</definedName>
    <definedName name="IQ_PERCENT_CHANGE_EST_DPS_9MONTHS" hidden="1">"c1819"</definedName>
    <definedName name="IQ_PERCENT_CHANGE_EST_DPS_9MONTHS_THOM" hidden="1">"c5240"</definedName>
    <definedName name="IQ_PERCENT_CHANGE_EST_DPS_DAY" hidden="1">"c1814"</definedName>
    <definedName name="IQ_PERCENT_CHANGE_EST_DPS_DAY_THOM" hidden="1">"c5236"</definedName>
    <definedName name="IQ_PERCENT_CHANGE_EST_DPS_MONTH" hidden="1">"c1816"</definedName>
    <definedName name="IQ_PERCENT_CHANGE_EST_DPS_MONTH_THOM" hidden="1">"c5237"</definedName>
    <definedName name="IQ_PERCENT_CHANGE_EST_DPS_WEEK" hidden="1">"c1815"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THOM" hidden="1">"c5207"</definedName>
    <definedName name="IQ_PERCENT_CHANGE_EST_FFO_12MONTHS" hidden="1">"c1828"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REUT" hidden="1">"c3934"</definedName>
    <definedName name="IQ_PERCENT_CHANGE_EST_FFO_MONTH_THOM" hidden="1">"c5244"</definedName>
    <definedName name="IQ_PERCENT_CHANGE_EST_FFO_SHARE_12MONTHS" hidden="1">"c1828"</definedName>
    <definedName name="IQ_PERCENT_CHANGE_EST_FFO_SHARE_12MONTHS_THOM" hidden="1">"c5248"</definedName>
    <definedName name="IQ_PERCENT_CHANGE_EST_FFO_SHARE_18MONTHS" hidden="1">"c1829"</definedName>
    <definedName name="IQ_PERCENT_CHANGE_EST_FFO_SHARE_18MONTHS_THOM" hidden="1">"c5249"</definedName>
    <definedName name="IQ_PERCENT_CHANGE_EST_FFO_SHARE_3MONTHS" hidden="1">"c1825"</definedName>
    <definedName name="IQ_PERCENT_CHANGE_EST_FFO_SHARE_3MONTHS_THOM" hidden="1">"c5245"</definedName>
    <definedName name="IQ_PERCENT_CHANGE_EST_FFO_SHARE_6MONTHS" hidden="1">"c1826"</definedName>
    <definedName name="IQ_PERCENT_CHANGE_EST_FFO_SHARE_6MONTHS_THOM" hidden="1">"c5246"</definedName>
    <definedName name="IQ_PERCENT_CHANGE_EST_FFO_SHARE_9MONTHS" hidden="1">"c1827"</definedName>
    <definedName name="IQ_PERCENT_CHANGE_EST_FFO_SHARE_9MONTHS_THOM" hidden="1">"c5247"</definedName>
    <definedName name="IQ_PERCENT_CHANGE_EST_FFO_SHARE_DAY" hidden="1">"c1822"</definedName>
    <definedName name="IQ_PERCENT_CHANGE_EST_FFO_SHARE_DAY_THOM" hidden="1">"c5243"</definedName>
    <definedName name="IQ_PERCENT_CHANGE_EST_FFO_SHARE_MONTH" hidden="1">"c1824"</definedName>
    <definedName name="IQ_PERCENT_CHANGE_EST_FFO_SHARE_MONTH_THOM" hidden="1">"c5244"</definedName>
    <definedName name="IQ_PERCENT_CHANGE_EST_FFO_SHARE_SHARE_12MONTHS" hidden="1">"c1828"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THOM" hidden="1">"c5274"</definedName>
    <definedName name="IQ_PERCENT_CHANGE_EST_FFO_SHARE_WEEK" hidden="1">"c1823"</definedName>
    <definedName name="IQ_PERCENT_CHANGE_EST_FFO_SHARE_WEEK_THOM" hidden="1">"c5274"</definedName>
    <definedName name="IQ_PERCENT_CHANGE_EST_FFO_WEEK" hidden="1">"c1823"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THOM" hidden="1">"c5215"</definedName>
    <definedName name="IQ_PERCENT_FLOAT" hidden="1">"c227"</definedName>
    <definedName name="IQ_PERCENT_INSURED_FDIC" hidden="1">"c6374"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DEPOSITS_FFIEC" hidden="1">"c15312"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" hidden="1">"IQ_PRETAX_INC"</definedName>
    <definedName name="IQ_PRETAX_INC_10K" hidden="1">"PRETAX_INC_10K"</definedName>
    <definedName name="IQ_PRETAX_INC_10Q" hidden="1">"PRETAX_INC_10Q"</definedName>
    <definedName name="IQ_PRETAX_INC_10Q1" hidden="1">"PRETAX_INC_10Q1"</definedName>
    <definedName name="IQ_PRETAX_INC_AFTER_CAP_ALLOCATION_FOREIGN_FFIEC" hidden="1">"c15390"</definedName>
    <definedName name="IQ_PRETAX_INC_BEFORE_CAP_ALLOCATION_FOREIGN_FFIEC" hidden="1">"c15388"</definedName>
    <definedName name="IQ_PRETAX_INC_DET_EST" hidden="1">"c12055"</definedName>
    <definedName name="IQ_PRETAX_INC_DET_EST_CURRENCY" hidden="1">"c12462"</definedName>
    <definedName name="IQ_PRETAX_INC_DET_EST_CURRENCY_THOM" hidden="1">"c12483"</definedName>
    <definedName name="IQ_PRETAX_INC_DET_EST_DATE" hidden="1">"c12208"</definedName>
    <definedName name="IQ_PRETAX_INC_DET_EST_DATE_THOM" hidden="1">"c12234"</definedName>
    <definedName name="IQ_PRETAX_INC_DET_EST_INCL" hidden="1">"c12345"</definedName>
    <definedName name="IQ_PRETAX_INC_DET_EST_INCL_THOM" hidden="1">"c12366"</definedName>
    <definedName name="IQ_PRETAX_INC_DET_EST_ORIGIN" hidden="1">"c12771"</definedName>
    <definedName name="IQ_PRETAX_INC_DET_EST_ORIGIN_THOM" hidden="1">"c12604"</definedName>
    <definedName name="IQ_PRETAX_INC_DET_EST_THOM" hidden="1">"c12084"</definedName>
    <definedName name="IQ_PRETAX_INC_EST" hidden="1">"c1695"</definedName>
    <definedName name="IQ_PRETAX_INC_EST_THOM" hidden="1">"c5119"</definedName>
    <definedName name="IQ_PRETAX_INC_HIGH_EST" hidden="1">"c1697"</definedName>
    <definedName name="IQ_PRETAX_INC_HIGH_EST_THOM" hidden="1">"c5121"</definedName>
    <definedName name="IQ_PRETAX_INC_LOW_EST" hidden="1">"c1698"</definedName>
    <definedName name="IQ_PRETAX_INC_LOW_EST_THOM" hidden="1">"c5122"</definedName>
    <definedName name="IQ_PRETAX_INC_MEDIAN_EST" hidden="1">"c1696"</definedName>
    <definedName name="IQ_PRETAX_INC_MEDIAN_EST_THOM" hidden="1">"c5120"</definedName>
    <definedName name="IQ_PRETAX_INC_NUM_EST" hidden="1">"c1699"</definedName>
    <definedName name="IQ_PRETAX_INC_NUM_EST_THOM" hidden="1">"c5123"</definedName>
    <definedName name="IQ_PRETAX_INC_STDDEV_EST" hidden="1">"c1700"</definedName>
    <definedName name="IQ_PRETAX_INC_STDDEV_EST_THOM" hidden="1">"c5124"</definedName>
    <definedName name="IQ_PRETAX_OPERATING_INC_AVG_ASSETS_FFIEC" hidden="1">"c13365"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CFPS_FWD_THOM" hidden="1">"c4060"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CIQ" hidden="1">"c3613"</definedName>
    <definedName name="IQ_PRICE_TARGET_REUT" hidden="1">"c3631"</definedName>
    <definedName name="IQ_PRICE_TARGET_THOM" hidden="1">"c3649"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" hidden="1">"c4498"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DIRECT_FAX" hidden="1">"c15166"</definedName>
    <definedName name="IQ_PROFESSIONAL_DIRECT_PHONE" hidden="1">"c15165"</definedName>
    <definedName name="IQ_PROFESSIONAL_EMAIL" hidden="1">"c15167"</definedName>
    <definedName name="IQ_PROFESSIONAL_ID" hidden="1">"c13755"</definedName>
    <definedName name="IQ_PROFESSIONAL_MAIN_FAX" hidden="1">"c15164"</definedName>
    <definedName name="IQ_PROFESSIONAL_MAIN_PHONE" hidden="1">"c15163"</definedName>
    <definedName name="IQ_PROFESSIONAL_OFFICE_ADDRESS" hidden="1">"c15162"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ROVISION_LL_FFIEC" hidden="1">"c13019"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EST" hidden="1">"c4499"</definedName>
    <definedName name="IQ_RECURRING_PROFIT_HIGH_EST" hidden="1">"c4501"</definedName>
    <definedName name="IQ_RECURRING_PROFIT_LOW_EST" hidden="1">"c4502"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 hidden="1">"c5046"</definedName>
    <definedName name="IQ_RECURRING_PROFIT_SHARE_EST" hidden="1">"c4506"</definedName>
    <definedName name="IQ_RECURRING_PROFIT_SHARE_HIGH_EST" hidden="1">"c4510"</definedName>
    <definedName name="IQ_RECURRING_PROFIT_SHARE_LOW_EST" hidden="1">"c4511"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REV" hidden="1">"c1101"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ACT_OR_EST" hidden="1">"c3585"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DET_EST" hidden="1">"c12066"</definedName>
    <definedName name="IQ_RETURN_ASSETS_DET_EST_DATE" hidden="1">"c12219"</definedName>
    <definedName name="IQ_RETURN_ASSETS_DET_EST_DATE_THOM" hidden="1">"c12247"</definedName>
    <definedName name="IQ_RETURN_ASSETS_DET_EST_INCL" hidden="1">"c12356"</definedName>
    <definedName name="IQ_RETURN_ASSETS_DET_EST_INCL_THOM" hidden="1">"c12379"</definedName>
    <definedName name="IQ_RETURN_ASSETS_DET_EST_ORIGIN" hidden="1">"c12591"</definedName>
    <definedName name="IQ_RETURN_ASSETS_DET_EST_ORIGIN_THOM" hidden="1">"c12617"</definedName>
    <definedName name="IQ_RETURN_ASSETS_DET_EST_THOM" hidden="1">"c12097"</definedName>
    <definedName name="IQ_RETURN_ASSETS_EST" hidden="1">"c3529"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HIGH_EST" hidden="1">"c3530"</definedName>
    <definedName name="IQ_RETURN_ASSETS_HIGH_EST_THOM" hidden="1">"c4036"</definedName>
    <definedName name="IQ_RETURN_ASSETS_LOW_EST" hidden="1">"c3531"</definedName>
    <definedName name="IQ_RETURN_ASSETS_LOW_EST_THOM" hidden="1">"c4037"</definedName>
    <definedName name="IQ_RETURN_ASSETS_MEDIAN_EST" hidden="1">"c3532"</definedName>
    <definedName name="IQ_RETURN_ASSETS_MEDIAN_EST_THOM" hidden="1">"c4035"</definedName>
    <definedName name="IQ_RETURN_ASSETS_NUM_EST" hidden="1">"c3527"</definedName>
    <definedName name="IQ_RETURN_ASSETS_NUM_EST_THOM" hidden="1">"c4038"</definedName>
    <definedName name="IQ_RETURN_ASSETS_STDDEV_EST" hidden="1">"c3528"</definedName>
    <definedName name="IQ_RETURN_ASSETS_STDDEV_EST_THOM" hidden="1">"c4039"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DET_EST" hidden="1">"c12067"</definedName>
    <definedName name="IQ_RETURN_EQUITY_DET_EST_DATE" hidden="1">"c12220"</definedName>
    <definedName name="IQ_RETURN_EQUITY_DET_EST_DATE_THOM" hidden="1">"c12248"</definedName>
    <definedName name="IQ_RETURN_EQUITY_DET_EST_INCL" hidden="1">"c12357"</definedName>
    <definedName name="IQ_RETURN_EQUITY_DET_EST_INCL_THOM" hidden="1">"c12380"</definedName>
    <definedName name="IQ_RETURN_EQUITY_DET_EST_ORIGIN" hidden="1">"c12592"</definedName>
    <definedName name="IQ_RETURN_EQUITY_DET_EST_ORIGIN_THOM" hidden="1">"c12618"</definedName>
    <definedName name="IQ_RETURN_EQUITY_DET_EST_THOM" hidden="1">"c12098"</definedName>
    <definedName name="IQ_RETURN_EQUITY_EST" hidden="1">"c3535"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HIGH_EST" hidden="1">"c3536"</definedName>
    <definedName name="IQ_RETURN_EQUITY_HIGH_EST_THOM" hidden="1">"c5283"</definedName>
    <definedName name="IQ_RETURN_EQUITY_LOW_EST" hidden="1">"c3537"</definedName>
    <definedName name="IQ_RETURN_EQUITY_LOW_EST_THOM" hidden="1">"c5284"</definedName>
    <definedName name="IQ_RETURN_EQUITY_MEDIAN_EST" hidden="1">"c3538"</definedName>
    <definedName name="IQ_RETURN_EQUITY_MEDIAN_EST_THOM" hidden="1">"c5282"</definedName>
    <definedName name="IQ_RETURN_EQUITY_NUM_EST" hidden="1">"c3533"</definedName>
    <definedName name="IQ_RETURN_EQUITY_NUM_EST_THOM" hidden="1">"c5285"</definedName>
    <definedName name="IQ_RETURN_EQUITY_STDDEV_EST" hidden="1">"c3534"</definedName>
    <definedName name="IQ_RETURN_EQUITY_STDDEV_EST_THOM" hidden="1">"c5286"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 hidden="1">"c15381"</definedName>
    <definedName name="IQ_REV_DET_EST" hidden="1">"c12065"</definedName>
    <definedName name="IQ_REV_DET_EST_CURRENCY" hidden="1">"c12472"</definedName>
    <definedName name="IQ_REV_DET_EST_CURRENCY_THOM" hidden="1">"c12495"</definedName>
    <definedName name="IQ_REV_DET_EST_DATE" hidden="1">"c12218"</definedName>
    <definedName name="IQ_REV_DET_EST_DATE_THOM" hidden="1">"c12246"</definedName>
    <definedName name="IQ_REV_DET_EST_INCL" hidden="1">"c12355"</definedName>
    <definedName name="IQ_REV_DET_EST_INCL_THOM" hidden="1">"c12378"</definedName>
    <definedName name="IQ_REV_DET_EST_ORIGIN" hidden="1">"c12590"</definedName>
    <definedName name="IQ_REV_DET_EST_ORIGIN_THOM" hidden="1">"c12616"</definedName>
    <definedName name="IQ_REV_DET_EST_THOM" hidden="1">"c12096"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"REVENUE_10K"</definedName>
    <definedName name="IQ_REVENUE_10Q" hidden="1">"REVENUE_10Q"</definedName>
    <definedName name="IQ_REVENUE_10Q1" hidden="1">"REVENUE_10Q1"</definedName>
    <definedName name="IQ_REVENUE_ACT_OR_EST" hidden="1">"c2214"</definedName>
    <definedName name="IQ_REVENUE_ACT_OR_EST_CIQ" hidden="1">"c5059"</definedName>
    <definedName name="IQ_REVENUE_ACT_OR_EST_THOM" hidden="1">"c5299"</definedName>
    <definedName name="IQ_REVENUE_BEFORE_LL_FFIEC" hidden="1">"c13018"</definedName>
    <definedName name="IQ_REVENUE_EST" hidden="1">"c1126"</definedName>
    <definedName name="IQ_REVENUE_EST_1" hidden="1">"IQ_REVENUE_EST_1"</definedName>
    <definedName name="IQ_REVENUE_EST_BOTTOM_UP" hidden="1">"c5488"</definedName>
    <definedName name="IQ_REVENUE_EST_BOTTOM_UP_CIQ" hidden="1">"c12025"</definedName>
    <definedName name="IQ_REVENUE_EST_CIQ" hidden="1">"c3616"</definedName>
    <definedName name="IQ_REVENUE_EST_REUT" hidden="1">"c3634"</definedName>
    <definedName name="IQ_REVENUE_EST_THOM" hidden="1">"c3652"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 hidden="1">"c3654"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 hidden="1">"c3655"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 hidden="1">"c3653"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 hidden="1">"c3656"</definedName>
    <definedName name="IQ_REVISION_DATE_" hidden="1">39385.4193171296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EVOLVING_SECURED_1_–4_NON_ACCRUAL_FFIEC" hidden="1">"c15565"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DEPOSITS_NON_TRANS_ACCTS_FFIEC" hidden="1">"c15329"</definedName>
    <definedName name="IQ_SAVINGS_DEPOSITS_QUARTERLY_AVG_FFIEC" hidden="1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NON_ACCRUAL_FFIEC" hidden="1">"c15462"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NON_ACCRUAL_FFIEC" hidden="1">"c15461"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STATE_POLI_SUBD_QUARTERLY_AVG_FFIEC" hidden="1">"c15470"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POSITIONS_FFIEC" hidden="1">"c12859"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FIC_ALLOWANCE" hidden="1">"c15247"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_REC_DET_EST" hidden="1">"c12069"</definedName>
    <definedName name="IQ_STAND_REC_DET_EST_DATE" hidden="1">"c12222"</definedName>
    <definedName name="IQ_STAND_REC_DET_EST_DATE_THOM" hidden="1">"c12250"</definedName>
    <definedName name="IQ_STAND_REC_DET_EST_ORIGIN" hidden="1">"c12594"</definedName>
    <definedName name="IQ_STAND_REC_DET_EST_ORIGIN_THOM" hidden="1">"c12620"</definedName>
    <definedName name="IQ_STAND_REC_DET_EST_THOM" hidden="1">"c12100"</definedName>
    <definedName name="IQ_STAND_REC_NUM_DET_EST" hidden="1">"c12068"</definedName>
    <definedName name="IQ_STAND_REC_NUM_DET_EST_DATE" hidden="1">"c12221"</definedName>
    <definedName name="IQ_STAND_REC_NUM_DET_EST_DATE_THOM" hidden="1">"c12249"</definedName>
    <definedName name="IQ_STAND_REC_NUM_DET_EST_ORIGIN" hidden="1">"c12593"</definedName>
    <definedName name="IQ_STAND_REC_NUM_DET_EST_ORIGIN_THOM" hidden="1">"c12619"</definedName>
    <definedName name="IQ_STAND_REC_NUM_DET_EST_THOM" hidden="1">"c12099"</definedName>
    <definedName name="IQ_STANDBY_LOC_FHLB_BANK_BEHALF_OFF_BS_FFIEC" hidden="1">"c15412"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XPLORE_DRILL" hidden="1">"c13851"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FFIEC" hidden="1">"c12867"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B_NOTES_PAYABLE_UNCONSOLIDATED_TRUSTS_FFIEC" hidden="1">"c12868"</definedName>
    <definedName name="IQ_SUPPLIES_FFIEC" hidden="1">"c13050"</definedName>
    <definedName name="IQ_SURPLUS_FDIC" hidden="1">"c6351"</definedName>
    <definedName name="IQ_SURPLUS_FFIEC" hidden="1">"c12877"</definedName>
    <definedName name="IQ_SVA" hidden="1">"c1214"</definedName>
    <definedName name="IQ_SYNTHETIC_STRUCTURED_PRODUCTS_AVAIL_SALE_FFIEC" hidden="1">"c15264"</definedName>
    <definedName name="IQ_SYNTHETIC_STRUCTURED_PRODUCTS_FFIEC" hidden="1">"c15261"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DET_EST" hidden="1">"c12070"</definedName>
    <definedName name="IQ_TARGET_PRICE_DET_EST_CURRENCY" hidden="1">"c12475"</definedName>
    <definedName name="IQ_TARGET_PRICE_DET_EST_CURRENCY_THOM" hidden="1">"c12498"</definedName>
    <definedName name="IQ_TARGET_PRICE_DET_EST_DATE" hidden="1">"c12223"</definedName>
    <definedName name="IQ_TARGET_PRICE_DET_EST_DATE_THOM" hidden="1">"c12251"</definedName>
    <definedName name="IQ_TARGET_PRICE_DET_EST_INCL" hidden="1">"c12358"</definedName>
    <definedName name="IQ_TARGET_PRICE_DET_EST_INCL_THOM" hidden="1">"c12381"</definedName>
    <definedName name="IQ_TARGET_PRICE_DET_EST_ORIGIN" hidden="1">"c12729"</definedName>
    <definedName name="IQ_TARGET_PRICE_DET_EST_ORIGIN_THOM" hidden="1">"c12621"</definedName>
    <definedName name="IQ_TARGET_PRICE_DET_EST_THOM" hidden="1">"c12101"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ELECOM_FFIEC" hidden="1">"c13057"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DET_EST_CURRENCY_THOM" hidden="1">"c12499"</definedName>
    <definedName name="IQ_TEV_DET_EST_DATE_THOM" hidden="1">"c12252"</definedName>
    <definedName name="IQ_TEV_DET_EST_INCL_THOM" hidden="1">"c12382"</definedName>
    <definedName name="IQ_TEV_DET_EST_ORIGIN_THOM" hidden="1">"c12709"</definedName>
    <definedName name="IQ_TEV_DET_EST_THOM" hidden="1">"c12102"</definedName>
    <definedName name="IQ_TEV_EBIT" hidden="1">"c1220"</definedName>
    <definedName name="IQ_TEV_EBIT_AVG" hidden="1">"c1221"</definedName>
    <definedName name="IQ_TEV_EBIT_FWD" hidden="1">"c2238"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AIR_VALUE_TOT_FFIEC" hidden="1">"c15405"</definedName>
    <definedName name="IQ_TOTAL_ASSETS_FDIC" hidden="1">"c6339"</definedName>
    <definedName name="IQ_TOTAL_ASSETS_FFIEC" hidden="1">"c12849"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ROKERED_DEPOSIT_FFIEC" hidden="1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HIGH_EST" hidden="1">"c4534"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MEDIAN_EST" hidden="1">"c4536"</definedName>
    <definedName name="IQ_TOTAL_DEBT_NON_CURRENT" hidden="1">"c6191"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FFIEC" hidden="1">"c13623"</definedName>
    <definedName name="IQ_TOTAL_DEPOSITS_SUPPLE" hidden="1">"c15253"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INCL_MINORITY_INTEREST_FFIEC" hidden="1">"c15278"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TEREST_EXP_FOREIGN_FFIEC" hidden="1">"c15374"</definedName>
    <definedName name="IQ_TOTAL_INTEREST_INC_FOREIGN_FFIEC" hidden="1">"c15373"</definedName>
    <definedName name="IQ_TOTAL_INVENTORY" hidden="1">"c1385"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AIR_VALUE_TOT_FFIEC" hidden="1">"c15411"</definedName>
    <definedName name="IQ_TOTAL_LIABILITIES_FDIC" hidden="1">"c6348"</definedName>
    <definedName name="IQ_TOTAL_LIABILITIES_FFIEC" hidden="1">"c12873"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EVENUE_FOREIGN_FFIEC" hidden="1">"c15383"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TRADING_LIAB_FOREIGN_FFIEC" hidden="1">"c15296"</definedName>
    <definedName name="IQ_TOTAL_TRANS_ACCTS_FFIEC" hidden="1">"c15321"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FOREIGN_FFIEC" hidden="1">"c15377"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EASURY_STOCK_TRANSACTIONS_FFIEC" hidden="1">"c15352"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 hidden="1">"c15249"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>5</definedName>
    <definedName name="IQRA6" hidden="1">"$A$7:$A$136"</definedName>
    <definedName name="IQRB6" hidden="1">"$B$7:$B$259"</definedName>
    <definedName name="IQRE17" hidden="1">"$E$18:$E$82"</definedName>
    <definedName name="IQY">[215]IQY!$B$4:$AB$249</definedName>
    <definedName name="IrlFxPricRange">'[102]NEW IRL FX'!$A$9:$DC$22</definedName>
    <definedName name="IrlFXPriorRange">'[102]NEW IRL FX'!$B$8:$EB$22</definedName>
    <definedName name="IRS_rate">[216]Inputs!$E$50</definedName>
    <definedName name="IsColHidden" hidden="1">FALSE</definedName>
    <definedName name="isecuresenior1" hidden="1">#REF!</definedName>
    <definedName name="isecuresenior10" hidden="1">#REF!</definedName>
    <definedName name="isecuresenior11" hidden="1">#REF!</definedName>
    <definedName name="isecuresenior3" hidden="1">#REF!</definedName>
    <definedName name="isecuresenior55" hidden="1">#REF!</definedName>
    <definedName name="IsLTMColHidden" hidden="1">FALSE</definedName>
    <definedName name="ISS_DEBT_NET" hidden="1">"ISS_DEBT_NET"</definedName>
    <definedName name="ISS_STOCK_NET" hidden="1">"ISS_STOCK_NET"</definedName>
    <definedName name="issecurerevolver2" hidden="1">#REF!</definedName>
    <definedName name="issecureseniore7" hidden="1">#REF!</definedName>
    <definedName name="ITEM1">2</definedName>
    <definedName name="ITEM10">11</definedName>
    <definedName name="ITEM11">12</definedName>
    <definedName name="ITEM12">13</definedName>
    <definedName name="ITEM13">14</definedName>
    <definedName name="ITEM14">15</definedName>
    <definedName name="ITEM15">16</definedName>
    <definedName name="ITEM16">17</definedName>
    <definedName name="ITEM17">18</definedName>
    <definedName name="ITEM18">19</definedName>
    <definedName name="ITEM19">20</definedName>
    <definedName name="ITEM2">3</definedName>
    <definedName name="ITEM20">21</definedName>
    <definedName name="ITEM21">22</definedName>
    <definedName name="ITEM22">23</definedName>
    <definedName name="ITEM23">24</definedName>
    <definedName name="ITEM24">25</definedName>
    <definedName name="ITEM25">26</definedName>
    <definedName name="ITEM26">27</definedName>
    <definedName name="ITEM27">28</definedName>
    <definedName name="ITEM28">29</definedName>
    <definedName name="ITEM29">30</definedName>
    <definedName name="ITEM3">4</definedName>
    <definedName name="ITEM30">31</definedName>
    <definedName name="ITEM31">32</definedName>
    <definedName name="ITEM32">33</definedName>
    <definedName name="ITEM33">34</definedName>
    <definedName name="ITEM34">35</definedName>
    <definedName name="ITEM35">36</definedName>
    <definedName name="ITEM4">5</definedName>
    <definedName name="ITEM5">6</definedName>
    <definedName name="ITEM6">7</definedName>
    <definedName name="ITEM7">8</definedName>
    <definedName name="ITEM8">9</definedName>
    <definedName name="ITEM9">10</definedName>
    <definedName name="items">[217]Items!$A$1:$G$328</definedName>
    <definedName name="ItmsDt_Color" hidden="1">[29]ZOOM!$F$50</definedName>
    <definedName name="ItmsDt_SWCH_F" hidden="1">[29]ZOOM!$F$51</definedName>
    <definedName name="iu" hidden="1">{"Monthly6Q",#N/A,FALSE,"0614ESL"}</definedName>
    <definedName name="IUJ" hidden="1">{"'Demand Units'!$X$11:$AD$45"}</definedName>
    <definedName name="IUYIYH" hidden="1">{"'Demand Units'!$X$11:$AD$45"}</definedName>
    <definedName name="j" hidden="1">{"'Plan_vs_Actual'!$B$3:$U$27"}</definedName>
    <definedName name="j\">[218]Sheet4!$B$2:$B$19</definedName>
    <definedName name="j_1" hidden="1">{"'Plan_vs_Actual'!$B$3:$U$27"}</definedName>
    <definedName name="j_1_1" hidden="1">{"'Plan_vs_Actual'!$B$3:$U$27"}</definedName>
    <definedName name="j_1_2" hidden="1">{"'Plan_vs_Actual'!$B$3:$U$27"}</definedName>
    <definedName name="j_1_3" hidden="1">{"'Plan_vs_Actual'!$B$3:$U$27"}</definedName>
    <definedName name="j_2" hidden="1">{"'Plan_vs_Actual'!$B$3:$U$27"}</definedName>
    <definedName name="j_3" hidden="1">{"'Plan_vs_Actual'!$B$3:$U$27"}</definedName>
    <definedName name="j_4" hidden="1">{"'Plan_vs_Actual'!$B$3:$U$27"}</definedName>
    <definedName name="Jan">[219]Jan!$A$5:$C$732</definedName>
    <definedName name="JANAHRS">'[55]Available Hours'!$E$1</definedName>
    <definedName name="JapanSS">#REF!</definedName>
    <definedName name="JapanSum">#REF!</definedName>
    <definedName name="JFMEWOP" hidden="1">{"'Demand Units'!$X$11:$AD$45"}</definedName>
    <definedName name="JGFKJG" hidden="1">{"'Demand Units'!$X$11:$AD$45"}</definedName>
    <definedName name="jh" hidden="1">{"eingeklappt",#N/A,FALSE,"TOTAL SHARED";"ausgeklappt",#N/A,FALSE,"TOTAL SHARED"}</definedName>
    <definedName name="jhkg">'[220]Drop Down Data'!$G$1:$G$75</definedName>
    <definedName name="jin">#REF!</definedName>
    <definedName name="jjj" hidden="1">{#N/A,#N/A,TRUE,"4Q BCG";#N/A,#N/A,TRUE,"4Q w|o Wireless";#N/A,#N/A,TRUE,"4Q Wireless"}</definedName>
    <definedName name="jkj" hidden="1">{#N/A,#N/A,TRUE,"FY BCG";#N/A,#N/A,TRUE,"FY w|o Wireless";#N/A,#N/A,TRUE,"FY Wireless"}</definedName>
    <definedName name="jkjij" hidden="1">'[20]Issues List'!#REF!</definedName>
    <definedName name="jllk" hidden="1">{#N/A,#N/A,TRUE,"Monthly Wireless";#N/A,#N/A,TRUE,"Qrt Wireless";#N/A,#N/A,TRUE,"FY Wireless";#N/A,#N/A,TRUE,"1Q Wireless";#N/A,#N/A,TRUE,"2Q Wireless";#N/A,#N/A,TRUE,"3Q Wireless";#N/A,#N/A,TRUE,"4Q Wireless"}</definedName>
    <definedName name="jn" hidden="1">{"'Demand Units'!$Z$2:$AF$53"}</definedName>
    <definedName name="jobs">[221]Jobs!$A$1:$E$113</definedName>
    <definedName name="johnmc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johnmc_1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JOUR1">[158]zz!$J$1</definedName>
    <definedName name="JOURT">[158]zz!$L$1</definedName>
    <definedName name="JPNMOD_LU">[222]Bonus_LU!#REF!</definedName>
    <definedName name="Jul">[47]MPP_8_18_03!$O$3:$O$35</definedName>
    <definedName name="JULAHRS">'[55]Available Hours'!$E$7</definedName>
    <definedName name="Jun">[47]MPP_8_18_03!$N$3:$N$35</definedName>
    <definedName name="JUNAHRS">'[55]Available Hours'!$E$6</definedName>
    <definedName name="junk" hidden="1">#REF!</definedName>
    <definedName name="junk2" hidden="1">#REF!</definedName>
    <definedName name="K" hidden="1">{"'Demand Units'!$X$11:$AD$45"}</definedName>
    <definedName name="K2__MAXEXPCOLS__" hidden="1">100</definedName>
    <definedName name="K2__MAXEXPROWS__" hidden="1">1000</definedName>
    <definedName name="K2__WBEVMODE__" hidden="1">1</definedName>
    <definedName name="K2__WBREFOPTIONS__" hidden="1">134217728</definedName>
    <definedName name="K2_WBEVMODE" hidden="1">-1</definedName>
    <definedName name="KArl">[223]Headcount!$B$132:$M$161</definedName>
    <definedName name="KB_MICE_MONITORS">#REF!</definedName>
    <definedName name="KDilSwitch">[224]Assumptions!$I$60</definedName>
    <definedName name="KEY">#REF!</definedName>
    <definedName name="Killerbee">'[225]Inventory Detail'!#REF!</definedName>
    <definedName name="killerbee2">'[225]Inventory Detail'!#REF!</definedName>
    <definedName name="KJKJKJ" hidden="1">{"'Demand Units'!$X$11:$AD$45"}</definedName>
    <definedName name="kjlhhlk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kjlhhlk_1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kjlhhlk_1_1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kjlhhlk_1_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kjlhhlk_1_3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kjlhhlk_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kjlhhlk_3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kjlhhlk_4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kjlhllkj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kjlhllkj_1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kjlhllkj_1_1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kjlhllkj_1_2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kjlhllkj_1_3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kjlhllkj_2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kjlhllkj_3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kjlhllkj_4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kl" hidden="1">{"'Demand Units'!$Z$2:$AF$53"}</definedName>
    <definedName name="klhjlhl" hidden="1">{"eingeklappt",#N/A,FALSE,"TOTAL SHARED";"ausgeklappt",#N/A,FALSE,"TOTAL SHARED"}</definedName>
    <definedName name="klhjlhl_1" hidden="1">{"eingeklappt",#N/A,FALSE,"TOTAL SHARED";"ausgeklappt",#N/A,FALSE,"TOTAL SHARED"}</definedName>
    <definedName name="klhjlhl_1_1" hidden="1">{"eingeklappt",#N/A,FALSE,"TOTAL SHARED";"ausgeklappt",#N/A,FALSE,"TOTAL SHARED"}</definedName>
    <definedName name="klhjlhl_1_2" hidden="1">{"eingeklappt",#N/A,FALSE,"TOTAL SHARED";"ausgeklappt",#N/A,FALSE,"TOTAL SHARED"}</definedName>
    <definedName name="klhjlhl_1_3" hidden="1">{"eingeklappt",#N/A,FALSE,"TOTAL SHARED";"ausgeklappt",#N/A,FALSE,"TOTAL SHARED"}</definedName>
    <definedName name="klhjlhl_2" hidden="1">{"eingeklappt",#N/A,FALSE,"TOTAL SHARED";"ausgeklappt",#N/A,FALSE,"TOTAL SHARED"}</definedName>
    <definedName name="klhjlhl_3" hidden="1">{"eingeklappt",#N/A,FALSE,"TOTAL SHARED";"ausgeklappt",#N/A,FALSE,"TOTAL SHARED"}</definedName>
    <definedName name="klhjlhl_4" hidden="1">{"eingeklappt",#N/A,FALSE,"TOTAL SHARED";"ausgeklappt",#N/A,FALSE,"TOTAL SHARED"}</definedName>
    <definedName name="klkl" hidden="1">{"provision",#N/A,FALSE;"reserve analysis",#N/A,FALSE}</definedName>
    <definedName name="klkl_1" hidden="1">{"provision",#N/A,FALSE;"reserve analysis",#N/A,FALSE}</definedName>
    <definedName name="klkl_1_1" hidden="1">{"provision",#N/A,FALSE;"reserve analysis",#N/A,FALSE}</definedName>
    <definedName name="klkl_1_2" hidden="1">{"provision",#N/A,FALSE;"reserve analysis",#N/A,FALSE}</definedName>
    <definedName name="klkl_1_3" hidden="1">{"provision",#N/A,FALSE;"reserve analysis",#N/A,FALSE}</definedName>
    <definedName name="klkl_2" hidden="1">{"provision",#N/A,FALSE;"reserve analysis",#N/A,FALSE}</definedName>
    <definedName name="klkl_3" hidden="1">{"provision",#N/A,FALSE;"reserve analysis",#N/A,FALSE}</definedName>
    <definedName name="klkl_4" hidden="1">{"provision",#N/A,FALSE;"reserve analysis",#N/A,FALSE}</definedName>
    <definedName name="klklklkl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m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KPOWFPKFPW" hidden="1">{"'Demand Units'!$X$11:$AD$45"}</definedName>
    <definedName name="l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l_1" hidden="1">{"Monthly6Q",#N/A,FALSE,"0614ESL"}</definedName>
    <definedName name="l_1_1" hidden="1">{"Monthly6Q",#N/A,FALSE,"0614ESL"}</definedName>
    <definedName name="l_1_2" hidden="1">{"Monthly6Q",#N/A,FALSE,"0614ESL"}</definedName>
    <definedName name="l_1_3" hidden="1">{"Monthly6Q",#N/A,FALSE,"0614ESL"}</definedName>
    <definedName name="l_2" hidden="1">{"Monthly6Q",#N/A,FALSE,"0614ESL"}</definedName>
    <definedName name="l_3" hidden="1">{"Monthly6Q",#N/A,FALSE,"0614ESL"}</definedName>
    <definedName name="l_4" hidden="1">{"Monthly6Q",#N/A,FALSE,"0614ESL"}</definedName>
    <definedName name="L3breakdown">'[226]Level 3 Breakdown (FW)'!$B$5:$AD$39</definedName>
    <definedName name="L4_Name">[227]M10_M11_Target!$A:$A</definedName>
    <definedName name="LA_Commercial">[53]!Table_wn7x64_8q425v1.aus.amer.dell.com_SBIBUS_vw_Craig_Fin_Quarterly_Data[SalesBULevel1]</definedName>
    <definedName name="Labeltable">#REF!</definedName>
    <definedName name="LABOR_TOTAL">#REF!</definedName>
    <definedName name="Labor_wrty">#REF!</definedName>
    <definedName name="LAM" hidden="1">{"Monthly6Q",#N/A,FALSE,"0614ESL"}</definedName>
    <definedName name="LANDIMP">'[3]FA-LISTING'!#REF!</definedName>
    <definedName name="LANDREV">'[3]FA-LISTING'!#REF!</definedName>
    <definedName name="LAPTOP">'[2]#REF'!$C$13</definedName>
    <definedName name="larry" hidden="1">{"PaymentechMedSum",#N/A,FALSE,"Med-Sum";#N/A,#N/A,FALSE,"Med-Pay";"Pay",#N/A,FALSE,"Den-Sum";#N/A,#N/A,FALSE,"Den-Pay"}</definedName>
    <definedName name="larry_1" hidden="1">{"PaymentechMedSum",#N/A,FALSE,"Med-Sum";#N/A,#N/A,FALSE,"Med-Pay";"Pay",#N/A,FALSE,"Den-Sum";#N/A,#N/A,FALSE,"Den-Pay"}</definedName>
    <definedName name="larry_1_1" hidden="1">{"PaymentechMedSum",#N/A,FALSE,"Med-Sum";#N/A,#N/A,FALSE,"Med-Pay";"Pay",#N/A,FALSE,"Den-Sum";#N/A,#N/A,FALSE,"Den-Pay"}</definedName>
    <definedName name="larry_1_2" hidden="1">{"PaymentechMedSum",#N/A,FALSE,"Med-Sum";#N/A,#N/A,FALSE,"Med-Pay";"Pay",#N/A,FALSE,"Den-Sum";#N/A,#N/A,FALSE,"Den-Pay"}</definedName>
    <definedName name="larry_1_3" hidden="1">{"PaymentechMedSum",#N/A,FALSE,"Med-Sum";#N/A,#N/A,FALSE,"Med-Pay";"Pay",#N/A,FALSE,"Den-Sum";#N/A,#N/A,FALSE,"Den-Pay"}</definedName>
    <definedName name="larry_2" hidden="1">{"PaymentechMedSum",#N/A,FALSE,"Med-Sum";#N/A,#N/A,FALSE,"Med-Pay";"Pay",#N/A,FALSE,"Den-Sum";#N/A,#N/A,FALSE,"Den-Pay"}</definedName>
    <definedName name="larry_3" hidden="1">{"PaymentechMedSum",#N/A,FALSE,"Med-Sum";#N/A,#N/A,FALSE,"Med-Pay";"Pay",#N/A,FALSE,"Den-Sum";#N/A,#N/A,FALSE,"Den-Pay"}</definedName>
    <definedName name="larry_4" hidden="1">{"PaymentechMedSum",#N/A,FALSE,"Med-Sum";#N/A,#N/A,FALSE,"Med-Pay";"Pay",#N/A,FALSE,"Den-Sum";#N/A,#N/A,FALSE,"Den-Pay"}</definedName>
    <definedName name="larry1" hidden="1">{"FUSAMedSum",#N/A,FALSE,"Med-Sum";#N/A,#N/A,FALSE,"Med-Fin";"FUSA",#N/A,FALSE,"Den-Sum";#N/A,#N/A,FALSE,"Den-Fin"}</definedName>
    <definedName name="larry1_1" hidden="1">{"FUSAMedSum",#N/A,FALSE,"Med-Sum";#N/A,#N/A,FALSE,"Med-Fin";"FUSA",#N/A,FALSE,"Den-Sum";#N/A,#N/A,FALSE,"Den-Fin"}</definedName>
    <definedName name="larry1_1_1" hidden="1">{"FUSAMedSum",#N/A,FALSE,"Med-Sum";#N/A,#N/A,FALSE,"Med-Fin";"FUSA",#N/A,FALSE,"Den-Sum";#N/A,#N/A,FALSE,"Den-Fin"}</definedName>
    <definedName name="larry1_1_2" hidden="1">{"FUSAMedSum",#N/A,FALSE,"Med-Sum";#N/A,#N/A,FALSE,"Med-Fin";"FUSA",#N/A,FALSE,"Den-Sum";#N/A,#N/A,FALSE,"Den-Fin"}</definedName>
    <definedName name="larry1_1_3" hidden="1">{"FUSAMedSum",#N/A,FALSE,"Med-Sum";#N/A,#N/A,FALSE,"Med-Fin";"FUSA",#N/A,FALSE,"Den-Sum";#N/A,#N/A,FALSE,"Den-Fin"}</definedName>
    <definedName name="larry1_2" hidden="1">{"FUSAMedSum",#N/A,FALSE,"Med-Sum";#N/A,#N/A,FALSE,"Med-Fin";"FUSA",#N/A,FALSE,"Den-Sum";#N/A,#N/A,FALSE,"Den-Fin"}</definedName>
    <definedName name="larry1_3" hidden="1">{"FUSAMedSum",#N/A,FALSE,"Med-Sum";#N/A,#N/A,FALSE,"Med-Fin";"FUSA",#N/A,FALSE,"Den-Sum";#N/A,#N/A,FALSE,"Den-Fin"}</definedName>
    <definedName name="larry1_4" hidden="1">{"FUSAMedSum",#N/A,FALSE,"Med-Sum";#N/A,#N/A,FALSE,"Med-Fin";"FUSA",#N/A,FALSE,"Den-Sum";#N/A,#N/A,FALSE,"Den-Fin"}</definedName>
    <definedName name="larry3" hidden="1">{"PaymentechMedSum",#N/A,FALSE,"Med-Sum";#N/A,#N/A,FALSE,"Med-Pay";"Pay",#N/A,FALSE,"Den-Sum";#N/A,#N/A,FALSE,"Den-Pay"}</definedName>
    <definedName name="larry3_1" hidden="1">{"PaymentechMedSum",#N/A,FALSE,"Med-Sum";#N/A,#N/A,FALSE,"Med-Pay";"Pay",#N/A,FALSE,"Den-Sum";#N/A,#N/A,FALSE,"Den-Pay"}</definedName>
    <definedName name="larry3_1_1" hidden="1">{"PaymentechMedSum",#N/A,FALSE,"Med-Sum";#N/A,#N/A,FALSE,"Med-Pay";"Pay",#N/A,FALSE,"Den-Sum";#N/A,#N/A,FALSE,"Den-Pay"}</definedName>
    <definedName name="larry3_1_2" hidden="1">{"PaymentechMedSum",#N/A,FALSE,"Med-Sum";#N/A,#N/A,FALSE,"Med-Pay";"Pay",#N/A,FALSE,"Den-Sum";#N/A,#N/A,FALSE,"Den-Pay"}</definedName>
    <definedName name="larry3_1_3" hidden="1">{"PaymentechMedSum",#N/A,FALSE,"Med-Sum";#N/A,#N/A,FALSE,"Med-Pay";"Pay",#N/A,FALSE,"Den-Sum";#N/A,#N/A,FALSE,"Den-Pay"}</definedName>
    <definedName name="larry3_2" hidden="1">{"PaymentechMedSum",#N/A,FALSE,"Med-Sum";#N/A,#N/A,FALSE,"Med-Pay";"Pay",#N/A,FALSE,"Den-Sum";#N/A,#N/A,FALSE,"Den-Pay"}</definedName>
    <definedName name="larry3_3" hidden="1">{"PaymentechMedSum",#N/A,FALSE,"Med-Sum";#N/A,#N/A,FALSE,"Med-Pay";"Pay",#N/A,FALSE,"Den-Sum";#N/A,#N/A,FALSE,"Den-Pay"}</definedName>
    <definedName name="larry3_4" hidden="1">{"PaymentechMedSum",#N/A,FALSE,"Med-Sum";#N/A,#N/A,FALSE,"Med-Pay";"Pay",#N/A,FALSE,"Den-Sum";#N/A,#N/A,FALSE,"Den-Pay"}</definedName>
    <definedName name="larry4" hidden="1">{"FUSAMedSum",#N/A,FALSE,"Med-Sum";#N/A,#N/A,FALSE,"Med-Fin";"FUSA",#N/A,FALSE,"Den-Sum";#N/A,#N/A,FALSE,"Den-Fin"}</definedName>
    <definedName name="larry4_1" hidden="1">{"FUSAMedSum",#N/A,FALSE,"Med-Sum";#N/A,#N/A,FALSE,"Med-Fin";"FUSA",#N/A,FALSE,"Den-Sum";#N/A,#N/A,FALSE,"Den-Fin"}</definedName>
    <definedName name="larry4_1_1" hidden="1">{"FUSAMedSum",#N/A,FALSE,"Med-Sum";#N/A,#N/A,FALSE,"Med-Fin";"FUSA",#N/A,FALSE,"Den-Sum";#N/A,#N/A,FALSE,"Den-Fin"}</definedName>
    <definedName name="larry4_1_2" hidden="1">{"FUSAMedSum",#N/A,FALSE,"Med-Sum";#N/A,#N/A,FALSE,"Med-Fin";"FUSA",#N/A,FALSE,"Den-Sum";#N/A,#N/A,FALSE,"Den-Fin"}</definedName>
    <definedName name="larry4_1_3" hidden="1">{"FUSAMedSum",#N/A,FALSE,"Med-Sum";#N/A,#N/A,FALSE,"Med-Fin";"FUSA",#N/A,FALSE,"Den-Sum";#N/A,#N/A,FALSE,"Den-Fin"}</definedName>
    <definedName name="larry4_2" hidden="1">{"FUSAMedSum",#N/A,FALSE,"Med-Sum";#N/A,#N/A,FALSE,"Med-Fin";"FUSA",#N/A,FALSE,"Den-Sum";#N/A,#N/A,FALSE,"Den-Fin"}</definedName>
    <definedName name="larry4_3" hidden="1">{"FUSAMedSum",#N/A,FALSE,"Med-Sum";#N/A,#N/A,FALSE,"Med-Fin";"FUSA",#N/A,FALSE,"Den-Sum";#N/A,#N/A,FALSE,"Den-Fin"}</definedName>
    <definedName name="larry4_4" hidden="1">{"FUSAMedSum",#N/A,FALSE,"Med-Sum";#N/A,#N/A,FALSE,"Med-Fin";"FUSA",#N/A,FALSE,"Den-Sum";#N/A,#N/A,FALSE,"Den-Fin"}</definedName>
    <definedName name="larry5" hidden="1">{"PaymentechMedSum",#N/A,FALSE,"Med-Sum";#N/A,#N/A,FALSE,"Med-Pay";"Pay",#N/A,FALSE,"Den-Sum";#N/A,#N/A,FALSE,"Den-Pay"}</definedName>
    <definedName name="larry5_1" hidden="1">{"PaymentechMedSum",#N/A,FALSE,"Med-Sum";#N/A,#N/A,FALSE,"Med-Pay";"Pay",#N/A,FALSE,"Den-Sum";#N/A,#N/A,FALSE,"Den-Pay"}</definedName>
    <definedName name="larry5_1_1" hidden="1">{"PaymentechMedSum",#N/A,FALSE,"Med-Sum";#N/A,#N/A,FALSE,"Med-Pay";"Pay",#N/A,FALSE,"Den-Sum";#N/A,#N/A,FALSE,"Den-Pay"}</definedName>
    <definedName name="larry5_1_2" hidden="1">{"PaymentechMedSum",#N/A,FALSE,"Med-Sum";#N/A,#N/A,FALSE,"Med-Pay";"Pay",#N/A,FALSE,"Den-Sum";#N/A,#N/A,FALSE,"Den-Pay"}</definedName>
    <definedName name="larry5_1_3" hidden="1">{"PaymentechMedSum",#N/A,FALSE,"Med-Sum";#N/A,#N/A,FALSE,"Med-Pay";"Pay",#N/A,FALSE,"Den-Sum";#N/A,#N/A,FALSE,"Den-Pay"}</definedName>
    <definedName name="larry5_2" hidden="1">{"PaymentechMedSum",#N/A,FALSE,"Med-Sum";#N/A,#N/A,FALSE,"Med-Pay";"Pay",#N/A,FALSE,"Den-Sum";#N/A,#N/A,FALSE,"Den-Pay"}</definedName>
    <definedName name="larry5_3" hidden="1">{"PaymentechMedSum",#N/A,FALSE,"Med-Sum";#N/A,#N/A,FALSE,"Med-Pay";"Pay",#N/A,FALSE,"Den-Sum";#N/A,#N/A,FALSE,"Den-Pay"}</definedName>
    <definedName name="larry5_4" hidden="1">{"PaymentechMedSum",#N/A,FALSE,"Med-Sum";#N/A,#N/A,FALSE,"Med-Pay";"Pay",#N/A,FALSE,"Den-Sum";#N/A,#N/A,FALSE,"Den-Pay"}</definedName>
    <definedName name="larry6" hidden="1">{"PaymentechMedSum",#N/A,FALSE,"Med-Sum";#N/A,#N/A,FALSE,"Med-Pay";"Pay",#N/A,FALSE,"Den-Sum";#N/A,#N/A,FALSE,"Den-Pay"}</definedName>
    <definedName name="larry6_1" hidden="1">{"PaymentechMedSum",#N/A,FALSE,"Med-Sum";#N/A,#N/A,FALSE,"Med-Pay";"Pay",#N/A,FALSE,"Den-Sum";#N/A,#N/A,FALSE,"Den-Pay"}</definedName>
    <definedName name="larry6_1_1" hidden="1">{"PaymentechMedSum",#N/A,FALSE,"Med-Sum";#N/A,#N/A,FALSE,"Med-Pay";"Pay",#N/A,FALSE,"Den-Sum";#N/A,#N/A,FALSE,"Den-Pay"}</definedName>
    <definedName name="larry6_1_2" hidden="1">{"PaymentechMedSum",#N/A,FALSE,"Med-Sum";#N/A,#N/A,FALSE,"Med-Pay";"Pay",#N/A,FALSE,"Den-Sum";#N/A,#N/A,FALSE,"Den-Pay"}</definedName>
    <definedName name="larry6_1_3" hidden="1">{"PaymentechMedSum",#N/A,FALSE,"Med-Sum";#N/A,#N/A,FALSE,"Med-Pay";"Pay",#N/A,FALSE,"Den-Sum";#N/A,#N/A,FALSE,"Den-Pay"}</definedName>
    <definedName name="larry6_2" hidden="1">{"PaymentechMedSum",#N/A,FALSE,"Med-Sum";#N/A,#N/A,FALSE,"Med-Pay";"Pay",#N/A,FALSE,"Den-Sum";#N/A,#N/A,FALSE,"Den-Pay"}</definedName>
    <definedName name="larry6_3" hidden="1">{"PaymentechMedSum",#N/A,FALSE,"Med-Sum";#N/A,#N/A,FALSE,"Med-Pay";"Pay",#N/A,FALSE,"Den-Sum";#N/A,#N/A,FALSE,"Den-Pay"}</definedName>
    <definedName name="larry6_4" hidden="1">{"PaymentechMedSum",#N/A,FALSE,"Med-Sum";#N/A,#N/A,FALSE,"Med-Pay";"Pay",#N/A,FALSE,"Den-Sum";#N/A,#N/A,FALSE,"Den-Pay"}</definedName>
    <definedName name="Lars">[228]prison_comps!$A$5:$AD$76,[228]prison_comps!$A$77:$AD$140,[228]prison_comps!$A$142:$AD$185,[228]prison_comps!$A$193:$M$256</definedName>
    <definedName name="LAST_EBIT_MARGIN" hidden="1">"LAST_EBIT_MARGIN"</definedName>
    <definedName name="LAST_EBITDA_MARGIN" hidden="1">"LAST_EBITDA_MARGIN"</definedName>
    <definedName name="LAST_GROSS_MARGIN" hidden="1">"LAST_GROSS_MARGIN"</definedName>
    <definedName name="LAST_NET_INC_MARGIN" hidden="1">"LAST_NET_INC_MARGIN"</definedName>
    <definedName name="LASTSALEPRICE" hidden="1">"LASTSALEPRICE"</definedName>
    <definedName name="lastupdate">34858.402550463</definedName>
    <definedName name="Latest_10K_Date">#REF!</definedName>
    <definedName name="Latest_10Q_Date">#REF!</definedName>
    <definedName name="Latest_Balance_Sheet_Accounts_Payable">#REF!</definedName>
    <definedName name="Latest_balance_Sheet_Accrued_Expenses">#REF!</definedName>
    <definedName name="Latest_Balance_Sheet_Cash">#REF!</definedName>
    <definedName name="Latest_Balance_Sheet_Common_Stock">#REF!</definedName>
    <definedName name="Latest_Balance_Sheet_Deferred_Income_Taxes">#REF!</definedName>
    <definedName name="Latest_Balance_Sheet_Inventories">#REF!</definedName>
    <definedName name="Latest_Balance_Sheet_LTDebt">#REF!</definedName>
    <definedName name="Latest_Balance_Sheet_Minority_Interest">#REF!</definedName>
    <definedName name="LAtest_Balance_Sheet_Other_Assets">#REF!</definedName>
    <definedName name="Latest_Balance_Sheet_Other_Current_Assets">#REF!</definedName>
    <definedName name="Latest_Balance_Sheet_Other_LTLiabilities">#REF!</definedName>
    <definedName name="Latest_Balance_Sheet_PPE">#REF!</definedName>
    <definedName name="Latest_Balance_Sheet_Preferred_Stock">#REF!</definedName>
    <definedName name="Latest_Balance_Sheet_Receivables">#REF!</definedName>
    <definedName name="Latest_Balance_Sheet_Revolver">#REF!</definedName>
    <definedName name="Latest_Basic_Shares_Out.">#REF!</definedName>
    <definedName name="Latest_Options_and_Warrant_Out.">#REF!</definedName>
    <definedName name="Latest_Options_Out">#REF!</definedName>
    <definedName name="Latest_Warrants_Out">#REF!</definedName>
    <definedName name="LATESTK" hidden="1">1000</definedName>
    <definedName name="LATESTKNONPRESS" hidden="1">50</definedName>
    <definedName name="LATESTQ" hidden="1">500</definedName>
    <definedName name="LATESTQNONPRESS" hidden="1">100</definedName>
    <definedName name="Latitude">#REF!</definedName>
    <definedName name="LegalBooking" hidden="1">[6]synthgraph!#REF!</definedName>
    <definedName name="limcount" hidden="1">2</definedName>
    <definedName name="LineofCreditCalc">'[28]Monthly Summary Base'!#REF!</definedName>
    <definedName name="lira">[229]xrate!$B$7</definedName>
    <definedName name="listLegends">'[70]Forecast Legend'!$A$2:$A$21</definedName>
    <definedName name="ListOffset" hidden="1">1</definedName>
    <definedName name="listx">'[230]Exp Detail'!$A$1:$W$65536</definedName>
    <definedName name="lk" hidden="1">{#N/A,#N/A,TRUE,"Cover";#N/A,#N/A,TRUE,"Header (ld)";#N/A,#N/A,TRUE,"T&amp;O By Region";#N/A,#N/A,TRUE,"Region Charts ";#N/A,#N/A,TRUE,"T&amp;O London";#N/A,#N/A,TRUE,"AD Report";#N/A,#N/A,TRUE,"Var by OU"}</definedName>
    <definedName name="lk_1" hidden="1">{#N/A,#N/A,TRUE,"Cover";#N/A,#N/A,TRUE,"Header (ld)";#N/A,#N/A,TRUE,"T&amp;O By Region";#N/A,#N/A,TRUE,"Region Charts ";#N/A,#N/A,TRUE,"T&amp;O London";#N/A,#N/A,TRUE,"AD Report";#N/A,#N/A,TRUE,"Var by OU"}</definedName>
    <definedName name="lk_2" hidden="1">{#N/A,#N/A,TRUE,"Cover";#N/A,#N/A,TRUE,"Header (ld)";#N/A,#N/A,TRUE,"T&amp;O By Region";#N/A,#N/A,TRUE,"Region Charts ";#N/A,#N/A,TRUE,"T&amp;O London";#N/A,#N/A,TRUE,"AD Report";#N/A,#N/A,TRUE,"Var by OU"}</definedName>
    <definedName name="lk_3" hidden="1">{#N/A,#N/A,TRUE,"Cover";#N/A,#N/A,TRUE,"Header (ld)";#N/A,#N/A,TRUE,"T&amp;O By Region";#N/A,#N/A,TRUE,"Region Charts ";#N/A,#N/A,TRUE,"T&amp;O London";#N/A,#N/A,TRUE,"AD Report";#N/A,#N/A,TRUE,"Var by OU"}</definedName>
    <definedName name="lk_4" hidden="1">{#N/A,#N/A,TRUE,"Cover";#N/A,#N/A,TRUE,"Header (ld)";#N/A,#N/A,TRUE,"T&amp;O By Region";#N/A,#N/A,TRUE,"Region Charts ";#N/A,#N/A,TRUE,"T&amp;O London";#N/A,#N/A,TRUE,"AD Report";#N/A,#N/A,TRUE,"Var by OU"}</definedName>
    <definedName name="lk_5" hidden="1">{#N/A,#N/A,TRUE,"Cover";#N/A,#N/A,TRUE,"Header (ld)";#N/A,#N/A,TRUE,"T&amp;O By Region";#N/A,#N/A,TRUE,"Region Charts ";#N/A,#N/A,TRUE,"T&amp;O London";#N/A,#N/A,TRUE,"AD Report";#N/A,#N/A,TRUE,"Var by OU"}</definedName>
    <definedName name="lkhhjlhj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lkhhjlhj_1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lkhhjlhj_1_1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lkhhjlhj_1_2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lkhhjlhj_1_3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lkhhjlhj_2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lkhhjlhj_3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lkhhjlhj_4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LKJD" hidden="1">{"'Demand Units'!$X$11:$AD$45"}</definedName>
    <definedName name="lkjhkl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lkjhkl_1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lkjhkl_1_1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lkjhkl_1_2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lkjhkl_1_3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lkjhkl_2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lkjhkl_3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lkjhkl_4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llljl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llljl_1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llljl_1_1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llljl_1_2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llljl_1_3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llljl_2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llljl_3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llljl_4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LOAN_LOSS" hidden="1">"LOAN_LOSS"</definedName>
    <definedName name="LOB">'[39]Front Page'!$J$9</definedName>
    <definedName name="LOB_data_BSDR" hidden="1">{"Monthly6Q",#N/A,FALSE,"0614ESL"}</definedName>
    <definedName name="LOB_data_BSDR_1" hidden="1">{"Monthly6Q",#N/A,FALSE,"0614ESL"}</definedName>
    <definedName name="LOB_data_BSDR_1_1" hidden="1">{"Monthly6Q",#N/A,FALSE,"0614ESL"}</definedName>
    <definedName name="LOB_data_BSDR_1_2" hidden="1">{"Monthly6Q",#N/A,FALSE,"0614ESL"}</definedName>
    <definedName name="LOB_data_BSDR_1_3" hidden="1">{"Monthly6Q",#N/A,FALSE,"0614ESL"}</definedName>
    <definedName name="LOB_data_BSDR_2" hidden="1">{"Monthly6Q",#N/A,FALSE,"0614ESL"}</definedName>
    <definedName name="LOB_data_BSDR_3" hidden="1">{"Monthly6Q",#N/A,FALSE,"0614ESL"}</definedName>
    <definedName name="LOB_data_BSDR_4" hidden="1">{"Monthly6Q",#N/A,FALSE,"0614ESL"}</definedName>
    <definedName name="LOB_Summary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LOB_Summary_1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LOB_Summary_1_1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LOB_Summary_1_2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LOB_Summary_1_3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LOB_Summary_2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LOB_Summary_3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LOB_Summary_4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LOBDescr">'[58]Lookup 9'!$I$2</definedName>
    <definedName name="LOBGroup">'[58]Lookup 9'!$H$2</definedName>
    <definedName name="Local_to_USD">[231]Input!$C$7</definedName>
    <definedName name="location">'[116]Account Mapping'!$F$2:$I$43</definedName>
    <definedName name="Locations">'[104]Validation Codes'!$B$2:$B$71</definedName>
    <definedName name="LONG_TERM_DEBT" hidden="1">"LONG_TERM_DEBT"</definedName>
    <definedName name="LONG_TERM_INV" hidden="1">"LONG_TERM_INV"</definedName>
    <definedName name="look2">'[147]Cost Data'!#REF!</definedName>
    <definedName name="lookkca">'[232]Baxter Grant Lookup'!$A$3:$D$8292</definedName>
    <definedName name="lookoct">'[233]Indiv Data'!$A$42:$C$133</definedName>
    <definedName name="lookup">[201]lookup!$C$8:$E$24</definedName>
    <definedName name="Low_Current_Target_Stock_Price_During_Past_Year">#REF!</definedName>
    <definedName name="LOWPRICE" hidden="1">"LOWPRICE"</definedName>
    <definedName name="lqarevm">'[19]US Comps'!$A$46:$IV$46</definedName>
    <definedName name="lqebitdam">'[19]US Comps'!$A$51:$IV$51</definedName>
    <definedName name="LST_ACCNTS_F" hidden="1">[29]ZOOM!$H$41</definedName>
    <definedName name="LST_ACCNTS_K" hidden="1">[29]ZOOM!$H$22</definedName>
    <definedName name="LST_COMPCD_F" hidden="1">[29]ZOOM!$H$45</definedName>
    <definedName name="LST_COMPCD_K" hidden="1">[29]ZOOM!$H$26</definedName>
    <definedName name="LST_CSTCTR_K" hidden="1">[29]ZOOM!$H$18</definedName>
    <definedName name="LTCapLeaseCalc">'[28]Monthly Summary Base'!#REF!</definedName>
    <definedName name="LTDefAssetCalc">'[28]Monthly Summary Base'!#REF!</definedName>
    <definedName name="LTdeferred">[56]Assumptions!$A$58</definedName>
    <definedName name="LTDefRevCalc">'[28]Monthly Summary Base'!#REF!</definedName>
    <definedName name="LTGEPS">'[182]Phone Systems'!$CY$12:$CY$14</definedName>
    <definedName name="LTM_DATE" hidden="1">"LTM_DATE"</definedName>
    <definedName name="LTM_REVENUE_OVER_EMPLOYEES" hidden="1">"LTM_REVENUE_OVER_EMPLOYEES"</definedName>
    <definedName name="LTMNetIncome">'[182]Phone Systems'!$CL$12:$CL$14</definedName>
    <definedName name="LTMSales">'[182]Phone Systems'!$BK$12:$BK$14</definedName>
    <definedName name="LTratable">[56]Assumptions!$A$59</definedName>
    <definedName name="LTWComDebtCalc">'[28]Monthly Summary Base'!#REF!</definedName>
    <definedName name="LUfagll03" hidden="1">'[29]O.P.T.i.C.S.'!$A$4</definedName>
    <definedName name="LUksb1" hidden="1">'[29]O.P.T.i.C.S.'!$A$3</definedName>
    <definedName name="LW">[234]CQ!#REF!</definedName>
    <definedName name="LXKPNforDell">#REF!</definedName>
    <definedName name="lz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m" hidden="1">#REF!</definedName>
    <definedName name="M10_HC">'[235]Targets by L4-pure math'!#REF!</definedName>
    <definedName name="M10_new">'[235]Market data- new'!$I:$I</definedName>
    <definedName name="M10_target">#REF!</definedName>
    <definedName name="M11_HC">'[235]Targets by L4-pure math'!#REF!</definedName>
    <definedName name="M11_new">'[235]Market data- new'!$J:$J</definedName>
    <definedName name="M11_target">#REF!</definedName>
    <definedName name="MACRETRIEVE">[236]Macro1!$A$1</definedName>
    <definedName name="MACRO1">[237]Macro1!$B$1</definedName>
    <definedName name="Macro2">[238]Macro1!$B$1</definedName>
    <definedName name="MACTEC">'[115]Dilution Base'!$B$56:$W$86</definedName>
    <definedName name="MainMenu">#N/A</definedName>
    <definedName name="MAINTENANCE">'[2]#REF'!$C$33</definedName>
    <definedName name="Management_P_L">#REF!</definedName>
    <definedName name="Managers">[100]Options!$A$2:$A$52</definedName>
    <definedName name="Mar">[47]MPP_8_18_03!$K$3:$K$35</definedName>
    <definedName name="MARAHRS">'[55]Available Hours'!$E$3</definedName>
    <definedName name="mark" hidden="1">{"Border",#N/A,FALSE,"urev b,f,v";"Border",#N/A,FALSE,"ulc b,f,v";"Border",#N/A,FALSE,"nlc b,f,v";"Border",#N/A,FALSE,"uinc b,f,v";"Border",#N/A,FALSE,"7g, 7b";"Border",#N/A,FALSE,"rev f7g,f7b,v";"Border",#N/A,FALSE,"inc f7g,f7b,v";"Border",#N/A,FALSE,"7g, 6g";"Border",#N/A,FALSE,"rev f7g,f6g,v";"Border",#N/A,FALSE,"inc f7g,f6g,v"}</definedName>
    <definedName name="mark1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mark2" hidden="1">{"NoBorder",#N/A,FALSE,"ulc b,f,v";"NoBorder",#N/A,FALSE,"urev b,f,v";"NoBorder",#N/A,FALSE,"nlc b,f,v";"NoBorder",#N/A,FALSE,"uinc b,f,v";"NoBorder",#N/A,FALSE,"7g, 7b";"NoBorder",#N/A,FALSE,"rev f7g,f7b,v";"NoBorder",#N/A,FALSE,"inc f7g,f7b,v";"NoBorder",#N/A,FALSE,"7g, 6g";"NoBorder",#N/A,FALSE,"rev f7g,f6g,v";"NoBorder",#N/A,FALSE,"inc f7g,f6g,v"}</definedName>
    <definedName name="market">#REF!</definedName>
    <definedName name="MARKETCAP" hidden="1">"MARKETCAP"</definedName>
    <definedName name="marketing">'[2]#REF'!$I$19</definedName>
    <definedName name="MARKETRISK">[239]INPUTS!$F$7</definedName>
    <definedName name="matlvar">'[240]CSOB Mtl Var'!$A$8:$T$34</definedName>
    <definedName name="MATRICE1">#REF!</definedName>
    <definedName name="MATRICE2">#REF!</definedName>
    <definedName name="MaxDate">#REF!</definedName>
    <definedName name="May">[47]MPP_8_18_03!$M$3:$M$35</definedName>
    <definedName name="MAYAHRS">'[55]Available Hours'!$E$5</definedName>
    <definedName name="mcitax">'[241]Global Assumptions'!$G$8</definedName>
    <definedName name="MDR_IOP">#REF!</definedName>
    <definedName name="MDR_STRETCH">#REF!</definedName>
    <definedName name="Med" hidden="1">{"PaymentechMedSum",#N/A,FALSE,"Med-Sum";#N/A,#N/A,FALSE,"Med-Pay";"Pay",#N/A,FALSE,"Den-Sum";#N/A,#N/A,FALSE,"Den-Pay"}</definedName>
    <definedName name="Med_1" hidden="1">{"PaymentechMedSum",#N/A,FALSE,"Med-Sum";#N/A,#N/A,FALSE,"Med-Pay";"Pay",#N/A,FALSE,"Den-Sum";#N/A,#N/A,FALSE,"Den-Pay"}</definedName>
    <definedName name="Med_1_1" hidden="1">{"PaymentechMedSum",#N/A,FALSE,"Med-Sum";#N/A,#N/A,FALSE,"Med-Pay";"Pay",#N/A,FALSE,"Den-Sum";#N/A,#N/A,FALSE,"Den-Pay"}</definedName>
    <definedName name="Med_1_2" hidden="1">{"PaymentechMedSum",#N/A,FALSE,"Med-Sum";#N/A,#N/A,FALSE,"Med-Pay";"Pay",#N/A,FALSE,"Den-Sum";#N/A,#N/A,FALSE,"Den-Pay"}</definedName>
    <definedName name="Med_1_3" hidden="1">{"PaymentechMedSum",#N/A,FALSE,"Med-Sum";#N/A,#N/A,FALSE,"Med-Pay";"Pay",#N/A,FALSE,"Den-Sum";#N/A,#N/A,FALSE,"Den-Pay"}</definedName>
    <definedName name="Med_2" hidden="1">{"PaymentechMedSum",#N/A,FALSE,"Med-Sum";#N/A,#N/A,FALSE,"Med-Pay";"Pay",#N/A,FALSE,"Den-Sum";#N/A,#N/A,FALSE,"Den-Pay"}</definedName>
    <definedName name="Med_3" hidden="1">{"PaymentechMedSum",#N/A,FALSE,"Med-Sum";#N/A,#N/A,FALSE,"Med-Pay";"Pay",#N/A,FALSE,"Den-Sum";#N/A,#N/A,FALSE,"Den-Pay"}</definedName>
    <definedName name="Med_4" hidden="1">{"PaymentechMedSum",#N/A,FALSE,"Med-Sum";#N/A,#N/A,FALSE,"Med-Pay";"Pay",#N/A,FALSE,"Den-Sum";#N/A,#N/A,FALSE,"Den-Pay"}</definedName>
    <definedName name="Meet2a" localSheetId="3">'[7]EMEA Comm Ctr Inputs'!Meet2a</definedName>
    <definedName name="Meet2a">'[7]EMEA Comm Ctr Inputs'!Meet2a</definedName>
    <definedName name="Meet2b" localSheetId="3">'[7]EMEA Comm Ctr Inputs'!Meet2b</definedName>
    <definedName name="Meet2b">'[7]EMEA Comm Ctr Inputs'!Meet2b</definedName>
    <definedName name="Meet2c" localSheetId="3">[9]!Meet2c</definedName>
    <definedName name="Meet2c">[9]!Meet2c</definedName>
    <definedName name="Meet2d" localSheetId="3">[9]!Meet2d</definedName>
    <definedName name="Meet2d">[9]!Meet2d</definedName>
    <definedName name="Meet2dIC" localSheetId="3">[9]!Meet2dIC</definedName>
    <definedName name="Meet2dIC">[9]!Meet2dIC</definedName>
    <definedName name="meet2did" localSheetId="3">[9]!meet2did</definedName>
    <definedName name="meet2did">[9]!meet2did</definedName>
    <definedName name="meet2e" localSheetId="3">[9]!meet2e</definedName>
    <definedName name="meet2e">[9]!meet2e</definedName>
    <definedName name="meet2f" localSheetId="3">[9]!meet2f</definedName>
    <definedName name="meet2f">[9]!meet2f</definedName>
    <definedName name="meet3a" localSheetId="3">[9]!meet3a</definedName>
    <definedName name="meet3a">[9]!meet3a</definedName>
    <definedName name="meet3b" localSheetId="3">[9]!meet3b</definedName>
    <definedName name="meet3b">[9]!meet3b</definedName>
    <definedName name="meet3c" localSheetId="3">[9]!meet3c</definedName>
    <definedName name="meet3c">[9]!meet3c</definedName>
    <definedName name="Melos_BOM_CMF_Costdown" hidden="1">{"'Roadmap'!$B$4:$N$11"}</definedName>
    <definedName name="Melos_BOM_Z_11_0703" hidden="1">{"'Roadmap'!$B$4:$N$11"}</definedName>
    <definedName name="Melos_BOM_Z_12.5to12_0626" hidden="1">{"'Roadmap'!$B$4:$N$11"}</definedName>
    <definedName name="Melos_BOM_Z_12_cost_down_0619" hidden="1">{"'Roadmap'!$B$4:$N$11"}</definedName>
    <definedName name="Melos_cost_down_0619" hidden="1">{"'Roadmap'!$B$4:$N$11"}</definedName>
    <definedName name="MEMORY">#REF!</definedName>
    <definedName name="merckle" hidden="1">{#N/A,#N/A,FALSE,"cover Europe"}</definedName>
    <definedName name="Merger">'[242]Merger Model Summary'!$M$6</definedName>
    <definedName name="Message_All">"** All **"</definedName>
    <definedName name="Message_Not_Applicable">"** N/A **"</definedName>
    <definedName name="metric">#REF!</definedName>
    <definedName name="Metrics" hidden="1">{"provision",#N/A,FALSE;"reserve analysis",#N/A,FALSE}</definedName>
    <definedName name="MEWarning" hidden="1">0</definedName>
    <definedName name="MFPNav">[91]Navigation!#REF!</definedName>
    <definedName name="mh" hidden="1">{"ENLARGED",#N/A,FALSE,"Bridge";"CALCULATIONS",#N/A,FALSE,"Bridge"}</definedName>
    <definedName name="mh_1" hidden="1">{"ENLARGED",#N/A,FALSE,"Bridge";"CALCULATIONS",#N/A,FALSE,"Bridge"}</definedName>
    <definedName name="mh_1_1" hidden="1">{"ENLARGED",#N/A,FALSE,"Bridge";"CALCULATIONS",#N/A,FALSE,"Bridge"}</definedName>
    <definedName name="mh_1_2" hidden="1">{"ENLARGED",#N/A,FALSE,"Bridge";"CALCULATIONS",#N/A,FALSE,"Bridge"}</definedName>
    <definedName name="mh_1_3" hidden="1">{"ENLARGED",#N/A,FALSE,"Bridge";"CALCULATIONS",#N/A,FALSE,"Bridge"}</definedName>
    <definedName name="mh_2" hidden="1">{"ENLARGED",#N/A,FALSE,"Bridge";"CALCULATIONS",#N/A,FALSE,"Bridge"}</definedName>
    <definedName name="mh_3" hidden="1">{"ENLARGED",#N/A,FALSE,"Bridge";"CALCULATIONS",#N/A,FALSE,"Bridge"}</definedName>
    <definedName name="mh_4" hidden="1">{"ENLARGED",#N/A,FALSE,"Bridge";"CALCULATIONS",#N/A,FALSE,"Bridge"}</definedName>
    <definedName name="MICROCAP">[43]INPUTS!$F$8</definedName>
    <definedName name="mid" hidden="1">{#N/A,#N/A,FALSE,"cover Europe"}</definedName>
    <definedName name="migration">[243]Assumptions!$D$24</definedName>
    <definedName name="mil">#REF!</definedName>
    <definedName name="minimum">'[156]Input v2'!$D$53</definedName>
    <definedName name="MINORITY_INTEREST" hidden="1">"MINORITY_INTEREST"</definedName>
    <definedName name="MISC_EARN_ADJ" hidden="1">"MISC_EARN_ADJ"</definedName>
    <definedName name="MJN" hidden="1">{"'Demand Units'!$X$11:$AD$45"}</definedName>
    <definedName name="Mkt_Opp">[244]Forecast!$E$35</definedName>
    <definedName name="mktg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MktgPrgm">'[28]Monthly Summary Base'!#REF!</definedName>
    <definedName name="MktgPrgmCalc">'[28]Monthly Summary Base'!#REF!</definedName>
    <definedName name="mn" hidden="1">{"'Demand Units'!$Z$2:$AF$53"}</definedName>
    <definedName name="Mobile_Workstation">4</definedName>
    <definedName name="MobileElectronics">#REF!</definedName>
    <definedName name="MobileWorkstations">#REF!</definedName>
    <definedName name="MOD">#REF!</definedName>
    <definedName name="Model_Standard_Warranty">[184]Abbreviations!$AE$1:$AE$11</definedName>
    <definedName name="Models">'[245]Do Not Delete'!$F$3:$F$5</definedName>
    <definedName name="MODEMS">#REF!</definedName>
    <definedName name="Monetary_NonMonetary">[32]Dropdowns!$Q$2:$Q$4</definedName>
    <definedName name="MonitorRow">1</definedName>
    <definedName name="Month">[128]Input!$C$17</definedName>
    <definedName name="month_day_year">[246]Inputs!$M$8</definedName>
    <definedName name="Month_Year">#REF!</definedName>
    <definedName name="monthentered">'[188]Start Sheet'!$E$2</definedName>
    <definedName name="MonthLasts" hidden="1">[29]ZOOM!$E$109:$J$120</definedName>
    <definedName name="MonthList" hidden="1">[29]ZOOM!$E$109:$E$120</definedName>
    <definedName name="Monthly_Freq">#REF!</definedName>
    <definedName name="Months">[247]Input!$B$1</definedName>
    <definedName name="MOverride">#REF!</definedName>
    <definedName name="mrkval">'[248]1994 PE Dots'!$Q$64:$AK$100</definedName>
    <definedName name="MTH">#REF!</definedName>
    <definedName name="MTH_1">'[249]Balance Sheet'!#REF!</definedName>
    <definedName name="MTH_10">'[249]Balance Sheet'!#REF!</definedName>
    <definedName name="MTH_11">'[249]Balance Sheet'!#REF!</definedName>
    <definedName name="MTH_2">'[249]Balance Sheet'!#REF!</definedName>
    <definedName name="MTH_3">'[249]Balance Sheet'!#REF!</definedName>
    <definedName name="MTH_4">'[249]Balance Sheet'!#REF!</definedName>
    <definedName name="MTH_5">'[249]Balance Sheet'!#REF!</definedName>
    <definedName name="MTH_6">'[249]Balance Sheet'!#REF!</definedName>
    <definedName name="MTH_7">'[249]Balance Sheet'!#REF!</definedName>
    <definedName name="MTH_8">'[249]Balance Sheet'!#REF!</definedName>
    <definedName name="MTH_9">'[249]Balance Sheet'!#REF!</definedName>
    <definedName name="mths">#REF!</definedName>
    <definedName name="mtind">[250]Legend!$C$6</definedName>
    <definedName name="mult">[136]Inputs!$C$12</definedName>
    <definedName name="MV">'[3]FA-LISTING'!#REF!</definedName>
    <definedName name="MX_Ata_1">'[82]Balanced Performance Summary'!$M$14:$P$18</definedName>
    <definedName name="MX_Ata_2">'[82]Balanced Performance Summary'!$T$14:$U$18</definedName>
    <definedName name="MX_Bura_1">'[82]Balanced Performance Summary'!$C$14:$F$18</definedName>
    <definedName name="MX_Bura_2">'[82]Balanced Performance Summary'!$J$14:$K$18</definedName>
    <definedName name="MX_DL_1">'[82]Balanced Performance Summary'!$W$14:$Z$18</definedName>
    <definedName name="MX_DL_2">'[82]Balanced Performance Summary'!$AD$14:$AE$18</definedName>
    <definedName name="MX_Sol_1">'[82]Balanced Performance Summary'!$AG$14:$AJ$18</definedName>
    <definedName name="MX_Sol_2">'[82]Balanced Performance Summary'!$AN$14:$AO$18</definedName>
    <definedName name="n" hidden="1">{"ENLARGED",#N/A,FALSE,"Bridge";"CALCULATIONS",#N/A,FALSE,"Bridge"}</definedName>
    <definedName name="n_1" hidden="1">{"ENLARGED",#N/A,FALSE,"Bridge";"CALCULATIONS",#N/A,FALSE,"Bridge"}</definedName>
    <definedName name="n_1_1" hidden="1">{"ENLARGED",#N/A,FALSE,"Bridge";"CALCULATIONS",#N/A,FALSE,"Bridge"}</definedName>
    <definedName name="n_1_2" hidden="1">{"ENLARGED",#N/A,FALSE,"Bridge";"CALCULATIONS",#N/A,FALSE,"Bridge"}</definedName>
    <definedName name="n_1_3" hidden="1">{"ENLARGED",#N/A,FALSE,"Bridge";"CALCULATIONS",#N/A,FALSE,"Bridge"}</definedName>
    <definedName name="n_2" hidden="1">{"ENLARGED",#N/A,FALSE,"Bridge";"CALCULATIONS",#N/A,FALSE,"Bridge"}</definedName>
    <definedName name="n_3" hidden="1">{"ENLARGED",#N/A,FALSE,"Bridge";"CALCULATIONS",#N/A,FALSE,"Bridge"}</definedName>
    <definedName name="n_4" hidden="1">{"ENLARGED",#N/A,FALSE,"Bridge";"CALCULATIONS",#N/A,FALSE,"Bridge"}</definedName>
    <definedName name="NA_Commercial">[53]!Table_wn7x64_8q425v1.aus.amer.dell.com_SBIBUS_vw_Craig_Units_Weekly_Data[SalesBULevel1]</definedName>
    <definedName name="NA_Consumer">[53]!Table_WN7X64_8Q425V1.aus.amer.dell.com_SBIBUS_vw_Add_QTR_Calculation[SalesBULevel2]</definedName>
    <definedName name="NAL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NAL_1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NALL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NALL_1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NAME">'[251]WM DATA SHEET'!$G$8</definedName>
    <definedName name="NAS">[195]NAS!$C$3:$N$65</definedName>
    <definedName name="NAV_TARGET">[76]Target!$E$46</definedName>
    <definedName name="Navi">#REF!</definedName>
    <definedName name="Navi_India">#REF!</definedName>
    <definedName name="nb" hidden="1">{"'Demand Units'!$Z$2:$AF$53"}</definedName>
    <definedName name="NBD">#REF!</definedName>
    <definedName name="NBD_TOTAL">[210]Dispatches!$B$126:$V$137</definedName>
    <definedName name="NET_CHANGE" hidden="1">"NET_CHANGE"</definedName>
    <definedName name="NET_DEBT" hidden="1">"NET_DEBT"</definedName>
    <definedName name="NET_INC" hidden="1">"NET_INC"</definedName>
    <definedName name="NET_INC_10K" hidden="1">"NET_INC_10K"</definedName>
    <definedName name="NET_INC_10Q" hidden="1">"NET_INC_10Q"</definedName>
    <definedName name="NET_INC_10Q1" hidden="1">"NET_INC_10Q1"</definedName>
    <definedName name="NET_INC_BEFORE" hidden="1">"NET_INC_BEFORE"</definedName>
    <definedName name="NET_INC_GROWTH_1" hidden="1">"NET_INC_GROWTH_1"</definedName>
    <definedName name="NET_INC_GROWTH_2" hidden="1">"NET_INC_GROWTH_2"</definedName>
    <definedName name="NET_INC_MARGIN" hidden="1">"NET_INC_MARGIN"</definedName>
    <definedName name="NET_INTEREST_INC" hidden="1">"NET_INTEREST_INC"</definedName>
    <definedName name="NET_INTEREST_INC_AFTER_LL" hidden="1">"NET_INTEREST_INC_AFTER_LL"</definedName>
    <definedName name="NET_LOANS" hidden="1">"NET_LOANS"</definedName>
    <definedName name="NET_ORDER_OR">3</definedName>
    <definedName name="NetDebt">[56]Assumptions!$A$20</definedName>
    <definedName name="Network">'[28]Monthly Summary Base'!#REF!</definedName>
    <definedName name="nEW" hidden="1">{"'Demand Units'!$Z$2:$AF$53"}</definedName>
    <definedName name="new_1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new_1_1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new_1_2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new_1_3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new_2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new_3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new_4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New_Line">CHAR(10)</definedName>
    <definedName name="newgw">'[81]Input v2'!$D$9</definedName>
    <definedName name="NewOrder" hidden="1">{#N/A,#N/A,FALSE,"Sheet1";#N/A,#N/A,FALSE,"Sheet1 (2)"}</definedName>
    <definedName name="NewOrders" hidden="1">{#N/A,#N/A,FALSE,"Sheet1";#N/A,#N/A,FALSE,"Sheet1 (2)"}</definedName>
    <definedName name="NewOrders_1" hidden="1">{#N/A,#N/A,FALSE,"Sheet1";#N/A,#N/A,FALSE,"Sheet1 (2)"}</definedName>
    <definedName name="NewOrders1" hidden="1">{#N/A,#N/A,FALSE,"Sheet1";#N/A,#N/A,FALSE,"Sheet1 (2)"}</definedName>
    <definedName name="NewOrders11" hidden="1">{#N/A,#N/A,FALSE,"Sheet1";#N/A,#N/A,FALSE,"Sheet1 (2)"}</definedName>
    <definedName name="NewRevenue">'[252]Q4 Detail'!$Z$14</definedName>
    <definedName name="NEXT">[253]YTD!$L$110</definedName>
    <definedName name="NGVHFJF" hidden="1">{"'Demand Units'!$X$11:$AD$45"}</definedName>
    <definedName name="nhcomcost">'[254]Trends &amp; Rates'!$A$15:$S$15</definedName>
    <definedName name="nhn" hidden="1">{#N/A,#N/A,FALSE,"cover Europe"}</definedName>
    <definedName name="ni.mult">[136]Inputs!$C$14</definedName>
    <definedName name="ni_00">[255]Comps!$A$121:$IV$121</definedName>
    <definedName name="ni_01">[255]Comps!$A$122:$IV$122</definedName>
    <definedName name="ni_eers_rate">'[74]ohds working area'!$G$66</definedName>
    <definedName name="NICs">#REF!</definedName>
    <definedName name="nmnmm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nn">#REF!</definedName>
    <definedName name="nnnn" hidden="1">{"Monthly6Q",#N/A,FALSE,"0614ESL"}</definedName>
    <definedName name="nnnnn" hidden="1">{"eingeklappt",#N/A,FALSE,"TOTAL SHARED";"ausgeklappt",#N/A,FALSE,"TOTAL SHARED"}</definedName>
    <definedName name="nnnnn_1" hidden="1">{"eingeklappt",#N/A,FALSE,"TOTAL SHARED";"ausgeklappt",#N/A,FALSE,"TOTAL SHARED"}</definedName>
    <definedName name="nnnnn_1_1" hidden="1">{"eingeklappt",#N/A,FALSE,"TOTAL SHARED";"ausgeklappt",#N/A,FALSE,"TOTAL SHARED"}</definedName>
    <definedName name="nnnnn_1_2" hidden="1">{"eingeklappt",#N/A,FALSE,"TOTAL SHARED";"ausgeklappt",#N/A,FALSE,"TOTAL SHARED"}</definedName>
    <definedName name="nnnnn_1_3" hidden="1">{"eingeklappt",#N/A,FALSE,"TOTAL SHARED";"ausgeklappt",#N/A,FALSE,"TOTAL SHARED"}</definedName>
    <definedName name="nnnnn_2" hidden="1">{"eingeklappt",#N/A,FALSE,"TOTAL SHARED";"ausgeklappt",#N/A,FALSE,"TOTAL SHARED"}</definedName>
    <definedName name="nnnnn_3" hidden="1">{"eingeklappt",#N/A,FALSE,"TOTAL SHARED";"ausgeklappt",#N/A,FALSE,"TOTAL SHARED"}</definedName>
    <definedName name="nnnnn_4" hidden="1">{"eingeklappt",#N/A,FALSE,"TOTAL SHARED";"ausgeklappt",#N/A,FALSE,"TOTAL SHARED"}</definedName>
    <definedName name="nnnnnnn" hidden="1">{"Monthly6Q",#N/A,FALSE,"0614ESL"}</definedName>
    <definedName name="nnnnnnnn" hidden="1">{"eingeklappt",#N/A,FALSE,"TOTAL SHARED";"ausgeklappt",#N/A,FALSE,"TOTAL SHARED"}</definedName>
    <definedName name="nnnnnnnn_1" hidden="1">{"eingeklappt",#N/A,FALSE,"TOTAL SHARED";"ausgeklappt",#N/A,FALSE,"TOTAL SHARED"}</definedName>
    <definedName name="nnnnnnnn_1_1" hidden="1">{"eingeklappt",#N/A,FALSE,"TOTAL SHARED";"ausgeklappt",#N/A,FALSE,"TOTAL SHARED"}</definedName>
    <definedName name="nnnnnnnn_1_2" hidden="1">{"eingeklappt",#N/A,FALSE,"TOTAL SHARED";"ausgeklappt",#N/A,FALSE,"TOTAL SHARED"}</definedName>
    <definedName name="nnnnnnnn_1_3" hidden="1">{"eingeklappt",#N/A,FALSE,"TOTAL SHARED";"ausgeklappt",#N/A,FALSE,"TOTAL SHARED"}</definedName>
    <definedName name="nnnnnnnn_2" hidden="1">{"eingeklappt",#N/A,FALSE,"TOTAL SHARED";"ausgeklappt",#N/A,FALSE,"TOTAL SHARED"}</definedName>
    <definedName name="nnnnnnnn_3" hidden="1">{"eingeklappt",#N/A,FALSE,"TOTAL SHARED";"ausgeklappt",#N/A,FALSE,"TOTAL SHARED"}</definedName>
    <definedName name="nnnnnnnn_4" hidden="1">{"eingeklappt",#N/A,FALSE,"TOTAL SHARED";"ausgeklappt",#N/A,FALSE,"TOTAL SHARED"}</definedName>
    <definedName name="no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no_1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No_OS">#REF!</definedName>
    <definedName name="noc">'[22]NOC-Equipment'!$T$7:$CJ$1221</definedName>
    <definedName name="noidea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l_amt">[216]Inputs!$E$48</definedName>
    <definedName name="NOL_rest">[216]Inputs!$E$49</definedName>
    <definedName name="NOLA_Ata_1">'[82]Balanced Performance Summary'!$M$21:$P$25</definedName>
    <definedName name="NOLA_Ata_2">'[82]Balanced Performance Summary'!$T$21:$U$25</definedName>
    <definedName name="NOLA_Bura_1">'[82]Balanced Performance Summary'!$C$21:$F$25</definedName>
    <definedName name="NOLA_Bura_2">'[82]Balanced Performance Summary'!$J$21:$K$25</definedName>
    <definedName name="NOLA_DL_1">'[82]Balanced Performance Summary'!$W$21:$Z$25</definedName>
    <definedName name="NOLA_DL_2">'[82]Balanced Performance Summary'!$AD$21:$AE$25</definedName>
    <definedName name="NOLA_Sol_1">'[82]Balanced Performance Summary'!$AG$21:$AJ$25</definedName>
    <definedName name="NOLA_Sol_2">'[82]Balanced Performance Summary'!$AN$21:$AO$25</definedName>
    <definedName name="nomm" hidden="1">{#N/A,#N/A,FALSE,"cover Europe"}</definedName>
    <definedName name="NON_CASH" hidden="1">"NON_CASH"</definedName>
    <definedName name="NON_INTEREST_EXP" hidden="1">"NON_INTEREST_EXP"</definedName>
    <definedName name="NON_INTEREST_INC" hidden="1">"NON_INTEREST_INC"</definedName>
    <definedName name="Non_TiedPeripherals">#REF!</definedName>
    <definedName name="NORMAL_INC_AFTER" hidden="1">"NORMAL_INC_AFTER"</definedName>
    <definedName name="NORMAL_INC_AVAIL" hidden="1">"NORMAL_INC_AVAIL"</definedName>
    <definedName name="NORMAL_INC_BEFORE" hidden="1">"NORMAL_INC_BEFORE"</definedName>
    <definedName name="Note2">[256]Notes!$A$2:$R$54</definedName>
    <definedName name="Notebooks">6</definedName>
    <definedName name="NOTES_PAY" hidden="1">"NOTES_PAY"</definedName>
    <definedName name="Notmarketready">'[226]Level 3 Breakdown (FW)'!$C$60:$G$77</definedName>
    <definedName name="Nov">[47]MPP_8_18_03!$G$3:$G$35</definedName>
    <definedName name="NOVAHRS">'[55]Available Hours'!$E$11</definedName>
    <definedName name="NOVEMBER3">'[257]HEADCOUNT REPORT'!#REF!</definedName>
    <definedName name="NRDNT">#REF!</definedName>
    <definedName name="NVCBFDG" hidden="1">{"'Demand Units'!$X$11:$AD$45"}</definedName>
    <definedName name="NvsASD">"V2000-05-31"</definedName>
    <definedName name="NvsAutoDrillOk">"VN"</definedName>
    <definedName name="NvsElapsedTime">0.0010554398104432</definedName>
    <definedName name="NvsEndTime">36690.685796412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"%,X,RPF..,CPF.."</definedName>
    <definedName name="NvsPanelBusUnit">"V"</definedName>
    <definedName name="NvsPanelEffdt">"V1999-11-01"</definedName>
    <definedName name="NvsPanelSetid">"VCORP1"</definedName>
    <definedName name="NvsParentRef">[258]Balance_Sheet_Trend!$M$39</definedName>
    <definedName name="NvsReqBU">"VZEF01"</definedName>
    <definedName name="NvsReqBUOnly">"VY"</definedName>
    <definedName name="NvsTransLed">"VN"</definedName>
    <definedName name="NvsTreeASD">"V2000-01-01"</definedName>
    <definedName name="NvsValTbl.ACCOUNT">"GL_ACCOUNT_TBL"</definedName>
    <definedName name="NvsValTbl.ACCOUNT_SUM">"PYA_SUM_CFLD"</definedName>
    <definedName name="NvsValTbl.BUSINESS_UNIT">"BUS_UNIT_TBL_FS"</definedName>
    <definedName name="NvsValTbl.CURRENCY_CD">"CURRENCY_CD_TBL"</definedName>
    <definedName name="NvsValTbl.DEPTID">"DEPT_TBL"</definedName>
    <definedName name="O" hidden="1">{"'Demand Units'!$X$11:$AD$45"}</definedName>
    <definedName name="OA">#REF!</definedName>
    <definedName name="obs" hidden="1">{#N/A,#N/A,FALSE,"cover Europe"}</definedName>
    <definedName name="Oconus_Cost_to_Street">#REF!</definedName>
    <definedName name="Oct">[47]MPP_8_18_03!$F$3:$F$35</definedName>
    <definedName name="OCTAHRS">'[55]Available Hours'!$E$10</definedName>
    <definedName name="OE">'[3]FA-LISTING'!#REF!</definedName>
    <definedName name="OEM" hidden="1">{#N/A,#N/A,FALSE,"Sheet1";#N/A,#N/A,FALSE,"Sheet1 (2)"}</definedName>
    <definedName name="OEM_1" hidden="1">{#N/A,#N/A,FALSE,"Sheet1";#N/A,#N/A,FALSE,"Sheet1 (2)"}</definedName>
    <definedName name="OEMM" hidden="1">{#N/A,#N/A,FALSE,"Sheet1";#N/A,#N/A,FALSE,"Sheet1 (2)"}</definedName>
    <definedName name="Offering">'[259]Do Not Delete'!$B$3:$B$33</definedName>
    <definedName name="Offerings">'[126]Do No Delete'!$B$2:$B$24</definedName>
    <definedName name="Offset">#REF!</definedName>
    <definedName name="OFFSET_ALL_OR">8</definedName>
    <definedName name="OFFSET_ALL_PW">9</definedName>
    <definedName name="OFFSET_DIM_OR">1</definedName>
    <definedName name="OFFSET_DIM_PW">2</definedName>
    <definedName name="OFFSET_INSP_OR">2</definedName>
    <definedName name="OFFSET_INSP_PW">4</definedName>
    <definedName name="OFFSET_LAT_OR">3</definedName>
    <definedName name="OFFSET_LAT_PW">5</definedName>
    <definedName name="OFFSET_NONTIED_PW">8</definedName>
    <definedName name="OFFSET_PLEX_OR">4</definedName>
    <definedName name="OFFSET_PLEX_PW">3</definedName>
    <definedName name="OFFSET_SERV_OR">5</definedName>
    <definedName name="OFFSET_SERV_PW">1</definedName>
    <definedName name="OFFSET_SERVOTH_PW">0</definedName>
    <definedName name="OFFSET_SYS_OR">8</definedName>
    <definedName name="OFFSET_SYS_PW">7</definedName>
    <definedName name="OFFSET_WKST_OR">7</definedName>
    <definedName name="OFFSET_WKST_PW">6</definedName>
    <definedName name="oi" hidden="1">{"Monthly6Q",#N/A,FALSE,"0614ESL"}</definedName>
    <definedName name="OIOIK" hidden="1">{"'Demand Units'!$X$11:$AD$45"}</definedName>
    <definedName name="OIUOIU" hidden="1">{"'Demand Units'!$X$11:$AD$45"}</definedName>
    <definedName name="OIUPOI" hidden="1">{"'Demand Units'!$X$11:$AD$45"}</definedName>
    <definedName name="OIUUOI" hidden="1">{"'Demand Units'!$X$11:$AD$45"}</definedName>
    <definedName name="ok">'[260]Jca Wages'!#REF!</definedName>
    <definedName name="ol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OldRevenue">'[252]Q4 Detail'!$J$14</definedName>
    <definedName name="Oliver" localSheetId="3" hidden="1">integer</definedName>
    <definedName name="Oliver" hidden="1">integer</definedName>
    <definedName name="OLKJ" hidden="1">{"'Demand Units'!$X$11:$AD$45"}</definedName>
    <definedName name="OLS_Flag">[261]OLSVariables!$B$24</definedName>
    <definedName name="OneTimeRange">[193]OneTimeParts!$A$2:$B$34</definedName>
    <definedName name="ONYXFIN">#REF!</definedName>
    <definedName name="ONYXVOL">#REF!</definedName>
    <definedName name="ooop">#REF!</definedName>
    <definedName name="OpDue">#REF!</definedName>
    <definedName name="OPENPRICE" hidden="1">"OPENPRICE"</definedName>
    <definedName name="OPER_INC" hidden="1">"OPER_INC"</definedName>
    <definedName name="opo">#REF!</definedName>
    <definedName name="OpPIR">#REF!</definedName>
    <definedName name="Opportunity">'[262]Opportunity 26Jul'!$A$1:$Y$38</definedName>
    <definedName name="optiocn">#REF!</definedName>
    <definedName name="Option_Class">[184]Abbreviations!$A$2:$A$38</definedName>
    <definedName name="Option_Class_1">[263]Abbreviations!$A$3:$A$40</definedName>
    <definedName name="Option_Class1">[264]Abbreviations!$A$3:$A$38</definedName>
    <definedName name="options">[265]dsop!$A$1:$B$19</definedName>
    <definedName name="OptionsProceeds">#REF!</definedName>
    <definedName name="Optiplex">1</definedName>
    <definedName name="OptiPlexDesktops">#REF!</definedName>
    <definedName name="OracleIntersegUsage">[32]Dropdowns!$I$2:$I$4</definedName>
    <definedName name="Orders" hidden="1">{#N/A,#N/A,FALSE,"Order Summary";#N/A,#N/A,FALSE,"Shipment Summary";#N/A,#N/A,FALSE,"Weekly Summary";#N/A,#N/A,FALSE,"Cash Flow Summary"}</definedName>
    <definedName name="Orders_1" hidden="1">{#N/A,#N/A,FALSE,"Order Summary";#N/A,#N/A,FALSE,"Shipment Summary";#N/A,#N/A,FALSE,"Weekly Summary";#N/A,#N/A,FALSE,"Cash Flow Summary"}</definedName>
    <definedName name="Orders1" hidden="1">{#N/A,#N/A,FALSE,"Order Summary";#N/A,#N/A,FALSE,"Shipment Summary";#N/A,#N/A,FALSE,"Weekly Summary";#N/A,#N/A,FALSE,"Cash Flow Summary"}</definedName>
    <definedName name="ORDERSS" hidden="1">{#N/A,#N/A,FALSE,"Order Summary";#N/A,#N/A,FALSE,"Shipment Summary";#N/A,#N/A,FALSE,"Weekly Summary";#N/A,#N/A,FALSE,"Cash Flow Summary"}</definedName>
    <definedName name="ORG">[147]Setup!#REF!</definedName>
    <definedName name="OrgNameLookup">#REF!</definedName>
    <definedName name="OrgNames">#REF!</definedName>
    <definedName name="OrgNamesHSB">#REF!</definedName>
    <definedName name="orgnamesRegions">#REF!</definedName>
    <definedName name="OrgNamesREL">#REF!</definedName>
    <definedName name="OrgNamesSupp">#REF!</definedName>
    <definedName name="Orion">'[266]Model Scenario Switches'!$C$38</definedName>
    <definedName name="ORR">#REF!</definedName>
    <definedName name="ORR_MIDNIGHT">#REF!</definedName>
    <definedName name="ORR_midnightJuly">#REF!</definedName>
    <definedName name="OthDirExp">'[28]Monthly Summary Base'!#REF!</definedName>
    <definedName name="OthDirExpCalc">'[28]Monthly Summary Base'!#REF!</definedName>
    <definedName name="OthDue">#REF!</definedName>
    <definedName name="other">'[136]Sum of Parts'!$C$6</definedName>
    <definedName name="OTHER_ASSETS" hidden="1">"OTHER_ASSETS"</definedName>
    <definedName name="OTHER_CURRENT_ASSETS" hidden="1">"OTHER_CURRENT_ASSETS"</definedName>
    <definedName name="OTHER_CURRENT_LIAB" hidden="1">"OTHER_CURRENT_LIAB"</definedName>
    <definedName name="OTHER_EARNING" hidden="1">"OTHER_EARNING"</definedName>
    <definedName name="OTHER_EQUITY" hidden="1">"OTHER_EQUITY"</definedName>
    <definedName name="OTHER_INVESTING" hidden="1">"OTHER_INVESTING"</definedName>
    <definedName name="OTHER_LIAB" hidden="1">"OTHER_LIAB"</definedName>
    <definedName name="OTHER_LONG_TERM" hidden="1">"OTHER_LONG_TERM"</definedName>
    <definedName name="OTHER_NET" hidden="1">"OTHER_NET"</definedName>
    <definedName name="OTHER_OPER" hidden="1">"OTHER_OPER"</definedName>
    <definedName name="OTHER_RECEIV" hidden="1">"OTHER_RECEIV"</definedName>
    <definedName name="OTHER_REVENUE" hidden="1">"OTHER_REVENUE"</definedName>
    <definedName name="OtherAssetsCalc">'[28]Monthly Summary Base'!#REF!</definedName>
    <definedName name="OtherElectronics">#REF!</definedName>
    <definedName name="OtherLTDebtCalc">'[28]Monthly Summary Base'!#REF!</definedName>
    <definedName name="Others" hidden="1">{#N/A,#N/A,FALSE,"Order Summary";#N/A,#N/A,FALSE,"Shipment Summary";#N/A,#N/A,FALSE,"Weekly Summary";#N/A,#N/A,FALSE,"Cash Flow Summary"}</definedName>
    <definedName name="Others_1" hidden="1">{#N/A,#N/A,FALSE,"Order Summary";#N/A,#N/A,FALSE,"Shipment Summary";#N/A,#N/A,FALSE,"Weekly Summary";#N/A,#N/A,FALSE,"Cash Flow Summary"}</definedName>
    <definedName name="OthPIR">#REF!</definedName>
    <definedName name="OthSGAExp">'[28]Monthly Summary Base'!#REF!</definedName>
    <definedName name="OthSGAExpCalc">'[28]Monthly Summary Base'!#REF!</definedName>
    <definedName name="Outliers">[267]OutlierParam!#REF!</definedName>
    <definedName name="Outlook">#REF!</definedName>
    <definedName name="Outlook1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Outlook1_1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Outlook1_1_1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Outlook1_1_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Outlook1_1_3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Outlook1_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Outlook1_3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Outlook1_4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Outofscope">[214]Sheet4!$G$1:$G$7</definedName>
    <definedName name="Override">#REF!</definedName>
    <definedName name="ownership">[268]Ownership!$A$1:$T$80</definedName>
    <definedName name="p">[269]LBO!$N$334</definedName>
    <definedName name="p_acq_BS">'[62]csn standalone'!$A$45:$V$77</definedName>
    <definedName name="p_acq_CFS">'[62]csn standalone'!$A$78:$V$128</definedName>
    <definedName name="p_acq_PL">'[62]csn standalone'!$A$2:$V$44</definedName>
    <definedName name="P_M">'[3]FA-LISTING'!#REF!</definedName>
    <definedName name="p_PF_BS">'[62]Contrib.'!$A$1:$R$52</definedName>
    <definedName name="p_PF_PL1">'[62]csn pf ixc'!$A$7:$L$55</definedName>
    <definedName name="p_PF_PL2">'[62]csn pf ixc'!$A$56:$L$103</definedName>
    <definedName name="p_tar_BS">'[62]ixc standalone'!$A$43:$R$77</definedName>
    <definedName name="p_tar_CFS">'[62]ixc standalone'!$A$83:$R$133</definedName>
    <definedName name="p_tar_PL">'[62]ixc standalone'!$A$2:$R$42</definedName>
    <definedName name="pa" hidden="1">{"Monthly6Q",#N/A,FALSE,"0614ESL"}</definedName>
    <definedName name="PAD" hidden="1">{"Monthly6Q",#N/A,FALSE,"0614ESL"}</definedName>
    <definedName name="PAG.A">[118]Notes!$B$1:$N$35</definedName>
    <definedName name="PAG.B">[118]Notes!$B$37:$N$67</definedName>
    <definedName name="PAG.C">[118]Notes!$B$69:$N$97</definedName>
    <definedName name="PAG.D">[118]Notes!$B$99:$N$127</definedName>
    <definedName name="PAG.E">[118]Notes!$B$129:$N$157</definedName>
    <definedName name="PAG.F">[118]Notes!$B$160:$N$187</definedName>
    <definedName name="page01">[270]Ownership!$A$1:$R$46</definedName>
    <definedName name="page01_pre">'[115]Dilution Base'!$B$2:$W$55</definedName>
    <definedName name="page02_pre">'[115]Dilution Base'!$B$56:$W$86</definedName>
    <definedName name="pageee">[167]Overheads!$B$17</definedName>
    <definedName name="Pal_Workbook_GUID" hidden="1">"C7LF8FDDJ2L9W2TTGI3IKVBV"</definedName>
    <definedName name="Parallel_Drive_Mix">[129]Sheet1!#REF!</definedName>
    <definedName name="part" hidden="1">'[20]Issues List'!#REF!</definedName>
    <definedName name="PART_WARRANTY">#REF!</definedName>
    <definedName name="Part_wrty">#REF!</definedName>
    <definedName name="part01">'[271]Jan-02'!$A$3:$A$49</definedName>
    <definedName name="part02">'[271]Feb-02'!$A$3:$A$61</definedName>
    <definedName name="part03">'[271]Mar-02'!$A$3:$A$53</definedName>
    <definedName name="part04">'[271]Apr-02)'!$A$3:$A$53</definedName>
    <definedName name="part05">'[271]May-02'!$A$3:$A$49</definedName>
    <definedName name="part06">'[271]Jun-02'!$A$3:$A$45</definedName>
    <definedName name="past" hidden="1">{"Monthly6Q",#N/A,FALSE,"0614ESL"}</definedName>
    <definedName name="past_1" hidden="1">{"Monthly6Q",#N/A,FALSE,"0614ESL"}</definedName>
    <definedName name="past_1_1" hidden="1">{"Monthly6Q",#N/A,FALSE,"0614ESL"}</definedName>
    <definedName name="past_1_2" hidden="1">{"Monthly6Q",#N/A,FALSE,"0614ESL"}</definedName>
    <definedName name="past_1_3" hidden="1">{"Monthly6Q",#N/A,FALSE,"0614ESL"}</definedName>
    <definedName name="past_2" hidden="1">{"Monthly6Q",#N/A,FALSE,"0614ESL"}</definedName>
    <definedName name="past_3" hidden="1">{"Monthly6Q",#N/A,FALSE,"0614ESL"}</definedName>
    <definedName name="past_4" hidden="1">{"Monthly6Q",#N/A,FALSE,"0614ESL"}</definedName>
    <definedName name="PAY_ACCRUED" hidden="1">"PAY_ACCRUED"</definedName>
    <definedName name="Pay_Group">[34]Sheet2!$A$1:$B$9</definedName>
    <definedName name="PaygradeDropdown">#REF!</definedName>
    <definedName name="Payroll_Expense">'[2]#REF'!$C$6</definedName>
    <definedName name="Payroll_Tax">[79]Factors!$B$4</definedName>
    <definedName name="PayrollTaxRate">[272]TaxRates!$F$18</definedName>
    <definedName name="Paytax">'[273]In Total'!$D$338:$X$364</definedName>
    <definedName name="PBT_ANNL_DOM">#REF!</definedName>
    <definedName name="PBT_ANNL_EUR">#REF!</definedName>
    <definedName name="PBT_ANNL_JPAPC">#REF!</definedName>
    <definedName name="PBT_Q1_DOM">#REF!</definedName>
    <definedName name="PBT_Q1_EUR">#REF!</definedName>
    <definedName name="PBT_Q2_DOM">#REF!</definedName>
    <definedName name="PBT_Q2_EUR">#REF!</definedName>
    <definedName name="PBT_Q3_DOM">#REF!</definedName>
    <definedName name="PBT_Q3_EUR">#REF!</definedName>
    <definedName name="PBT_Q4_DOM">#REF!</definedName>
    <definedName name="PBT_Q4_EUR">#REF!</definedName>
    <definedName name="PBU">#REF!</definedName>
    <definedName name="PD_Market_Results">#REF!</definedName>
    <definedName name="PDatee">[52]Inputs!$C$12</definedName>
    <definedName name="pe">[83]Rev!$E$7:$E$69</definedName>
    <definedName name="PED">#REF!</definedName>
    <definedName name="PER">#REF!</definedName>
    <definedName name="per_share">'[19]Contribution Analysis'!$Q$22:$Z$50</definedName>
    <definedName name="PerHeader">[128]Input!$C$5</definedName>
    <definedName name="Period">[128]Input!$C$8</definedName>
    <definedName name="PERIODDATE" hidden="1">"PERIODDATE"</definedName>
    <definedName name="Periods">#REF!</definedName>
    <definedName name="PersonalDesktops">#REF!</definedName>
    <definedName name="PersonalNotebooks">#REF!</definedName>
    <definedName name="PF_EBITDA">'[90]PF Inc Stmt'!$L$76</definedName>
    <definedName name="PHONE">'[2]#REF'!$C$16</definedName>
    <definedName name="Phys">'[105]Mapping Template'!$A$2:$A$190</definedName>
    <definedName name="Phys_Geo">'[274]Phys Geo'!$A$2:$A$93</definedName>
    <definedName name="PhysicalGEO">#REF!</definedName>
    <definedName name="PICs">'[226]F Weitkowitz'!$D$55:$O$60</definedName>
    <definedName name="PIVOT">[275]ELT_Pivot!$B$5</definedName>
    <definedName name="PIVOT_VALIDATION">[276]PIVOT_VALIDATION!$B$5</definedName>
    <definedName name="pl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pl_achieved">'[74]Key Assumptions'!$D$17</definedName>
    <definedName name="pl_EUR">'[143]Price List'!$J$3</definedName>
    <definedName name="pl_GBP">'[143]Price List'!$J$4</definedName>
    <definedName name="pl_Product_List_Price">'[143]Price List'!$I:$N</definedName>
    <definedName name="pl_Product_Name">'[143]Price List'!$F:$F</definedName>
    <definedName name="pl_Product_Unit">'[143]Price List'!$G:$G</definedName>
    <definedName name="Pla" hidden="1">'[20]Issues List'!#REF!</definedName>
    <definedName name="Plans">'[104]Validation Codes'!$F$2:$F$12</definedName>
    <definedName name="PLATLOOKUP">#REF!</definedName>
    <definedName name="Please_Select">'[60]Svc Hrch Logic'!$D$21</definedName>
    <definedName name="Please_SelectPlease_Select">'[60]Svc Hrch Logic'!$D$48</definedName>
    <definedName name="Please_SelectPlease_SelectPlease_SelectPlease_Select">'[60]Svc Hrch Logic'!$D$251</definedName>
    <definedName name="PLSumHome">#REF!</definedName>
    <definedName name="po" hidden="1">{"Monthly6Q",#N/A,FALSE,"0614ESL"}</definedName>
    <definedName name="POD0">'[22]DC - POD 0 (Infra. Equip)'!$T$7:$CK$617</definedName>
    <definedName name="pod120c">'[22]DC - POD 1 - 20 (Cust. Equip.)'!$T$7:$CJ$1141</definedName>
    <definedName name="Pooling">'[62]S &amp; U'!$G$27</definedName>
    <definedName name="PopCache_GL_INTERFACE_REFERENCE7">[277]PopCache_Sheet1!$A$1:$A$2</definedName>
    <definedName name="portocn">#REF!</definedName>
    <definedName name="POS_APOS">[184]Abbreviations!$AA$2:$AA$5</definedName>
    <definedName name="postucr_ICR">#REF!</definedName>
    <definedName name="Power_Supply">#REF!</definedName>
    <definedName name="PowerConnect">#REF!</definedName>
    <definedName name="PowerEdge">#REF!</definedName>
    <definedName name="PowerVault">#REF!</definedName>
    <definedName name="pp_achieved">'[74]Key Assumptions'!$D$17</definedName>
    <definedName name="PPECalc">'[28]Monthly Summary Base'!#REF!</definedName>
    <definedName name="PPMCONTRIB">[43]INPUTS!$N$9</definedName>
    <definedName name="pppp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PPrice">'[38]Purchase Parameters'!$D$9</definedName>
    <definedName name="PRA">[278]OEM!$F$1:$H$65536</definedName>
    <definedName name="pract01">'[8]Jan-02'!$C$3:$C$46</definedName>
    <definedName name="pract02">'[8]Feb-02'!$C$3:$C$57</definedName>
    <definedName name="pract03">'[8]Mar-02'!$C$3:$C$50</definedName>
    <definedName name="pract04">'[8]Apr-02)'!$C$3:$C$49</definedName>
    <definedName name="pract05">'[8]May-02'!$C$3:$C$45</definedName>
    <definedName name="pract06">'[8]Jun-02'!$C$3:$C$45</definedName>
    <definedName name="PRB">[278]OEM!$K$1:$M$65536</definedName>
    <definedName name="prcrng">#REF!</definedName>
    <definedName name="PREF_DIVID" hidden="1">"PREF_DIVID"</definedName>
    <definedName name="PREF_STOCK" hidden="1">"PREF_STOCK"</definedName>
    <definedName name="Preferred_Accounts">[53]!Table_WN7X64_8Q425V1.aus.amer.dell.com_SBIBUS_vw_Craig_Fin_Quarterly_Data_1[SalesBULevel2]</definedName>
    <definedName name="PREPAID_EXPEN" hidden="1">"PREPAID_EXPEN"</definedName>
    <definedName name="PREPAID_NETASPx">#REF!</definedName>
    <definedName name="PrepaidCalc">'[28]Monthly Summary Base'!#REF!</definedName>
    <definedName name="PREPAIDS_CHI">#REF!</definedName>
    <definedName name="PREPAIDS_DALL">#REF!</definedName>
    <definedName name="PREPAIDS_LV">#REF!</definedName>
    <definedName name="PREPAIDS_NY">#REF!</definedName>
    <definedName name="PREPAIDS_OB">#REF!</definedName>
    <definedName name="PREPAIDS_SF">#REF!</definedName>
    <definedName name="PREPAIDS_VIENNA">#REF!</definedName>
    <definedName name="PRESTOPlease_Select">'[60]Svc Hrch Logic'!$D$39</definedName>
    <definedName name="PRESTOPlease_SelectPlease_Select">'[60]Svc Hrch Logic'!$D$79</definedName>
    <definedName name="PRESTOPlease_SelectPlease_SelectPlease_Select">'[60]Svc Hrch Logic'!$D$152</definedName>
    <definedName name="PRESTOPONClient_ProductsPlease_Select">'[60]Svc Hrch Logic'!$D$158</definedName>
    <definedName name="PRESTOPONPlease_Select">'[60]Svc Hrch Logic'!$D$82</definedName>
    <definedName name="PRESTOPONPlease_SelectPlease_Select">'[60]Svc Hrch Logic'!$D$157</definedName>
    <definedName name="PRESTOPOSClient_ProductsHDSKPlease_Select">'[60]Svc Hrch Logic'!#REF!</definedName>
    <definedName name="PRESTOPOSClient_ProductsPlease_Select">'[60]Svc Hrch Logic'!$D$162</definedName>
    <definedName name="PRESTOPOSPlease_Select">'[60]Svc Hrch Logic'!$D$84</definedName>
    <definedName name="PRESTOPOSPlease_SelectPlease_Select">'[60]Svc Hrch Logic'!$D$161</definedName>
    <definedName name="PRETAX_INC_10K" hidden="1">"PRETAX_INC_10K"</definedName>
    <definedName name="PRETAX_INC_10Q" hidden="1">"PRETAX_INC_10Q"</definedName>
    <definedName name="PRETAX_INC_10Q1" hidden="1">"PRETAX_INC_10Q1"</definedName>
    <definedName name="previous">[279]control!$D$6</definedName>
    <definedName name="PrevQtr">'[59]Start Sheet'!$F$38</definedName>
    <definedName name="Prf_Ctr_SWCH_F" hidden="1">[29]ZOOM!$F$47:$F$48</definedName>
    <definedName name="PrfCHExs" hidden="1">'[29]Quad-Check'!$O$4</definedName>
    <definedName name="PRICE_OVER_EPS_EST" hidden="1">"PRICE_OVER_EPS_EST"</definedName>
    <definedName name="PRICE_OVER_EPS_EST_1" hidden="1">"PRICE_OVER_EPS_EST_1"</definedName>
    <definedName name="PRICE_OVER_LTM_EPS" hidden="1">"PRICE_OVER_LTM_EPS"</definedName>
    <definedName name="PrimaryTheater">'[126]Do No Delete'!$J$2:$J$7</definedName>
    <definedName name="print">#REF!</definedName>
    <definedName name="print_a">[280]Newspaper!$A$6:$AR$219,[280]Newspaper!$AT$220:$BH$305</definedName>
    <definedName name="Print_All">[281]Newspaper!$A$14:$AU$95,[281]Newspaper!$AV$79:$BG$99</definedName>
    <definedName name="Print_all_big">#N/A</definedName>
    <definedName name="_xlnm.Print_Area">#REF!</definedName>
    <definedName name="Print_Area_DataPage">'[282]Data Page - WW EMC'!$A$5:$AD$73</definedName>
    <definedName name="Print_Area_MI">[14]PEPSICO!$A$2:$N$209</definedName>
    <definedName name="Print_AreafromIntercomm">[63]BCP_Mod!$D$237:$Y$294</definedName>
    <definedName name="Print_Areanew">[283]BCP_Mod!$D$240:$Y$308</definedName>
    <definedName name="Print_Areasensefromintercomm">[63]BCP_Mod!$D$237:$Y$294</definedName>
    <definedName name="Print_big_all">#N/A</definedName>
    <definedName name="Print_functionality">[62]!Print_functionality</definedName>
    <definedName name="print_header">[284]Support!$B$1:$AA$2</definedName>
    <definedName name="Print_Home">#REF!</definedName>
    <definedName name="print_range">#REF!</definedName>
    <definedName name="print_title">[284]Support!$B$2:$AA$2</definedName>
    <definedName name="PRINT_TITLE_DOLLARS">'[285]DETAIL - EIRE'!$A$1:$B$65536,'[285]DETAIL - EIRE'!$A$129:$IV$135</definedName>
    <definedName name="PRINT_TITLE_LOCAL">'[285]DETAIL - EIRE'!$A$1:$B$65536,'[285]DETAIL - EIRE'!$A$1:$IV$8</definedName>
    <definedName name="Print_Titles_MI">#N/A</definedName>
    <definedName name="print4" hidden="1">{#N/A,#N/A,FALSE,"Operations";#N/A,#N/A,FALSE,"Financials"}</definedName>
    <definedName name="printa">'[286]Deal Information'!$J$8:$X$79,'[286]Deal Information'!$J$83:$X$130,'[286]Deal Information'!$J$131:$X$219,'[286]Deal Information'!$J$220:$X$268,'[286]Deal Information'!$J$269:$X$328,'[286]Deal Information'!$J$330:$X$370,'[286]Deal Information'!$J$370:$X$429,'[286]Deal Information'!$J$563:$X$616,'[286]Deal Information'!$J$617:$X$671</definedName>
    <definedName name="printb">'[286]Deal Information'!$Y$8:$AJ$79,'[286]Deal Information'!$Y$83:$AJ$130,'[286]Deal Information'!$Y$131:$AJ$219,'[286]Deal Information'!$Y$220:$AJ$268,'[286]Deal Information'!$Y$269:$AJ$328,'[286]Deal Information'!$Y$330:$AJ$370,'[286]Deal Information'!$Y$370:$AJ$429,'[286]Deal Information'!$Y$563:$AJ$616,'[286]Deal Information'!$Y$617:$AJ$671</definedName>
    <definedName name="printc">'[286]Deal Information'!$AK$8:$BB$79,'[286]Deal Information'!$AK$83:$BB$130,'[286]Deal Information'!$AK$131:$BB$219,'[286]Deal Information'!$AK$220:$BB$268,'[286]Deal Information'!$AK$269:$BB$328,'[286]Deal Information'!$AK$330:$BB$370,'[286]Deal Information'!$AK$370:$BB$429,'[286]Deal Information'!$AK$563:$BB$616,'[286]Deal Information'!$AK$617:$BB$671</definedName>
    <definedName name="printd">'[286]Deal Information'!$BC$8:$BK$79,'[286]Deal Information'!$BC$83:$BK$130,'[286]Deal Information'!$BC$131:$BK$219,'[286]Deal Information'!$BC$220:$BK$268,'[286]Deal Information'!$BC$269:$BK$328,'[286]Deal Information'!$BC$330:$BK$370,'[286]Deal Information'!$BC$370:$BK$429,'[286]Deal Information'!$BC$563:$BK$616,'[286]Deal Information'!$BC$617:$BK$671</definedName>
    <definedName name="PRINTER">'[2]#REF'!$C$17</definedName>
    <definedName name="printreport">#N/A</definedName>
    <definedName name="Prior_Fcst">#REF!</definedName>
    <definedName name="Prior_Yr_Act">#REF!</definedName>
    <definedName name="Prior_Yr2_Act">#REF!</definedName>
    <definedName name="PriorData">[102]PF!$D$9:$T$146</definedName>
    <definedName name="PriorFX">'[102]CF vs Prior FX'!$D$9:$T$146</definedName>
    <definedName name="PRM">'[165]Sell-in by PL'!$I$1:$K$65536</definedName>
    <definedName name="PrMonth">[128]Input!$C$18</definedName>
    <definedName name="PRO_FORMA_BASIC_EPS" hidden="1">"PRO_FORMA_BASIC_EPS"</definedName>
    <definedName name="PRO_FORMA_DILUT_EPS" hidden="1">"PRO_FORMA_DILUT_EPS"</definedName>
    <definedName name="PRO_FORMA_NET_INC" hidden="1">"PRO_FORMA_NET_INC"</definedName>
    <definedName name="problemo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problemo_1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problemo2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Process">"summaryCount"</definedName>
    <definedName name="Processor">#REF!</definedName>
    <definedName name="ProClarityColumn">'[287]#REF'!$C$2</definedName>
    <definedName name="ProClarityData">'[287]#REF'!$C$3</definedName>
    <definedName name="ProClarityRow">'[287]#REF'!$A$3</definedName>
    <definedName name="ProClarityTitle">'[287]#REF'!$A$1</definedName>
    <definedName name="product">#REF!</definedName>
    <definedName name="Projec">[52]Inputs!$C$6</definedName>
    <definedName name="Projec1">[288]Inputs!$C$5</definedName>
    <definedName name="Project">[289]Inputs!$C$6</definedName>
    <definedName name="Project_Name">'[290]Discounted Cash Flow_Boons'!$B$2</definedName>
    <definedName name="Project1">[291]Inputs!$C$5</definedName>
    <definedName name="Project10">[292]Inputs!$C$5</definedName>
    <definedName name="Project2">[291]Inputs!$C$5</definedName>
    <definedName name="Projects">[100]Options!$B$2:$B$55</definedName>
    <definedName name="proofs">[51]Master_Data!$O$726:$O$2470</definedName>
    <definedName name="PROPERTY_GROSS" hidden="1">"PROPERTY_GROSS"</definedName>
    <definedName name="PROPERTY_NET" hidden="1">"PROPERTY_NET"</definedName>
    <definedName name="ProSupport">#REF!</definedName>
    <definedName name="PrPeriod">[128]Input!$C$9</definedName>
    <definedName name="PrQtr">[128]Input!$C$21</definedName>
    <definedName name="PrQtrFY">[128]Input!$C$24</definedName>
    <definedName name="PrQtrHeader">[128]Input!$C$6</definedName>
    <definedName name="PrYr">[128]Input!$C$22</definedName>
    <definedName name="PrYrFY">[128]Input!$C$23</definedName>
    <definedName name="PrYrHeader">[128]Input!$C$7</definedName>
    <definedName name="PrYrMonth">[128]Input!$C$19</definedName>
    <definedName name="PrYrPeriod">[128]Input!$C$10</definedName>
    <definedName name="psmargin">[293]Margins!$A$19:$N$33</definedName>
    <definedName name="PstgDt_Color" hidden="1">[29]ZOOM!$F$31</definedName>
    <definedName name="PstgDt_SWCH_K" hidden="1">[29]ZOOM!$F$32:$F$33</definedName>
    <definedName name="PU" hidden="1">{"'Demand Units'!$X$11:$AD$45"}</definedName>
    <definedName name="Pulsar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pulsar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puui" hidden="1">{#N/A,#N/A,TRUE,"Qrt BCG";#N/A,#N/A,TRUE,"Qrt w|o Wireless";#N/A,#N/A,TRUE,"Qrt Wireless"}</definedName>
    <definedName name="pvt_country">#REF!</definedName>
    <definedName name="pvt_country_2">#REF!</definedName>
    <definedName name="pvt_country_GC">#REF!</definedName>
    <definedName name="pvt_region">[294]pvt_region!$A$4</definedName>
    <definedName name="pvt_region_ex_GC">#REF!</definedName>
    <definedName name="pvt_region_GC">#REF!</definedName>
    <definedName name="pvt_WW">#REF!</definedName>
    <definedName name="pvt_WW_detail">#REF!</definedName>
    <definedName name="PWSeg">[147]Setup!#REF!</definedName>
    <definedName name="q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Q___FIR_Detail_we0604_200018">#REF!</definedName>
    <definedName name="Q___Part_Count">#REF!</definedName>
    <definedName name="q_1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q_1_1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q_1_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q_1_3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q_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q_3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q_4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q0" hidden="1">{"'Demand Units'!$Z$2:$AF$53"}</definedName>
    <definedName name="q195swsales">SUM('[2]#REF'!C1:E1)</definedName>
    <definedName name="q1data">'[295]Brio 18th Jan 2005'!$B$1:$U$26</definedName>
    <definedName name="q1datab">'[295]Brio Bill only 18th Jan 2005'!$B$1:$S$26</definedName>
    <definedName name="Q2_ADDER_FILE">[129]Sheet1!#REF!</definedName>
    <definedName name="Q2_Freight_Adder">[129]Sheet1!#REF!</definedName>
    <definedName name="Q201SC">[102]Q201!$D$9:$F$146</definedName>
    <definedName name="Q206Goals">[296]Goals!$A$2:$O$16</definedName>
    <definedName name="q2hr">#REF!</definedName>
    <definedName name="Q2MgmtLanding" hidden="1">#REF!</definedName>
    <definedName name="Q2Range6">'[186]Q301 Scorecard'!$C$152:$P$155</definedName>
    <definedName name="Q3_ADDER_FILE">[129]Sheet1!#REF!</definedName>
    <definedName name="Q3_Freight_Adder">[129]Sheet1!#REF!</definedName>
    <definedName name="Q3versusSeg" hidden="1">{"Monthly6Q",#N/A,FALSE,"0614ESL"}</definedName>
    <definedName name="Q3versusSeg_1" hidden="1">{"Monthly6Q",#N/A,FALSE,"0614ESL"}</definedName>
    <definedName name="Q3versusSeg_1_1" hidden="1">{"Monthly6Q",#N/A,FALSE,"0614ESL"}</definedName>
    <definedName name="Q3versusSeg_1_2" hidden="1">{"Monthly6Q",#N/A,FALSE,"0614ESL"}</definedName>
    <definedName name="Q3versusSeg_1_3" hidden="1">{"Monthly6Q",#N/A,FALSE,"0614ESL"}</definedName>
    <definedName name="Q3versusSeg_2" hidden="1">{"Monthly6Q",#N/A,FALSE,"0614ESL"}</definedName>
    <definedName name="Q3versusSeg_3" hidden="1">{"Monthly6Q",#N/A,FALSE,"0614ESL"}</definedName>
    <definedName name="Q3versusSeg_4" hidden="1">{"Monthly6Q",#N/A,FALSE,"0614ESL"}</definedName>
    <definedName name="Q3vsSeg" hidden="1">{"Monthly6Q",#N/A,FALSE,"0614ESL"}</definedName>
    <definedName name="Q3vsSeg_1" hidden="1">{"Monthly6Q",#N/A,FALSE,"0614ESL"}</definedName>
    <definedName name="Q3vsSeg_1_1" hidden="1">{"Monthly6Q",#N/A,FALSE,"0614ESL"}</definedName>
    <definedName name="Q3vsSeg_1_2" hidden="1">{"Monthly6Q",#N/A,FALSE,"0614ESL"}</definedName>
    <definedName name="Q3vsSeg_1_3" hidden="1">{"Monthly6Q",#N/A,FALSE,"0614ESL"}</definedName>
    <definedName name="Q3vsSeg_2" hidden="1">{"Monthly6Q",#N/A,FALSE,"0614ESL"}</definedName>
    <definedName name="Q3vsSeg_3" hidden="1">{"Monthly6Q",#N/A,FALSE,"0614ESL"}</definedName>
    <definedName name="Q3vsSeg_4" hidden="1">{"Monthly6Q",#N/A,FALSE,"0614ESL"}</definedName>
    <definedName name="Q3VSSEG1" hidden="1">{"Monthly6Q",#N/A,FALSE,"0614ESL"}</definedName>
    <definedName name="Q4_ADDER_FILE">[129]Sheet1!#REF!</definedName>
    <definedName name="Q4_Freight_Adder">[129]Sheet1!#REF!</definedName>
    <definedName name="Q4FCST">#REF!</definedName>
    <definedName name="Q4vsSeg" hidden="1">{"Monthly6Q",#N/A,FALSE,"0614ESL"}</definedName>
    <definedName name="Q4vsSeg_1" hidden="1">{"Monthly6Q",#N/A,FALSE,"0614ESL"}</definedName>
    <definedName name="Q4vsSeg_1_1" hidden="1">{"Monthly6Q",#N/A,FALSE,"0614ESL"}</definedName>
    <definedName name="Q4vsSeg_1_2" hidden="1">{"Monthly6Q",#N/A,FALSE,"0614ESL"}</definedName>
    <definedName name="Q4vsSeg_1_3" hidden="1">{"Monthly6Q",#N/A,FALSE,"0614ESL"}</definedName>
    <definedName name="Q4vsSeg_2" hidden="1">{"Monthly6Q",#N/A,FALSE,"0614ESL"}</definedName>
    <definedName name="Q4vsSeg_3" hidden="1">{"Monthly6Q",#N/A,FALSE,"0614ESL"}</definedName>
    <definedName name="Q4vsSeg_4" hidden="1">{"Monthly6Q",#N/A,FALSE,"0614ESL"}</definedName>
    <definedName name="qa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qo">#REF!</definedName>
    <definedName name="qq" hidden="1">#REF!</definedName>
    <definedName name="qqqqqqqqqqqqqqqqqqqqqqq">'[19]US Comps'!$A$36:$IV$36</definedName>
    <definedName name="qqws" hidden="1">{"'Demand Units'!$Z$2:$AF$53"}</definedName>
    <definedName name="qqws_1" hidden="1">{"'Demand Units'!$Z$2:$AF$53"}</definedName>
    <definedName name="qqws_1_1" hidden="1">{"'Demand Units'!$Z$2:$AF$53"}</definedName>
    <definedName name="qqws_1_2" hidden="1">{"'Demand Units'!$Z$2:$AF$53"}</definedName>
    <definedName name="qqws_1_3" hidden="1">{"'Demand Units'!$Z$2:$AF$53"}</definedName>
    <definedName name="qqws_2" hidden="1">{"'Demand Units'!$Z$2:$AF$53"}</definedName>
    <definedName name="qqws_3" hidden="1">{"'Demand Units'!$Z$2:$AF$53"}</definedName>
    <definedName name="qqws_4" hidden="1">{"'Demand Units'!$Z$2:$AF$53"}</definedName>
    <definedName name="QRY___Combined_Order_CRA">#REF!</definedName>
    <definedName name="qry_active">[110]QUERY_DB!$A$465:$O$465</definedName>
    <definedName name="qry_alias">[110]QUERY_DB!$O$465</definedName>
    <definedName name="qry_blk001b">[110]QRY_BLOCK!$B$46:$DO$93</definedName>
    <definedName name="qry_blk005b">[110]QRY_BLOCK!$B$370:$AF$413</definedName>
    <definedName name="qry_blk006b">[110]QRY_BLOCK!$B$449:$AF$478</definedName>
    <definedName name="qry_blk006c">[110]QRY_BLOCK!$B$417:$AF$429</definedName>
    <definedName name="qry_blk007b">[110]QRY_BLOCK!$B$202:$BH$249</definedName>
    <definedName name="qry_blk007c">[110]QRY_BLOCK!$B$4:$BH$42</definedName>
    <definedName name="qry_blk007cc">[110]QRY_BLOCK!$B$4:$BH$40</definedName>
    <definedName name="qry_blk007d">[110]QRY_BLOCK!$B$252:$BH$288</definedName>
    <definedName name="qry_blk007e">[110]QRY_BLOCK!$B$176:$BH$191</definedName>
    <definedName name="qry_blk007x">[110]QRY_BLOCK!$B$481:$AF$501</definedName>
    <definedName name="qry_blk007y">[110]QRY_BLOCK!$B$310:$AF$326</definedName>
    <definedName name="qry_blk007z">[110]QRY_BLOCK!$B$293:$AF$307</definedName>
    <definedName name="qry_blk008a">[110]QRY_BLOCK!$B$627:$AL$632</definedName>
    <definedName name="qry_blk008b">[110]QRY_BLOCK!$B$599:$Z$605</definedName>
    <definedName name="qry_blk008c">[110]QRY_BLOCK!$B$563:$Z$573</definedName>
    <definedName name="qry_blk008d">[110]QRY_BLOCK!$B$577:$Z$590</definedName>
    <definedName name="QRY_BLK008s">[110]QRY_BLOCK!$B$610:$DR$615</definedName>
    <definedName name="qry_blk008t">[110]QRY_BLOCK!$B$618:$DR$624</definedName>
    <definedName name="qry_blk009">[110]QRY_COMB!$A$188:$X$397</definedName>
    <definedName name="Qry_blk009e">[110]QRY_BLOCK!$B$637:$BB$643</definedName>
    <definedName name="qry_blk010">[110]QRY_BLOCK!$B$758:$FE$875</definedName>
    <definedName name="qry_blk010a">[110]QRY_BLOCK!$B$707:$K$713</definedName>
    <definedName name="Qry_blk010b">[110]QRY_BLOCK!$B$786:$FE$797</definedName>
    <definedName name="qry_blk011b">[110]QRY_BLOCK!$B$919:$CK$946</definedName>
    <definedName name="qry_blk013b">[124]QRY_BLOCK!$A$1122:$DR$1141</definedName>
    <definedName name="qry_blk019">[110]QRY_BLOCK!$B$743:$AC$750</definedName>
    <definedName name="QRY_BLK020">[110]QRY_BLOCK!$B$753:$T$760</definedName>
    <definedName name="qry_blk900b">[110]QRY_BLOCK!$B$658:$V$664</definedName>
    <definedName name="qry_blk900c">[110]QRY_BLOCK!$B$658:$V$664</definedName>
    <definedName name="QRY_BLOCK">[110]QUERY_DB!$G$465</definedName>
    <definedName name="QRY_COMBINATION">[110]QUERY_DB!$F$465</definedName>
    <definedName name="QRY_CURSOR">[110]QUERY_DB!$L$465</definedName>
    <definedName name="qry_dbase">[110]QUERY_DB!$A$17:$O$459</definedName>
    <definedName name="QRY_DBNAME">[110]QUERY_DB!$H$465</definedName>
    <definedName name="QRY_DBUNIT">[110]QRY_COMB!$A$188:$I$431</definedName>
    <definedName name="QRY_DESCR">[110]QUERY_DB!$E$465</definedName>
    <definedName name="QRY_DRILL">[110]QUERY_DB!$I$465</definedName>
    <definedName name="qry_GET_CPI_Outlook">#REF!</definedName>
    <definedName name="qry_get_cpi_outlook_new">#REF!</definedName>
    <definedName name="QRY_MISSING">[110]QUERY_DB!$K$465</definedName>
    <definedName name="QRY_OUT">[110]QUERY_DB!$A$471:$O$472</definedName>
    <definedName name="Qry_Reconcile">#REF!</definedName>
    <definedName name="qry_Rep_Sum_Q3_FY03">#REF!</definedName>
    <definedName name="qry_Rep_Sum_Q4_FY03">#REF!</definedName>
    <definedName name="qry_retainFormulas">[110]QUERY_DB!$N$465</definedName>
    <definedName name="qry_rowlabels">[110]QUERY_DB!$M$465</definedName>
    <definedName name="QRY_SEL">[110]QUERY_DB!$F$4:$F$5</definedName>
    <definedName name="QRY_SELCTN">[110]QUERY_DB!$J$465</definedName>
    <definedName name="QRY_SELUNIT">[110]QRY_COMB!$B$3:$B$4</definedName>
    <definedName name="qryActivityOpID_Crosstab">#REF!</definedName>
    <definedName name="qryActivityOpIDWeekly_Crosstab">#REF!</definedName>
    <definedName name="qryPayoutExport">#REF!</definedName>
    <definedName name="qtr">[297]Sheet!$B$15</definedName>
    <definedName name="Qtr_Map">#REF!</definedName>
    <definedName name="QtrCtrl">[198]Control!$J$5:$J$24</definedName>
    <definedName name="QtrlyDep">[56]Assumptions!$A$31</definedName>
    <definedName name="QtrlyExp">[56]Assumptions!$A$34</definedName>
    <definedName name="QTY_OUT">[110]QUERY_DB!$A$470:$L$470</definedName>
    <definedName name="Quantity_Type">[64]Setup!$D$15:$D$17</definedName>
    <definedName name="Quarter">'[88]Drop Down Data'!$A$1:$A$4</definedName>
    <definedName name="Quarter1">'[2]#REF'!$F$33</definedName>
    <definedName name="Quarter2">'[2]#REF'!$G$33</definedName>
    <definedName name="Quarter3">'[2]#REF'!$H$33</definedName>
    <definedName name="Quarter4">'[2]#REF'!$I$33</definedName>
    <definedName name="Quarter5">'[2]#REF'!$J$33</definedName>
    <definedName name="Quarterly_Freq">#REF!</definedName>
    <definedName name="Quarters">'[104]Validation Codes'!$H$2:$H$10</definedName>
    <definedName name="Queryww50">#REF!</definedName>
    <definedName name="QUICK_RATIO" hidden="1">"QUICK_RATIO"</definedName>
    <definedName name="quota" hidden="1">{#N/A,#N/A,FALSE,"cover Europe"}</definedName>
    <definedName name="QWER" hidden="1">{"'Demand Units'!$Z$2:$AF$53"}</definedName>
    <definedName name="qwerf" hidden="1">{"Monthly6Q",#N/A,FALSE,"0614ESL"}</definedName>
    <definedName name="qwert" hidden="1">{"ENLARGED",#N/A,FALSE,"Bridge";"CALCULATIONS",#N/A,FALSE,"Bridge"}</definedName>
    <definedName name="qwert_1" hidden="1">{"ENLARGED",#N/A,FALSE,"Bridge";"CALCULATIONS",#N/A,FALSE,"Bridge"}</definedName>
    <definedName name="qwert_1_1" hidden="1">{"ENLARGED",#N/A,FALSE,"Bridge";"CALCULATIONS",#N/A,FALSE,"Bridge"}</definedName>
    <definedName name="qwert_1_2" hidden="1">{"ENLARGED",#N/A,FALSE,"Bridge";"CALCULATIONS",#N/A,FALSE,"Bridge"}</definedName>
    <definedName name="qwert_1_3" hidden="1">{"ENLARGED",#N/A,FALSE,"Bridge";"CALCULATIONS",#N/A,FALSE,"Bridge"}</definedName>
    <definedName name="qwert_2" hidden="1">{"ENLARGED",#N/A,FALSE,"Bridge";"CALCULATIONS",#N/A,FALSE,"Bridge"}</definedName>
    <definedName name="qwert_3" hidden="1">{"ENLARGED",#N/A,FALSE,"Bridge";"CALCULATIONS",#N/A,FALSE,"Bridge"}</definedName>
    <definedName name="qwert_4" hidden="1">{"ENLARGED",#N/A,FALSE,"Bridge";"CALCULATIONS",#N/A,FALSE,"Bridge"}</definedName>
    <definedName name="qyr_blk008t">[110]QRY_BLOCK!$B$618:$AL$624</definedName>
    <definedName name="r.1">[136]Inputs!$G$14</definedName>
    <definedName name="r.2">[136]Inputs!$G$15</definedName>
    <definedName name="r.3">[136]Inputs!$G$16</definedName>
    <definedName name="r.CashFlow" hidden="1">#REF!</definedName>
    <definedName name="r.Leverage" hidden="1">#REF!</definedName>
    <definedName name="r.Liquidity" hidden="1">#REF!</definedName>
    <definedName name="r.Market" hidden="1">#REF!</definedName>
    <definedName name="r.Profitability" hidden="1">#REF!</definedName>
    <definedName name="r.Summary" hidden="1">#REF!</definedName>
    <definedName name="Rack">#REF!</definedName>
    <definedName name="RADO_Austin">[47]MPP_8_18_03!$D$3:$O$3</definedName>
    <definedName name="rainer">'[157]EMEA Rainer Commit'!$A$4:$S$16</definedName>
    <definedName name="raise">#REF!</definedName>
    <definedName name="range">[298]TABLES!$A$5:$D$766</definedName>
    <definedName name="RAS_COMMENTS">#REF!</definedName>
    <definedName name="Ratable">[56]Assumptions!$A$57</definedName>
    <definedName name="RATEARCHIVE">#REF!</definedName>
    <definedName name="ratearchive_new">#REF!</definedName>
    <definedName name="RATEROW">#REF!</definedName>
    <definedName name="RateSelection">[196]Lists!$D$2:$D$3</definedName>
    <definedName name="rateTable">'[299]Dctm Curr Table'!$B$2:$D$38</definedName>
    <definedName name="RawData">'[204]vendor list'!$A$1:$I$149</definedName>
    <definedName name="RCM_Goal">[300]SummaryforLookups!$I$5:$BR$27</definedName>
    <definedName name="RDC">'[165]Sell-in by PL'!$E$1:$G$65536</definedName>
    <definedName name="RDNT">#REF!</definedName>
    <definedName name="RDO">[278]OEM!$P$1:$R$65536</definedName>
    <definedName name="re" hidden="1">{"Monthly6Q",#N/A,FALSE,"0614ESL"}</definedName>
    <definedName name="ReasonsforPIC">'[226]F Weitkowitz'!$I$101:$M$108</definedName>
    <definedName name="ReasonsforPOC">'[226]F Weitkowitz'!$I$110:$M$117</definedName>
    <definedName name="rec">#REF!</definedName>
    <definedName name="Recon_frequency">[32]Dropdowns!$R$2:$R$5</definedName>
    <definedName name="Reconciliation">#REF!</definedName>
    <definedName name="_xlnm.Recorder">#REF!</definedName>
    <definedName name="Recruit">'[273]In Total'!$D$432:$X$458</definedName>
    <definedName name="Recruit_Field">'[2]#REF'!$C$36</definedName>
    <definedName name="Recruit_Other">'[2]#REF'!$C$37</definedName>
    <definedName name="Redeem_MI">'[62]S &amp; U'!$M$42</definedName>
    <definedName name="REDEEM_PREF_STOCK" hidden="1">"REDEEM_PREF_STOCK"</definedName>
    <definedName name="REG">#REF!</definedName>
    <definedName name="Region">'[88]Drop Down Data'!$E$1:$E$3</definedName>
    <definedName name="Regions">#REF!</definedName>
    <definedName name="Rehire">[301]Rehire!$B$2:$X$1000</definedName>
    <definedName name="renewal">'[2]#REF'!$C$34</definedName>
    <definedName name="RenewalRate">[65]Assumptions!$B$3</definedName>
    <definedName name="rep">[302]Territories!$B$3:$B$181</definedName>
    <definedName name="repaircalls">'[120]Residential Cust service'!$F$311:$Q$312</definedName>
    <definedName name="REPLACE_AREA">#REF!</definedName>
    <definedName name="REPORT_TITLE">[303]Main!#REF!</definedName>
    <definedName name="ReportFMCCCATV">'[120]RGU Penetration'!$E$127:$P$131</definedName>
    <definedName name="ReportFMCCnewproducts">'[120]RGU Penetration'!$E$120:$P$124</definedName>
    <definedName name="Reporting_week">[275]ELT_Pivot!$B$3</definedName>
    <definedName name="Reporting_week_v2">[275]ELT_Pivot!$C$3</definedName>
    <definedName name="Reportpenetration">'[120]RGU Penetration'!$E$78:$P$92</definedName>
    <definedName name="ReportRGUs">[120]RGUs!$E$137:$P$145</definedName>
    <definedName name="Reps">[304]Territories!$B$3:$B$162</definedName>
    <definedName name="RESEARCH_DEV" hidden="1">"RESEARCH_DEV"</definedName>
    <definedName name="Reseller">#REF!</definedName>
    <definedName name="ResourceType">'[41]Validation Codes'!$G$2:$G$4</definedName>
    <definedName name="ResourceTypes">'[104]Validation Codes'!$G$2:$G$4</definedName>
    <definedName name="RestrExp">'[28]Monthly Summary Base'!#REF!</definedName>
    <definedName name="RestrExpCalc">'[28]Monthly Summary Base'!#REF!</definedName>
    <definedName name="Ret_Bottom">[305]ICS!$A$58:$AO$96</definedName>
    <definedName name="ret_exp_Channels">[306]Channels!$B$10:$V$32</definedName>
    <definedName name="ret_exp_PR">[306]PR!$B$10:$T$33</definedName>
    <definedName name="ret_hdct_Channels">[306]Channels!$B$49:$V$62</definedName>
    <definedName name="ret_hdct_PR">[306]PR!$B$49:$T$63</definedName>
    <definedName name="Ret_Top">[305]ICS!$A$11:$AO$49</definedName>
    <definedName name="RETAINED_EARN" hidden="1">"RETAINED_EARN"</definedName>
    <definedName name="retarchive">#REF!</definedName>
    <definedName name="retessbase">'[307]Qtrly By Strategy '!$C$4:$K$132</definedName>
    <definedName name="retrieve_capt">'[247]Capital- FUN'!$B$9:$B$36</definedName>
    <definedName name="retrieve_clariion">[308]Macro1!$A$1</definedName>
    <definedName name="retrieve_csob">[309]OVOTT!$B$7:$Q$45</definedName>
    <definedName name="retrieve_psse">'[310]Prof Service'!$A$96:$N$133</definedName>
    <definedName name="retrieve_st2exp">[122]Strat2Exp!$C$8:$P$63</definedName>
    <definedName name="retrieve_wopsse">'[310]Prof Service'!$A$96:$N$133</definedName>
    <definedName name="RetrieveData">'[311]Retrieve Data'!$A$3:$L$49</definedName>
    <definedName name="RetrieveGS">'[312]GS Headcount'!$C$3:$AQ$100</definedName>
    <definedName name="RetrievePSrestate">'[313]PS Cont'!$A$123:$P$160</definedName>
    <definedName name="RetrieveStrat2resate">[313]Expenses!$B$1:$N$46</definedName>
    <definedName name="RETTS">[309]OVOTT!$B$6:$Q$64</definedName>
    <definedName name="RetTSHC">[309]OVOTT!$B$6:$Q$71</definedName>
    <definedName name="RETURN_ASSETS" hidden="1">"RETURN_ASSETS"</definedName>
    <definedName name="RETURN_EQUITY" hidden="1">"RETURN_EQUITY"</definedName>
    <definedName name="RETURN_INVESTMENT" hidden="1">"RETURN_INVESTMENT"</definedName>
    <definedName name="ReturnCostCenterSummary">#N/A</definedName>
    <definedName name="returns">#REF!</definedName>
    <definedName name="rev.">[136]Inputs!$J$8</definedName>
    <definedName name="rev.mult">[136]Inputs!$C$13</definedName>
    <definedName name="Rev_Code">[184]Abbreviations!$S$2:$S$47</definedName>
    <definedName name="REV_COGS">[32]Dropdowns!$P$2:$P$3</definedName>
    <definedName name="REV_GROSS_PW">5</definedName>
    <definedName name="REV_NET_PW">6</definedName>
    <definedName name="Rev_Type">[31]!Table_MS_FCST_DB.accdb[[#All],[RevType]]</definedName>
    <definedName name="RevBook" hidden="1">{#N/A,#N/A,TRUE,"Cover";#N/A,#N/A,TRUE,"Header (eu)";#N/A,#N/A,TRUE,"Region Charts";#N/A,#N/A,TRUE,"T&amp;O By Region";#N/A,#N/A,TRUE,"AD Report"}</definedName>
    <definedName name="Revenue">#REF!</definedName>
    <definedName name="REVENUE_10K" hidden="1">"REVENUE_10K"</definedName>
    <definedName name="REVENUE_10Q" hidden="1">"REVENUE_10Q"</definedName>
    <definedName name="REVENUE_10Q1" hidden="1">"REVENUE_10Q1"</definedName>
    <definedName name="REVENUE_EST" hidden="1">"REVENUE_EST"</definedName>
    <definedName name="REVENUE_EST_1" hidden="1">"REVENUE_EST_1"</definedName>
    <definedName name="REVENUE_GROWTH_1" hidden="1">"REVENUE_GROWTH_1"</definedName>
    <definedName name="REVENUE_GROWTH_2" hidden="1">"REVENUE_GROWTH_2"</definedName>
    <definedName name="Revenue_Trends">#REF!</definedName>
    <definedName name="RevenueData">OFFSET([114]RevenueData!$A$1,0,0,COUNTA([114]RevenueData!$A$1:$A$65536),COUNTA([114]RevenueData!$A$1:$IV$1))</definedName>
    <definedName name="revgoals">[314]Goals!$A$3:$AI$17</definedName>
    <definedName name="REVGWTH_LU_JPN">[222]Bonus_LU!#REF!</definedName>
    <definedName name="revm00">'[19]US Comps'!$A$48:$IV$48</definedName>
    <definedName name="revm99">'[19]US Comps'!$A$47:$IV$47</definedName>
    <definedName name="RevRemain">[56]Inputs!$F$7</definedName>
    <definedName name="rf" hidden="1">{"eingeklappt",#N/A,FALSE,"TOTAL SHARED";"ausgeklappt",#N/A,FALSE,"TOTAL SHARED"}</definedName>
    <definedName name="rg" hidden="1">{#N/A,#N/A,FALSE,"Underlying";#N/A,#N/A,FALSE,"Rev_Prod";#N/A,#N/A,FALSE,"LCNATR";#N/A,#N/A,FALSE,"LCFUNC";#N/A,#N/A,FALSE,"NLC";#N/A,#N/A,FALSE,"OPINC";#N/A,#N/A,FALSE,"Drivers";#N/A,#N/A,FALSE,"CF";#N/A,#N/A,FALSE,"CAPEX";#N/A,#N/A,FALSE,"AR";#N/A,#N/A,FALSE,"BILL";#N/A,#N/A,FALSE,"HCUS";#N/A,#N/A,FALSE,"HC";#N/A,#N/A,FALSE,"PDB";#N/A,#N/A,FALSE,"SMU";#N/A,#N/A,FALSE,"SUM_REP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Eval">#REF!</definedName>
    <definedName name="RiskFixedSeed" hidden="1">1</definedName>
    <definedName name="RISKFREE">[43]INPUTS!$F$6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0</definedName>
    <definedName name="RiskUpdateDisplay" hidden="1">FALSE</definedName>
    <definedName name="RiskUseDifferentSeedForEachSim" hidden="1">TRUE</definedName>
    <definedName name="RiskUseFixedSeed" hidden="1">FALSE</definedName>
    <definedName name="RiskUseMultipleCPUs" hidden="1">TRUE</definedName>
    <definedName name="RMCOptions">"*010000000000000"</definedName>
    <definedName name="RNG_ACCNTS_HI_F" hidden="1">[29]ZOOM!$L$40</definedName>
    <definedName name="RNG_ACCNTS_HI_K" hidden="1">[29]ZOOM!$L$21</definedName>
    <definedName name="RNG_ACCNTS_LO_F" hidden="1">[29]ZOOM!$H$40</definedName>
    <definedName name="RNG_ACCNTS_LO_K" hidden="1">[29]ZOOM!$H$21</definedName>
    <definedName name="RNG_COMPCD_HI_F" hidden="1">[29]ZOOM!$L$44</definedName>
    <definedName name="RNG_COMPCD_HI_K" hidden="1">[29]ZOOM!$L$25</definedName>
    <definedName name="RNG_COMPCD_LO_F" hidden="1">[29]ZOOM!$H$44</definedName>
    <definedName name="RNG_COMPCD_LO_K" hidden="1">[29]ZOOM!$H$25</definedName>
    <definedName name="RNG_CSTCTR_HI_K" hidden="1">[29]ZOOM!$L$17</definedName>
    <definedName name="RNG_CSTCTR_LO_K" hidden="1">[29]ZOOM!$H$17</definedName>
    <definedName name="RNG_FUNCAR_HI_K" hidden="1">[29]ZOOM!$L$29</definedName>
    <definedName name="RNG_FUNCAR_LO_K" hidden="1">[29]ZOOM!$H$29</definedName>
    <definedName name="RNG_PRF_CTR_HI_F" hidden="1">[29]ZOOM!$L$48</definedName>
    <definedName name="RNG_PRF_CTR_LO_F" hidden="1">[29]ZOOM!$H$48</definedName>
    <definedName name="rngCurrentYear">[315]Variables!$B$19</definedName>
    <definedName name="rngCurrentYearWorkDays">[315]Variables!$B$15</definedName>
    <definedName name="rngDay1">[315]Variables!$B$18</definedName>
    <definedName name="rngNextYear">[315]Variables!$B$20</definedName>
    <definedName name="rngNextYearWorkDays">[315]Variables!$B$16</definedName>
    <definedName name="Rodrigue1">'[316]FA-LISTING'!#REF!</definedName>
    <definedName name="ROIC_JPAPC">#REF!</definedName>
    <definedName name="ROIC_JPAPC_HEAD">#REF!</definedName>
    <definedName name="ROIC_MAIN">#REF!</definedName>
    <definedName name="ROIC_MAIN_HEAD">#REF!</definedName>
    <definedName name="Rolfbookings">'[317]PS exclude CE from Rolf'!$B$7:$P$15</definedName>
    <definedName name="ROMB">#REF!</definedName>
    <definedName name="ROS_JPAPC">#REF!</definedName>
    <definedName name="ROS_JPAPC_HEAD">#REF!</definedName>
    <definedName name="ros_jpn_1">[222]Bonus_LU!#REF!</definedName>
    <definedName name="ros_jpn_2">[222]Bonus_LU!#REF!</definedName>
    <definedName name="ros_jpn_3">[222]Bonus_LU!#REF!</definedName>
    <definedName name="ros_jpn_4">[222]Bonus_LU!#REF!</definedName>
    <definedName name="ROS_MAIN">#REF!</definedName>
    <definedName name="ROS_MAIN_HEAD">#REF!</definedName>
    <definedName name="ROWEXP">'[183]0_TOC'!#REF!</definedName>
    <definedName name="RowRange">#N/A</definedName>
    <definedName name="RR" hidden="1">{"Monthly6Q",#N/A,FALSE,"0614ESL"}</definedName>
    <definedName name="RR_Bids_GS" hidden="1">{"Monthly6Q",#N/A,FALSE,"0614ESL"}</definedName>
    <definedName name="RR_Bids_input_GS" hidden="1">{"Monthly6Q",#N/A,FALSE,"0614ESL"}</definedName>
    <definedName name="RR_Bids_input_LCA" hidden="1">{"Monthly6Q",#N/A,FALSE,"0614ESL"}</definedName>
    <definedName name="rrr" hidden="1">{#N/A,#N/A,FALSE,"REPORTS";#N/A,#N/A,FALSE,"Summary";#N/A,#N/A,FALSE,"salessummary";#N/A,#N/A,FALSE,"cvcmsummary";#N/A,#N/A,FALSE,"cvcm%summary"}</definedName>
    <definedName name="RSP_Tab">[318]RSP_Table!$B$5:$K$60</definedName>
    <definedName name="rt" hidden="1">{"Monthly6Q",#N/A,FALSE,"0614ESL"}</definedName>
    <definedName name="RTFGF" hidden="1">{"'Demand Units'!$X$11:$AD$45"}</definedName>
    <definedName name="RUHSFHUY" hidden="1">{"'Demand Units'!$X$11:$AD$45"}</definedName>
    <definedName name="RUHYRUJTYJ" hidden="1">{"'Demand Units'!$X$11:$AD$45"}</definedName>
    <definedName name="Rwvu.Presentation." hidden="1">#N/A</definedName>
    <definedName name="Rwvu.provision." hidden="1">#N/A</definedName>
    <definedName name="Rwvu.reserve._.analysis." hidden="1">#N/A</definedName>
    <definedName name="Rwvu.Wty._.accrual._.summary." hidden="1">#N/A</definedName>
    <definedName name="S" hidden="1">{"'Roadmap'!$B$4:$N$11"}</definedName>
    <definedName name="s_1" hidden="1">{"ENLARGED",#N/A,FALSE,"Bridge";"CALCULATIONS",#N/A,FALSE,"Bridge"}</definedName>
    <definedName name="s_1_1" hidden="1">{"ENLARGED",#N/A,FALSE,"Bridge";"CALCULATIONS",#N/A,FALSE,"Bridge"}</definedName>
    <definedName name="s_1_2" hidden="1">{"ENLARGED",#N/A,FALSE,"Bridge";"CALCULATIONS",#N/A,FALSE,"Bridge"}</definedName>
    <definedName name="s_1_3" hidden="1">{"ENLARGED",#N/A,FALSE,"Bridge";"CALCULATIONS",#N/A,FALSE,"Bridge"}</definedName>
    <definedName name="s_2" hidden="1">{"ENLARGED",#N/A,FALSE,"Bridge";"CALCULATIONS",#N/A,FALSE,"Bridge"}</definedName>
    <definedName name="s_3" hidden="1">{"ENLARGED",#N/A,FALSE,"Bridge";"CALCULATIONS",#N/A,FALSE,"Bridge"}</definedName>
    <definedName name="s_4" hidden="1">{"ENLARGED",#N/A,FALSE,"Bridge";"CALCULATIONS",#N/A,FALSE,"Bridge"}</definedName>
    <definedName name="s_5">#N/A</definedName>
    <definedName name="s_ForecastedWeeks">[319]Setup!$I$8</definedName>
    <definedName name="sa" hidden="1">{"Monthly6Q",#N/A,FALSE,"0614ESL"}</definedName>
    <definedName name="sadf" hidden="1">#REF!</definedName>
    <definedName name="sadgsgsdfg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sadgsgsdfg_1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sadgsgsdfg_1_1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sadgsgsdfg_1_2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sadgsgsdfg_1_3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sadgsgsdfg_2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sadgsgsdfg_3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sadgsgsdfg_4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sal2009_infl">'[74]sals cons'!$AQ$8</definedName>
    <definedName name="Salaries_Total">[79]SalaryPlan!$K$82:$AQ$82</definedName>
    <definedName name="salary2008_infl">'[74]sals cons'!$AE$8</definedName>
    <definedName name="sale" hidden="1">{#N/A,#N/A,FALSE,"REPORTS";#N/A,#N/A,FALSE,"Summary";#N/A,#N/A,FALSE,"salessummary";#N/A,#N/A,FALSE,"cvcmsummary";#N/A,#N/A,FALSE,"cvcm%summary"}</definedName>
    <definedName name="salesoffice">'[2]#REF'!$I$15</definedName>
    <definedName name="Salesperson">'[2]#REF'!$I$14</definedName>
    <definedName name="SalesSource">'[2]#REF'!#REF!</definedName>
    <definedName name="SAPBEXdnldView" hidden="1">"D1C1GQSKGXW6ZJZUOF4S88UG5"</definedName>
    <definedName name="SAPBEXsysID" hidden="1">"BP2"</definedName>
    <definedName name="SAPTrigger_Tabelle1_Tabelle1D1">[320]sapactivexlhiddensheet!$A$39</definedName>
    <definedName name="SAPTrigger_Tabelle2_Tabelle2D1">[320]sapactivexlhiddensheet!$B$39</definedName>
    <definedName name="SAPTrigger_Tabelle3_Tabelle3D1">[320]sapactivexlhiddensheet!$C$39</definedName>
    <definedName name="sarfd" hidden="1">{"ENLARGED",#N/A,FALSE,"Bridge";"CALCULATIONS",#N/A,FALSE,"Bridge"}</definedName>
    <definedName name="sarfd_1" hidden="1">{"ENLARGED",#N/A,FALSE,"Bridge";"CALCULATIONS",#N/A,FALSE,"Bridge"}</definedName>
    <definedName name="sarfd_1_1" hidden="1">{"ENLARGED",#N/A,FALSE,"Bridge";"CALCULATIONS",#N/A,FALSE,"Bridge"}</definedName>
    <definedName name="sarfd_1_2" hidden="1">{"ENLARGED",#N/A,FALSE,"Bridge";"CALCULATIONS",#N/A,FALSE,"Bridge"}</definedName>
    <definedName name="sarfd_1_3" hidden="1">{"ENLARGED",#N/A,FALSE,"Bridge";"CALCULATIONS",#N/A,FALSE,"Bridge"}</definedName>
    <definedName name="sarfd_2" hidden="1">{"ENLARGED",#N/A,FALSE,"Bridge";"CALCULATIONS",#N/A,FALSE,"Bridge"}</definedName>
    <definedName name="sarfd_3" hidden="1">{"ENLARGED",#N/A,FALSE,"Bridge";"CALCULATIONS",#N/A,FALSE,"Bridge"}</definedName>
    <definedName name="sarfd_4" hidden="1">{"ENLARGED",#N/A,FALSE,"Bridge";"CALCULATIONS",#N/A,FALSE,"Bridge"}</definedName>
    <definedName name="sasd" hidden="1">{"eingeklappt",#N/A,FALSE,"TOTAL SHARED";"ausgeklappt",#N/A,FALSE,"TOTAL SHARED"}</definedName>
    <definedName name="sasd_1" hidden="1">{"eingeklappt",#N/A,FALSE,"TOTAL SHARED";"ausgeklappt",#N/A,FALSE,"TOTAL SHARED"}</definedName>
    <definedName name="sasd_1_1" hidden="1">{"eingeklappt",#N/A,FALSE,"TOTAL SHARED";"ausgeklappt",#N/A,FALSE,"TOTAL SHARED"}</definedName>
    <definedName name="sasd_1_2" hidden="1">{"eingeklappt",#N/A,FALSE,"TOTAL SHARED";"ausgeklappt",#N/A,FALSE,"TOTAL SHARED"}</definedName>
    <definedName name="sasd_1_3" hidden="1">{"eingeklappt",#N/A,FALSE,"TOTAL SHARED";"ausgeklappt",#N/A,FALSE,"TOTAL SHARED"}</definedName>
    <definedName name="sasd_2" hidden="1">{"eingeklappt",#N/A,FALSE,"TOTAL SHARED";"ausgeklappt",#N/A,FALSE,"TOTAL SHARED"}</definedName>
    <definedName name="sasd_3" hidden="1">{"eingeklappt",#N/A,FALSE,"TOTAL SHARED";"ausgeklappt",#N/A,FALSE,"TOTAL SHARED"}</definedName>
    <definedName name="sasd_4" hidden="1">{"eingeklappt",#N/A,FALSE,"TOTAL SHARED";"ausgeklappt",#N/A,FALSE,"TOTAL SHARED"}</definedName>
    <definedName name="sassa">#REF!</definedName>
    <definedName name="SBUL0">[53]!Table_wn7x64_8q425v1.aus.amer.dell.com_SBIBUS_vw_Craig_Fin_Forecast_Weekly_Data[SalesBusinessUnit]</definedName>
    <definedName name="SC_1">[90]Inputs!$C$18</definedName>
    <definedName name="SC_2">[90]Inputs!$C$19</definedName>
    <definedName name="SC_3">[90]Inputs!$C$20</definedName>
    <definedName name="SC_4">[90]Inputs!$C$21</definedName>
    <definedName name="SC_5">[90]Inputs!$C$22</definedName>
    <definedName name="SC_Ata_1">'[82]Balanced Performance Summary'!$M$28:$P$31</definedName>
    <definedName name="SC_Ata_2">'[82]Balanced Performance Summary'!$T$28:$U$31</definedName>
    <definedName name="SC_Bura_1">'[82]Balanced Performance Summary'!$C$28:$F$31</definedName>
    <definedName name="SC_Bura_2">'[82]Balanced Performance Summary'!$J$28:$K$31</definedName>
    <definedName name="SC_DL_1">'[82]Balanced Performance Summary'!$W$28:$Z$31</definedName>
    <definedName name="SC_DL_2">'[82]Balanced Performance Summary'!$AD$28:$AE$31</definedName>
    <definedName name="SC_Sol_1">'[82]Balanced Performance Summary'!$AG$28:$AJ$31</definedName>
    <definedName name="SC_Sol_2">'[82]Balanced Performance Summary'!$AN$28:$AO$31</definedName>
    <definedName name="scale">[321]Sum1!$A$3</definedName>
    <definedName name="Scaling">[190]Sheet2!$B$14</definedName>
    <definedName name="SCATTER2">'[248]1994 PE Dots'!$A$64:$P$99</definedName>
    <definedName name="scatters">'[248]1994 PE Dots'!$A$64:$P$99</definedName>
    <definedName name="SCDSVFDFGG" hidden="1">{"ENLARGED",#N/A,FALSE,"Bridge";"CALCULATIONS",#N/A,FALSE,"Bridge"}</definedName>
    <definedName name="Scen_2001">[87]Inputs!$C$3</definedName>
    <definedName name="Scen_2002">[87]Inputs!$H$3</definedName>
    <definedName name="Scen_Q102">[87]Inputs!$D$3</definedName>
    <definedName name="Scen_Q202">[87]Inputs!$E$3</definedName>
    <definedName name="Scen_Q302">[87]Inputs!$F$3</definedName>
    <definedName name="Scen_Q402">[87]Inputs!$G$3</definedName>
    <definedName name="Scenario">'[322]Base Assumptions'!#REF!</definedName>
    <definedName name="scenario2">[323]Lando!$J$2</definedName>
    <definedName name="SCHED1">[324]BNS!#REF!</definedName>
    <definedName name="SCHED2">#REF!</definedName>
    <definedName name="scind">[250]Legend!$C$6</definedName>
    <definedName name="SCName">[177]Inputs!$F$16</definedName>
    <definedName name="ScoreFrcstCategory">#REF!</definedName>
    <definedName name="ScoreFrcstMargin">#REF!</definedName>
    <definedName name="ScoreFrcstRevenue">#REF!</definedName>
    <definedName name="ScoreMargin">#REF!</definedName>
    <definedName name="scrd">[51]Master_Data!$M$726:$M$2470</definedName>
    <definedName name="SCRun">[90]Inputs!$E$17</definedName>
    <definedName name="sd" hidden="1">{#N/A,#N/A,FALSE,"CBE";#N/A,#N/A,FALSE,"SWK"}</definedName>
    <definedName name="sdf" hidden="1">{#N/A,#N/A,FALSE,"Calc";#N/A,#N/A,FALSE,"Sensitivity";#N/A,#N/A,FALSE,"LT Earn.Dil.";#N/A,#N/A,FALSE,"Dil. AVP"}</definedName>
    <definedName name="sdf_1" hidden="1">{"PaymentechMedSum",#N/A,FALSE,"Med-Sum";#N/A,#N/A,FALSE,"Med-Pay";"Pay",#N/A,FALSE,"Den-Sum";#N/A,#N/A,FALSE,"Den-Pay"}</definedName>
    <definedName name="sdf_1_1" hidden="1">{"PaymentechMedSum",#N/A,FALSE,"Med-Sum";#N/A,#N/A,FALSE,"Med-Pay";"Pay",#N/A,FALSE,"Den-Sum";#N/A,#N/A,FALSE,"Den-Pay"}</definedName>
    <definedName name="sdf_1_2" hidden="1">{"PaymentechMedSum",#N/A,FALSE,"Med-Sum";#N/A,#N/A,FALSE,"Med-Pay";"Pay",#N/A,FALSE,"Den-Sum";#N/A,#N/A,FALSE,"Den-Pay"}</definedName>
    <definedName name="sdf_1_3" hidden="1">{"PaymentechMedSum",#N/A,FALSE,"Med-Sum";#N/A,#N/A,FALSE,"Med-Pay";"Pay",#N/A,FALSE,"Den-Sum";#N/A,#N/A,FALSE,"Den-Pay"}</definedName>
    <definedName name="sdf_2" hidden="1">{"PaymentechMedSum",#N/A,FALSE,"Med-Sum";#N/A,#N/A,FALSE,"Med-Pay";"Pay",#N/A,FALSE,"Den-Sum";#N/A,#N/A,FALSE,"Den-Pay"}</definedName>
    <definedName name="sdf_3" hidden="1">{"PaymentechMedSum",#N/A,FALSE,"Med-Sum";#N/A,#N/A,FALSE,"Med-Pay";"Pay",#N/A,FALSE,"Den-Sum";#N/A,#N/A,FALSE,"Den-Pay"}</definedName>
    <definedName name="sdf_4" hidden="1">{"PaymentechMedSum",#N/A,FALSE,"Med-Sum";#N/A,#N/A,FALSE,"Med-Pay";"Pay",#N/A,FALSE,"Den-Sum";#N/A,#N/A,FALSE,"Den-Pay"}</definedName>
    <definedName name="sdfas">'[325]Drop Down Data'!$G$1:$G$75</definedName>
    <definedName name="sdfg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sdfgfdg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sdfgfdg_1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sdfgfdg_1_1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sdfgfdg_1_2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sdfgfdg_1_3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sdfgfdg_2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sdfgfdg_3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sdfgfdg_4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sdfgsdgsdg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sdfgsdgsdg_1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sdfgsdgsdg_1_1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sdfgsdgsdg_1_2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sdfgsdgsdg_1_3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sdfgsdgsdg_2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sdfgsdgsdg_3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sdfgsdgsdg_4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sdfsdfsd" hidden="1">{#N/A,#N/A,FALSE,"REPORTS";#N/A,#N/A,FALSE,"Summary";#N/A,#N/A,FALSE,"salessummary";#N/A,#N/A,FALSE,"cvcmsummary";#N/A,#N/A,FALSE,"cvcm%summary"}</definedName>
    <definedName name="sdfsfas">[26]!frm_target3</definedName>
    <definedName name="sdfsfas_1">#N/A</definedName>
    <definedName name="sdgsfg">[26]!frm_target3</definedName>
    <definedName name="sdgsfg_1">#N/A</definedName>
    <definedName name="sds" hidden="1">'[1]Issues List'!#REF!</definedName>
    <definedName name="SDS_roster">#REF!</definedName>
    <definedName name="sdsd" hidden="1">{"Monthly6Q",#N/A,FALSE,"0614ESL"}</definedName>
    <definedName name="sdsd_1" hidden="1">{"Monthly6Q",#N/A,FALSE,"0614ESL"}</definedName>
    <definedName name="sdsd_1_1" hidden="1">{"Monthly6Q",#N/A,FALSE,"0614ESL"}</definedName>
    <definedName name="sdsd_1_2" hidden="1">{"Monthly6Q",#N/A,FALSE,"0614ESL"}</definedName>
    <definedName name="sdsd_1_3" hidden="1">{"Monthly6Q",#N/A,FALSE,"0614ESL"}</definedName>
    <definedName name="sdsd_2" hidden="1">{"Monthly6Q",#N/A,FALSE,"0614ESL"}</definedName>
    <definedName name="sdsd_3" hidden="1">{"Monthly6Q",#N/A,FALSE,"0614ESL"}</definedName>
    <definedName name="sdsd_4" hidden="1">{"Monthly6Q",#N/A,FALSE,"0614ESL"}</definedName>
    <definedName name="sdsds" hidden="1">'[1]Issues List'!#REF!</definedName>
    <definedName name="sdswdfdsfv">#REF!</definedName>
    <definedName name="sdwddddddddddddddddddddddddddddddddddddddddddddddddd">#REF!</definedName>
    <definedName name="se" hidden="1">{#N/A,#N/A,FALSE,"REPORTS";#N/A,#N/A,FALSE,"Summary";#N/A,#N/A,FALSE,"salessummary";#N/A,#N/A,FALSE,"cvcmsummary";#N/A,#N/A,FALSE,"cvcm%summary"}</definedName>
    <definedName name="sec">'[22]DC -  Security'!$T$7:$CJ$1142</definedName>
    <definedName name="segfdfhgf" hidden="1">'[20]Issues List'!#REF!</definedName>
    <definedName name="segfdfsg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segfdfsg_1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segfdfsg_1_1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segfdfsg_1_2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segfdfsg_1_3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segfdfsg_2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segfdfsg_3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segfdfsg_4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segment">'[136]Sum of Parts'!$C$5</definedName>
    <definedName name="segmentDD">#REF!</definedName>
    <definedName name="sell_in">'[278]Sell-in by PL'!$A$4:$D$189</definedName>
    <definedName name="sencount" hidden="1">2</definedName>
    <definedName name="Sep">[47]MPP_8_18_03!$E$3:$E$35</definedName>
    <definedName name="SEPAHRS">'[55]Available Hours'!$E$9</definedName>
    <definedName name="SER_inputs_cc">#REF!</definedName>
    <definedName name="SER_other_inputs">#REF!</definedName>
    <definedName name="SerDue">#REF!</definedName>
    <definedName name="SerPIR">#REF!</definedName>
    <definedName name="ServCOGS">[56]Assumptions!$A$45</definedName>
    <definedName name="Servers">7</definedName>
    <definedName name="Service_Flag">'[184]SvC Hierarchy Reference Data'!$A$2:$A$14</definedName>
    <definedName name="Service_Level_1">'[184]SvC Hierarchy Reference Data'!$H$2:$H$153</definedName>
    <definedName name="Service_Level_2">'[184]SvC Hierarchy Reference Data'!$J$2:$J$199</definedName>
    <definedName name="Service_Training_SKU">'[184]SvC Hierarchy Reference Data'!$M$2:$M$5</definedName>
    <definedName name="Service_Type">'[184]SvC Hierarchy Reference Data'!$F$2:$F$80</definedName>
    <definedName name="Service_Upsell_Flag">'[184]SvC Hierarchy Reference Data'!$C$2:$C$7</definedName>
    <definedName name="service01">'[8]Jan-02'!$H$3:$H$46</definedName>
    <definedName name="service02">'[8]Feb-02'!$H$3:$H$57</definedName>
    <definedName name="service03">'[8]Mar-02'!$H$3:$H$50</definedName>
    <definedName name="service04">'[8]Apr-02)'!$H$3:$H$49</definedName>
    <definedName name="service05">'[8]May-02'!$H$3:$H$45</definedName>
    <definedName name="service06">'[8]Jun-02'!$H$3:$H$45</definedName>
    <definedName name="SERVICECGS">'[2]#REF'!$C$27</definedName>
    <definedName name="servocn">#REF!</definedName>
    <definedName name="Set_EndWeek">[319]Setup!$D$16</definedName>
    <definedName name="Set_FirstValWeek">[319]Setup!$D$15</definedName>
    <definedName name="Set_StartWeek">[319]Setup!$D$14</definedName>
    <definedName name="SeveranceRatio">[56]Assumptions!$A$93</definedName>
    <definedName name="sfd">#REF!</definedName>
    <definedName name="SFD_DEPTID">#REF!</definedName>
    <definedName name="sfdgfdsg" hidden="1">{"ENLARGED",#N/A,FALSE,"Bridge";"CALCULATIONS",#N/A,FALSE,"Bridge"}</definedName>
    <definedName name="sfdgfdsg_1" hidden="1">{"ENLARGED",#N/A,FALSE,"Bridge";"CALCULATIONS",#N/A,FALSE,"Bridge"}</definedName>
    <definedName name="sfdgfdsg_1_1" hidden="1">{"ENLARGED",#N/A,FALSE,"Bridge";"CALCULATIONS",#N/A,FALSE,"Bridge"}</definedName>
    <definedName name="sfdgfdsg_1_2" hidden="1">{"ENLARGED",#N/A,FALSE,"Bridge";"CALCULATIONS",#N/A,FALSE,"Bridge"}</definedName>
    <definedName name="sfdgfdsg_1_3" hidden="1">{"ENLARGED",#N/A,FALSE,"Bridge";"CALCULATIONS",#N/A,FALSE,"Bridge"}</definedName>
    <definedName name="sfdgfdsg_2" hidden="1">{"ENLARGED",#N/A,FALSE,"Bridge";"CALCULATIONS",#N/A,FALSE,"Bridge"}</definedName>
    <definedName name="sfdgfdsg_3" hidden="1">{"ENLARGED",#N/A,FALSE,"Bridge";"CALCULATIONS",#N/A,FALSE,"Bridge"}</definedName>
    <definedName name="sfdgfdsg_4" hidden="1">{"ENLARGED",#N/A,FALSE,"Bridge";"CALCULATIONS",#N/A,FALSE,"Bridge"}</definedName>
    <definedName name="sfdgsdfgsdfg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sfdgsdfgsdfg_1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sfdgsdfgsdfg_1_1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sfdgsdfgsdfg_1_2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sfdgsdfgsdfg_1_3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sfdgsdfgsdfg_2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sfdgsdfgsdfg_3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sfdgsdfgsdfg_4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sfdhgfdgsdgsdgdsfgsfdgsdfg" hidden="1">{"ENLARGED",#N/A,FALSE,"Bridge";"CALCULATIONS",#N/A,FALSE,"Bridge"}</definedName>
    <definedName name="sfdhgfdgsdgsdgdsfgsfdgsdfg_1" hidden="1">{"ENLARGED",#N/A,FALSE,"Bridge";"CALCULATIONS",#N/A,FALSE,"Bridge"}</definedName>
    <definedName name="sfdhgfdgsdgsdgdsfgsfdgsdfg_1_1" hidden="1">{"ENLARGED",#N/A,FALSE,"Bridge";"CALCULATIONS",#N/A,FALSE,"Bridge"}</definedName>
    <definedName name="sfdhgfdgsdgsdgdsfgsfdgsdfg_1_2" hidden="1">{"ENLARGED",#N/A,FALSE,"Bridge";"CALCULATIONS",#N/A,FALSE,"Bridge"}</definedName>
    <definedName name="sfdhgfdgsdgsdgdsfgsfdgsdfg_1_3" hidden="1">{"ENLARGED",#N/A,FALSE,"Bridge";"CALCULATIONS",#N/A,FALSE,"Bridge"}</definedName>
    <definedName name="sfdhgfdgsdgsdgdsfgsfdgsdfg_2" hidden="1">{"ENLARGED",#N/A,FALSE,"Bridge";"CALCULATIONS",#N/A,FALSE,"Bridge"}</definedName>
    <definedName name="sfdhgfdgsdgsdgdsfgsfdgsdfg_3" hidden="1">{"ENLARGED",#N/A,FALSE,"Bridge";"CALCULATIONS",#N/A,FALSE,"Bridge"}</definedName>
    <definedName name="sfdhgfdgsdgsdgdsfgsfdgsdfg_4" hidden="1">{"ENLARGED",#N/A,FALSE,"Bridge";"CALCULATIONS",#N/A,FALSE,"Bridge"}</definedName>
    <definedName name="sfdsf" hidden="1">#REF!</definedName>
    <definedName name="SFGASFGS">[26]!frm_target3</definedName>
    <definedName name="SFGASFGS_1">#N/A</definedName>
    <definedName name="sfgsdg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sfgsdg_1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sfgsdg_1_1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sfgsdg_1_2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sfgsdg_1_3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sfgsdg_2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sfgsdg_3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sfgsdg_4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sfsd" hidden="1">{"Monthly6Q",#N/A,FALSE,"0614ESL"}</definedName>
    <definedName name="sfsd_1" hidden="1">{"Monthly6Q",#N/A,FALSE,"0614ESL"}</definedName>
    <definedName name="sfsd_1_1" hidden="1">{"Monthly6Q",#N/A,FALSE,"0614ESL"}</definedName>
    <definedName name="sfsd_1_2" hidden="1">{"Monthly6Q",#N/A,FALSE,"0614ESL"}</definedName>
    <definedName name="sfsd_1_3" hidden="1">{"Monthly6Q",#N/A,FALSE,"0614ESL"}</definedName>
    <definedName name="sfsd_2" hidden="1">{"Monthly6Q",#N/A,FALSE,"0614ESL"}</definedName>
    <definedName name="sfsd_3" hidden="1">{"Monthly6Q",#N/A,FALSE,"0614ESL"}</definedName>
    <definedName name="sfsd_4" hidden="1">{"Monthly6Q",#N/A,FALSE,"0614ESL"}</definedName>
    <definedName name="SFV">#REF!</definedName>
    <definedName name="SFV_DEPTID">#REF!</definedName>
    <definedName name="SGA" hidden="1">"SGA"</definedName>
    <definedName name="SGD">'[326]Exch Rates'!$D$15</definedName>
    <definedName name="sgsfdg" hidden="1">{"ENLARGED",#N/A,FALSE,"Bridge";"CALCULATIONS",#N/A,FALSE,"Bridge"}</definedName>
    <definedName name="sgsfdg_1" hidden="1">{"ENLARGED",#N/A,FALSE,"Bridge";"CALCULATIONS",#N/A,FALSE,"Bridge"}</definedName>
    <definedName name="sgsfdg_1_1" hidden="1">{"ENLARGED",#N/A,FALSE,"Bridge";"CALCULATIONS",#N/A,FALSE,"Bridge"}</definedName>
    <definedName name="sgsfdg_1_2" hidden="1">{"ENLARGED",#N/A,FALSE,"Bridge";"CALCULATIONS",#N/A,FALSE,"Bridge"}</definedName>
    <definedName name="sgsfdg_1_3" hidden="1">{"ENLARGED",#N/A,FALSE,"Bridge";"CALCULATIONS",#N/A,FALSE,"Bridge"}</definedName>
    <definedName name="sgsfdg_2" hidden="1">{"ENLARGED",#N/A,FALSE,"Bridge";"CALCULATIONS",#N/A,FALSE,"Bridge"}</definedName>
    <definedName name="sgsfdg_3" hidden="1">{"ENLARGED",#N/A,FALSE,"Bridge";"CALCULATIONS",#N/A,FALSE,"Bridge"}</definedName>
    <definedName name="sgsfdg_4" hidden="1">{"ENLARGED",#N/A,FALSE,"Bridge";"CALCULATIONS",#N/A,FALSE,"Bridge"}</definedName>
    <definedName name="Sh">[327]Short!$A$1:$AC$49</definedName>
    <definedName name="share">[328]DCF!$X$3</definedName>
    <definedName name="shares">[136]Inputs!$C$10</definedName>
    <definedName name="SHARESOUTSTANDING" hidden="1">"SHARESOUTSTANDING"</definedName>
    <definedName name="sharon" hidden="1">{"payroll",#N/A,FALSE,"PR";"acctspay",#N/A,FALSE,"AP";"genledger",#N/A,FALSE,"GL";"travellive",#N/A,FALSE,"TL";"fixassets",#N/A,FALSE,"FA";"taxinsur",#N/A,FALSE,"TI";"freightcntr",#N/A,FALSE,"FC";"customs",#N/A,FALSE,"CS";"admin",#N/A,FALSE,"ADMIN";"computrm",#N/A,FALSE,"CMPRM";"intracompbill",#N/A,FALSE,"ICB";"ftmyers",#N/A,FALSE,"94TFTM";"govern",#N/A,FALSE,"Gov't";"benefits",#N/A,FALSE,"Bene";"other",#N/A,FALSE,"Other";"schenetady",#N/A,FALSE,"SCH";"shelton",#N/A,FALSE,"SHLT";"fairfield",#N/A,FALSE,"FF";"fsototal",#N/A,FALSE,"FSO"}</definedName>
    <definedName name="shdfghndfhjn" hidden="1">{"eingeklappt",#N/A,FALSE,"TOTAL SHARED";"ausgeklappt",#N/A,FALSE,"TOTAL SHARED"}</definedName>
    <definedName name="shdfghndfhjn_1" hidden="1">{"eingeklappt",#N/A,FALSE,"TOTAL SHARED";"ausgeklappt",#N/A,FALSE,"TOTAL SHARED"}</definedName>
    <definedName name="shdfghndfhjn_1_1" hidden="1">{"eingeklappt",#N/A,FALSE,"TOTAL SHARED";"ausgeklappt",#N/A,FALSE,"TOTAL SHARED"}</definedName>
    <definedName name="shdfghndfhjn_1_2" hidden="1">{"eingeklappt",#N/A,FALSE,"TOTAL SHARED";"ausgeklappt",#N/A,FALSE,"TOTAL SHARED"}</definedName>
    <definedName name="shdfghndfhjn_1_3" hidden="1">{"eingeklappt",#N/A,FALSE,"TOTAL SHARED";"ausgeklappt",#N/A,FALSE,"TOTAL SHARED"}</definedName>
    <definedName name="shdfghndfhjn_2" hidden="1">{"eingeklappt",#N/A,FALSE,"TOTAL SHARED";"ausgeklappt",#N/A,FALSE,"TOTAL SHARED"}</definedName>
    <definedName name="shdfghndfhjn_3" hidden="1">{"eingeklappt",#N/A,FALSE,"TOTAL SHARED";"ausgeklappt",#N/A,FALSE,"TOTAL SHARED"}</definedName>
    <definedName name="shdfghndfhjn_4" hidden="1">{"eingeklappt",#N/A,FALSE,"TOTAL SHARED";"ausgeklappt",#N/A,FALSE,"TOTAL SHARED"}</definedName>
    <definedName name="Sheet1_Query">#REF!</definedName>
    <definedName name="Shift">#REF!</definedName>
    <definedName name="SHIP_GROSS_PW">3</definedName>
    <definedName name="Ship_Group">#REF!</definedName>
    <definedName name="SHIP_NET_PW">4</definedName>
    <definedName name="shit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shit_1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shit2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SHORT_TERM_INVEST" hidden="1">"SHORT_TERM_INVEST"</definedName>
    <definedName name="shs" hidden="1">{#N/A,#N/A,FALSE,"cover Europe";#N/A,#N/A,FALSE,"index Europe";#N/A,#N/A,FALSE,"growth summary Europe";#N/A,#N/A,FALSE,"One time 9899 by unit";#N/A,#N/A,FALSE,"Divestitures Europe";#N/A,#N/A,FALSE,"Acq's Europe";#N/A,#N/A,FALSE,"Restructure (2)";#N/A,#N/A,FALSE,"Restructure (3)";#N/A,#N/A,FALSE,"Base Growth Europe";#N/A,#N/A,FALSE,"Xtrend";#N/A,#N/A,FALSE,"Base Growth Europe (3)";#N/A,#N/A,FALSE,"Base Growth Europe (2)";#N/A,#N/A,FALSE,"Europe details (2)";#N/A,#N/A,FALSE,"Region details";#N/A,#N/A,FALSE,"1998 forecast";#N/A,#N/A,FALSE,"1999 Budget"}</definedName>
    <definedName name="SI" hidden="1">#REF!</definedName>
    <definedName name="Site">'[88]Drop Down Data'!$G$1:$G$75</definedName>
    <definedName name="skjfdsklfjhsljfdlsdf">#REF!</definedName>
    <definedName name="SKU">[329]SKUperman!$A$1:$F$70</definedName>
    <definedName name="SKU_Duration">'[184]SvC Hierarchy Reference Data'!$L$2:$L$31</definedName>
    <definedName name="SKU_Lookup">'[143]SKU Summary'!$P$4:$P$859</definedName>
    <definedName name="SKU_Scenario_Data">'[143]SKU Summary'!$C$4:$N$843</definedName>
    <definedName name="SKU_Warranty_Type">#REF!</definedName>
    <definedName name="Skydive">'[225]Inventory Detail'!#REF!</definedName>
    <definedName name="SLA">'[126]Do No Delete'!$D$2:$D$4</definedName>
    <definedName name="SLaM2_Lessons_Learned_Status_Get_Help_with_Listing_Reports">#REF!</definedName>
    <definedName name="SmallCol">[77]Data!$AH$1:$AH$65536,[77]Data!$AF$1:$AF$65536,[77]Data!$AD$1:$AD$65536,[77]Data!$AB$1:$AB$65536,[77]Data!$Z$1:$Z$65536,[77]Data!$B$1:$B$65536,[77]Data!$D$1:$D$65536,[77]Data!$F$1:$F$65536,[77]Data!$H$1:$H$65536,[77]Data!$J$1:$J$65536,[77]Data!$L$1:$L$65536,[77]Data!$N$1:$N$65536,[77]Data!$P$1:$P$65536,[77]Data!$R$1:$R$65536,[77]Data!$T$1:$T$65536,[77]Data!$V$1:$V$65536,[77]Data!$X$1:$X$65536,[77]Data!$AJ$1:$AJ$65536,[77]Data!$AL$1:$AL$65536,[77]Data!$AN$1:$AN$65536,[77]Data!$AP$1:$AP$65536,[77]Data!$AR$1:$AR$65536,[77]Data!$AT$1:$AT$65536,[77]Data!$AV$1:$AV$65536</definedName>
    <definedName name="SMLIST">#REF!</definedName>
    <definedName name="SMOD_ASU">#REF!</definedName>
    <definedName name="SMOD_ICR">#REF!</definedName>
    <definedName name="SMOD_MDR">#REF!</definedName>
    <definedName name="SOFTLINK">#REF!</definedName>
    <definedName name="Solution1_Total">'[67]ALL Models'!$AW$2:$AW$1048576</definedName>
    <definedName name="solver_adj" hidden="1">[23]DIL4!#REF!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[23]DIL4!#REF!</definedName>
    <definedName name="solver_lhs10" hidden="1">[330]Sheet3!#REF!</definedName>
    <definedName name="solver_lhs11" hidden="1">[330]Sheet3!#REF!</definedName>
    <definedName name="solver_lhs12" hidden="1">[330]Sheet3!#REF!</definedName>
    <definedName name="solver_lhs13" hidden="1">[330]Sheet3!#REF!</definedName>
    <definedName name="solver_lhs14" hidden="1">[330]Sheet3!#REF!</definedName>
    <definedName name="solver_lhs2" hidden="1">[330]Sheet3!#REF!</definedName>
    <definedName name="solver_lhs3" hidden="1">[330]Sheet3!#REF!</definedName>
    <definedName name="solver_lhs4" hidden="1">[330]Sheet3!#REF!</definedName>
    <definedName name="solver_lhs5" hidden="1">[330]Sheet3!#REF!</definedName>
    <definedName name="solver_lhs6" hidden="1">[330]Sheet3!#REF!</definedName>
    <definedName name="solver_lhs7" hidden="1">[330]Sheet3!#REF!</definedName>
    <definedName name="solver_lhs8" hidden="1">[330]Sheet3!#REF!</definedName>
    <definedName name="solver_lhs9" hidden="1">[330]Sheet3!#REF!</definedName>
    <definedName name="solver_lin" hidden="1">0</definedName>
    <definedName name="solver_neg" hidden="1">2</definedName>
    <definedName name="solver_num" hidden="1">1</definedName>
    <definedName name="solver_nwt" hidden="1">1</definedName>
    <definedName name="solver_opt" hidden="1">[23]DIL4!#REF!</definedName>
    <definedName name="solver_pre" hidden="1">0.000001</definedName>
    <definedName name="solver_rel1" hidden="1">1</definedName>
    <definedName name="solver_rel10" hidden="1">4</definedName>
    <definedName name="solver_rel11" hidden="1">1</definedName>
    <definedName name="solver_rel12" hidden="1">3</definedName>
    <definedName name="solver_rel13" hidden="1">1</definedName>
    <definedName name="solver_rel14" hidden="1">3</definedName>
    <definedName name="solver_rel2" hidden="1">3</definedName>
    <definedName name="solver_rel3" hidden="1">1</definedName>
    <definedName name="solver_rel4" hidden="1">1</definedName>
    <definedName name="solver_rel5" hidden="1">3</definedName>
    <definedName name="solver_rel6" hidden="1">1</definedName>
    <definedName name="solver_rel7" hidden="1">3</definedName>
    <definedName name="solver_rel8" hidden="1">1</definedName>
    <definedName name="solver_rel9" hidden="1">4</definedName>
    <definedName name="solver_rhs1" hidden="1">0.15</definedName>
    <definedName name="solver_rhs10" localSheetId="3" hidden="1">integer</definedName>
    <definedName name="solver_rhs10" hidden="1">integer</definedName>
    <definedName name="solver_rhs11" hidden="1">1</definedName>
    <definedName name="solver_rhs12" hidden="1">0</definedName>
    <definedName name="solver_rhs13" hidden="1">1</definedName>
    <definedName name="solver_rhs14" hidden="1">0</definedName>
    <definedName name="solver_rhs2" hidden="1">0</definedName>
    <definedName name="solver_rhs3" hidden="1">1</definedName>
    <definedName name="solver_rhs4" hidden="1">1</definedName>
    <definedName name="solver_rhs5" hidden="1">0</definedName>
    <definedName name="solver_rhs6" hidden="1">1</definedName>
    <definedName name="solver_rhs7" hidden="1">0</definedName>
    <definedName name="solver_rhs8" hidden="1">1</definedName>
    <definedName name="solver_rhs9" localSheetId="3" hidden="1">integer</definedName>
    <definedName name="solver_rhs9" hidden="1">integer</definedName>
    <definedName name="solver_scl" hidden="1">2</definedName>
    <definedName name="solver_sho" hidden="1">2</definedName>
    <definedName name="solver_tim" hidden="1">100</definedName>
    <definedName name="solver_tmp" hidden="1">0.15</definedName>
    <definedName name="solver_tol" hidden="1">0.05</definedName>
    <definedName name="solver_typ" hidden="1">3</definedName>
    <definedName name="solver_val" hidden="1">0.25</definedName>
    <definedName name="Sort">#REF!</definedName>
    <definedName name="SOU">#REF!</definedName>
    <definedName name="Source">[331]Label!$B$2:$B$10</definedName>
    <definedName name="Source_File">#REF!</definedName>
    <definedName name="Source_Type">[31]!Table_MS_FCST_DB.accdb[[#All],[SourceType]]</definedName>
    <definedName name="Source2">'[27]Do not touch-ADC Column Info'!$J$1:$J$8</definedName>
    <definedName name="SOURCER" hidden="1">{"'Roadmap'!$B$4:$N$11"}</definedName>
    <definedName name="Sourcers">'[27]Do not touch-ADC Column Info'!$F$1:$F$6</definedName>
    <definedName name="Sourcers2">'[27]Do not touch-ADC Column Info'!$F$1:$F$13</definedName>
    <definedName name="SPACE">'[2]#REF'!$C$9</definedName>
    <definedName name="Spain" hidden="1">{#N/A,#N/A,FALSE,"Underlying";#N/A,#N/A,FALSE,"Rev_Prod";#N/A,#N/A,FALSE,"Rev_prod_USD";#N/A,#N/A,FALSE,"LCNATR";#N/A,#N/A,FALSE,"LCNATR_USD";#N/A,#N/A,FALSE,"LCFUNC";#N/A,#N/A,FALSE,"LCFUNC_USD";#N/A,#N/A,FALSE,"NLC";#N/A,#N/A,FALSE,"OPINC";#N/A,#N/A,FALSE,"OPINC_USD";#N/A,#N/A,FALSE,"Drivers";#N/A,#N/A,FALSE,"Drivers_USD";#N/A,#N/A,FALSE,"CF";#N/A,#N/A,FALSE,"CF_USD";#N/A,#N/A,FALSE,"CAPEX";#N/A,#N/A,FALSE,"CAPEX_USD";#N/A,#N/A,FALSE,"AR";#N/A,#N/A,FALSE,"BILL";#N/A,#N/A,FALSE,"HCUS";#N/A,#N/A,FALSE,"HC";#N/A,#N/A,FALSE,"PDB";#N/A,#N/A,FALSE,"PDB_USD";#N/A,#N/A,FALSE,"SMU";#N/A,#N/A,FALSE,"SUM_REP";#N/A,#N/A,FALSE,"SUM_USD"}</definedName>
    <definedName name="Spare">'[22]DC - Spare Parts'!$T$7:$CJ$717</definedName>
    <definedName name="Spin">[56]Assumptions!$A$3</definedName>
    <definedName name="Spinoff_A">[24]ModAssump!$K$11</definedName>
    <definedName name="Spinoff_B">[24]ModAssump!$K$8</definedName>
    <definedName name="Spinoff_Eu_PostLBO">[24]ModAssump!$K$17</definedName>
    <definedName name="Spinoff_Eu_PreLBO">[24]ModAssump!$K$14</definedName>
    <definedName name="SpinPercent">[56]Assumptions!$A$4</definedName>
    <definedName name="SPSS">#REF!</definedName>
    <definedName name="SPWS_WBID">"93B08FCE-1788-11D4-89AA-00C04F3595A6"</definedName>
    <definedName name="SQLCC22Aa" hidden="1">[29]Auth!$G$18</definedName>
    <definedName name="srate">[80]Sheet1!$D$27</definedName>
    <definedName name="SREUYSRHY" hidden="1">{"'Demand Units'!$X$11:$AD$45"}</definedName>
    <definedName name="SRHYTWH" hidden="1">{"'Demand Units'!$X$11:$AD$45"}</definedName>
    <definedName name="SrMgrs">[100]Summary!#REF!</definedName>
    <definedName name="srt" hidden="1">{"'Demand Units'!$Z$2:$AF$53"}</definedName>
    <definedName name="SRTHRWHY" hidden="1">{"'Demand Units'!$X$11:$AD$45"}</definedName>
    <definedName name="SRTUWHSBWR" hidden="1">{"'Demand Units'!$X$11:$AD$45"}</definedName>
    <definedName name="SRTUYRHT" hidden="1">{"'Demand Units'!$X$11:$AD$45"}</definedName>
    <definedName name="ss" hidden="1">{"'Demand Units'!$X$11:$AD$45"}</definedName>
    <definedName name="SSA_Drive_Mix">[129]Sheet1!#REF!</definedName>
    <definedName name="ssdsd" hidden="1">{"'Demand Units'!$Z$2:$AF$53"}</definedName>
    <definedName name="ssdsd_1" hidden="1">{"'Demand Units'!$Z$2:$AF$53"}</definedName>
    <definedName name="ssdsd_1_1" hidden="1">{"'Demand Units'!$Z$2:$AF$53"}</definedName>
    <definedName name="ssdsd_1_2" hidden="1">{"'Demand Units'!$Z$2:$AF$53"}</definedName>
    <definedName name="ssdsd_1_3" hidden="1">{"'Demand Units'!$Z$2:$AF$53"}</definedName>
    <definedName name="ssdsd_2" hidden="1">{"'Demand Units'!$Z$2:$AF$53"}</definedName>
    <definedName name="ssdsd_3" hidden="1">{"'Demand Units'!$Z$2:$AF$53"}</definedName>
    <definedName name="ssdsd_4" hidden="1">{"'Demand Units'!$Z$2:$AF$53"}</definedName>
    <definedName name="SSDV" hidden="1">{"ENLARGED",#N/A,FALSE,"Bridge";"CALCULATIONS",#N/A,FALSE,"Bridge"}</definedName>
    <definedName name="sss" hidden="1">#REF!</definedName>
    <definedName name="ssss" hidden="1">{"'Plan_vs_Actual'!$B$3:$U$27"}</definedName>
    <definedName name="ssss_1" hidden="1">{"'Plan_vs_Actual'!$B$3:$U$27"}</definedName>
    <definedName name="ssss_1_1" hidden="1">{"'Plan_vs_Actual'!$B$3:$U$27"}</definedName>
    <definedName name="ssss_1_2" hidden="1">{"'Plan_vs_Actual'!$B$3:$U$27"}</definedName>
    <definedName name="ssss_1_3" hidden="1">{"'Plan_vs_Actual'!$B$3:$U$27"}</definedName>
    <definedName name="ssss_2" hidden="1">{"'Plan_vs_Actual'!$B$3:$U$27"}</definedName>
    <definedName name="ssss_3" hidden="1">{"'Plan_vs_Actual'!$B$3:$U$27"}</definedName>
    <definedName name="ssss_4" hidden="1">{"'Plan_vs_Actual'!$B$3:$U$27"}</definedName>
    <definedName name="ssssssss" hidden="1">{#N/A,#N/A,FALSE,"REPORTS";#N/A,#N/A,FALSE,"Summary";#N/A,#N/A,FALSE,"salessummary";#N/A,#N/A,FALSE,"cvcmsummary";#N/A,#N/A,FALSE,"cvcm%summary"}</definedName>
    <definedName name="Standard_Categories">[64]Setup!$D$2:$D$8</definedName>
    <definedName name="Standard_Names">[64]Setup!$A$2:$A$24</definedName>
    <definedName name="Standard_Rates">#REF!</definedName>
    <definedName name="START_COMP">'[35]February-Act'!#REF!</definedName>
    <definedName name="StartDate">#REF!</definedName>
    <definedName name="STATE" hidden="1">"STATE"</definedName>
    <definedName name="Status">[32]Dropdowns!$A$2:$A$6</definedName>
    <definedName name="status1">'[127]FX rates'!$D$8</definedName>
    <definedName name="status10">'[127]FX rates'!$M$8</definedName>
    <definedName name="status11">'[127]FX rates'!$N$8</definedName>
    <definedName name="status12">'[127]FX rates'!$O$8</definedName>
    <definedName name="status2">'[127]FX rates'!$E$8</definedName>
    <definedName name="status3">'[127]FX rates'!$F$8</definedName>
    <definedName name="status4">'[127]FX rates'!$G$8</definedName>
    <definedName name="status5">'[127]FX rates'!$H$8</definedName>
    <definedName name="status6">'[127]FX rates'!$I$8</definedName>
    <definedName name="status7">'[127]FX rates'!$J$8</definedName>
    <definedName name="status8">'[127]FX rates'!$K$8</definedName>
    <definedName name="status9">'[127]FX rates'!$L$8</definedName>
    <definedName name="StDefAsset">'[28]Monthly Summary Base'!#REF!</definedName>
    <definedName name="StDefAssetCalc">'[28]Monthly Summary Base'!#REF!</definedName>
    <definedName name="STDefRevCalc">'[28]Monthly Summary Base'!#REF!</definedName>
    <definedName name="STEALTH_Austin">[47]MPP_8_18_03!$D$5:$O$5</definedName>
    <definedName name="STEALTH_EMF">[47]MPP_8_18_03!$D$6:$O$6</definedName>
    <definedName name="stevenkewley" hidden="1">{"ENLARGED",#N/A,FALSE,"Bridge";"CALCULATIONS",#N/A,FALSE,"Bridge"}</definedName>
    <definedName name="stevenkewley1" hidden="1">{"provision",#N/A,FALSE;"reserve analysis",#N/A,FALSE}</definedName>
    <definedName name="stevenkewley2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stevenkewley3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STOCK_BASED" hidden="1">"STOCK_BASED"</definedName>
    <definedName name="StockPrice">'[182]Phone Systems'!$H$12:$H$14</definedName>
    <definedName name="StockUsed">'[38]Purchase Parameters'!$D$15</definedName>
    <definedName name="StorageDSR">#REF!</definedName>
    <definedName name="StorageDSR2">#REF!</definedName>
    <definedName name="stub_header22" hidden="1">#REF!</definedName>
    <definedName name="stub_header33" hidden="1">#REF!</definedName>
    <definedName name="stub_header43" hidden="1">#REF!</definedName>
    <definedName name="stub1" hidden="1">#REF!</definedName>
    <definedName name="subgroup" hidden="1">#REF!</definedName>
    <definedName name="subheader">[141]inputs!$C$5</definedName>
    <definedName name="subject">'[332]Atl MarkI'!$A$7</definedName>
    <definedName name="SubmitIt">'[333]LinkExchange (SubmitIt!)'!#REF!</definedName>
    <definedName name="SubmitIt1">'[333]LinkExchange (SubmitIt!)'!#REF!</definedName>
    <definedName name="sum">'[136]Sum of Parts'!$C$4</definedName>
    <definedName name="Sum_of_SumOfLOB_Allocation_Amt">'[58]FAlloc Opex 12'!$A$4:$AA$21</definedName>
    <definedName name="Sum_PnL">#REF!</definedName>
    <definedName name="summary">'[317]EMEA fcast'!$E$6:$AD$17</definedName>
    <definedName name="SUMMARYPAGE">'[334]Summary TOTAL'!$A$1:$H$185</definedName>
    <definedName name="summhead">[93]Headcount!$A$1:$K$51</definedName>
    <definedName name="Supp">'[105]Mapping Template'!$B$2:$B$91</definedName>
    <definedName name="SUPPORT_COMMENTS">#REF!</definedName>
    <definedName name="SupportGEO">#REF!</definedName>
    <definedName name="Surebridge">#REF!</definedName>
    <definedName name="SVC_Operational_Type_Desc">'[184]SvC Hierarchy Reference Data'!$E$2:$E$7</definedName>
    <definedName name="SVL_ACCNTS_F" hidden="1">[29]ZOOM!$H$39</definedName>
    <definedName name="SVL_ACCNTS_K" hidden="1">[29]ZOOM!$H$20</definedName>
    <definedName name="SVL_COMPCD_F" hidden="1">[29]ZOOM!$H$43</definedName>
    <definedName name="SVL_COMPCD_K" hidden="1">[29]ZOOM!$H$24</definedName>
    <definedName name="SVL_CSTCTR_K" hidden="1">[29]ZOOM!$H$16</definedName>
    <definedName name="SVL_FUNCAR_K" hidden="1">[29]ZOOM!$H$28</definedName>
    <definedName name="SVL_PRF_CTR_F" hidden="1">[29]ZOOM!$H$47</definedName>
    <definedName name="SW_WARR_PERIOD">[335]SW2002!$I$3</definedName>
    <definedName name="SW1_">'[67]ALL Models'!$S$2:$S$1048576</definedName>
    <definedName name="SW1Price">'[67]ALL Models'!$T$2:$T$1048576</definedName>
    <definedName name="SW1Qty">'[67]ALL Models'!$U$2:$U$1048576</definedName>
    <definedName name="SW2_">'[67]ALL Models'!$V$2:$V$1048576</definedName>
    <definedName name="SW2Price">'[67]ALL Models'!$W$2:$W$1048576</definedName>
    <definedName name="SW2Qty">'[67]ALL Models'!$X$2:$X$1048576</definedName>
    <definedName name="SW3_">'[67]ALL Models'!$Y$2:$Y$1048576</definedName>
    <definedName name="SW3Price">'[67]ALL Models'!$Z$2:$Z$1048576</definedName>
    <definedName name="SW3Qty">'[67]ALL Models'!$AA$2:$AA$1048576</definedName>
    <definedName name="SW4Price">'[67]ALL Models'!$AC$2:$AC$1048576</definedName>
    <definedName name="SW4Qty">'[67]ALL Models'!$AD$2:$AD$1048576</definedName>
    <definedName name="SW5Price">'[67]ALL Models'!$AF$2:$AF$1048576</definedName>
    <definedName name="SW5Qty">'[67]ALL Models'!$AG$2:$AG$1048576</definedName>
    <definedName name="SWBPrice">'[67]ALL Models'!$AI$2:$AI$1048576</definedName>
    <definedName name="SWBQty">'[67]ALL Models'!$AJ$2:$AJ$1048576</definedName>
    <definedName name="SWBundle">'[67]ALL Models'!$AH$2:$AH$1048576</definedName>
    <definedName name="swedensp" hidden="1">{"ENLARGED",#N/A,FALSE,"Bridge";"CALCULATIONS",#N/A,FALSE,"Bridge"}</definedName>
    <definedName name="sweep">[90]Inputs!$E$58</definedName>
    <definedName name="Switch4">[336]Ass!$C$5</definedName>
    <definedName name="SWMargin">'[252]Q4 Detail'!$E$2</definedName>
    <definedName name="sws" hidden="1">{#N/A,#N/A,FALSE,"Underlying";#N/A,#N/A,FALSE,"Rev_Prod";#N/A,#N/A,FALSE,"Rev_prod_USD";#N/A,#N/A,FALSE,"LCNATR";#N/A,#N/A,FALSE,"LCNATR_USD";#N/A,#N/A,FALSE,"LCFUNC";#N/A,#N/A,FALSE,"LCFUNC_USD";#N/A,#N/A,FALSE,"NLC";#N/A,#N/A,FALSE,"OPINC";#N/A,#N/A,FALSE,"OPINC_USD";#N/A,#N/A,FALSE,"Drivers";#N/A,#N/A,FALSE,"Drivers_USD";#N/A,#N/A,FALSE,"CF";#N/A,#N/A,FALSE,"CF_USD";#N/A,#N/A,FALSE,"CAPEX";#N/A,#N/A,FALSE,"CAPEX_USD";#N/A,#N/A,FALSE,"AR";#N/A,#N/A,FALSE,"BILL";#N/A,#N/A,FALSE,"HCUS";#N/A,#N/A,FALSE,"HC";#N/A,#N/A,FALSE,"PDB";#N/A,#N/A,FALSE,"PDB_USD";#N/A,#N/A,FALSE,"SMU";#N/A,#N/A,FALSE,"SUM_REP";#N/A,#N/A,FALSE,"SUM_USD"}</definedName>
    <definedName name="SXD" hidden="1">{"'Demand Units'!$X$11:$AD$45"}</definedName>
    <definedName name="Synergies">[289]Inputs!$C$19</definedName>
    <definedName name="SYS212N">#REF!</definedName>
    <definedName name="SYS316LT">#REF!</definedName>
    <definedName name="SYS316SX">#REF!</definedName>
    <definedName name="SYS320LT">#REF!</definedName>
    <definedName name="SYS320LX">#REF!</definedName>
    <definedName name="SYS320N">#REF!</definedName>
    <definedName name="SYS320SLI">#REF!</definedName>
    <definedName name="SYS325D">#REF!</definedName>
    <definedName name="SYS325P">#REF!</definedName>
    <definedName name="SYS325SX">#REF!</definedName>
    <definedName name="SYS333SL">#REF!</definedName>
    <definedName name="SYS420DE">#REF!</definedName>
    <definedName name="SYS420SE">#REF!</definedName>
    <definedName name="SYS425E">#REF!</definedName>
    <definedName name="SYS425TE">#REF!</definedName>
    <definedName name="SYS433E">#REF!</definedName>
    <definedName name="SYS433P">#REF!</definedName>
    <definedName name="SYS466DSA">#REF!</definedName>
    <definedName name="SYS486D">#REF!</definedName>
    <definedName name="SYS486L">#REF!</definedName>
    <definedName name="SYS486M">#REF!</definedName>
    <definedName name="SYS486ME">#REF!</definedName>
    <definedName name="SYS486P">#REF!</definedName>
    <definedName name="SYS486T">#REF!</definedName>
    <definedName name="SYSDGX">#REF!</definedName>
    <definedName name="SYSEMS753">#REF!</definedName>
    <definedName name="SYSNL25">#REF!</definedName>
    <definedName name="SYSTEM_320LT____80386SX___20MHz">#REF!</definedName>
    <definedName name="SYSTEM_320SX____80386SX___20MHz">#REF!</definedName>
    <definedName name="System_Docs">#REF!</definedName>
    <definedName name="SystemClass">#REF!</definedName>
    <definedName name="tab">#REF!</definedName>
    <definedName name="tabagu">#REF!</definedName>
    <definedName name="tabaug">#REF!</definedName>
    <definedName name="Table_1_1">[337]MarketData!$A$14:$G$41</definedName>
    <definedName name="Table_1_2">[337]MarketData!$A$43:$G$70</definedName>
    <definedName name="Table_1_3">[337]MarketData!$A$72:$G$87</definedName>
    <definedName name="Table_1_4">[337]MarketData!$A$89:$G$114</definedName>
    <definedName name="Table_1_5">[337]MarketData!$A$116:$G$127</definedName>
    <definedName name="Table_1_6">[337]MarketData!$A$129:$G$142</definedName>
    <definedName name="Table_1_7">[337]MarketData!$A$144:$G$168</definedName>
    <definedName name="Table_2_1">[337]Definitions!$A$11:$F$15</definedName>
    <definedName name="table_act">'[338]P&amp;L Data'!$C$6:$AI$30</definedName>
    <definedName name="TAPE_DRIVES">#REF!</definedName>
    <definedName name="Target_Name">#REF!</definedName>
    <definedName name="Tauxdollar">[158]zz!$M$24</definedName>
    <definedName name="TAX">'[2]#REF'!$C$23</definedName>
    <definedName name="Tax_Rate_Adj">'[62]S &amp; U'!$G$42</definedName>
    <definedName name="taxes">[136]Inputs!$C$16</definedName>
    <definedName name="TaxRate">#REF!</definedName>
    <definedName name="TBL_CRA_INFO">[339]TBL_CRA_INFO!$A$1:$M$36044</definedName>
    <definedName name="tbl_geomap">#REF!</definedName>
    <definedName name="tbl_mgt">[340]Translation!$A$18:$B$24</definedName>
    <definedName name="tbl_rolereqfte">[340]Translation!$A$8:$B$16</definedName>
    <definedName name="tbl_theater">[340]Translation!$N$1:$P$66</definedName>
    <definedName name="tboempn">#REF!</definedName>
    <definedName name="tboemrange">#REF!</definedName>
    <definedName name="tboemrnge">#REF!</definedName>
    <definedName name="TBOPN">#REF!</definedName>
    <definedName name="TBORANGE">#REF!</definedName>
    <definedName name="tbpemrng">#REF!</definedName>
    <definedName name="TBU_CUS">'[341]Customer Kits'!#REF!</definedName>
    <definedName name="te" hidden="1">{#N/A,#N/A,FALSE,"cover Europe"}</definedName>
    <definedName name="tech">#REF!</definedName>
    <definedName name="techpubs">'[2]#REF'!$I$18</definedName>
    <definedName name="temp">#REF!</definedName>
    <definedName name="TempCheck" hidden="1">[29]Auth!$F$1</definedName>
    <definedName name="tempcogs">'[342]Data Sheet'!$L$19:$M$40</definedName>
    <definedName name="template">#N/A</definedName>
    <definedName name="template_1">#N/A</definedName>
    <definedName name="template_5">#N/A</definedName>
    <definedName name="tempSup">#REF!</definedName>
    <definedName name="TENOR">#REF!</definedName>
    <definedName name="Term">'[88]Drop Down Data'!$C$1:$C$2</definedName>
    <definedName name="Territories">[304]Territories!$B$3:$H$162</definedName>
    <definedName name="test">"e"</definedName>
    <definedName name="TEST0">#REF!</definedName>
    <definedName name="TESTHKEY">#REF!</definedName>
    <definedName name="TESTKEYS">#REF!</definedName>
    <definedName name="TestRange">#REF!</definedName>
    <definedName name="TESTVKEY">#REF!</definedName>
    <definedName name="tg" hidden="1">{"ENLARGED",#N/A,FALSE,"Bridge";"CALCULATIONS",#N/A,FALSE,"Bridge"}</definedName>
    <definedName name="th">#REF!</definedName>
    <definedName name="THB">'[326]Exch Rates'!$D$18</definedName>
    <definedName name="Theater">'[343]VOP-0000558'!$F$5:$F$7</definedName>
    <definedName name="Theatre">[31]!Table_MS_FCST_DB.accdb[[#All],[Theater]]</definedName>
    <definedName name="thelist">#REF!</definedName>
    <definedName name="thepage1">[344]ACYS!$A$1:$Q$57</definedName>
    <definedName name="THUNDERBOLT.NET_Austin">[47]MPP_8_18_03!$D$27:$O$27</definedName>
    <definedName name="THUNDERBOLT.NET_EMF">[47]MPP_8_18_03!$D$28:$O$28</definedName>
    <definedName name="THUNDERBOLT_Austin">[47]MPP_8_18_03!$D$23:$O$23</definedName>
    <definedName name="THUNDERBOLT_EMF">[47]MPP_8_18_03!$D$24:$O$24</definedName>
    <definedName name="ticker1">'[19]US Comps'!$A$15:$IV$15</definedName>
    <definedName name="Tier">'[126]Do No Delete'!$I$2:$I$5</definedName>
    <definedName name="Time">[33]LOV!$E$3:$E$5</definedName>
    <definedName name="Timeframe">[71]Codes!$C$106:$C$110</definedName>
    <definedName name="TimeframeHead">[71]Forecast!$L$2</definedName>
    <definedName name="TIMESTAMP_DATE">#REF!</definedName>
    <definedName name="TIMESTAMP_TIME">#REF!</definedName>
    <definedName name="title">'[284]Summary Sales'!$C$2:$C$97</definedName>
    <definedName name="Title_Company">[345]Assumptions!$A$1</definedName>
    <definedName name="Title_Model">[345]Assumptions!$A$2</definedName>
    <definedName name="titlelu">[346]CPR!$A$2:$B$29</definedName>
    <definedName name="TJUTU" hidden="1">{"'Demand Units'!$X$11:$AD$45"}</definedName>
    <definedName name="Tmfg">#REF!</definedName>
    <definedName name="Tobereviewed">[214]Sheet4!$E$1:$E$6</definedName>
    <definedName name="TOP_MEMBER">[303]Main!#REF!</definedName>
    <definedName name="Top15_total" hidden="1">{"'Demand Units'!$Z$2:$AF$53"}</definedName>
    <definedName name="Top15_total_1" hidden="1">{"'Demand Units'!$Z$2:$AF$53"}</definedName>
    <definedName name="Top15_total_1_1" hidden="1">{"'Demand Units'!$Z$2:$AF$53"}</definedName>
    <definedName name="Top15_total_1_2" hidden="1">{"'Demand Units'!$Z$2:$AF$53"}</definedName>
    <definedName name="Top15_total_1_3" hidden="1">{"'Demand Units'!$Z$2:$AF$53"}</definedName>
    <definedName name="Top15_total_2" hidden="1">{"'Demand Units'!$Z$2:$AF$53"}</definedName>
    <definedName name="Top15_total_3" hidden="1">{"'Demand Units'!$Z$2:$AF$53"}</definedName>
    <definedName name="Top15_total_4" hidden="1">{"'Demand Units'!$Z$2:$AF$53"}</definedName>
    <definedName name="Topcustom1">[33]CostCenter!$C$1:$C$8</definedName>
    <definedName name="Topcustom2">[33]CostCenter!$C$10:$C$11</definedName>
    <definedName name="Topcustom3">[33]CostCenter!$C$13:$C$17</definedName>
    <definedName name="Topcustom4">[33]CostCenter!$C$19:$C$21</definedName>
    <definedName name="TORNADO_PN">#REF!</definedName>
    <definedName name="TORNADO_RANGE">#REF!</definedName>
    <definedName name="TOT_FyrVar">[347]SHS_Var!$AK$3:$AR$64</definedName>
    <definedName name="TOT_MthVar">[347]SHS_Var!$D$3:$M$64</definedName>
    <definedName name="TOT_QtdVar">[347]SHS_Var!$O$3:$Z$64</definedName>
    <definedName name="TOT_YtdVar">[347]SHS_Var!$AB$3:$AI$64</definedName>
    <definedName name="Total" hidden="1">{"Monthly6Q",#N/A,FALSE,"0614ESL"}</definedName>
    <definedName name="Total_1" hidden="1">{"Monthly6Q",#N/A,FALSE,"0614ESL"}</definedName>
    <definedName name="Total_1_1" hidden="1">{"Monthly6Q",#N/A,FALSE,"0614ESL"}</definedName>
    <definedName name="Total_1_2" hidden="1">{"Monthly6Q",#N/A,FALSE,"0614ESL"}</definedName>
    <definedName name="Total_1_3" hidden="1">{"Monthly6Q",#N/A,FALSE,"0614ESL"}</definedName>
    <definedName name="Total_2" hidden="1">{"Monthly6Q",#N/A,FALSE,"0614ESL"}</definedName>
    <definedName name="Total_3" hidden="1">{"Monthly6Q",#N/A,FALSE,"0614ESL"}</definedName>
    <definedName name="Total_4" hidden="1">{"Monthly6Q",#N/A,FALSE,"0614ESL"}</definedName>
    <definedName name="Total_5">#N/A</definedName>
    <definedName name="TOTAL_ASSETS" hidden="1">"TOTAL_ASSETS"</definedName>
    <definedName name="TOTAL_CASH_DIVID" hidden="1">"TOTAL_CASH_DIVID"</definedName>
    <definedName name="TOTAL_CASH_FINAN" hidden="1">"TOTAL_CASH_FINAN"</definedName>
    <definedName name="TOTAL_CASH_INVEST" hidden="1">"TOTAL_CASH_INVEST"</definedName>
    <definedName name="TOTAL_CASH_OPER" hidden="1">"TOTAL_CASH_OPER"</definedName>
    <definedName name="TOTAL_COMMON" hidden="1">"TOTAL_COMMON"</definedName>
    <definedName name="TOTAL_CURRENT_ASSETS" hidden="1">"TOTAL_CURRENT_ASSETS"</definedName>
    <definedName name="TOTAL_CURRENT_LIAB" hidden="1">"TOTAL_CURRENT_LIAB"</definedName>
    <definedName name="TOTAL_DEBT" hidden="1">"TOTAL_DEBT"</definedName>
    <definedName name="TOTAL_DEBT_OVER_EBITDA" hidden="1">"TOTAL_DEBT_OVER_EBITDA"</definedName>
    <definedName name="TOTAL_DEBT_OVER_TOTAL_BV" hidden="1">"TOTAL_DEBT_OVER_TOTAL_BV"</definedName>
    <definedName name="TOTAL_DEBT_OVER_TOTAL_CAP" hidden="1">"TOTAL_DEBT_OVER_TOTAL_CAP"</definedName>
    <definedName name="TOTAL_EQUITY" hidden="1">"TOTAL_EQUITY"</definedName>
    <definedName name="Total_Gross_Diluted_Shares_March_31_1999">#REF!</definedName>
    <definedName name="Total_HW">'[67]ALL Models'!$AO$2:$AO$1048576</definedName>
    <definedName name="TOTAL_INTEREST_EXP" hidden="1">"TOTAL_INTEREST_EXP"</definedName>
    <definedName name="TOTAL_INVENTORY" hidden="1">"TOTAL_INVENTORY"</definedName>
    <definedName name="TOTAL_LIAB" hidden="1">"TOTAL_LIAB"</definedName>
    <definedName name="TOTAL_LIAB_SHAREHOLD" hidden="1">"TOTAL_LIAB_SHAREHOLD"</definedName>
    <definedName name="TOTAL_LONG_DEBT" hidden="1">"TOTAL_LONG_DEBT"</definedName>
    <definedName name="TOTAL_OPER_EXPEN" hidden="1">"TOTAL_OPER_EXPEN"</definedName>
    <definedName name="Total_Option_and_Warrant_Proceeds">#REF!</definedName>
    <definedName name="TOTAL_RECEIV" hidden="1">"TOTAL_RECEIV"</definedName>
    <definedName name="TOTAL_RECONCILIATION">#REF!</definedName>
    <definedName name="TOTAL_REVENUE" hidden="1">"TOTAL_REVENUE"</definedName>
    <definedName name="TOTAL_SPECIAL" hidden="1">"TOTAL_SPECIAL"</definedName>
    <definedName name="Total_SW">'[67]ALL Models'!$AR$2:$AR$1048576</definedName>
    <definedName name="Total_wrty">#REF!</definedName>
    <definedName name="TotalCapacity">'[67]ALL Models'!$H$2:$H$1048576</definedName>
    <definedName name="TOTALMEAN">[348]WACC!$J$26</definedName>
    <definedName name="TPrice">[56]Inputs!$C$13</definedName>
    <definedName name="tr" hidden="1">{"'Demand Units'!$Z$2:$AF$53"}</definedName>
    <definedName name="TRADE_AR" hidden="1">"TRADE_AR"</definedName>
    <definedName name="TRAINING">'[2]#REF'!#REF!</definedName>
    <definedName name="TRANONTRAN">[32]Dropdowns!$N$2:$N$3</definedName>
    <definedName name="transcosts">'[81]Input v2'!$D$11</definedName>
    <definedName name="transfee">[90]Inputs!$E$44</definedName>
    <definedName name="Transition">[349]Sheet2!$C$1:$C$2</definedName>
    <definedName name="TRAV_ENT">#REF!</definedName>
    <definedName name="trav_ent_new">#REF!</definedName>
    <definedName name="trc_CFPSGROWTH5YR">'[62]#REF'!$H$12</definedName>
    <definedName name="trc_CFPSGRWPRV5YR">'[62]#REF'!$G$12</definedName>
    <definedName name="trc_CurFY">'[62]#REF'!$C$37</definedName>
    <definedName name="trc_DIVGROWTH5YR">'[62]#REF'!$H$11</definedName>
    <definedName name="trc_DIVGRWPRV5YR">'[62]#REF'!$G$11</definedName>
    <definedName name="trc_DocID">'[62]#REF'!$C$35</definedName>
    <definedName name="trc_EBITDAGROWTH5YR">'[62]#REF'!$H$6</definedName>
    <definedName name="trc_EBITDAGRWPRV5YR">'[62]#REF'!$G$6</definedName>
    <definedName name="trc_EBITNXT5">'[62]#REF'!$H$7</definedName>
    <definedName name="trc_EBITPRV5">'[62]#REF'!$G$7</definedName>
    <definedName name="trc_EPSGRWPRV5YR">'[62]#REF'!$G$13</definedName>
    <definedName name="trc_Flavor">'[62]#REF'!$C$39</definedName>
    <definedName name="trc_NETGROWTH5YR">'[62]#REF'!$H$9</definedName>
    <definedName name="trc_NETGRWPRV5YR">'[62]#REF'!$G$9</definedName>
    <definedName name="trc_QDType">'[62]#REF'!$C$38</definedName>
    <definedName name="trc_RATING">'[62]#REF'!$D$27</definedName>
    <definedName name="trc_ReleaseDate">'[62]#REF'!$C$36</definedName>
    <definedName name="trc_REVGROWTH5YR">'[62]#REF'!$H$5</definedName>
    <definedName name="trc_REVGRWPRV5YR">'[62]#REF'!$G$5</definedName>
    <definedName name="trc_RISK">'[62]#REF'!$E$27</definedName>
    <definedName name="trc_SHARESOUT">'[62]#REF'!$D$18</definedName>
    <definedName name="trc_SHROUTGROWTH5YR">'[62]#REF'!$H$10</definedName>
    <definedName name="trc_SHROUTGRWPRV5YR">'[62]#REF'!$G$10</definedName>
    <definedName name="trc_submitter">'[62]#REF'!$C$33</definedName>
    <definedName name="trc_submittername">'[62]#REF'!$C$34</definedName>
    <definedName name="trc_TARGET">'[62]#REF'!$D$28</definedName>
    <definedName name="trc_TemplateID">'[62]#REF'!$C$31</definedName>
    <definedName name="trc_TEV">'[62]#REF'!$D$17</definedName>
    <definedName name="trc_Ticker">'[62]#REF'!$C$2</definedName>
    <definedName name="trc_Version">'[62]#REF'!$C$32</definedName>
    <definedName name="trc_XLS_DATASHEET_ProtectDate">36895.5034606481</definedName>
    <definedName name="trc_Y1">'[62]#REF'!$C$4</definedName>
    <definedName name="trc_Y1COMMONEQ">'[62]#REF'!$C$15</definedName>
    <definedName name="trc_Y1DILSHR">'[62]#REF'!$C$10</definedName>
    <definedName name="trc_Y1DPS">'[62]#REF'!$C$11</definedName>
    <definedName name="trc_Y1EBIT">'[62]#REF'!$C$7</definedName>
    <definedName name="trc_Y1EBITDA">'[62]#REF'!$C$6</definedName>
    <definedName name="trc_Y1FREE_CFPS">'[62]#REF'!$C$12</definedName>
    <definedName name="trc_Y1LTDEBT">'[62]#REF'!$C$16</definedName>
    <definedName name="trc_Y1NETINC">'[62]#REF'!$C$9</definedName>
    <definedName name="trc_Y1Q1">'[62]#REF'!$C$22</definedName>
    <definedName name="trc_Y1Q2">'[62]#REF'!$C$23</definedName>
    <definedName name="trc_Y1Q3">'[62]#REF'!$C$24</definedName>
    <definedName name="trc_Y1Q4">'[62]#REF'!$C$25</definedName>
    <definedName name="trc_Y1REVENUE">'[62]#REF'!$C$5</definedName>
    <definedName name="trc_Y1ROE">'[62]#REF'!$C$14</definedName>
    <definedName name="trc_Y1TAXRATE">'[62]#REF'!$C$8</definedName>
    <definedName name="trc_Y1Total">'[62]#REF'!$C$26</definedName>
    <definedName name="trc_Y2">'[62]#REF'!$D$4</definedName>
    <definedName name="trc_Y2COMMONEQ">'[62]#REF'!$D$15</definedName>
    <definedName name="trc_Y2DILSHR">'[62]#REF'!$D$10</definedName>
    <definedName name="trc_Y2DPS">'[62]#REF'!$D$11</definedName>
    <definedName name="trc_Y2EBIT">'[62]#REF'!$D$7</definedName>
    <definedName name="trc_Y2EBITDA">'[62]#REF'!$D$6</definedName>
    <definedName name="trc_Y2FREE_CFPS">'[62]#REF'!$D$12</definedName>
    <definedName name="trc_Y2LTDEBT">'[62]#REF'!$D$16</definedName>
    <definedName name="trc_Y2NETINC">'[62]#REF'!$D$9</definedName>
    <definedName name="trc_Y2Q1">'[62]#REF'!$D$22</definedName>
    <definedName name="trc_Y2Q2">'[62]#REF'!$D$23</definedName>
    <definedName name="trc_Y2Q3">'[62]#REF'!$D$24</definedName>
    <definedName name="trc_Y2Q4">'[62]#REF'!$D$25</definedName>
    <definedName name="trc_Y2REVENUE">'[62]#REF'!$D$5</definedName>
    <definedName name="trc_Y2ROE">'[62]#REF'!$D$14</definedName>
    <definedName name="trc_Y2TAXRATE">'[62]#REF'!$D$8</definedName>
    <definedName name="trc_Y2Total">'[62]#REF'!$D$26</definedName>
    <definedName name="trc_Y3">'[62]#REF'!$E$4</definedName>
    <definedName name="trc_Y3COMMONEQ">'[62]#REF'!$E$15</definedName>
    <definedName name="trc_Y3DILSHR">'[62]#REF'!$E$10</definedName>
    <definedName name="trc_Y3DPS">'[62]#REF'!$E$11</definedName>
    <definedName name="trc_Y3EBIT">'[62]#REF'!$E$7</definedName>
    <definedName name="trc_Y3EBITDA">'[62]#REF'!$E$6</definedName>
    <definedName name="trc_Y3FREE_CFPS">'[62]#REF'!$E$12</definedName>
    <definedName name="trc_Y3LTDEBT">'[62]#REF'!$E$16</definedName>
    <definedName name="trc_Y3NETINC">'[62]#REF'!$E$9</definedName>
    <definedName name="trc_Y3Q1">'[62]#REF'!$E$22</definedName>
    <definedName name="trc_Y3Q2">'[62]#REF'!$E$23</definedName>
    <definedName name="trc_Y3Q3">'[62]#REF'!$E$24</definedName>
    <definedName name="trc_Y3Q4">'[62]#REF'!$E$25</definedName>
    <definedName name="trc_Y3REVENUE">'[62]#REF'!$E$5</definedName>
    <definedName name="trc_Y3ROE">'[62]#REF'!$E$14</definedName>
    <definedName name="trc_Y3TAXRATE">'[62]#REF'!$E$8</definedName>
    <definedName name="trc_Y3Total">'[62]#REF'!$E$26</definedName>
    <definedName name="trc_Y4">'[62]#REF'!$F$4</definedName>
    <definedName name="trc_Y4COMMONEQ">'[62]#REF'!$F$15</definedName>
    <definedName name="trc_Y4DILSHR">'[62]#REF'!$F$10</definedName>
    <definedName name="trc_Y4DPS">'[62]#REF'!$F$11</definedName>
    <definedName name="trc_Y4EBIT">'[62]#REF'!$F$7</definedName>
    <definedName name="trc_Y4EBITDA">'[62]#REF'!$F$6</definedName>
    <definedName name="trc_Y4FREE_CFPS">'[62]#REF'!$F$12</definedName>
    <definedName name="trc_Y4LTDEBT">'[62]#REF'!$F$16</definedName>
    <definedName name="trc_Y4NETINC">'[62]#REF'!$F$9</definedName>
    <definedName name="trc_Y4Q1">'[62]#REF'!$F$22</definedName>
    <definedName name="trc_Y4Q2">'[62]#REF'!$F$23</definedName>
    <definedName name="trc_Y4Q3">'[62]#REF'!$F$24</definedName>
    <definedName name="trc_Y4Q4">'[62]#REF'!$F$25</definedName>
    <definedName name="trc_Y4REVENUE">'[62]#REF'!$F$5</definedName>
    <definedName name="trc_Y4ROE">'[62]#REF'!$F$14</definedName>
    <definedName name="trc_Y4TAXRATE">'[62]#REF'!$F$8</definedName>
    <definedName name="trc_Y4Total">'[62]#REF'!$F$26</definedName>
    <definedName name="TREASURY_STOCK" hidden="1">"TREASURY_STOCK"</definedName>
    <definedName name="TRHFT" hidden="1">{"'Demand Units'!$X$11:$AD$45"}</definedName>
    <definedName name="trig">[350]DCF!$AA$3</definedName>
    <definedName name="Truax">'[199]Drop Down Data'!$Y$1:$Y$40</definedName>
    <definedName name="TruaxL5">'[199]Drop Down Data'!$AS$1:$AS$9</definedName>
    <definedName name="truckloan">[90]Inputs!$E$47</definedName>
    <definedName name="TrxDate">[351]Inputs!$C$8</definedName>
    <definedName name="TrxExp">[56]Inputs!$C$23</definedName>
    <definedName name="TrxExpenses">'[38]Purchase Parameters'!$D$12</definedName>
    <definedName name="TrxValue">'[38]Purchase Parameters'!$D$10</definedName>
    <definedName name="tryu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TS">[352]TS2006!$A$2:$R$17</definedName>
    <definedName name="TSConEd">'[353]Protect&amp;Manage'!$A$2:$J$289</definedName>
    <definedName name="ttax">[155]Inputs!$C$13</definedName>
    <definedName name="ttt" hidden="1">{#N/A,#N/A,FALSE,"Sheet1";#N/A,#N/A,FALSE,"Sheet1 (2)"}</definedName>
    <definedName name="tttt">#REF!</definedName>
    <definedName name="TVs">#REF!</definedName>
    <definedName name="twd">[108]xrate!$B$10</definedName>
    <definedName name="Twenty_Year_Risk_Free_Rate">#REF!</definedName>
    <definedName name="txtFAGLL03" hidden="1">[29]ZOOM!$C$137</definedName>
    <definedName name="txtKSB1" hidden="1">[29]ZOOM!$C$136</definedName>
    <definedName name="ty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TYIKGFDH" hidden="1">{"'Demand Units'!$X$11:$AD$45"}</definedName>
    <definedName name="Type">#REF!</definedName>
    <definedName name="tyu" hidden="1">{#N/A,#N/A,TRUE,"Summary_C";#N/A,#N/A,TRUE,"Settings";#N/A,#N/A,TRUE,"P&amp;L";#N/A,#N/A,TRUE,"Head";#N/A,#N/A,TRUE,"Payout";#N/A,#N/A,TRUE,"Headcost"}</definedName>
    <definedName name="tyue" hidden="1">{#N/A,#N/A,TRUE,"Summary_C";#N/A,#N/A,TRUE,"Settings";#N/A,#N/A,TRUE,"P&amp;L";#N/A,#N/A,TRUE,"Head";#N/A,#N/A,TRUE,"Payout";#N/A,#N/A,TRUE,"Headcost"}</definedName>
    <definedName name="TYUJHTE" hidden="1">{"'Demand Units'!$X$11:$AD$45"}</definedName>
    <definedName name="TYUYTJ" hidden="1">{"'Demand Units'!$X$11:$AD$45"}</definedName>
    <definedName name="U" hidden="1">{"'Demand Units'!$X$11:$AD$45"}</definedName>
    <definedName name="u0" hidden="1">{"provision",#N/A,FALSE;"reserve analysis",#N/A,FALSE}</definedName>
    <definedName name="ugyi" hidden="1">{#N/A,#N/A,FALSE,"output";#N/A,#N/A,FALSE,"contrib";#N/A,#N/A,FALSE,"profile";#N/A,#N/A,FALSE,"comps"}</definedName>
    <definedName name="ui" hidden="1">{"'Demand Units'!$Z$2:$AF$53"}</definedName>
    <definedName name="uiu" hidden="1">#REF!</definedName>
    <definedName name="uj" hidden="1">{"provision",#N/A,FALSE;"reserve analysis",#N/A,FALSE}</definedName>
    <definedName name="UK" hidden="1">{#N/A,#N/A,FALSE,"Underlying";#N/A,#N/A,FALSE,"Rev_Prod";#N/A,#N/A,FALSE,"LCNATR";#N/A,#N/A,FALSE,"LCFUNC";#N/A,#N/A,FALSE,"NLC";#N/A,#N/A,FALSE,"OPINC";#N/A,#N/A,FALSE,"Drivers";#N/A,#N/A,FALSE,"CF";#N/A,#N/A,FALSE,"CAPEX";#N/A,#N/A,FALSE,"AR";#N/A,#N/A,FALSE,"BILL";#N/A,#N/A,FALSE,"HCUS";#N/A,#N/A,FALSE,"HC";#N/A,#N/A,FALSE,"PDB";#N/A,#N/A,FALSE,"SMU";#N/A,#N/A,FALSE,"SUM_REP"}</definedName>
    <definedName name="UKI_inputs_cc">#REF!</definedName>
    <definedName name="UKI_other_inputs">#REF!</definedName>
    <definedName name="umy" hidden="1">{"comps",#N/A,FALSE,"comps";"notes",#N/A,FALSE,"comps"}</definedName>
    <definedName name="unamort_gw">[90]Inputs!$E$39</definedName>
    <definedName name="underbyctr" hidden="1">{#N/A,#N/A,FALSE,"cover Europe"}</definedName>
    <definedName name="Units">[57]System!$A$1:$V$12</definedName>
    <definedName name="Units_Category">[57]System!$B$1:$B$8</definedName>
    <definedName name="unknown">'[354]Start Sheet'!$A$41</definedName>
    <definedName name="UNREALIZED_GAIN" hidden="1">"UNREALIZED_GAIN"</definedName>
    <definedName name="UNUSUAL_EXP" hidden="1">"UNUSUAL_EXP"</definedName>
    <definedName name="UO" hidden="1">{"Monthly6Q",#N/A,FALSE,"0614ESL"}</definedName>
    <definedName name="UOUIOIU" hidden="1">{"'Demand Units'!$X$11:$AD$45"}</definedName>
    <definedName name="update_date">'[355]p&amp;l group'!$C$2</definedName>
    <definedName name="UPIDQ" hidden="1">[29]Auth!$F$4</definedName>
    <definedName name="UProfileID" hidden="1">[29]Auth!$F$3</definedName>
    <definedName name="Upsell">#REF!</definedName>
    <definedName name="US_ACTFP">[110]MISC_TABLES!$B$16</definedName>
    <definedName name="US_ACTFQ">[110]MISC_TABLES!$B$18</definedName>
    <definedName name="US_ACTMTH">[110]MISC_TABLES!$B$22</definedName>
    <definedName name="US_APLIST">'[110]USER SETUP'!$E$66:$E$87</definedName>
    <definedName name="US_CRFY">[110]MISC_TABLES!$B$6</definedName>
    <definedName name="US_CURFP">[110]MISC_TABLES!$B$3</definedName>
    <definedName name="US_CURFPINDX">[110]MISC_TABLES!$B$14</definedName>
    <definedName name="US_CURFQ">[110]MISC_TABLES!$B$19</definedName>
    <definedName name="US_CURMTH">[110]MISC_TABLES!$B$21</definedName>
    <definedName name="US_DRILLCNST">[110]MISC_TABLES!$D$5:$D$11</definedName>
    <definedName name="US_Federal_Healthcare">[53]!Table_WN7X64_8Q425V1.aus.amer.dell.com_SBIBUS_vw_Craig_Units_Forecast_Quarterly_Data[SalesBULevel2]</definedName>
    <definedName name="US_GAAP" hidden="1">"US_GAAP"</definedName>
    <definedName name="US_Large_Institutions">[53]!Table_WN7X64_8Q425V1.aus.amer.dell.com_SBIBUS_vw_Fact_Forecast_HPT_Financials[SalesBULevel2]</definedName>
    <definedName name="US_NXFY">[110]MISC_TABLES!$B$7</definedName>
    <definedName name="US_NXTFQ">[110]MISC_TABLES!$B$20</definedName>
    <definedName name="US_PR2FQ">[110]MISC_TABLES!$B$15</definedName>
    <definedName name="US_PRFY">[110]MISC_TABLES!$B$5</definedName>
    <definedName name="US_PRFY2">[110]MISC_TABLES!$B$4</definedName>
    <definedName name="US_PRTFOOTER">[110]MISC_TABLES!$B$27</definedName>
    <definedName name="US_PRVFQ">[110]MISC_TABLES!$B$17</definedName>
    <definedName name="US_RPTDIR">'[110]USER SETUP'!$E$17</definedName>
    <definedName name="US_RPTFILE">[110]MISC_TABLES!$B$26</definedName>
    <definedName name="US_RPTLINE">[110]MISC_TABLES!$B$35</definedName>
    <definedName name="US_RPTLIST">[110]MISC_TABLES!$F$22:$G$22</definedName>
    <definedName name="US_RPTORG">[110]MISC_TABLES!$B$24</definedName>
    <definedName name="US_RPTTITLE">[110]MISC_TABLES!$B$25</definedName>
    <definedName name="US_SELECTLIMIT">'[110]USER SETUP'!$E$21:$E$88</definedName>
    <definedName name="us_shtconnect">[110]MISC_TABLES!$D$15:$D$34</definedName>
    <definedName name="US_TBL_ISRANGE">[110]MISC_TABLES!$B$33</definedName>
    <definedName name="US_TBLCONSOLIDATE">[110]MISC_TABLES!$I$5:$I$17</definedName>
    <definedName name="US_TBLFLOWACCOUNT">[110]MISC_TABLES!$I$21:$I$41</definedName>
    <definedName name="US_XLATE_TBL">[110]MISC_TABLES!$B$32</definedName>
    <definedName name="uscpr">[107]prism_usa_2006!$B$2:$I$2117</definedName>
    <definedName name="usd_eu">#REF!</definedName>
    <definedName name="usdeu">#REF!</definedName>
    <definedName name="USR_ACCNTS" hidden="1">[29]ZOOM!$A$141:$A$142</definedName>
    <definedName name="USR_COMPCD" hidden="1">[29]ZOOM!$C$141:$C$142</definedName>
    <definedName name="USR_CSTCTR" hidden="1">[29]ZOOM!$E$141:$E$142</definedName>
    <definedName name="uswitch">[356]Sheet1!$D$17</definedName>
    <definedName name="utilisation_delta">'[74]Key Assumptions'!$D$12</definedName>
    <definedName name="uy" hidden="1">{"'Demand Units'!$Z$2:$AF$53"}</definedName>
    <definedName name="v" hidden="1">{#N/A,#N/A,FALSE,"Index (Month)";#N/A,#N/A,FALSE,"Total Co.";#N/A,#N/A,FALSE,"Analysis";#N/A,#N/A,FALSE,"Div. P&amp;L";#N/A,#N/A,FALSE,"HISD-Host";#N/A,#N/A,FALSE,"HISD-PTS";#N/A,#N/A,FALSE,"SSD";#N/A,#N/A,FALSE,"Corp svs";#N/A,#N/A,FALSE,"Rev. Analysis";#N/A,#N/A,FALSE,"BS &amp; analysis";#N/A,#N/A,FALSE,"Q299 Outlook";#N/A,#N/A,FALSE,"FY99 ""New Adaptec"" Forecast";#N/A,#N/A,FALSE,"Rev. Components"}</definedName>
    <definedName name="Validate">[184]Abbreviations!$W$2:$W$4</definedName>
    <definedName name="Validators_F_L" hidden="1">[29]ZOOM!$G$39:$G$57</definedName>
    <definedName name="Validators_F_R" hidden="1">[29]ZOOM!$O$39:$O$58</definedName>
    <definedName name="Validators_K_L" hidden="1">[29]ZOOM!$G$16:$G$33</definedName>
    <definedName name="Validators_K_R" hidden="1">[29]ZOOM!$O$16:$O$33</definedName>
    <definedName name="ValidChannel">[357]Validation!$E$2:$E$5</definedName>
    <definedName name="ValidFunding">[357]Validation!$B$2:$B$5</definedName>
    <definedName name="ValidInclude">[357]Validation!$G$2:$G$4</definedName>
    <definedName name="ValidLedBy">[357]Validation!$D$2:$D$5</definedName>
    <definedName name="ValidOfferings">[357]Validation!$F$2:$F$20</definedName>
    <definedName name="ValidStatus">[357]Validation!$A$2:$A$8</definedName>
    <definedName name="Valorisation_implicite">[118]compsge!$CB$34:$DP$47</definedName>
    <definedName name="var_Group_Heading">[358]Variables!$A$117</definedName>
    <definedName name="var_Guard_Row">[358]Variables!$A$118</definedName>
    <definedName name="var_Header_Row">[358]Variables!$A$119</definedName>
    <definedName name="var_Sales_Email">[142]Variables!$AI$2:$AI$19</definedName>
    <definedName name="var_Sales_Lead">[142]Variables!$AH$2:$AH$19</definedName>
    <definedName name="var_Sales_Phone">[142]Variables!$AJ$2:$AJ$19</definedName>
    <definedName name="Variance">'[203]75597'!$H$19:$H$47</definedName>
    <definedName name="VCscWW10">#REF!</definedName>
    <definedName name="VerificationArea">'[359]SKU-WIP'!$I$2:$K$1177</definedName>
    <definedName name="version">[136]Inputs!$L$2</definedName>
    <definedName name="vf" hidden="1">{#N/A,#N/A,FALSE,"Underlying";#N/A,#N/A,FALSE,"Rev_Prod";#N/A,#N/A,FALSE,"Rev_prod_USD";#N/A,#N/A,FALSE,"LCNATR";#N/A,#N/A,FALSE,"LCNATR_USD";#N/A,#N/A,FALSE,"LCFUNC";#N/A,#N/A,FALSE,"LCFUNC_USD";#N/A,#N/A,FALSE,"NLC";#N/A,#N/A,FALSE,"OPINC";#N/A,#N/A,FALSE,"OPINC_USD";#N/A,#N/A,FALSE,"Drivers";#N/A,#N/A,FALSE,"Drivers_USD";#N/A,#N/A,FALSE,"CF";#N/A,#N/A,FALSE,"CF_USD";#N/A,#N/A,FALSE,"CAPEX";#N/A,#N/A,FALSE,"CAPEX_USD";#N/A,#N/A,FALSE,"AR";#N/A,#N/A,FALSE,"BILL";#N/A,#N/A,FALSE,"HCUS";#N/A,#N/A,FALSE,"HC";#N/A,#N/A,FALSE,"PDB";#N/A,#N/A,FALSE,"PDB_USD";#N/A,#N/A,FALSE,"SMU";#N/A,#N/A,FALSE,"SUM_REP";#N/A,#N/A,FALSE,"SUM_USD"}</definedName>
    <definedName name="VisibleLines">#REF!</definedName>
    <definedName name="VOLROW">#REF!</definedName>
    <definedName name="VOLUME" hidden="1">"VOLUME"</definedName>
    <definedName name="Vostro_DT">9</definedName>
    <definedName name="Vostro_NB">10</definedName>
    <definedName name="VostroDesktops">#REF!</definedName>
    <definedName name="VostroNotebooks">#REF!</definedName>
    <definedName name="VP">[197]Validation!$B$2:$B$22</definedName>
    <definedName name="vtfocn">#REF!</definedName>
    <definedName name="vvv">#REF!</definedName>
    <definedName name="vvvv">#REF!</definedName>
    <definedName name="vxcz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" hidden="1">{"Monthly6Q",#N/A,FALSE,"0614ESL"}</definedName>
    <definedName name="w_1" hidden="1">{"Monthly6Q",#N/A,FALSE,"0614ESL"}</definedName>
    <definedName name="w_1_1" hidden="1">{"Monthly6Q",#N/A,FALSE,"0614ESL"}</definedName>
    <definedName name="w_1_2" hidden="1">{"Monthly6Q",#N/A,FALSE,"0614ESL"}</definedName>
    <definedName name="w_1_3" hidden="1">{"Monthly6Q",#N/A,FALSE,"0614ESL"}</definedName>
    <definedName name="w_2" hidden="1">{"Monthly6Q",#N/A,FALSE,"0614ESL"}</definedName>
    <definedName name="w_3" hidden="1">{"Monthly6Q",#N/A,FALSE,"0614ESL"}</definedName>
    <definedName name="w_4" hidden="1">{"Monthly6Q",#N/A,FALSE,"0614ESL"}</definedName>
    <definedName name="WA_FPC">#REF!</definedName>
    <definedName name="WA_FPC_TTL">#REF!</definedName>
    <definedName name="WAPOSClient_ProductsPlease_Select">'[60]Svc Hrch Logic'!$D$167</definedName>
    <definedName name="WAPOSEnterprise_ProductsPlease_Select">'[60]Svc Hrch Logic'!$D$177</definedName>
    <definedName name="WAPOSPlease_Select">'[60]Svc Hrch Logic'!$D$87</definedName>
    <definedName name="WAPOSPlease_SelectPlease_Select">'[60]Svc Hrch Logic'!$D$166</definedName>
    <definedName name="WAPOSSP_ProductsPlease_Select">'[60]Svc Hrch Logic'!$D$186</definedName>
    <definedName name="Wapp_De">'[60]Svc Hrch Logic'!#REF!</definedName>
    <definedName name="WARNs" hidden="1">[29]Maintenance!$L$5</definedName>
    <definedName name="Warrant_Proceeds">#REF!</definedName>
    <definedName name="Warranty_Cost_Template_Dalmore_14_ATG_15">#REF!</definedName>
    <definedName name="wc">[360]Assump!$F$15</definedName>
    <definedName name="wdewqd" hidden="1">'[78]BLOOMBERG HOOKED DATA'!#REF!</definedName>
    <definedName name="Week">[57]ScoreCardMgmtRev!$A$1:$V$1</definedName>
    <definedName name="Weeks">#REF!</definedName>
    <definedName name="WEEKS_OR_CY">#REF!</definedName>
    <definedName name="WEEKS_OR_PY">#REF!</definedName>
    <definedName name="WEEKS_PW">#REF!</definedName>
    <definedName name="wer" hidden="1">{"comp1",#N/A,FALSE,"COMPS";"footnotes",#N/A,FALSE,"COMPS"}</definedName>
    <definedName name="wert" hidden="1">{#N/A,#N/A,TRUE,"1Q BCG";#N/A,#N/A,TRUE,"1Q w|o Wireless";#N/A,#N/A,TRUE,"1Q Wireless"}</definedName>
    <definedName name="WEST">'[2]#REF'!#REF!</definedName>
    <definedName name="WEWW" hidden="1">{"'Demand Units'!$X$11:$AD$45"}</definedName>
    <definedName name="what">#REF!</definedName>
    <definedName name="wholesaler" hidden="1">{#N/A,#N/A,FALSE,"cover Europe"}</definedName>
    <definedName name="Width">2</definedName>
    <definedName name="wilco" hidden="1">{"Monthly6Q",#N/A,FALSE,"0614ESL"}</definedName>
    <definedName name="wksinqtr">[201]lookup!$C$6</definedName>
    <definedName name="WMatrix" hidden="1">[29]Maintenance!$T$9:$V$48</definedName>
    <definedName name="wn.06200" hidden="1">{#N/A,#N/A,FALSE,"Index (Quarter)";#N/A,#N/A,FALSE,"Total Co.";#N/A,#N/A,FALSE,"Commentary";#N/A,#N/A,FALSE,"Summary &amp;L";#N/A,#N/A,FALSE,"HISD-Host";#N/A,#N/A,FALSE,"HISD-PTS";#N/A,#N/A,FALSE,"SSD";#N/A,#N/A,FALSE,"Corp svs";#N/A,#N/A,FALSE,"Rev. Analysis";#N/A,#N/A,FALSE,"BS &amp; analysis";#N/A,#N/A,FALSE,"Unit Trend";#N/A,#N/A,FALSE,"Ratios";#N/A,#N/A,FALSE,"PL trend";#N/A,#N/A,FALSE,"Operating Trends";#N/A,#N/A,FALSE,"OPEX by Function";#N/A,#N/A,FALSE,"FY99  BOD Fcst";#N/A,#N/A,FALSE,"Rev. Components"}</definedName>
    <definedName name="wn.06200_1" hidden="1">{#N/A,#N/A,FALSE,"Index (Quarter)";#N/A,#N/A,FALSE,"Total Co.";#N/A,#N/A,FALSE,"Commentary";#N/A,#N/A,FALSE,"Summary &amp;L";#N/A,#N/A,FALSE,"HISD-Host";#N/A,#N/A,FALSE,"HISD-PTS";#N/A,#N/A,FALSE,"SSD";#N/A,#N/A,FALSE,"Corp svs";#N/A,#N/A,FALSE,"Rev. Analysis";#N/A,#N/A,FALSE,"BS &amp; analysis";#N/A,#N/A,FALSE,"Unit Trend";#N/A,#N/A,FALSE,"Ratios";#N/A,#N/A,FALSE,"PL trend";#N/A,#N/A,FALSE,"Operating Trends";#N/A,#N/A,FALSE,"OPEX by Function";#N/A,#N/A,FALSE,"FY99  BOD Fcst";#N/A,#N/A,FALSE,"Rev. Components"}</definedName>
    <definedName name="WNOSVCAll_Non_CEPAM_ModelPlease_Select">'[60]Svc Hrch Logic'!$D$192</definedName>
    <definedName name="WNOSVCClient_ProductsPlease_Select">'[60]Svc Hrch Logic'!$D$195</definedName>
    <definedName name="WNOSVCEnterprise_ProductsPlease_Select">'[60]Svc Hrch Logic'!$D$206</definedName>
    <definedName name="WNOSVCPlease_SelectPlease_Select">'[60]Svc Hrch Logic'!$D$191</definedName>
    <definedName name="WNOSVCSP_ProductsPlease_Select">'[60]Svc Hrch Logic'!$D$215</definedName>
    <definedName name="won">[108]xrate!$B$11</definedName>
    <definedName name="WorkingArea">'[359]SKU-WIP'!$B$2:$H$1177</definedName>
    <definedName name="WPlease_Select">'[60]Svc Hrch Logic'!$D$43</definedName>
    <definedName name="WPlease_SelectPlease_Select">'[60]Svc Hrch Logic'!$D$86</definedName>
    <definedName name="WPlease_SelectPlease_SelectPlease_Select">'[60]Svc Hrch Logic'!$D$165</definedName>
    <definedName name="WPONAll_Non_CEPAM_ModelPlease_Select">'[60]Svc Hrch Logic'!$D$221</definedName>
    <definedName name="WPONPlease_SelectPlease_Select">'[60]Svc Hrch Logic'!$D$220</definedName>
    <definedName name="WPOSAll_Non_CEPAM_ModelPlease_Select">'[60]Svc Hrch Logic'!$D$224</definedName>
    <definedName name="WPOSClient_ProductsPlease_Select">'[60]Svc Hrch Logic'!$D$226</definedName>
    <definedName name="WPOSEnterprise_ProductsPlease_Select">'[60]Svc Hrch Logic'!$D$237</definedName>
    <definedName name="WPOSPlease_SelectPlease_Select">'[60]Svc Hrch Logic'!$D$223</definedName>
    <definedName name="WPOSSP_ProductsPlease_Select">'[60]Svc Hrch Logic'!$D$246</definedName>
    <definedName name="wq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WR" hidden="1">{"Monthly6Q",#N/A,FALSE,"0614ESL"}</definedName>
    <definedName name="WR_1" hidden="1">{"Monthly6Q",#N/A,FALSE,"0614ESL"}</definedName>
    <definedName name="WR_1_1" hidden="1">{"Monthly6Q",#N/A,FALSE,"0614ESL"}</definedName>
    <definedName name="WR_1_2" hidden="1">{"Monthly6Q",#N/A,FALSE,"0614ESL"}</definedName>
    <definedName name="WR_1_3" hidden="1">{"Monthly6Q",#N/A,FALSE,"0614ESL"}</definedName>
    <definedName name="WR_2" hidden="1">{"Monthly6Q",#N/A,FALSE,"0614ESL"}</definedName>
    <definedName name="WR_3" hidden="1">{"Monthly6Q",#N/A,FALSE,"0614ESL"}</definedName>
    <definedName name="WR_4" hidden="1">{"Monthly6Q",#N/A,FALSE,"0614ESL"}</definedName>
    <definedName name="Wrkg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kg_1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kg_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kg_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kg_4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kg_5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n" hidden="1">{#N/A,#N/A,TRUE,"Summary_C";#N/A,#N/A,TRUE,"Settings";#N/A,#N/A,TRUE,"P&amp;L";#N/A,#N/A,TRUE,"Head";#N/A,#N/A,TRUE,"Payout";#N/A,#N/A,TRUE,"Headcost"}</definedName>
    <definedName name="wrn.0499._.Package." hidden="1">{#N/A,#N/A,FALSE,"Index (Month)";#N/A,#N/A,FALSE,"Total Co.";#N/A,#N/A,FALSE,"Analysis";#N/A,#N/A,FALSE,"Div. P&amp;L";#N/A,#N/A,FALSE,"HISD-Host";#N/A,#N/A,FALSE,"HISD-PTS";#N/A,#N/A,FALSE,"SSD";#N/A,#N/A,FALSE,"Corp svs";#N/A,#N/A,FALSE,"Rev. Analysis";#N/A,#N/A,FALSE,"BS &amp; analysis";#N/A,#N/A,FALSE,"Q299 Outlook";#N/A,#N/A,FALSE,"FY99 ""New Adaptec"" Forecast";#N/A,#N/A,FALSE,"Rev. Components"}</definedName>
    <definedName name="wrn.0499._.Package._1" hidden="1">{#N/A,#N/A,FALSE,"Index (Month)";#N/A,#N/A,FALSE,"Total Co.";#N/A,#N/A,FALSE,"Analysis";#N/A,#N/A,FALSE,"Div. P&amp;L";#N/A,#N/A,FALSE,"HISD-Host";#N/A,#N/A,FALSE,"HISD-PTS";#N/A,#N/A,FALSE,"SSD";#N/A,#N/A,FALSE,"Corp svs";#N/A,#N/A,FALSE,"Rev. Analysis";#N/A,#N/A,FALSE,"BS &amp; analysis";#N/A,#N/A,FALSE,"Q299 Outlook";#N/A,#N/A,FALSE,"FY99 ""New Adaptec"" Forecast";#N/A,#N/A,FALSE,"Rev. Components"}</definedName>
    <definedName name="wrn.0699._.Package." hidden="1">{#N/A,#N/A,FALSE,"Index (Quarter)";#N/A,#N/A,FALSE,"Total Co.";#N/A,#N/A,FALSE,"Commentary";#N/A,#N/A,FALSE,"Summary &amp;L";#N/A,#N/A,FALSE,"HISD-Host";#N/A,#N/A,FALSE,"HISD-PTS";#N/A,#N/A,FALSE,"SSD";#N/A,#N/A,FALSE,"Corp svs";#N/A,#N/A,FALSE,"Rev. Analysis";#N/A,#N/A,FALSE,"BS &amp; analysis";#N/A,#N/A,FALSE,"Unit Trend";#N/A,#N/A,FALSE,"Ratios";#N/A,#N/A,FALSE,"PL trend";#N/A,#N/A,FALSE,"Operating Trends";#N/A,#N/A,FALSE,"OPEX by Function";#N/A,#N/A,FALSE,"FY99  BOD Fcst";#N/A,#N/A,FALSE,"Rev. Components"}</definedName>
    <definedName name="wrn.0699._.Package._1" hidden="1">{#N/A,#N/A,FALSE,"Index (Quarter)";#N/A,#N/A,FALSE,"Total Co.";#N/A,#N/A,FALSE,"Commentary";#N/A,#N/A,FALSE,"Summary &amp;L";#N/A,#N/A,FALSE,"HISD-Host";#N/A,#N/A,FALSE,"HISD-PTS";#N/A,#N/A,FALSE,"SSD";#N/A,#N/A,FALSE,"Corp svs";#N/A,#N/A,FALSE,"Rev. Analysis";#N/A,#N/A,FALSE,"BS &amp; analysis";#N/A,#N/A,FALSE,"Unit Trend";#N/A,#N/A,FALSE,"Ratios";#N/A,#N/A,FALSE,"PL trend";#N/A,#N/A,FALSE,"Operating Trends";#N/A,#N/A,FALSE,"OPEX by Function";#N/A,#N/A,FALSE,"FY99  BOD Fcst";#N/A,#N/A,FALSE,"Rev. Components"}</definedName>
    <definedName name="wrn.1." hidden="1">{#N/A,#N/A,FALSE,"Calc";#N/A,#N/A,FALSE,"Sensitivity";#N/A,#N/A,FALSE,"LT Earn.Dil.";#N/A,#N/A,FALSE,"Dil. AVP"}</definedName>
    <definedName name="wrn.1st._.Quarter." hidden="1">{#N/A,#N/A,TRUE,"1Q BCG";#N/A,#N/A,TRUE,"1Q w|o Wireless";#N/A,#N/A,TRUE,"1Q Wireless"}</definedName>
    <definedName name="WRN.2." hidden="1">{#N/A,#N/A,FALSE,"Calc";#N/A,#N/A,FALSE,"Sensitivity";#N/A,#N/A,FALSE,"LT Earn.Dil.";#N/A,#N/A,FALSE,"Dil. AVP"}</definedName>
    <definedName name="wrn.2nd._.Quarter." hidden="1">{#N/A,#N/A,TRUE,"2Q BCG";#N/A,#N/A,TRUE,"2Q w|o Wireless";#N/A,#N/A,TRUE,"2Q Wireless"}</definedName>
    <definedName name="wrn.3rd._.Quarter." hidden="1">{#N/A,#N/A,TRUE,"3Q BCG";#N/A,#N/A,TRUE,"3Q w|o Wireless";#N/A,#N/A,TRUE,"3Q Wireless"}</definedName>
    <definedName name="wrn.4th._.Quarter." hidden="1">{#N/A,#N/A,TRUE,"4Q BCG";#N/A,#N/A,TRUE,"4Q w|o Wireless";#N/A,#N/A,TRUE,"4Q Wireless"}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ACCOUNT._.ASSOC._.FORMS." hidden="1">{#N/A,#N/A,FALSE,"Index";#N/A,#N/A,FALSE,"Billable Copies 1-15 M";#N/A,#N/A,FALSE,"Consumption Rpt Contract";#N/A,#N/A,FALSE,"Consumption Rpt Billable";#N/A,#N/A,FALSE,"OverTime Log";#N/A,#N/A,FALSE,"Service Rpt"}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l." hidden="1">{"Summary",#N/A,FALSE,"ELEKGMR2";"Project_Sizing_Input_Form",#N/A,FALSE,"ELEKGMR2";"Protos",#N/A,FALSE,"Proto Split";"Project_Sizing_Labor_Cost",#N/A,FALSE,"ELEKGMR2"}</definedName>
    <definedName name="wrn.ALL._....original." hidden="1">{#N/A,#N/A,FALSE,"Qrt Fcst";#N/A,#N/A,FALSE,"Qrt Fcst vs Plan &amp; PY";#N/A,#N/A,FALSE,"FY Fcst vs Plan &amp; PY";#N/A,#N/A,FALSE,"EVA CAP";#N/A,#N/A,FALSE,"EVA NOPAT"}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_sheets." hidden="1">{#N/A,#N/A,FALSE,"Underlying";#N/A,#N/A,FALSE,"Rev_Prod";#N/A,#N/A,FALSE,"Rev_prod_USD";#N/A,#N/A,FALSE,"LCNATR";#N/A,#N/A,FALSE,"LCNATR_USD";#N/A,#N/A,FALSE,"LCFUNC";#N/A,#N/A,FALSE,"LCFUNC_USD";#N/A,#N/A,FALSE,"NLC";#N/A,#N/A,FALSE,"OPINC";#N/A,#N/A,FALSE,"OPINC_USD";#N/A,#N/A,FALSE,"Drivers";#N/A,#N/A,FALSE,"Drivers_USD";#N/A,#N/A,FALSE,"CF";#N/A,#N/A,FALSE,"CF_USD";#N/A,#N/A,FALSE,"CAPEX";#N/A,#N/A,FALSE,"CAPEX_USD";#N/A,#N/A,FALSE,"AR";#N/A,#N/A,FALSE,"BILL";#N/A,#N/A,FALSE,"HCUS";#N/A,#N/A,FALSE,"HC";#N/A,#N/A,FALSE,"PDB";#N/A,#N/A,FALSE,"PDB_USD";#N/A,#N/A,FALSE,"SMU";#N/A,#N/A,FALSE,"SUM_REP";#N/A,#N/A,FALSE,"SUM_USD"}</definedName>
    <definedName name="wrn.assumptions." hidden="1">{"casespecific",#N/A,FALSE,"Assumptions"}</definedName>
    <definedName name="wrn.away." hidden="1">{"away stand alones",#N/A,FALSE,"Target"}</definedName>
    <definedName name="wrn.Backup._.Pages." hidden="1">{#N/A,#N/A,FALSE,"Admin - PS 98";#N/A,#N/A,FALSE,"Dep Ratio Adj"}</definedName>
    <definedName name="wrn.Backup._.Pages._1" hidden="1">{#N/A,#N/A,FALSE,"Admin - PS 98";#N/A,#N/A,FALSE,"Dep Ratio Adj"}</definedName>
    <definedName name="wrn.Backup._.Pages._1_1" hidden="1">{#N/A,#N/A,FALSE,"Admin - PS 98";#N/A,#N/A,FALSE,"Dep Ratio Adj"}</definedName>
    <definedName name="wrn.Backup._.Pages._1_2" hidden="1">{#N/A,#N/A,FALSE,"Admin - PS 98";#N/A,#N/A,FALSE,"Dep Ratio Adj"}</definedName>
    <definedName name="wrn.Backup._.Pages._1_3" hidden="1">{#N/A,#N/A,FALSE,"Admin - PS 98";#N/A,#N/A,FALSE,"Dep Ratio Adj"}</definedName>
    <definedName name="wrn.Backup._.Pages._2" hidden="1">{#N/A,#N/A,FALSE,"Admin - PS 98";#N/A,#N/A,FALSE,"Dep Ratio Adj"}</definedName>
    <definedName name="wrn.Backup._.Pages._3" hidden="1">{#N/A,#N/A,FALSE,"Admin - PS 98";#N/A,#N/A,FALSE,"Dep Ratio Adj"}</definedName>
    <definedName name="wrn.Backup._.Pages._4" hidden="1">{#N/A,#N/A,FALSE,"Admin - PS 98";#N/A,#N/A,FALSE,"Dep Ratio Adj"}</definedName>
    <definedName name="wrn.balance._.sheet." hidden="1">{"bs",#N/A,FALSE,"SCF"}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CG._.All._.Periods." hidden="1">{#N/A,#N/A,TRUE,"Monthly BCG";#N/A,#N/A,TRUE,"Qrt BCG";#N/A,#N/A,TRUE,"FY BCG";#N/A,#N/A,TRUE,"1Q BCG";#N/A,#N/A,TRUE,"2Q BCG";#N/A,#N/A,TRUE,"3Q BCG";#N/A,#N/A,TRUE,"4Q BCG"}</definedName>
    <definedName name="wrn.Berre." hidden="1">{#N/A,#N/A,FALSE,"BLE-1";#N/A,#N/A,FALSE,"BLE-2";#N/A,#N/A,FALSE,"T-5";#N/A,#N/A,FALSE,"BLE-3";#N/A,#N/A,FALSE,"T-6";#N/A,#N/A,FALSE,"BLE-4";#N/A,#N/A,FALSE,"T-7";#N/A,#N/A,FALSE,"BLE-5";#N/A,#N/A,FALSE,"T-8"}</definedName>
    <definedName name="wrn.blabla." hidden="1">{"eingeklappt",#N/A,FALSE,"TOTAL SHARED";"ausgeklappt",#N/A,FALSE,"TOTAL SHARED"}</definedName>
    <definedName name="wrn.blabla._1" hidden="1">{"eingeklappt",#N/A,FALSE,"TOTAL SHARED";"ausgeklappt",#N/A,FALSE,"TOTAL SHARED"}</definedName>
    <definedName name="wrn.blabla._1_1" hidden="1">{"eingeklappt",#N/A,FALSE,"TOTAL SHARED";"ausgeklappt",#N/A,FALSE,"TOTAL SHARED"}</definedName>
    <definedName name="wrn.blabla._1_2" hidden="1">{"eingeklappt",#N/A,FALSE,"TOTAL SHARED";"ausgeklappt",#N/A,FALSE,"TOTAL SHARED"}</definedName>
    <definedName name="wrn.blabla._1_3" hidden="1">{"eingeklappt",#N/A,FALSE,"TOTAL SHARED";"ausgeklappt",#N/A,FALSE,"TOTAL SHARED"}</definedName>
    <definedName name="wrn.blabla._2" hidden="1">{"eingeklappt",#N/A,FALSE,"TOTAL SHARED";"ausgeklappt",#N/A,FALSE,"TOTAL SHARED"}</definedName>
    <definedName name="wrn.blabla._3" hidden="1">{"eingeklappt",#N/A,FALSE,"TOTAL SHARED";"ausgeklappt",#N/A,FALSE,"TOTAL SHARED"}</definedName>
    <definedName name="wrn.blabla._4" hidden="1">{"eingeklappt",#N/A,FALSE,"TOTAL SHARED";"ausgeklappt",#N/A,FALSE,"TOTAL SHARED"}</definedName>
    <definedName name="wrn.book." hidden="1">{"book",#N/A,TRUE,"BS";"book",#N/A,TRUE,"CF";"book",#N/A,TRUE,"IS%";"book",#N/A,TRUE,"IS";#N/A,#N/A,TRUE,"Warranty"}</definedName>
    <definedName name="wrn.book._1" hidden="1">{"book",#N/A,TRUE,"BS";"book",#N/A,TRUE,"CF";"book",#N/A,TRUE,"IS%";"book",#N/A,TRUE,"IS";#N/A,#N/A,TRUE,"Warranty"}</definedName>
    <definedName name="wrn.book.1" hidden="1">{"book",#N/A,TRUE,"BS";"book",#N/A,TRUE,"CF";"book",#N/A,TRUE,"IS%";"book",#N/A,TRUE,"IS";#N/A,#N/A,TRUE,"Warranty"}</definedName>
    <definedName name="wrn.Book1." hidden="1">{#N/A,#N/A,FALSE,"cover Europe"}</definedName>
    <definedName name="wrn.Border." hidden="1">{"Border",#N/A,FALSE,"urev b,f,v";"Border",#N/A,FALSE,"ulc b,f,v";"Border",#N/A,FALSE,"nlc b,f,v";"Border",#N/A,FALSE,"uinc b,f,v";"Border",#N/A,FALSE,"7g, 7b";"Border",#N/A,FALSE,"rev f7g,f7b,v";"Border",#N/A,FALSE,"inc f7g,f7b,v";"Border",#N/A,FALSE,"7g, 6g";"Border",#N/A,FALSE,"rev f7g,f6g,v";"Border",#N/A,FALSE,"inc f7g,f6g,v"}</definedName>
    <definedName name="wrn.brian." hidden="1">{#N/A,#N/A,FALSE,"output";#N/A,#N/A,FALSE,"contrib";#N/A,#N/A,FALSE,"profile";#N/A,#N/A,FALSE,"comps"}</definedName>
    <definedName name="wrn.BRIDGE._.REPORTS." hidden="1">{"ENLARGED",#N/A,FALSE,"Bridge";"CALCULATIONS",#N/A,FALSE,"Bridge"}</definedName>
    <definedName name="wrn.BRIDGE._.REPORTS._1" hidden="1">{"ENLARGED",#N/A,FALSE,"Bridge";"CALCULATIONS",#N/A,FALSE,"Bridge"}</definedName>
    <definedName name="wrn.BRIDGE._.REPORTS._1_1" hidden="1">{"ENLARGED",#N/A,FALSE,"Bridge";"CALCULATIONS",#N/A,FALSE,"Bridge"}</definedName>
    <definedName name="wrn.BRIDGE._.REPORTS._1_2" hidden="1">{"ENLARGED",#N/A,FALSE,"Bridge";"CALCULATIONS",#N/A,FALSE,"Bridge"}</definedName>
    <definedName name="wrn.BRIDGE._.REPORTS._1_3" hidden="1">{"ENLARGED",#N/A,FALSE,"Bridge";"CALCULATIONS",#N/A,FALSE,"Bridge"}</definedName>
    <definedName name="wrn.BRIDGE._.REPORTS._2" hidden="1">{"ENLARGED",#N/A,FALSE,"Bridge";"CALCULATIONS",#N/A,FALSE,"Bridge"}</definedName>
    <definedName name="wrn.BRIDGE._.REPORTS._3" hidden="1">{"ENLARGED",#N/A,FALSE,"Bridge";"CALCULATIONS",#N/A,FALSE,"Bridge"}</definedName>
    <definedName name="wrn.BRIDGE._.REPORTS._4" hidden="1">{"ENLARGED",#N/A,FALSE,"Bridge";"CALCULATIONS",#N/A,FALSE,"Bridge"}</definedName>
    <definedName name="wrn.BU." hidden="1">{#N/A,#N/A,FALSE,"Rsum";#N/A,#N/A,FALSE,"IS%";#N/A,#N/A,FALSE,"IS";#N/A,#N/A,FALSE,"COSsum";#N/A,#N/A,FALSE,"Warranty"}</definedName>
    <definedName name="wrn.BU._1" hidden="1">{#N/A,#N/A,FALSE,"Rsum";#N/A,#N/A,FALSE,"IS%";#N/A,#N/A,FALSE,"IS";#N/A,#N/A,FALSE,"COSsum";#N/A,#N/A,FALSE,"Warranty"}</definedName>
    <definedName name="wrn.bu.1" hidden="1">{#N/A,#N/A,FALSE,"Rsum";#N/A,#N/A,FALSE,"IS%";#N/A,#N/A,FALSE,"IS";#N/A,#N/A,FALSE,"COSsum";#N/A,#N/A,FALSE,"Warranty"}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croll.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wrn.Complete._.Package." hidden="1">{#N/A,#N/A,TRUE,"Summary_C";#N/A,#N/A,TRUE,"Settings";#N/A,#N/A,TRUE,"P&amp;L";#N/A,#N/A,TRUE,"Head";#N/A,#N/A,TRUE,"Payout";#N/A,#N/A,TRUE,"Headcost"}</definedName>
    <definedName name="wrn.comps." hidden="1">{"comps",#N/A,FALSE,"comps";"notes",#N/A,FALSE,"comps"}</definedName>
    <definedName name="wrn.cooper." hidden="1">{#N/A,#N/A,TRUE,"Pro Forma";#N/A,#N/A,TRUE,"PF_Bal";#N/A,#N/A,TRUE,"PF_INC";#N/A,#N/A,TRUE,"CBE";#N/A,#N/A,TRUE,"SWK"}</definedName>
    <definedName name="wrn.cost.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wrn.cost._1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wrn.cost.2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il_anal." hidden="1">{"hiden",#N/A,FALSE,"14";"hidden",#N/A,FALSE,"16";"hidden",#N/A,FALSE,"18";"hidden",#N/A,FALSE,"20"}</definedName>
    <definedName name="wrn.document." hidden="1">{"consolidated",#N/A,FALSE,"Sheet1";"cms",#N/A,FALSE,"Sheet1";"fse",#N/A,FALSE,"Sheet1"}</definedName>
    <definedName name="wrn.documentaero." hidden="1">{"comps2",#N/A,FALSE,"AERO";"footnotes",#N/A,FALSE,"AERO"}</definedName>
    <definedName name="wrn.documenthand." hidden="1">{"comps",#N/A,FALSE,"HANDPACK";"footnotes",#N/A,FALSE,"HANDPACK"}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mployee._.by._.CBU." hidden="1">{#N/A,#N/A,FALSE,"Main Table"}</definedName>
    <definedName name="wrn.Employee._.by._.CBU._1" hidden="1">{#N/A,#N/A,FALSE,"Main Table"}</definedName>
    <definedName name="wrn.Employee._.by._.CBU._1_1" hidden="1">{#N/A,#N/A,FALSE,"Main Table"}</definedName>
    <definedName name="wrn.Employee._.by._.CBU._1_2" hidden="1">{#N/A,#N/A,FALSE,"Main Table"}</definedName>
    <definedName name="wrn.Employee._.by._.CBU._1_3" hidden="1">{#N/A,#N/A,FALSE,"Main Table"}</definedName>
    <definedName name="wrn.Employee._.by._.CBU._2" hidden="1">{#N/A,#N/A,FALSE,"Main Table"}</definedName>
    <definedName name="wrn.Employee._.by._.CBU._3" hidden="1">{#N/A,#N/A,FALSE,"Main Table"}</definedName>
    <definedName name="wrn.Employee._.by._.CBU._4" hidden="1">{#N/A,#N/A,FALSE,"Main Table"}</definedName>
    <definedName name="wrn.EN3202._.ANALYSIS." hidden="1">{#N/A,#N/A,FALSE,"Comparison of options";#N/A,#N/A,FALSE,"Total EN3202";#N/A,#N/A,FALSE,"Endo Optional Agrmt Inc Stmt";#N/A,#N/A,FALSE,"Penwest Optional Agrmt IncStmt";#N/A,#N/A,FALSE,"Assumptions";#N/A,#N/A,FALSE,"R&amp;D Budget";#N/A,#N/A,FALSE,"Selling Budget"}</definedName>
    <definedName name="wrn.equity._.comps." hidden="1">{"equity comps",#N/A,FALSE,"CS Comps";"equity comps",#N/A,FALSE,"PS Comps";"equity comps",#N/A,FALSE,"GIC_Comps";"equity comps",#N/A,FALSE,"GIC2_Comps"}</definedName>
    <definedName name="wrn.esl." hidden="1">{"Monthly6Q",#N/A,FALSE,"0614ESL"}</definedName>
    <definedName name="wrn.esl._1" hidden="1">{"Monthly6Q",#N/A,FALSE,"0614ESL"}</definedName>
    <definedName name="wrn.esl._1_1" hidden="1">{"Monthly6Q",#N/A,FALSE,"0614ESL"}</definedName>
    <definedName name="wrn.esl._1_2" hidden="1">{"Monthly6Q",#N/A,FALSE,"0614ESL"}</definedName>
    <definedName name="wrn.esl._1_3" hidden="1">{"Monthly6Q",#N/A,FALSE,"0614ESL"}</definedName>
    <definedName name="wrn.esl._2" hidden="1">{"Monthly6Q",#N/A,FALSE,"0614ESL"}</definedName>
    <definedName name="wrn.esl._3" hidden="1">{"Monthly6Q",#N/A,FALSE,"0614ESL"}</definedName>
    <definedName name="wrn.esl._4" hidden="1">{"Monthly6Q",#N/A,FALSE,"0614ESL"}</definedName>
    <definedName name="WRN.ESL1." hidden="1">{"Monthly6Q",#N/A,FALSE,"0614ESL"}</definedName>
    <definedName name="wrn.FC." hidden="1">{"fc",#N/A,FALSE,"BS";"fc",#N/A,FALSE,"IS";"fc",#N/A,FALSE,"IS%";"fc",#N/A,FALSE,"CF";"fc",#N/A,FALSE,"Sum"}</definedName>
    <definedName name="wrn.FC._1" hidden="1">{"fc",#N/A,FALSE,"BS";"fc",#N/A,FALSE,"IS";"fc",#N/A,FALSE,"IS%";"fc",#N/A,FALSE,"CF";"fc",#N/A,FALSE,"Sum"}</definedName>
    <definedName name="wrn.fc.1" hidden="1">{"fc",#N/A,FALSE,"BS";"fc",#N/A,FALSE,"IS";"fc",#N/A,FALSE,"IS%";"fc",#N/A,FALSE,"CF";"fc",#N/A,FALSE,"Sum"}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IRST." hidden="1">{#N/A,#N/A,FALSE,"1979";#N/A,#N/A,FALSE,"1980";#N/A,#N/A,FALSE,"1981";#N/A,#N/A,FALSE,"1982";#N/A,#N/A,FALSE,"1983";#N/A,#N/A,FALSE,"1984";#N/A,#N/A,FALSE,"1985";#N/A,#N/A,FALSE,"1986";#N/A,#N/A,FALSE,"1987";#N/A,#N/A,FALSE,"1988";#N/A,#N/A,FALSE,"1989";#N/A,#N/A,FALSE,"1990";#N/A,#N/A,FALSE,"1991";#N/A,#N/A,FALSE,"1992";#N/A,#N/A,FALSE,"1993";#N/A,#N/A,FALSE,"1994"}</definedName>
    <definedName name="wrn.First._.USA." hidden="1">{"FUSAMedSum",#N/A,FALSE,"Med-Sum";#N/A,#N/A,FALSE,"Med-Fin";"FUSA",#N/A,FALSE,"Den-Sum";#N/A,#N/A,FALSE,"Den-Fin"}</definedName>
    <definedName name="wrn.First._.USA._1" hidden="1">{"FUSAMedSum",#N/A,FALSE,"Med-Sum";#N/A,#N/A,FALSE,"Med-Fin";"FUSA",#N/A,FALSE,"Den-Sum";#N/A,#N/A,FALSE,"Den-Fin"}</definedName>
    <definedName name="wrn.First._.USA._1_1" hidden="1">{"FUSAMedSum",#N/A,FALSE,"Med-Sum";#N/A,#N/A,FALSE,"Med-Fin";"FUSA",#N/A,FALSE,"Den-Sum";#N/A,#N/A,FALSE,"Den-Fin"}</definedName>
    <definedName name="wrn.First._.USA._1_2" hidden="1">{"FUSAMedSum",#N/A,FALSE,"Med-Sum";#N/A,#N/A,FALSE,"Med-Fin";"FUSA",#N/A,FALSE,"Den-Sum";#N/A,#N/A,FALSE,"Den-Fin"}</definedName>
    <definedName name="wrn.First._.USA._1_3" hidden="1">{"FUSAMedSum",#N/A,FALSE,"Med-Sum";#N/A,#N/A,FALSE,"Med-Fin";"FUSA",#N/A,FALSE,"Den-Sum";#N/A,#N/A,FALSE,"Den-Fin"}</definedName>
    <definedName name="wrn.First._.USA._2" hidden="1">{"FUSAMedSum",#N/A,FALSE,"Med-Sum";#N/A,#N/A,FALSE,"Med-Fin";"FUSA",#N/A,FALSE,"Den-Sum";#N/A,#N/A,FALSE,"Den-Fin"}</definedName>
    <definedName name="wrn.First._.USA._3" hidden="1">{"FUSAMedSum",#N/A,FALSE,"Med-Sum";#N/A,#N/A,FALSE,"Med-Fin";"FUSA",#N/A,FALSE,"Den-Sum";#N/A,#N/A,FALSE,"Den-Fin"}</definedName>
    <definedName name="wrn.First._.USA._4" hidden="1">{"FUSAMedSum",#N/A,FALSE,"Med-Sum";#N/A,#N/A,FALSE,"Med-Fin";"FUSA",#N/A,FALSE,"Den-Sum";#N/A,#N/A,FALSE,"Den-Fin"}</definedName>
    <definedName name="wrn.FIRST2" hidden="1">{#N/A,#N/A,FALSE,"1979";#N/A,#N/A,FALSE,"1980";#N/A,#N/A,FALSE,"1981";#N/A,#N/A,FALSE,"1982";#N/A,#N/A,FALSE,"1983";#N/A,#N/A,FALSE,"1984";#N/A,#N/A,FALSE,"1985";#N/A,#N/A,FALSE,"1986";#N/A,#N/A,FALSE,"1987";#N/A,#N/A,FALSE,"1988";#N/A,#N/A,FALSE,"1989";#N/A,#N/A,FALSE,"1990";#N/A,#N/A,FALSE,"1991";#N/A,#N/A,FALSE,"1992";#N/A,#N/A,FALSE,"1993";#N/A,#N/A,FALSE,"1994"}</definedName>
    <definedName name="wrn.first3" hidden="1">{#N/A,#N/A,FALSE,"1979";#N/A,#N/A,FALSE,"1980";#N/A,#N/A,FALSE,"1981";#N/A,#N/A,FALSE,"1982";#N/A,#N/A,FALSE,"1983";#N/A,#N/A,FALSE,"1984";#N/A,#N/A,FALSE,"1985";#N/A,#N/A,FALSE,"1986";#N/A,#N/A,FALSE,"1987";#N/A,#N/A,FALSE,"1988";#N/A,#N/A,FALSE,"1989";#N/A,#N/A,FALSE,"1990";#N/A,#N/A,FALSE,"1991";#N/A,#N/A,FALSE,"1992";#N/A,#N/A,FALSE,"1993";#N/A,#N/A,FALSE,"1994"}</definedName>
    <definedName name="wrn.Fiscal._.Year." hidden="1">{#N/A,#N/A,TRUE,"FY BCG";#N/A,#N/A,TRUE,"FY w|o Wireless";#N/A,#N/A,TRUE,"FY Wireless"}</definedName>
    <definedName name="wrn.Forecast._.FY02._.and._.FY03.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n.Forecast._.FY02._.and._.FY03._1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n.Forecast._.FY02._.and._.FY03._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n.Forecast._.FY02._.and._.FY03._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n.Forecast._.FY02._.and._.FY03._4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n.Forecast._.FY02._.and._.FY03._5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index." hidden="1">{#N/A,#N/A,FALSE,"Index";#N/A,#N/A,FALSE,"Billable Copies 1-15 M"}</definedName>
    <definedName name="wrn.input." hidden="1">{#N/A,#N/A,FALSE,"Underlying";#N/A,#N/A,FALSE,"Rev_Prod";#N/A,#N/A,FALSE,"LCNATR";#N/A,#N/A,FALSE,"LCFUNC";#N/A,#N/A,FALSE,"NLC";#N/A,#N/A,FALSE,"OPINC";#N/A,#N/A,FALSE,"Drivers";#N/A,#N/A,FALSE,"CF";#N/A,#N/A,FALSE,"CAPEX";#N/A,#N/A,FALSE,"AR";#N/A,#N/A,FALSE,"BILL";#N/A,#N/A,FALSE,"HCUS";#N/A,#N/A,FALSE,"HC";#N/A,#N/A,FALSE,"PDB";#N/A,#N/A,FALSE,"SMU";#N/A,#N/A,FALSE,"SUM_REP"}</definedName>
    <definedName name="wrn.Kleinwort._.Benson._.Tables." hidden="1">{#N/A,#N/A,FALSE,"Forecast - Gulf";#N/A,#N/A,FALSE,"Forecast, NYH";#N/A,#N/A,FALSE,"PR-Vol";#N/A,#N/A,FALSE,"PR-Comp";#N/A,#N/A,FALSE,"PR-OpExp";#N/A,#N/A,FALSE,"PR-Adj";#N/A,#N/A,FALSE,"PR-DCF";#N/A,#N/A,FALSE,"Crude,St. Croix";#N/A,#N/A,FALSE,"SC-Vol";#N/A,#N/A,FALSE,"SC-Comp";#N/A,#N/A,FALSE,"SC-OpExp";#N/A,#N/A,FALSE,"SC-Adj";#N/A,#N/A,FALSE,"SC-DCF";#N/A,#N/A,FALSE,"SL-DCF"}</definedName>
    <definedName name="wrn.Long._.Report." hidden="1">{#N/A,#N/A,TRUE,"Cover";#N/A,#N/A,TRUE,"Header (ld)";#N/A,#N/A,TRUE,"T&amp;O By Region";#N/A,#N/A,TRUE,"Region Charts ";#N/A,#N/A,TRUE,"T&amp;O London";#N/A,#N/A,TRUE,"AD Report";#N/A,#N/A,TRUE,"Var by OU"}</definedName>
    <definedName name="wrn.Long._.Report._1" hidden="1">{#N/A,#N/A,TRUE,"Cover";#N/A,#N/A,TRUE,"Header (ld)";#N/A,#N/A,TRUE,"T&amp;O By Region";#N/A,#N/A,TRUE,"Region Charts ";#N/A,#N/A,TRUE,"T&amp;O London";#N/A,#N/A,TRUE,"AD Report";#N/A,#N/A,TRUE,"Var by OU"}</definedName>
    <definedName name="wrn.Long._.Report._2" hidden="1">{#N/A,#N/A,TRUE,"Cover";#N/A,#N/A,TRUE,"Header (ld)";#N/A,#N/A,TRUE,"T&amp;O By Region";#N/A,#N/A,TRUE,"Region Charts ";#N/A,#N/A,TRUE,"T&amp;O London";#N/A,#N/A,TRUE,"AD Report";#N/A,#N/A,TRUE,"Var by OU"}</definedName>
    <definedName name="wrn.Long._.Report._3" hidden="1">{#N/A,#N/A,TRUE,"Cover";#N/A,#N/A,TRUE,"Header (ld)";#N/A,#N/A,TRUE,"T&amp;O By Region";#N/A,#N/A,TRUE,"Region Charts ";#N/A,#N/A,TRUE,"T&amp;O London";#N/A,#N/A,TRUE,"AD Report";#N/A,#N/A,TRUE,"Var by OU"}</definedName>
    <definedName name="wrn.Long._.Report._4" hidden="1">{#N/A,#N/A,TRUE,"Cover";#N/A,#N/A,TRUE,"Header (ld)";#N/A,#N/A,TRUE,"T&amp;O By Region";#N/A,#N/A,TRUE,"Region Charts ";#N/A,#N/A,TRUE,"T&amp;O London";#N/A,#N/A,TRUE,"AD Report";#N/A,#N/A,TRUE,"Var by OU"}</definedName>
    <definedName name="wrn.Long._.Report._5" hidden="1">{#N/A,#N/A,TRUE,"Cover";#N/A,#N/A,TRUE,"Header (ld)";#N/A,#N/A,TRUE,"T&amp;O By Region";#N/A,#N/A,TRUE,"Region Charts ";#N/A,#N/A,TRUE,"T&amp;O London";#N/A,#N/A,TRUE,"AD Report";#N/A,#N/A,TRUE,"Var by OU"}</definedName>
    <definedName name="wrn.Long._.Report.a" hidden="1">{#N/A,#N/A,TRUE,"Cover";#N/A,#N/A,TRUE,"Header (ld)";#N/A,#N/A,TRUE,"T&amp;O By Region";#N/A,#N/A,TRUE,"Region Charts ";#N/A,#N/A,TRUE,"T&amp;O London";#N/A,#N/A,TRUE,"AD Report";#N/A,#N/A,TRUE,"Var by OU"}</definedName>
    <definedName name="wrn.Long._.Report.a_1" hidden="1">{#N/A,#N/A,TRUE,"Cover";#N/A,#N/A,TRUE,"Header (ld)";#N/A,#N/A,TRUE,"T&amp;O By Region";#N/A,#N/A,TRUE,"Region Charts ";#N/A,#N/A,TRUE,"T&amp;O London";#N/A,#N/A,TRUE,"AD Report";#N/A,#N/A,TRUE,"Var by OU"}</definedName>
    <definedName name="wrn.Long._.Report.a_2" hidden="1">{#N/A,#N/A,TRUE,"Cover";#N/A,#N/A,TRUE,"Header (ld)";#N/A,#N/A,TRUE,"T&amp;O By Region";#N/A,#N/A,TRUE,"Region Charts ";#N/A,#N/A,TRUE,"T&amp;O London";#N/A,#N/A,TRUE,"AD Report";#N/A,#N/A,TRUE,"Var by OU"}</definedName>
    <definedName name="wrn.Long._.Report.a_3" hidden="1">{#N/A,#N/A,TRUE,"Cover";#N/A,#N/A,TRUE,"Header (ld)";#N/A,#N/A,TRUE,"T&amp;O By Region";#N/A,#N/A,TRUE,"Region Charts ";#N/A,#N/A,TRUE,"T&amp;O London";#N/A,#N/A,TRUE,"AD Report";#N/A,#N/A,TRUE,"Var by OU"}</definedName>
    <definedName name="wrn.Long._.Report.a_4" hidden="1">{#N/A,#N/A,TRUE,"Cover";#N/A,#N/A,TRUE,"Header (ld)";#N/A,#N/A,TRUE,"T&amp;O By Region";#N/A,#N/A,TRUE,"Region Charts ";#N/A,#N/A,TRUE,"T&amp;O London";#N/A,#N/A,TRUE,"AD Report";#N/A,#N/A,TRUE,"Var by OU"}</definedName>
    <definedName name="wrn.Long._.Report.a_5" hidden="1">{#N/A,#N/A,TRUE,"Cover";#N/A,#N/A,TRUE,"Header (ld)";#N/A,#N/A,TRUE,"T&amp;O By Region";#N/A,#N/A,TRUE,"Region Charts ";#N/A,#N/A,TRUE,"T&amp;O London";#N/A,#N/A,TRUE,"AD Report";#N/A,#N/A,TRUE,"Var by OU"}</definedName>
    <definedName name="wrn.Marketing._.and._.Back._.up." hidden="1">{#N/A,#N/A,TRUE,"Table of Contents";#N/A,#N/A,TRUE,"Cover Page";#N/A,#N/A,TRUE,"Paid Claim Experience";#N/A,#N/A,TRUE,"1998 Renewal Normalized";#N/A,#N/A,TRUE,"1998 Actual Annualized";#N/A,#N/A,TRUE,"1999 Renewal";#N/A,#N/A,TRUE,"Stop Loss Exhibit";#N/A,#N/A,TRUE,"Claim Projection Comparisons";#N/A,#N/A,TRUE,"Fee Comparisons";#N/A,#N/A,TRUE,"Admin - PS 98";#N/A,#N/A,TRUE,"Dep Ratio Adj"}</definedName>
    <definedName name="wrn.Marketing._.and._.Back._.up._1" hidden="1">{#N/A,#N/A,TRUE,"Table of Contents";#N/A,#N/A,TRUE,"Cover Page";#N/A,#N/A,TRUE,"Paid Claim Experience";#N/A,#N/A,TRUE,"1998 Renewal Normalized";#N/A,#N/A,TRUE,"1998 Actual Annualized";#N/A,#N/A,TRUE,"1999 Renewal";#N/A,#N/A,TRUE,"Stop Loss Exhibit";#N/A,#N/A,TRUE,"Claim Projection Comparisons";#N/A,#N/A,TRUE,"Fee Comparisons";#N/A,#N/A,TRUE,"Admin - PS 98";#N/A,#N/A,TRUE,"Dep Ratio Adj"}</definedName>
    <definedName name="wrn.Marketing._.and._.Back._.up._1_1" hidden="1">{#N/A,#N/A,TRUE,"Table of Contents";#N/A,#N/A,TRUE,"Cover Page";#N/A,#N/A,TRUE,"Paid Claim Experience";#N/A,#N/A,TRUE,"1998 Renewal Normalized";#N/A,#N/A,TRUE,"1998 Actual Annualized";#N/A,#N/A,TRUE,"1999 Renewal";#N/A,#N/A,TRUE,"Stop Loss Exhibit";#N/A,#N/A,TRUE,"Claim Projection Comparisons";#N/A,#N/A,TRUE,"Fee Comparisons";#N/A,#N/A,TRUE,"Admin - PS 98";#N/A,#N/A,TRUE,"Dep Ratio Adj"}</definedName>
    <definedName name="wrn.Marketing._.and._.Back._.up._1_2" hidden="1">{#N/A,#N/A,TRUE,"Table of Contents";#N/A,#N/A,TRUE,"Cover Page";#N/A,#N/A,TRUE,"Paid Claim Experience";#N/A,#N/A,TRUE,"1998 Renewal Normalized";#N/A,#N/A,TRUE,"1998 Actual Annualized";#N/A,#N/A,TRUE,"1999 Renewal";#N/A,#N/A,TRUE,"Stop Loss Exhibit";#N/A,#N/A,TRUE,"Claim Projection Comparisons";#N/A,#N/A,TRUE,"Fee Comparisons";#N/A,#N/A,TRUE,"Admin - PS 98";#N/A,#N/A,TRUE,"Dep Ratio Adj"}</definedName>
    <definedName name="wrn.Marketing._.and._.Back._.up._1_3" hidden="1">{#N/A,#N/A,TRUE,"Table of Contents";#N/A,#N/A,TRUE,"Cover Page";#N/A,#N/A,TRUE,"Paid Claim Experience";#N/A,#N/A,TRUE,"1998 Renewal Normalized";#N/A,#N/A,TRUE,"1998 Actual Annualized";#N/A,#N/A,TRUE,"1999 Renewal";#N/A,#N/A,TRUE,"Stop Loss Exhibit";#N/A,#N/A,TRUE,"Claim Projection Comparisons";#N/A,#N/A,TRUE,"Fee Comparisons";#N/A,#N/A,TRUE,"Admin - PS 98";#N/A,#N/A,TRUE,"Dep Ratio Adj"}</definedName>
    <definedName name="wrn.Marketing._.and._.Back._.up._2" hidden="1">{#N/A,#N/A,TRUE,"Table of Contents";#N/A,#N/A,TRUE,"Cover Page";#N/A,#N/A,TRUE,"Paid Claim Experience";#N/A,#N/A,TRUE,"1998 Renewal Normalized";#N/A,#N/A,TRUE,"1998 Actual Annualized";#N/A,#N/A,TRUE,"1999 Renewal";#N/A,#N/A,TRUE,"Stop Loss Exhibit";#N/A,#N/A,TRUE,"Claim Projection Comparisons";#N/A,#N/A,TRUE,"Fee Comparisons";#N/A,#N/A,TRUE,"Admin - PS 98";#N/A,#N/A,TRUE,"Dep Ratio Adj"}</definedName>
    <definedName name="wrn.Marketing._.and._.Back._.up._3" hidden="1">{#N/A,#N/A,TRUE,"Table of Contents";#N/A,#N/A,TRUE,"Cover Page";#N/A,#N/A,TRUE,"Paid Claim Experience";#N/A,#N/A,TRUE,"1998 Renewal Normalized";#N/A,#N/A,TRUE,"1998 Actual Annualized";#N/A,#N/A,TRUE,"1999 Renewal";#N/A,#N/A,TRUE,"Stop Loss Exhibit";#N/A,#N/A,TRUE,"Claim Projection Comparisons";#N/A,#N/A,TRUE,"Fee Comparisons";#N/A,#N/A,TRUE,"Admin - PS 98";#N/A,#N/A,TRUE,"Dep Ratio Adj"}</definedName>
    <definedName name="wrn.Marketing._.and._.Back._.up._4" hidden="1">{#N/A,#N/A,TRUE,"Table of Contents";#N/A,#N/A,TRUE,"Cover Page";#N/A,#N/A,TRUE,"Paid Claim Experience";#N/A,#N/A,TRUE,"1998 Renewal Normalized";#N/A,#N/A,TRUE,"1998 Actual Annualized";#N/A,#N/A,TRUE,"1999 Renewal";#N/A,#N/A,TRUE,"Stop Loss Exhibit";#N/A,#N/A,TRUE,"Claim Projection Comparisons";#N/A,#N/A,TRUE,"Fee Comparisons";#N/A,#N/A,TRUE,"Admin - PS 98";#N/A,#N/A,TRUE,"Dep Ratio Adj"}</definedName>
    <definedName name="wrn.Marketing._.Pages." hidden="1">{#N/A,#N/A,FALSE,"Table of Contents";#N/A,#N/A,FALSE,"Cover Page";#N/A,#N/A,FALSE,"Paid Claim Experience";#N/A,#N/A,FALSE,"1998 Renewal Normalized";#N/A,#N/A,FALSE,"1998 Actual Annualized";#N/A,#N/A,FALSE,"1999 Renewal";#N/A,#N/A,FALSE,"1999 Dental";#N/A,#N/A,FALSE,"Stop Loss Exhibit";#N/A,#N/A,FALSE,"Claim Projection Comparisons";#N/A,#N/A,FALSE,"Fee Comparisons"}</definedName>
    <definedName name="wrn.Marketing._.Pages._1" hidden="1">{#N/A,#N/A,FALSE,"Table of Contents";#N/A,#N/A,FALSE,"Cover Page";#N/A,#N/A,FALSE,"Paid Claim Experience";#N/A,#N/A,FALSE,"1998 Renewal Normalized";#N/A,#N/A,FALSE,"1998 Actual Annualized";#N/A,#N/A,FALSE,"1999 Renewal";#N/A,#N/A,FALSE,"1999 Dental";#N/A,#N/A,FALSE,"Stop Loss Exhibit";#N/A,#N/A,FALSE,"Claim Projection Comparisons";#N/A,#N/A,FALSE,"Fee Comparisons"}</definedName>
    <definedName name="wrn.Marketing._.Pages._1_1" hidden="1">{#N/A,#N/A,FALSE,"Table of Contents";#N/A,#N/A,FALSE,"Cover Page";#N/A,#N/A,FALSE,"Paid Claim Experience";#N/A,#N/A,FALSE,"1998 Renewal Normalized";#N/A,#N/A,FALSE,"1998 Actual Annualized";#N/A,#N/A,FALSE,"1999 Renewal";#N/A,#N/A,FALSE,"1999 Dental";#N/A,#N/A,FALSE,"Stop Loss Exhibit";#N/A,#N/A,FALSE,"Claim Projection Comparisons";#N/A,#N/A,FALSE,"Fee Comparisons"}</definedName>
    <definedName name="wrn.Marketing._.Pages._1_2" hidden="1">{#N/A,#N/A,FALSE,"Table of Contents";#N/A,#N/A,FALSE,"Cover Page";#N/A,#N/A,FALSE,"Paid Claim Experience";#N/A,#N/A,FALSE,"1998 Renewal Normalized";#N/A,#N/A,FALSE,"1998 Actual Annualized";#N/A,#N/A,FALSE,"1999 Renewal";#N/A,#N/A,FALSE,"1999 Dental";#N/A,#N/A,FALSE,"Stop Loss Exhibit";#N/A,#N/A,FALSE,"Claim Projection Comparisons";#N/A,#N/A,FALSE,"Fee Comparisons"}</definedName>
    <definedName name="wrn.Marketing._.Pages._1_3" hidden="1">{#N/A,#N/A,FALSE,"Table of Contents";#N/A,#N/A,FALSE,"Cover Page";#N/A,#N/A,FALSE,"Paid Claim Experience";#N/A,#N/A,FALSE,"1998 Renewal Normalized";#N/A,#N/A,FALSE,"1998 Actual Annualized";#N/A,#N/A,FALSE,"1999 Renewal";#N/A,#N/A,FALSE,"1999 Dental";#N/A,#N/A,FALSE,"Stop Loss Exhibit";#N/A,#N/A,FALSE,"Claim Projection Comparisons";#N/A,#N/A,FALSE,"Fee Comparisons"}</definedName>
    <definedName name="wrn.Marketing._.Pages._2" hidden="1">{#N/A,#N/A,FALSE,"Table of Contents";#N/A,#N/A,FALSE,"Cover Page";#N/A,#N/A,FALSE,"Paid Claim Experience";#N/A,#N/A,FALSE,"1998 Renewal Normalized";#N/A,#N/A,FALSE,"1998 Actual Annualized";#N/A,#N/A,FALSE,"1999 Renewal";#N/A,#N/A,FALSE,"1999 Dental";#N/A,#N/A,FALSE,"Stop Loss Exhibit";#N/A,#N/A,FALSE,"Claim Projection Comparisons";#N/A,#N/A,FALSE,"Fee Comparisons"}</definedName>
    <definedName name="wrn.Marketing._.Pages._3" hidden="1">{#N/A,#N/A,FALSE,"Table of Contents";#N/A,#N/A,FALSE,"Cover Page";#N/A,#N/A,FALSE,"Paid Claim Experience";#N/A,#N/A,FALSE,"1998 Renewal Normalized";#N/A,#N/A,FALSE,"1998 Actual Annualized";#N/A,#N/A,FALSE,"1999 Renewal";#N/A,#N/A,FALSE,"1999 Dental";#N/A,#N/A,FALSE,"Stop Loss Exhibit";#N/A,#N/A,FALSE,"Claim Projection Comparisons";#N/A,#N/A,FALSE,"Fee Comparisons"}</definedName>
    <definedName name="wrn.Marketing._.Pages._4" hidden="1">{#N/A,#N/A,FALSE,"Table of Contents";#N/A,#N/A,FALSE,"Cover Page";#N/A,#N/A,FALSE,"Paid Claim Experience";#N/A,#N/A,FALSE,"1998 Renewal Normalized";#N/A,#N/A,FALSE,"1998 Actual Annualized";#N/A,#N/A,FALSE,"1999 Renewal";#N/A,#N/A,FALSE,"1999 Dental";#N/A,#N/A,FALSE,"Stop Loss Exhibit";#N/A,#N/A,FALSE,"Claim Projection Comparisons";#N/A,#N/A,FALSE,"Fee Comparisons"}</definedName>
    <definedName name="wrn.MattFriedman." hidden="1">{"NoBorder",#N/A,FALSE,"uinc b,f,v";"NoBorder",#N/A,FALSE,"7g, 7b";"NoBorder",#N/A,FALSE,"inc f7g,f7b,v"}</definedName>
    <definedName name="wrn.MEDICAL." hidden="1">{#N/A,#N/A,FALSE,"Worksheet";#N/A,#N/A,FALSE,"RawData";#N/A,#N/A,FALSE,"Claim Counts";#N/A,#N/A,FALSE,"ILProjDisc";#N/A,#N/A,FALSE,"ICAdj";#N/A,#N/A,FALSE,"RatesLivesMan";#N/A,#N/A,FALSE,"BENAdj";#N/A,#N/A,FALSE,"Admin";#N/A,#N/A,FALSE,"ISLcalc";#N/A,#N/A,FALSE,"Database";#N/A,#N/A,FALSE,"Summary";#N/A,#N/A,FALSE,"ASLSummary";#N/A,#N/A,FALSE,"Individual Large Claims";#N/A,#N/A,FALSE,"Benefit Adjustments";#N/A,#N/A,FALSE,"Trend Analysis"}</definedName>
    <definedName name="wrn.MEDICAL._1" hidden="1">{#N/A,#N/A,FALSE,"Worksheet";#N/A,#N/A,FALSE,"RawData";#N/A,#N/A,FALSE,"Claim Counts";#N/A,#N/A,FALSE,"ILProjDisc";#N/A,#N/A,FALSE,"ICAdj";#N/A,#N/A,FALSE,"RatesLivesMan";#N/A,#N/A,FALSE,"BENAdj";#N/A,#N/A,FALSE,"Admin";#N/A,#N/A,FALSE,"ISLcalc";#N/A,#N/A,FALSE,"Database";#N/A,#N/A,FALSE,"Summary";#N/A,#N/A,FALSE,"ASLSummary";#N/A,#N/A,FALSE,"Individual Large Claims";#N/A,#N/A,FALSE,"Benefit Adjustments";#N/A,#N/A,FALSE,"Trend Analysis"}</definedName>
    <definedName name="wrn.MEDICAL._1_1" hidden="1">{#N/A,#N/A,FALSE,"Worksheet";#N/A,#N/A,FALSE,"RawData";#N/A,#N/A,FALSE,"Claim Counts";#N/A,#N/A,FALSE,"ILProjDisc";#N/A,#N/A,FALSE,"ICAdj";#N/A,#N/A,FALSE,"RatesLivesMan";#N/A,#N/A,FALSE,"BENAdj";#N/A,#N/A,FALSE,"Admin";#N/A,#N/A,FALSE,"ISLcalc";#N/A,#N/A,FALSE,"Database";#N/A,#N/A,FALSE,"Summary";#N/A,#N/A,FALSE,"ASLSummary";#N/A,#N/A,FALSE,"Individual Large Claims";#N/A,#N/A,FALSE,"Benefit Adjustments";#N/A,#N/A,FALSE,"Trend Analysis"}</definedName>
    <definedName name="wrn.MEDICAL._1_2" hidden="1">{#N/A,#N/A,FALSE,"Worksheet";#N/A,#N/A,FALSE,"RawData";#N/A,#N/A,FALSE,"Claim Counts";#N/A,#N/A,FALSE,"ILProjDisc";#N/A,#N/A,FALSE,"ICAdj";#N/A,#N/A,FALSE,"RatesLivesMan";#N/A,#N/A,FALSE,"BENAdj";#N/A,#N/A,FALSE,"Admin";#N/A,#N/A,FALSE,"ISLcalc";#N/A,#N/A,FALSE,"Database";#N/A,#N/A,FALSE,"Summary";#N/A,#N/A,FALSE,"ASLSummary";#N/A,#N/A,FALSE,"Individual Large Claims";#N/A,#N/A,FALSE,"Benefit Adjustments";#N/A,#N/A,FALSE,"Trend Analysis"}</definedName>
    <definedName name="wrn.MEDICAL._1_3" hidden="1">{#N/A,#N/A,FALSE,"Worksheet";#N/A,#N/A,FALSE,"RawData";#N/A,#N/A,FALSE,"Claim Counts";#N/A,#N/A,FALSE,"ILProjDisc";#N/A,#N/A,FALSE,"ICAdj";#N/A,#N/A,FALSE,"RatesLivesMan";#N/A,#N/A,FALSE,"BENAdj";#N/A,#N/A,FALSE,"Admin";#N/A,#N/A,FALSE,"ISLcalc";#N/A,#N/A,FALSE,"Database";#N/A,#N/A,FALSE,"Summary";#N/A,#N/A,FALSE,"ASLSummary";#N/A,#N/A,FALSE,"Individual Large Claims";#N/A,#N/A,FALSE,"Benefit Adjustments";#N/A,#N/A,FALSE,"Trend Analysis"}</definedName>
    <definedName name="wrn.MEDICAL._2" hidden="1">{#N/A,#N/A,FALSE,"Worksheet";#N/A,#N/A,FALSE,"RawData";#N/A,#N/A,FALSE,"Claim Counts";#N/A,#N/A,FALSE,"ILProjDisc";#N/A,#N/A,FALSE,"ICAdj";#N/A,#N/A,FALSE,"RatesLivesMan";#N/A,#N/A,FALSE,"BENAdj";#N/A,#N/A,FALSE,"Admin";#N/A,#N/A,FALSE,"ISLcalc";#N/A,#N/A,FALSE,"Database";#N/A,#N/A,FALSE,"Summary";#N/A,#N/A,FALSE,"ASLSummary";#N/A,#N/A,FALSE,"Individual Large Claims";#N/A,#N/A,FALSE,"Benefit Adjustments";#N/A,#N/A,FALSE,"Trend Analysis"}</definedName>
    <definedName name="wrn.MEDICAL._3" hidden="1">{#N/A,#N/A,FALSE,"Worksheet";#N/A,#N/A,FALSE,"RawData";#N/A,#N/A,FALSE,"Claim Counts";#N/A,#N/A,FALSE,"ILProjDisc";#N/A,#N/A,FALSE,"ICAdj";#N/A,#N/A,FALSE,"RatesLivesMan";#N/A,#N/A,FALSE,"BENAdj";#N/A,#N/A,FALSE,"Admin";#N/A,#N/A,FALSE,"ISLcalc";#N/A,#N/A,FALSE,"Database";#N/A,#N/A,FALSE,"Summary";#N/A,#N/A,FALSE,"ASLSummary";#N/A,#N/A,FALSE,"Individual Large Claims";#N/A,#N/A,FALSE,"Benefit Adjustments";#N/A,#N/A,FALSE,"Trend Analysis"}</definedName>
    <definedName name="wrn.MEDICAL._4" hidden="1">{#N/A,#N/A,FALSE,"Worksheet";#N/A,#N/A,FALSE,"RawData";#N/A,#N/A,FALSE,"Claim Counts";#N/A,#N/A,FALSE,"ILProjDisc";#N/A,#N/A,FALSE,"ICAdj";#N/A,#N/A,FALSE,"RatesLivesMan";#N/A,#N/A,FALSE,"BENAdj";#N/A,#N/A,FALSE,"Admin";#N/A,#N/A,FALSE,"ISLcalc";#N/A,#N/A,FALSE,"Database";#N/A,#N/A,FALSE,"Summary";#N/A,#N/A,FALSE,"ASLSummary";#N/A,#N/A,FALSE,"Individual Large Claims";#N/A,#N/A,FALSE,"Benefit Adjustments";#N/A,#N/A,FALSE,"Trend Analysis"}</definedName>
    <definedName name="wrn.memo." hidden="1">{#N/A,#N/A,TRUE,"financial";#N/A,#N/A,TRUE,"plants"}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nthly." hidden="1">{#N/A,#N/A,FALSE,"Monthly"}</definedName>
    <definedName name="wrn.Monthly._1" hidden="1">{#N/A,#N/A,FALSE,"Monthly"}</definedName>
    <definedName name="wrn.Monthly._2" hidden="1">{#N/A,#N/A,FALSE,"Monthly"}</definedName>
    <definedName name="wrn.Monthly._3" hidden="1">{#N/A,#N/A,FALSE,"Monthly"}</definedName>
    <definedName name="wrn.Monthly._4" hidden="1">{#N/A,#N/A,FALSE,"Monthly"}</definedName>
    <definedName name="wrn.Monthly._5" hidden="1">{#N/A,#N/A,FALSE,"Monthly"}</definedName>
    <definedName name="wrn.Monthlys." hidden="1">{#N/A,#N/A,TRUE,"Monthly BCG";#N/A,#N/A,TRUE,"Monthly w|o Wireless";#N/A,#N/A,TRUE,"Monthly Wireless"}</definedName>
    <definedName name="wrn.No._.Border." hidden="1">{"NoBorder",#N/A,FALSE,"ulc b,f,v";"NoBorder",#N/A,FALSE,"urev b,f,v";"NoBorder",#N/A,FALSE,"nlc b,f,v";"NoBorder",#N/A,FALSE,"uinc b,f,v";"NoBorder",#N/A,FALSE,"7g, 7b";"NoBorder",#N/A,FALSE,"rev f7g,f7b,v";"NoBorder",#N/A,FALSE,"inc f7g,f7b,v";"NoBorder",#N/A,FALSE,"7g, 6g";"NoBorder",#N/A,FALSE,"rev f7g,f6g,v";"NoBorder",#N/A,FALSE,"inc f7g,f6g,v"}</definedName>
    <definedName name="wrn.P_and_L." hidden="1">{#N/A,#N/A,FALSE,"RMS Base (allocated)";#N/A,#N/A,FALSE,"Humana";#N/A,#N/A,FALSE,"NJRM";#N/A,#N/A,FALSE,"GSNS";#N/A,#N/A,FALSE,"Total"}</definedName>
    <definedName name="wrn.Paymentech." hidden="1">{"PaymentechMedSum",#N/A,FALSE,"Med-Sum";#N/A,#N/A,FALSE,"Med-Pay";"Pay",#N/A,FALSE,"Den-Sum";#N/A,#N/A,FALSE,"Den-Pay"}</definedName>
    <definedName name="wrn.Paymentech._1" hidden="1">{"PaymentechMedSum",#N/A,FALSE,"Med-Sum";#N/A,#N/A,FALSE,"Med-Pay";"Pay",#N/A,FALSE,"Den-Sum";#N/A,#N/A,FALSE,"Den-Pay"}</definedName>
    <definedName name="wrn.Paymentech._1_1" hidden="1">{"PaymentechMedSum",#N/A,FALSE,"Med-Sum";#N/A,#N/A,FALSE,"Med-Pay";"Pay",#N/A,FALSE,"Den-Sum";#N/A,#N/A,FALSE,"Den-Pay"}</definedName>
    <definedName name="wrn.Paymentech._1_2" hidden="1">{"PaymentechMedSum",#N/A,FALSE,"Med-Sum";#N/A,#N/A,FALSE,"Med-Pay";"Pay",#N/A,FALSE,"Den-Sum";#N/A,#N/A,FALSE,"Den-Pay"}</definedName>
    <definedName name="wrn.Paymentech._1_3" hidden="1">{"PaymentechMedSum",#N/A,FALSE,"Med-Sum";#N/A,#N/A,FALSE,"Med-Pay";"Pay",#N/A,FALSE,"Den-Sum";#N/A,#N/A,FALSE,"Den-Pay"}</definedName>
    <definedName name="wrn.Paymentech._2" hidden="1">{"PaymentechMedSum",#N/A,FALSE,"Med-Sum";#N/A,#N/A,FALSE,"Med-Pay";"Pay",#N/A,FALSE,"Den-Sum";#N/A,#N/A,FALSE,"Den-Pay"}</definedName>
    <definedName name="wrn.Paymentech._3" hidden="1">{"PaymentechMedSum",#N/A,FALSE,"Med-Sum";#N/A,#N/A,FALSE,"Med-Pay";"Pay",#N/A,FALSE,"Den-Sum";#N/A,#N/A,FALSE,"Den-Pay"}</definedName>
    <definedName name="wrn.Paymentech._4" hidden="1">{"PaymentechMedSum",#N/A,FALSE,"Med-Sum";#N/A,#N/A,FALSE,"Med-Pay";"Pay",#N/A,FALSE,"Den-Sum";#N/A,#N/A,FALSE,"Den-Pay"}</definedName>
    <definedName name="wrn.paymentech2" hidden="1">{"PaymentechMedSum",#N/A,FALSE,"Med-Sum";#N/A,#N/A,FALSE,"Med-Pay";"Pay",#N/A,FALSE,"Den-Sum";#N/A,#N/A,FALSE,"Den-Pay"}</definedName>
    <definedName name="wrn.paymentech2_1" hidden="1">{"PaymentechMedSum",#N/A,FALSE,"Med-Sum";#N/A,#N/A,FALSE,"Med-Pay";"Pay",#N/A,FALSE,"Den-Sum";#N/A,#N/A,FALSE,"Den-Pay"}</definedName>
    <definedName name="wrn.paymentech2_1_1" hidden="1">{"PaymentechMedSum",#N/A,FALSE,"Med-Sum";#N/A,#N/A,FALSE,"Med-Pay";"Pay",#N/A,FALSE,"Den-Sum";#N/A,#N/A,FALSE,"Den-Pay"}</definedName>
    <definedName name="wrn.paymentech2_1_2" hidden="1">{"PaymentechMedSum",#N/A,FALSE,"Med-Sum";#N/A,#N/A,FALSE,"Med-Pay";"Pay",#N/A,FALSE,"Den-Sum";#N/A,#N/A,FALSE,"Den-Pay"}</definedName>
    <definedName name="wrn.paymentech2_1_3" hidden="1">{"PaymentechMedSum",#N/A,FALSE,"Med-Sum";#N/A,#N/A,FALSE,"Med-Pay";"Pay",#N/A,FALSE,"Den-Sum";#N/A,#N/A,FALSE,"Den-Pay"}</definedName>
    <definedName name="wrn.paymentech2_2" hidden="1">{"PaymentechMedSum",#N/A,FALSE,"Med-Sum";#N/A,#N/A,FALSE,"Med-Pay";"Pay",#N/A,FALSE,"Den-Sum";#N/A,#N/A,FALSE,"Den-Pay"}</definedName>
    <definedName name="wrn.paymentech2_3" hidden="1">{"PaymentechMedSum",#N/A,FALSE,"Med-Sum";#N/A,#N/A,FALSE,"Med-Pay";"Pay",#N/A,FALSE,"Den-Sum";#N/A,#N/A,FALSE,"Den-Pay"}</definedName>
    <definedName name="wrn.paymentech2_4" hidden="1">{"PaymentechMedSum",#N/A,FALSE,"Med-Sum";#N/A,#N/A,FALSE,"Med-Pay";"Pay",#N/A,FALSE,"Den-Sum";#N/A,#N/A,FALSE,"Den-Pay"}</definedName>
    <definedName name="wrn.Period._.Summary." hidden="1">{"Period Total g&amp;A by Line",#N/A,FALSE,"Total G&amp;A by Line";"Period Ops by Line",#N/A,FALSE,"Operations by Line";"Period Admin by Line",#N/A,FALSE,"Administrative by Line";"Period Development by Line",#N/A,FALSE,"Development by Line"}</definedName>
    <definedName name="wrn.Petit." hidden="1">{#N/A,#N/A,FALSE,"PC-1";#N/A,#N/A,FALSE,"PC-2";#N/A,#N/A,FALSE,"T-9";#N/A,#N/A,FALSE,"PC-3";#N/A,#N/A,FALSE,"T-10";#N/A,#N/A,FALSE,"PC-4";#N/A,#N/A,FALSE,"T-11";#N/A,#N/A,FALSE,"PC-5";#N/A,#N/A,FALSE,"T-12"}</definedName>
    <definedName name="wrn.Plan._.EVA.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wrn.Port._.Reading." hidden="1">{#N/A,#N/A,FALSE,"PR-CIF";#N/A,#N/A,FALSE,"PR-Vol";#N/A,#N/A,FALSE,"PR-Comp";#N/A,#N/A,FALSE,"PR-GM";#N/A,#N/A,FALSE,"PR-OpExp";#N/A,#N/A,FALSE,"PR-Adj";#N/A,#N/A,FALSE,"PR-Tax";#N/A,#N/A,FALSE,"PR-DCF"}</definedName>
    <definedName name="wrn.Print." hidden="1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_.24.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ALL." hidden="1">{#N/A,#N/A,FALSE,"Summary Oracle Report";#N/A,#N/A,FALSE,"Revenue";#N/A,#N/A,FALSE,"Labour &amp; Related";#N/A,#N/A,FALSE,"Supplies &amp; Equipment";#N/A,#N/A,FALSE,"Purchased Services";#N/A,#N/A,FALSE,"Travel &amp; Employee Related";#N/A,#N/A,FALSE,"Mktg &amp; Serv. 3rd Pty Exps";#N/A,#N/A,FALSE,"Facilities Costs";#N/A,#N/A,FALSE,"Commissions"}</definedName>
    <definedName name="wrn.Print._.All._.Output." hidden="1">{"Public Market Overview",#N/A,TRUE,"PMO";"Transaction assumptions",#N/A,TRUE,"Transaction Inputs";"Pro forma I/S and S/CF",#N/A,TRUE,"IS and CF";"Goodwill calculations",#N/A,TRUE,"Asset Write-up";"Pro forma acc-dil",#N/A,TRUE,"ACC-DIL";"Public Market Overview",#N/A,TRUE,"PMO";"Trading comparables",#N/A,TRUE,"Public Market Stats";"Pro forma Credit Statistics",#N/A,TRUE,"Credit Stats";"At Various Prices (AVP)",#N/A,TRUE,"AVP";"Contribution Analysis",#N/A,TRUE,"Contribution";"Value creation",#N/A,TRUE,"Value Creation";"Trading comparables",#N/A,TRUE,"Peer Comparables Analysis"}</definedName>
    <definedName name="wrn.PRINT._.ALL._1" hidden="1">{#N/A,#N/A,FALSE,"Summary Oracle Report";#N/A,#N/A,FALSE,"Revenue";#N/A,#N/A,FALSE,"Labour &amp; Related";#N/A,#N/A,FALSE,"Supplies &amp; Equipment";#N/A,#N/A,FALSE,"Purchased Services";#N/A,#N/A,FALSE,"Travel &amp; Employee Related";#N/A,#N/A,FALSE,"Mktg &amp; Serv. 3rd Pty Exps";#N/A,#N/A,FALSE,"Facilities Costs";#N/A,#N/A,FALSE,"Commissions"}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._.the._.lot." hidden="1">{"First Page",#N/A,FALSE,"Surfactants LBO";"Second Page",#N/A,FALSE,"Surfactants LBO"}</definedName>
    <definedName name="wrn.printbc1." hidden="1">{"payroll",#N/A,FALSE,"PR";"acctspay",#N/A,FALSE,"AP";"genledger",#N/A,FALSE,"GL";"travellive",#N/A,FALSE,"TL";"fixassets",#N/A,FALSE,"FA";"taxinsur",#N/A,FALSE,"TI";"freightcntr",#N/A,FALSE,"FC";"customs",#N/A,FALSE,"CS";"admin",#N/A,FALSE,"ADMIN";"computrm",#N/A,FALSE,"CMPRM";"intracompbill",#N/A,FALSE,"ICB";"ftmyers",#N/A,FALSE,"94TFTM";"govern",#N/A,FALSE,"Gov't";"benefits",#N/A,FALSE,"Bene";"other",#N/A,FALSE,"Other";"schenetady",#N/A,FALSE,"SCH";"shelton",#N/A,FALSE,"SHLT";"fairfield",#N/A,FALSE,"FF";"fsototal",#N/A,FALSE,"FSO"}</definedName>
    <definedName name="wrn.printbc1._1" hidden="1">{"payroll",#N/A,FALSE,"PR";"acctspay",#N/A,FALSE,"AP";"genledger",#N/A,FALSE,"GL";"travellive",#N/A,FALSE,"TL";"fixassets",#N/A,FALSE,"FA";"taxinsur",#N/A,FALSE,"TI";"freightcntr",#N/A,FALSE,"FC";"customs",#N/A,FALSE,"CS";"admin",#N/A,FALSE,"ADMIN";"computrm",#N/A,FALSE,"CMPRM";"intracompbill",#N/A,FALSE,"ICB";"ftmyers",#N/A,FALSE,"94TFTM";"govern",#N/A,FALSE,"Gov't";"benefits",#N/A,FALSE,"Bene";"other",#N/A,FALSE,"Other";"schenetady",#N/A,FALSE,"SCH";"shelton",#N/A,FALSE,"SHLT";"fairfield",#N/A,FALSE,"FF";"fsototal",#N/A,FALSE,"FSO"}</definedName>
    <definedName name="wrn.printbc1._2" hidden="1">{"payroll",#N/A,FALSE,"PR";"acctspay",#N/A,FALSE,"AP";"genledger",#N/A,FALSE,"GL";"travellive",#N/A,FALSE,"TL";"fixassets",#N/A,FALSE,"FA";"taxinsur",#N/A,FALSE,"TI";"freightcntr",#N/A,FALSE,"FC";"customs",#N/A,FALSE,"CS";"admin",#N/A,FALSE,"ADMIN";"computrm",#N/A,FALSE,"CMPRM";"intracompbill",#N/A,FALSE,"ICB";"ftmyers",#N/A,FALSE,"94TFTM";"govern",#N/A,FALSE,"Gov't";"benefits",#N/A,FALSE,"Bene";"other",#N/A,FALSE,"Other";"schenetady",#N/A,FALSE,"SCH";"shelton",#N/A,FALSE,"SHLT";"fairfield",#N/A,FALSE,"FF";"fsototal",#N/A,FALSE,"FSO"}</definedName>
    <definedName name="wrn.printbc1._3" hidden="1">{"payroll",#N/A,FALSE,"PR";"acctspay",#N/A,FALSE,"AP";"genledger",#N/A,FALSE,"GL";"travellive",#N/A,FALSE,"TL";"fixassets",#N/A,FALSE,"FA";"taxinsur",#N/A,FALSE,"TI";"freightcntr",#N/A,FALSE,"FC";"customs",#N/A,FALSE,"CS";"admin",#N/A,FALSE,"ADMIN";"computrm",#N/A,FALSE,"CMPRM";"intracompbill",#N/A,FALSE,"ICB";"ftmyers",#N/A,FALSE,"94TFTM";"govern",#N/A,FALSE,"Gov't";"benefits",#N/A,FALSE,"Bene";"other",#N/A,FALSE,"Other";"schenetady",#N/A,FALSE,"SCH";"shelton",#N/A,FALSE,"SHLT";"fairfield",#N/A,FALSE,"FF";"fsototal",#N/A,FALSE,"FSO"}</definedName>
    <definedName name="wrn.printbc1._4" hidden="1">{"payroll",#N/A,FALSE,"PR";"acctspay",#N/A,FALSE,"AP";"genledger",#N/A,FALSE,"GL";"travellive",#N/A,FALSE,"TL";"fixassets",#N/A,FALSE,"FA";"taxinsur",#N/A,FALSE,"TI";"freightcntr",#N/A,FALSE,"FC";"customs",#N/A,FALSE,"CS";"admin",#N/A,FALSE,"ADMIN";"computrm",#N/A,FALSE,"CMPRM";"intracompbill",#N/A,FALSE,"ICB";"ftmyers",#N/A,FALSE,"94TFTM";"govern",#N/A,FALSE,"Gov't";"benefits",#N/A,FALSE,"Bene";"other",#N/A,FALSE,"Other";"schenetady",#N/A,FALSE,"SCH";"shelton",#N/A,FALSE,"SHLT";"fairfield",#N/A,FALSE,"FF";"fsototal",#N/A,FALSE,"FSO"}</definedName>
    <definedName name="wrn.printbc1._5" hidden="1">{"payroll",#N/A,FALSE,"PR";"acctspay",#N/A,FALSE,"AP";"genledger",#N/A,FALSE,"GL";"travellive",#N/A,FALSE,"TL";"fixassets",#N/A,FALSE,"FA";"taxinsur",#N/A,FALSE,"TI";"freightcntr",#N/A,FALSE,"FC";"customs",#N/A,FALSE,"CS";"admin",#N/A,FALSE,"ADMIN";"computrm",#N/A,FALSE,"CMPRM";"intracompbill",#N/A,FALSE,"ICB";"ftmyers",#N/A,FALSE,"94TFTM";"govern",#N/A,FALSE,"Gov't";"benefits",#N/A,FALSE,"Bene";"other",#N/A,FALSE,"Other";"schenetady",#N/A,FALSE,"SCH";"shelton",#N/A,FALSE,"SHLT";"fairfield",#N/A,FALSE,"FF";"fsototal",#N/A,FALSE,"FSO"}</definedName>
    <definedName name="wrn.PrintFY04SalesRept." hidden="1">{#N/A,#N/A,TRUE,"Summary";#N/A,#N/A,TRUE,"By QTR";#N/A,#N/A,TRUE,"Monthly";#N/A,#N/A,TRUE,"Direct";#N/A,#N/A,TRUE,"Disti";#N/A,#N/A,TRUE,"OEM-Shipments";#N/A,#N/A,TRUE,"OEM-Royalty";#N/A,#N/A,TRUE,"Support";#N/A,#N/A,TRUE,"Web";#N/A,#N/A,TRUE,"Product";#N/A,#N/A,TRUE,"Sum Accruals &amp; Adjs";#N/A,#N/A,TRUE,"ComboASM"}</definedName>
    <definedName name="wrn.Printing._.the._.transactions._.sheets." hidden="1">{#N/A,#N/A,FALSE,"Eastern";#N/A,#N/A,FALSE,"Western"}</definedName>
    <definedName name="wrn.Q198._.Cash._.Flow._.Package." hidden="1">{#N/A,#N/A,FALSE,"Top level";#N/A,#N/A,FALSE,"Worksheet - Q1'98";#N/A,#N/A,FALSE,"Detail - Q1'98";#N/A,#N/A,FALSE,"Depreciation"}</definedName>
    <definedName name="wrn.Q198._.Cash._.Flow._.Package._1" hidden="1">{#N/A,#N/A,FALSE,"Top level";#N/A,#N/A,FALSE,"Worksheet - Q1'98";#N/A,#N/A,FALSE,"Detail - Q1'98";#N/A,#N/A,FALSE,"Depreciation"}</definedName>
    <definedName name="wrn.QTR._.Report." hidden="1">{"QTR Report",#N/A,FALSE,"Summary Oracle Report"}</definedName>
    <definedName name="wrn.QTR._.Report._1" hidden="1">{"QTR Report",#N/A,FALSE,"Summary Oracle Report"}</definedName>
    <definedName name="wrn.Quarterlys." hidden="1">{#N/A,#N/A,TRUE,"Qrt BCG";#N/A,#N/A,TRUE,"Qrt w|o Wireless";#N/A,#N/A,TRUE,"Qrt Wireless"}</definedName>
    <definedName name="wrn.Reconciliation.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wrn.Reconciliation._1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wrn.Reconciliation._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wrn.Reconciliation._3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wrn.Reconciliation._4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wrn.Reconciliation._5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wrn.Reich." hidden="1">{#N/A,#N/A,FALSE,"RS-1";#N/A,#N/A,FALSE,"RS-2";#N/A,#N/A,FALSE,"T-13";#N/A,#N/A,FALSE,"RS-3";#N/A,#N/A,FALSE,"T-14";#N/A,#N/A,FALSE,"RS-4";#N/A,#N/A,FALSE,"T-15";#N/A,#N/A,FALSE,"RS-5";#N/A,#N/A,FALSE,"T-16"}</definedName>
    <definedName name="wrn.Report." hidden="1">{"Report",#N/A,FALSE,"Summary Oracle Report"}</definedName>
    <definedName name="wrn.Report._1" hidden="1">{"Report",#N/A,FALSE,"Summary Oracle Report"}</definedName>
    <definedName name="wrn.Report1." hidden="1">{#N/A,#N/A,FALSE,"Operations";#N/A,#N/A,FALSE,"Financials"}</definedName>
    <definedName name="wrn.ROI._.Summary." hidden="1">{#N/A,#N/A,FALSE,"POR"}</definedName>
    <definedName name="wrn.sales." hidden="1">{"sales",#N/A,FALSE,"Sales";"sales existing",#N/A,FALSE,"Sales";"sales rd1",#N/A,FALSE,"Sales";"sales rd2",#N/A,FALSE,"Sales"}</definedName>
    <definedName name="wrn.Sales._.and._.CVCM." hidden="1">{#N/A,#N/A,FALSE,"REPORTS";#N/A,#N/A,FALSE,"Summary";#N/A,#N/A,FALSE,"salessummary";#N/A,#N/A,FALSE,"cvcmsummary";#N/A,#N/A,FALSE,"cvcm%summary"}</definedName>
    <definedName name="wrn.sales2._.and._cvcm2." hidden="1">{#N/A,#N/A,FALSE,"REPORTS";#N/A,#N/A,FALSE,"Summary";#N/A,#N/A,FALSE,"salessummary";#N/A,#N/A,FALSE,"cvcmsummary";#N/A,#N/A,FALSE,"cvcm%summary"}</definedName>
    <definedName name="wrn.sens." hidden="1">{#N/A,#N/A,FALSE,"Sensitivities";#N/A,#N/A,FALSE,"Sensitivities2"}</definedName>
    <definedName name="wrn.sensitivity._.analyses." hidden="1">{"general",#N/A,FALSE,"Assumptions"}</definedName>
    <definedName name="wrn.SHORT." hidden="1">{"CREDIT STATISTICS",#N/A,FALSE,"STATS";"CF_AND_IS",#N/A,FALSE,"PLAN";"BALSHEET",#N/A,FALSE,"BALANCE SHEET"}</definedName>
    <definedName name="wrn.Short._.Report." hidden="1">{#N/A,#N/A,TRUE,"Cover";#N/A,#N/A,TRUE,"Header (eu)";#N/A,#N/A,TRUE,"Region Charts";#N/A,#N/A,TRUE,"T&amp;O By Region";#N/A,#N/A,TRUE,"AD Report"}</definedName>
    <definedName name="wrn.Short._.Report._1" hidden="1">{#N/A,#N/A,TRUE,"Cover";#N/A,#N/A,TRUE,"Header (eu)";#N/A,#N/A,TRUE,"Region Charts";#N/A,#N/A,TRUE,"T&amp;O By Region";#N/A,#N/A,TRUE,"AD Report"}</definedName>
    <definedName name="wrn.Short._.Report._2" hidden="1">{#N/A,#N/A,TRUE,"Cover";#N/A,#N/A,TRUE,"Header (eu)";#N/A,#N/A,TRUE,"Region Charts";#N/A,#N/A,TRUE,"T&amp;O By Region";#N/A,#N/A,TRUE,"AD Report"}</definedName>
    <definedName name="wrn.Short._.Report._3" hidden="1">{#N/A,#N/A,TRUE,"Cover";#N/A,#N/A,TRUE,"Header (eu)";#N/A,#N/A,TRUE,"Region Charts";#N/A,#N/A,TRUE,"T&amp;O By Region";#N/A,#N/A,TRUE,"AD Report"}</definedName>
    <definedName name="wrn.Short._.Report._4" hidden="1">{#N/A,#N/A,TRUE,"Cover";#N/A,#N/A,TRUE,"Header (eu)";#N/A,#N/A,TRUE,"Region Charts";#N/A,#N/A,TRUE,"T&amp;O By Region";#N/A,#N/A,TRUE,"AD Report"}</definedName>
    <definedName name="wrn.Short._.Report._5" hidden="1">{#N/A,#N/A,TRUE,"Cover";#N/A,#N/A,TRUE,"Header (eu)";#N/A,#N/A,TRUE,"Region Charts";#N/A,#N/A,TRUE,"T&amp;O By Region";#N/A,#N/A,TRUE,"AD Report"}</definedName>
    <definedName name="wrn.St.._.Croix." hidden="1">{#N/A,#N/A,FALSE,"Crude,St. Croix";#N/A,#N/A,FALSE,"SC-CIF";#N/A,#N/A,FALSE,"SC-Vol";#N/A,#N/A,FALSE,"SC-Comp";#N/A,#N/A,FALSE,"SC-GM";#N/A,#N/A,FALSE,"SC-OpExp";#N/A,#N/A,FALSE,"SC-Adj";#N/A,#N/A,FALSE,"SC-Tax";#N/A,#N/A,FALSE,"SC-DCF"}</definedName>
    <definedName name="wrn.stand_alone." hidden="1">{#N/A,#N/A,FALSE,"CBE";#N/A,#N/A,FALSE,"SWK"}</definedName>
    <definedName name="wrn.Summary." hidden="1">{#N/A,#N/A,FALSE,"Summary3";#N/A,#N/A,FALSE,"Summary1";#N/A,#N/A,FALSE,"Summary2";#N/A,#N/A,FALSE,"Sensitivities1";#N/A,#N/A,FALSE,"Sensitivities2"}</definedName>
    <definedName name="wrn.The._.report." hidden="1">{#N/A,#N/A,FALSE,"cover Europe";#N/A,#N/A,FALSE,"index Europe";#N/A,#N/A,FALSE,"growth summary Europe";#N/A,#N/A,FALSE,"One time 9899 by unit";#N/A,#N/A,FALSE,"Divestitures Europe";#N/A,#N/A,FALSE,"Acq's Europe";#N/A,#N/A,FALSE,"Restructure (2)";#N/A,#N/A,FALSE,"Restructure (3)";#N/A,#N/A,FALSE,"Base Growth Europe";#N/A,#N/A,FALSE,"Xtrend";#N/A,#N/A,FALSE,"Base Growth Europe (3)";#N/A,#N/A,FALSE,"Base Growth Europe (2)";#N/A,#N/A,FALSE,"Europe details (2)";#N/A,#N/A,FALSE,"Region details";#N/A,#N/A,FALSE,"1998 forecast";#N/A,#N/A,FALSE,"1999 Budget"}</definedName>
    <definedName name="wrn.Therasense." hidden="1">{#N/A,#N/A,FALSE,"Portfolio Summary";#N/A,#N/A,FALSE,"Performance ";#N/A,#N/A,FALSE,"Earnings";#N/A,#N/A,FALSE,"Earnings by Maturity";#N/A,#N/A,FALSE,"Credit Analysis";#N/A,#N/A,FALSE,"Reconciliation 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itanium._.Report.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wrn.totalcomp." hidden="1">{"comp1",#N/A,FALSE,"COMPS";"footnotes",#N/A,FALSE,"COMPS"}</definedName>
    <definedName name="wrn.trans._.sum." hidden="1">{"trans assumptions",#N/A,FALSE,"Merger";"trans accretion",#N/A,FALSE,"Merger"}</definedName>
    <definedName name="wrn.TUNE._.Model." hidden="1">{#N/A,#N/A,FALSE,"IS";#N/A,#N/A,FALSE,"One pager";#N/A,#N/A,FALSE,"Revenue Detail"}</definedName>
    <definedName name="wrn.up." hidden="1">{"up stand alones",#N/A,FALSE,"Acquiror"}</definedName>
    <definedName name="wrn.USGC._.Forecast." hidden="1">{#N/A,#N/A,FALSE,"I-1";#N/A,#N/A,FALSE,"I-2";#N/A,#N/A,FALSE,"Forecast, NYH";#N/A,#N/A,FALSE,"Forecast - Gulf";#N/A,#N/A,FALSE,"Ratios";#N/A,#N/A,FALSE,"Yields, Bpd";#N/A,#N/A,FALSE,"Yields, %";#N/A,#N/A,FALSE,"Crude_USGC";#N/A,#N/A,FALSE,"Prices, Gulf";#N/A,#N/A,FALSE,"Prices, NYH";#N/A,#N/A,FALSE,"Differentials"}</definedName>
    <definedName name="wrn.WAGES." hidden="1">{#N/A,#N/A,FALSE,"Wages"}</definedName>
    <definedName name="wrn.Warranty._.Reserves." hidden="1">{"provision",#N/A,FALSE;"reserve analysis",#N/A,FALSE}</definedName>
    <definedName name="wrn.Warranty._.Reserves._1" hidden="1">{"provision",#N/A,FALSE;"reserve analysis",#N/A,FALSE}</definedName>
    <definedName name="wrn.Warranty._.Reserves._1_1" hidden="1">{"provision",#N/A,FALSE;"reserve analysis",#N/A,FALSE}</definedName>
    <definedName name="wrn.Warranty._.Reserves._1_2" hidden="1">{"provision",#N/A,FALSE;"reserve analysis",#N/A,FALSE}</definedName>
    <definedName name="wrn.Warranty._.Reserves._1_3" hidden="1">{"provision",#N/A,FALSE;"reserve analysis",#N/A,FALSE}</definedName>
    <definedName name="wrn.Warranty._.Reserves._2" hidden="1">{"provision",#N/A,FALSE;"reserve analysis",#N/A,FALSE}</definedName>
    <definedName name="wrn.Warranty._.Reserves._3" hidden="1">{"provision",#N/A,FALSE;"reserve analysis",#N/A,FALSE}</definedName>
    <definedName name="wrn.Warranty._.Reserves._4" hidden="1">{"provision",#N/A,FALSE;"reserve analysis",#N/A,FALSE}</definedName>
    <definedName name="wrn.Weekly._.Report." hidden="1">{#N/A,#N/A,FALSE,"Finance";#N/A,#N/A,FALSE,"O U";#N/A,#N/A,FALSE,"O V";#N/A,#N/A,FALSE,"S U";#N/A,#N/A,FALSE,"S R";#N/A,#N/A,FALSE,"Margin";#N/A,#N/A,FALSE,"H.Trend"}</definedName>
    <definedName name="wrn.Weekly._.Report._1" hidden="1">{#N/A,#N/A,FALSE,"Finance";#N/A,#N/A,FALSE,"O U";#N/A,#N/A,FALSE,"O V";#N/A,#N/A,FALSE,"S U";#N/A,#N/A,FALSE,"S R";#N/A,#N/A,FALSE,"Margin";#N/A,#N/A,FALSE,"H.Trend"}</definedName>
    <definedName name="wrn.Weekly._.Report._1_1" hidden="1">{#N/A,#N/A,FALSE,"Finance";#N/A,#N/A,FALSE,"O U";#N/A,#N/A,FALSE,"O V";#N/A,#N/A,FALSE,"S U";#N/A,#N/A,FALSE,"S R";#N/A,#N/A,FALSE,"Margin";#N/A,#N/A,FALSE,"H.Trend"}</definedName>
    <definedName name="wrn.Weekly._.Report._1_2" hidden="1">{#N/A,#N/A,FALSE,"Finance";#N/A,#N/A,FALSE,"O U";#N/A,#N/A,FALSE,"O V";#N/A,#N/A,FALSE,"S U";#N/A,#N/A,FALSE,"S R";#N/A,#N/A,FALSE,"Margin";#N/A,#N/A,FALSE,"H.Trend"}</definedName>
    <definedName name="wrn.Weekly._.Report._1_3" hidden="1">{#N/A,#N/A,FALSE,"Finance";#N/A,#N/A,FALSE,"O U";#N/A,#N/A,FALSE,"O V";#N/A,#N/A,FALSE,"S U";#N/A,#N/A,FALSE,"S R";#N/A,#N/A,FALSE,"Margin";#N/A,#N/A,FALSE,"H.Trend"}</definedName>
    <definedName name="wrn.Weekly._.Report._2" hidden="1">{#N/A,#N/A,FALSE,"Finance";#N/A,#N/A,FALSE,"O U";#N/A,#N/A,FALSE,"O V";#N/A,#N/A,FALSE,"S U";#N/A,#N/A,FALSE,"S R";#N/A,#N/A,FALSE,"Margin";#N/A,#N/A,FALSE,"H.Trend"}</definedName>
    <definedName name="wrn.Weekly._.Report._3" hidden="1">{#N/A,#N/A,FALSE,"Finance";#N/A,#N/A,FALSE,"O U";#N/A,#N/A,FALSE,"O V";#N/A,#N/A,FALSE,"S U";#N/A,#N/A,FALSE,"S R";#N/A,#N/A,FALSE,"Margin";#N/A,#N/A,FALSE,"H.Trend"}</definedName>
    <definedName name="wrn.Weekly._.Report._4" hidden="1">{#N/A,#N/A,FALSE,"Finance";#N/A,#N/A,FALSE,"O U";#N/A,#N/A,FALSE,"O V";#N/A,#N/A,FALSE,"S U";#N/A,#N/A,FALSE,"S R";#N/A,#N/A,FALSE,"Margin";#N/A,#N/A,FALSE,"H.Trend"}</definedName>
    <definedName name="wrn.Wireless." hidden="1">{#N/A,#N/A,TRUE,"Monthly Wireless";#N/A,#N/A,TRUE,"Qrt Wireless";#N/A,#N/A,TRUE,"FY Wireless";#N/A,#N/A,TRUE,"1Q Wireless";#N/A,#N/A,TRUE,"2Q Wireless";#N/A,#N/A,TRUE,"3Q Wireless";#N/A,#N/A,TRUE,"4Q Wireless"}</definedName>
    <definedName name="wrn.without._.Wireless._.All._.Periods.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WRN2.Document" hidden="1">{"consolidated",#N/A,FALSE,"Sheet1";"cms",#N/A,FALSE,"Sheet1";"fse",#N/A,FALSE,"Sheet1"}</definedName>
    <definedName name="ws" hidden="1">{"Monthly6Q",#N/A,FALSE,"0614ESL"}</definedName>
    <definedName name="wsocn">'[361]#REF'!$B$104:$J$124</definedName>
    <definedName name="wvu.chassis." hidden="1">{TRUE,TRUE,-1.25,-15.5,772.5,444,FALSE,TRUE,TRUE,TRUE,0,1,#N/A,32,#N/A,46.7142857142857,40.6153846153846,1,FALSE,FALSE,3,TRUE,1,FALSE,75,"Swvu.chassis.","ACwvu.chassis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CHASSIS._.PIE." hidden="1">{TRUE,TRUE,-1.25,-17.75,772.5,467.25,FALSE,TRUE,TRUE,TRUE,0,1,#N/A,10,#N/A,18.234375,27.85,1,FALSE,FALSE,3,TRUE,1,FALSE,100,"Swvu.CHASSIS._.PIE.","ACwvu.CHASSIS._.PIE.",#N/A,FALSE,FALSE,0.78,0.78,1,1,2,"&amp;C&amp;""Times New Roman,標準""&amp;12Dell Japan","&amp;L&amp;""Times New Roman,標準""&amp;D
&amp;T&amp;R&amp;""Times New Roman,標準""July FY97 MSP",FALSE,FALSE,FALSE,FALSE,1,#N/A,1,1,"=R2C1:R32C15",FALSE,#N/A,#N/A,FALSE,FALSE,FALSE,9,65532,65532,FALSE,FALSE,TRUE,TRUE,TRUE}</definedName>
    <definedName name="wvu.CHASSIS._.PIE._1" hidden="1">{TRUE,TRUE,-1.25,-17.75,772.5,467.25,FALSE,TRUE,TRUE,TRUE,0,1,#N/A,10,#N/A,18.234375,27.85,1,FALSE,FALSE,3,TRUE,1,FALSE,100,"Swvu.CHASSIS._.PIE.","ACwvu.CHASSIS._.PIE.",#N/A,FALSE,FALSE,0.78,0.78,1,1,2,"&amp;C&amp;""Times New Roman,標準""&amp;12Dell Japan","&amp;L&amp;""Times New Roman,標準""&amp;D
&amp;T&amp;R&amp;""Times New Roman,標準""July FY97 MSP",FALSE,FALSE,FALSE,FALSE,1,#N/A,1,1,"=R2C1:R32C15",FALSE,#N/A,#N/A,FALSE,FALSE,FALSE,9,65532,65532,FALSE,FALSE,TRUE,TRUE,TRUE}</definedName>
    <definedName name="wvu.CHASSIS._.PIE._1_1" hidden="1">{TRUE,TRUE,-1.25,-17.75,772.5,467.25,FALSE,TRUE,TRUE,TRUE,0,1,#N/A,10,#N/A,18.234375,27.85,1,FALSE,FALSE,3,TRUE,1,FALSE,100,"Swvu.CHASSIS._.PIE.","ACwvu.CHASSIS._.PIE.",#N/A,FALSE,FALSE,0.78,0.78,1,1,2,"&amp;C&amp;""Times New Roman,標準""&amp;12Dell Japan","&amp;L&amp;""Times New Roman,標準""&amp;D
&amp;T&amp;R&amp;""Times New Roman,標準""July FY97 MSP",FALSE,FALSE,FALSE,FALSE,1,#N/A,1,1,"=R2C1:R32C15",FALSE,#N/A,#N/A,FALSE,FALSE,FALSE,9,65532,65532,FALSE,FALSE,TRUE,TRUE,TRUE}</definedName>
    <definedName name="wvu.CHASSIS._.PIE._1_2" hidden="1">{TRUE,TRUE,-1.25,-17.75,772.5,467.25,FALSE,TRUE,TRUE,TRUE,0,1,#N/A,10,#N/A,18.234375,27.85,1,FALSE,FALSE,3,TRUE,1,FALSE,100,"Swvu.CHASSIS._.PIE.","ACwvu.CHASSIS._.PIE.",#N/A,FALSE,FALSE,0.78,0.78,1,1,2,"&amp;C&amp;""Times New Roman,標準""&amp;12Dell Japan","&amp;L&amp;""Times New Roman,標準""&amp;D
&amp;T&amp;R&amp;""Times New Roman,標準""July FY97 MSP",FALSE,FALSE,FALSE,FALSE,1,#N/A,1,1,"=R2C1:R32C15",FALSE,#N/A,#N/A,FALSE,FALSE,FALSE,9,65532,65532,FALSE,FALSE,TRUE,TRUE,TRUE}</definedName>
    <definedName name="wvu.CHASSIS._.PIE._1_3" hidden="1">{TRUE,TRUE,-1.25,-17.75,772.5,467.25,FALSE,TRUE,TRUE,TRUE,0,1,#N/A,10,#N/A,18.234375,27.85,1,FALSE,FALSE,3,TRUE,1,FALSE,100,"Swvu.CHASSIS._.PIE.","ACwvu.CHASSIS._.PIE.",#N/A,FALSE,FALSE,0.78,0.78,1,1,2,"&amp;C&amp;""Times New Roman,標準""&amp;12Dell Japan","&amp;L&amp;""Times New Roman,標準""&amp;D
&amp;T&amp;R&amp;""Times New Roman,標準""July FY97 MSP",FALSE,FALSE,FALSE,FALSE,1,#N/A,1,1,"=R2C1:R32C15",FALSE,#N/A,#N/A,FALSE,FALSE,FALSE,9,65532,65532,FALSE,FALSE,TRUE,TRUE,TRUE}</definedName>
    <definedName name="wvu.CHASSIS._.PIE._2" hidden="1">{TRUE,TRUE,-1.25,-17.75,772.5,467.25,FALSE,TRUE,TRUE,TRUE,0,1,#N/A,10,#N/A,18.234375,27.85,1,FALSE,FALSE,3,TRUE,1,FALSE,100,"Swvu.CHASSIS._.PIE.","ACwvu.CHASSIS._.PIE.",#N/A,FALSE,FALSE,0.78,0.78,1,1,2,"&amp;C&amp;""Times New Roman,標準""&amp;12Dell Japan","&amp;L&amp;""Times New Roman,標準""&amp;D
&amp;T&amp;R&amp;""Times New Roman,標準""July FY97 MSP",FALSE,FALSE,FALSE,FALSE,1,#N/A,1,1,"=R2C1:R32C15",FALSE,#N/A,#N/A,FALSE,FALSE,FALSE,9,65532,65532,FALSE,FALSE,TRUE,TRUE,TRUE}</definedName>
    <definedName name="wvu.CHASSIS._.PIE._3" hidden="1">{TRUE,TRUE,-1.25,-17.75,772.5,467.25,FALSE,TRUE,TRUE,TRUE,0,1,#N/A,10,#N/A,18.234375,27.85,1,FALSE,FALSE,3,TRUE,1,FALSE,100,"Swvu.CHASSIS._.PIE.","ACwvu.CHASSIS._.PIE.",#N/A,FALSE,FALSE,0.78,0.78,1,1,2,"&amp;C&amp;""Times New Roman,標準""&amp;12Dell Japan","&amp;L&amp;""Times New Roman,標準""&amp;D
&amp;T&amp;R&amp;""Times New Roman,標準""July FY97 MSP",FALSE,FALSE,FALSE,FALSE,1,#N/A,1,1,"=R2C1:R32C15",FALSE,#N/A,#N/A,FALSE,FALSE,FALSE,9,65532,65532,FALSE,FALSE,TRUE,TRUE,TRUE}</definedName>
    <definedName name="wvu.CHASSIS._.PIE._4" hidden="1">{TRUE,TRUE,-1.25,-17.75,772.5,467.25,FALSE,TRUE,TRUE,TRUE,0,1,#N/A,10,#N/A,18.234375,27.85,1,FALSE,FALSE,3,TRUE,1,FALSE,100,"Swvu.CHASSIS._.PIE.","ACwvu.CHASSIS._.PIE.",#N/A,FALSE,FALSE,0.78,0.78,1,1,2,"&amp;C&amp;""Times New Roman,標準""&amp;12Dell Japan","&amp;L&amp;""Times New Roman,標準""&amp;D
&amp;T&amp;R&amp;""Times New Roman,標準""July FY97 MSP",FALSE,FALSE,FALSE,FALSE,1,#N/A,1,1,"=R2C1:R32C15",FALSE,#N/A,#N/A,FALSE,FALSE,FALSE,9,65532,65532,FALSE,FALSE,TRUE,TRUE,TRUE}</definedName>
    <definedName name="wvu.chassis._1" hidden="1">{TRUE,TRUE,-1.25,-15.5,772.5,444,FALSE,TRUE,TRUE,TRUE,0,1,#N/A,32,#N/A,46.7142857142857,40.6153846153846,1,FALSE,FALSE,3,TRUE,1,FALSE,75,"Swvu.chassis.","ACwvu.chassis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chassis._1_1" hidden="1">{TRUE,TRUE,-1.25,-15.5,772.5,444,FALSE,TRUE,TRUE,TRUE,0,1,#N/A,32,#N/A,46.7142857142857,40.6153846153846,1,FALSE,FALSE,3,TRUE,1,FALSE,75,"Swvu.chassis.","ACwvu.chassis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chassis._1_2" hidden="1">{TRUE,TRUE,-1.25,-15.5,772.5,444,FALSE,TRUE,TRUE,TRUE,0,1,#N/A,32,#N/A,46.7142857142857,40.6153846153846,1,FALSE,FALSE,3,TRUE,1,FALSE,75,"Swvu.chassis.","ACwvu.chassis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chassis._1_3" hidden="1">{TRUE,TRUE,-1.25,-15.5,772.5,444,FALSE,TRUE,TRUE,TRUE,0,1,#N/A,32,#N/A,46.7142857142857,40.6153846153846,1,FALSE,FALSE,3,TRUE,1,FALSE,75,"Swvu.chassis.","ACwvu.chassis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chassis._2" hidden="1">{TRUE,TRUE,-1.25,-15.5,772.5,444,FALSE,TRUE,TRUE,TRUE,0,1,#N/A,32,#N/A,46.7142857142857,40.6153846153846,1,FALSE,FALSE,3,TRUE,1,FALSE,75,"Swvu.chassis.","ACwvu.chassis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chassis._3" hidden="1">{TRUE,TRUE,-1.25,-15.5,772.5,444,FALSE,TRUE,TRUE,TRUE,0,1,#N/A,32,#N/A,46.7142857142857,40.6153846153846,1,FALSE,FALSE,3,TRUE,1,FALSE,75,"Swvu.chassis.","ACwvu.chassis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chassis._4" hidden="1">{TRUE,TRUE,-1.25,-15.5,772.5,444,FALSE,TRUE,TRUE,TRUE,0,1,#N/A,32,#N/A,46.7142857142857,40.6153846153846,1,FALSE,FALSE,3,TRUE,1,FALSE,75,"Swvu.chassis.","ACwvu.chassis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CPU._.PIE." hidden="1">{TRUE,TRUE,-1.25,-17.75,772.5,467.25,FALSE,TRUE,TRUE,TRUE,0,1,#N/A,9,#N/A,20.4583333333333,40,1,FALSE,FALSE,3,TRUE,1,FALSE,75,"Swvu.CPU._.PIE.","ACwvu.CPU._.PIE.",#N/A,FALSE,FALSE,0.78,0.78,1,1,2,"&amp;C&amp;""Times New Roman,標準""&amp;12Dell Japan","&amp;L&amp;""Times New Roman,標準""&amp;D
&amp;T&amp;R&amp;""Times New Roman,標準""July FY97 MSP",FALSE,FALSE,FALSE,FALSE,1,#N/A,1,1,"=R2C2:R44C18",FALSE,#N/A,#N/A,FALSE,FALSE,FALSE,9,65532,65532,FALSE,FALSE,TRUE,TRUE,TRUE}</definedName>
    <definedName name="wvu.CPU._.PIE._1" hidden="1">{TRUE,TRUE,-1.25,-17.75,772.5,467.25,FALSE,TRUE,TRUE,TRUE,0,1,#N/A,9,#N/A,20.4583333333333,40,1,FALSE,FALSE,3,TRUE,1,FALSE,75,"Swvu.CPU._.PIE.","ACwvu.CPU._.PIE.",#N/A,FALSE,FALSE,0.78,0.78,1,1,2,"&amp;C&amp;""Times New Roman,標準""&amp;12Dell Japan","&amp;L&amp;""Times New Roman,標準""&amp;D
&amp;T&amp;R&amp;""Times New Roman,標準""July FY97 MSP",FALSE,FALSE,FALSE,FALSE,1,#N/A,1,1,"=R2C2:R44C18",FALSE,#N/A,#N/A,FALSE,FALSE,FALSE,9,65532,65532,FALSE,FALSE,TRUE,TRUE,TRUE}</definedName>
    <definedName name="wvu.CPU._.PIE._1_1" hidden="1">{TRUE,TRUE,-1.25,-17.75,772.5,467.25,FALSE,TRUE,TRUE,TRUE,0,1,#N/A,9,#N/A,20.4583333333333,40,1,FALSE,FALSE,3,TRUE,1,FALSE,75,"Swvu.CPU._.PIE.","ACwvu.CPU._.PIE.",#N/A,FALSE,FALSE,0.78,0.78,1,1,2,"&amp;C&amp;""Times New Roman,標準""&amp;12Dell Japan","&amp;L&amp;""Times New Roman,標準""&amp;D
&amp;T&amp;R&amp;""Times New Roman,標準""July FY97 MSP",FALSE,FALSE,FALSE,FALSE,1,#N/A,1,1,"=R2C2:R44C18",FALSE,#N/A,#N/A,FALSE,FALSE,FALSE,9,65532,65532,FALSE,FALSE,TRUE,TRUE,TRUE}</definedName>
    <definedName name="wvu.CPU._.PIE._1_2" hidden="1">{TRUE,TRUE,-1.25,-17.75,772.5,467.25,FALSE,TRUE,TRUE,TRUE,0,1,#N/A,9,#N/A,20.4583333333333,40,1,FALSE,FALSE,3,TRUE,1,FALSE,75,"Swvu.CPU._.PIE.","ACwvu.CPU._.PIE.",#N/A,FALSE,FALSE,0.78,0.78,1,1,2,"&amp;C&amp;""Times New Roman,標準""&amp;12Dell Japan","&amp;L&amp;""Times New Roman,標準""&amp;D
&amp;T&amp;R&amp;""Times New Roman,標準""July FY97 MSP",FALSE,FALSE,FALSE,FALSE,1,#N/A,1,1,"=R2C2:R44C18",FALSE,#N/A,#N/A,FALSE,FALSE,FALSE,9,65532,65532,FALSE,FALSE,TRUE,TRUE,TRUE}</definedName>
    <definedName name="wvu.CPU._.PIE._1_3" hidden="1">{TRUE,TRUE,-1.25,-17.75,772.5,467.25,FALSE,TRUE,TRUE,TRUE,0,1,#N/A,9,#N/A,20.4583333333333,40,1,FALSE,FALSE,3,TRUE,1,FALSE,75,"Swvu.CPU._.PIE.","ACwvu.CPU._.PIE.",#N/A,FALSE,FALSE,0.78,0.78,1,1,2,"&amp;C&amp;""Times New Roman,標準""&amp;12Dell Japan","&amp;L&amp;""Times New Roman,標準""&amp;D
&amp;T&amp;R&amp;""Times New Roman,標準""July FY97 MSP",FALSE,FALSE,FALSE,FALSE,1,#N/A,1,1,"=R2C2:R44C18",FALSE,#N/A,#N/A,FALSE,FALSE,FALSE,9,65532,65532,FALSE,FALSE,TRUE,TRUE,TRUE}</definedName>
    <definedName name="wvu.CPU._.PIE._2" hidden="1">{TRUE,TRUE,-1.25,-17.75,772.5,467.25,FALSE,TRUE,TRUE,TRUE,0,1,#N/A,9,#N/A,20.4583333333333,40,1,FALSE,FALSE,3,TRUE,1,FALSE,75,"Swvu.CPU._.PIE.","ACwvu.CPU._.PIE.",#N/A,FALSE,FALSE,0.78,0.78,1,1,2,"&amp;C&amp;""Times New Roman,標準""&amp;12Dell Japan","&amp;L&amp;""Times New Roman,標準""&amp;D
&amp;T&amp;R&amp;""Times New Roman,標準""July FY97 MSP",FALSE,FALSE,FALSE,FALSE,1,#N/A,1,1,"=R2C2:R44C18",FALSE,#N/A,#N/A,FALSE,FALSE,FALSE,9,65532,65532,FALSE,FALSE,TRUE,TRUE,TRUE}</definedName>
    <definedName name="wvu.CPU._.PIE._3" hidden="1">{TRUE,TRUE,-1.25,-17.75,772.5,467.25,FALSE,TRUE,TRUE,TRUE,0,1,#N/A,9,#N/A,20.4583333333333,40,1,FALSE,FALSE,3,TRUE,1,FALSE,75,"Swvu.CPU._.PIE.","ACwvu.CPU._.PIE.",#N/A,FALSE,FALSE,0.78,0.78,1,1,2,"&amp;C&amp;""Times New Roman,標準""&amp;12Dell Japan","&amp;L&amp;""Times New Roman,標準""&amp;D
&amp;T&amp;R&amp;""Times New Roman,標準""July FY97 MSP",FALSE,FALSE,FALSE,FALSE,1,#N/A,1,1,"=R2C2:R44C18",FALSE,#N/A,#N/A,FALSE,FALSE,FALSE,9,65532,65532,FALSE,FALSE,TRUE,TRUE,TRUE}</definedName>
    <definedName name="wvu.CPU._.PIE._4" hidden="1">{TRUE,TRUE,-1.25,-17.75,772.5,467.25,FALSE,TRUE,TRUE,TRUE,0,1,#N/A,9,#N/A,20.4583333333333,40,1,FALSE,FALSE,3,TRUE,1,FALSE,75,"Swvu.CPU._.PIE.","ACwvu.CPU._.PIE.",#N/A,FALSE,FALSE,0.78,0.78,1,1,2,"&amp;C&amp;""Times New Roman,標準""&amp;12Dell Japan","&amp;L&amp;""Times New Roman,標準""&amp;D
&amp;T&amp;R&amp;""Times New Roman,標準""July FY97 MSP",FALSE,FALSE,FALSE,FALSE,1,#N/A,1,1,"=R2C2:R44C18",FALSE,#N/A,#N/A,FALSE,FALSE,FALSE,9,65532,65532,FALSE,FALSE,TRUE,TRUE,TRUE}</definedName>
    <definedName name="wvu.cpul." hidden="1">{TRUE,TRUE,-1.25,-15.5,772.5,444,FALSE,TRUE,TRUE,TRUE,0,1,#N/A,21,#N/A,46.7142857142857,39.6923076923077,1,FALSE,FALSE,3,TRUE,1,FALSE,75,"Swvu.cpul.","ACwvu.cpul.",#N/A,FALSE,FALSE,0.590551181102362,0.590551181102362,0.393700787401575,0.78740157480315,2,"","&amp;L&amp;""Arial,標準""Marketing Operations/Forecasting
&amp;D&amp;T
&amp;F&amp;A&amp;C&amp;""Arial,標準""Dell Confidential&amp;R&amp;9
",FALSE,FALSE,FALSE,FALSE,1,90,#N/A,#N/A,FALSE,FALSE,#N/A,#N/A,FALSE,FALSE,TRUE,9,600,600,FALSE,FALSE,TRUE,TRUE,TRUE}</definedName>
    <definedName name="wvu.cpul._1" hidden="1">{TRUE,TRUE,-1.25,-15.5,772.5,444,FALSE,TRUE,TRUE,TRUE,0,1,#N/A,21,#N/A,46.7142857142857,39.6923076923077,1,FALSE,FALSE,3,TRUE,1,FALSE,75,"Swvu.cpul.","ACwvu.cpul.",#N/A,FALSE,FALSE,0.590551181102362,0.590551181102362,0.393700787401575,0.78740157480315,2,"","&amp;L&amp;""Arial,標準""Marketing Operations/Forecasting
&amp;D&amp;T
&amp;F&amp;A&amp;C&amp;""Arial,標準""Dell Confidential&amp;R&amp;9
",FALSE,FALSE,FALSE,FALSE,1,90,#N/A,#N/A,FALSE,FALSE,#N/A,#N/A,FALSE,FALSE,TRUE,9,600,600,FALSE,FALSE,TRUE,TRUE,TRUE}</definedName>
    <definedName name="wvu.cpul._1_1" hidden="1">{TRUE,TRUE,-1.25,-15.5,772.5,444,FALSE,TRUE,TRUE,TRUE,0,1,#N/A,21,#N/A,46.7142857142857,39.6923076923077,1,FALSE,FALSE,3,TRUE,1,FALSE,75,"Swvu.cpul.","ACwvu.cpul.",#N/A,FALSE,FALSE,0.590551181102362,0.590551181102362,0.393700787401575,0.78740157480315,2,"","&amp;L&amp;""Arial,標準""Marketing Operations/Forecasting
&amp;D&amp;T
&amp;F&amp;A&amp;C&amp;""Arial,標準""Dell Confidential&amp;R&amp;9
",FALSE,FALSE,FALSE,FALSE,1,90,#N/A,#N/A,FALSE,FALSE,#N/A,#N/A,FALSE,FALSE,TRUE,9,600,600,FALSE,FALSE,TRUE,TRUE,TRUE}</definedName>
    <definedName name="wvu.cpul._1_2" hidden="1">{TRUE,TRUE,-1.25,-15.5,772.5,444,FALSE,TRUE,TRUE,TRUE,0,1,#N/A,21,#N/A,46.7142857142857,39.6923076923077,1,FALSE,FALSE,3,TRUE,1,FALSE,75,"Swvu.cpul.","ACwvu.cpul.",#N/A,FALSE,FALSE,0.590551181102362,0.590551181102362,0.393700787401575,0.78740157480315,2,"","&amp;L&amp;""Arial,標準""Marketing Operations/Forecasting
&amp;D&amp;T
&amp;F&amp;A&amp;C&amp;""Arial,標準""Dell Confidential&amp;R&amp;9
",FALSE,FALSE,FALSE,FALSE,1,90,#N/A,#N/A,FALSE,FALSE,#N/A,#N/A,FALSE,FALSE,TRUE,9,600,600,FALSE,FALSE,TRUE,TRUE,TRUE}</definedName>
    <definedName name="wvu.cpul._1_3" hidden="1">{TRUE,TRUE,-1.25,-15.5,772.5,444,FALSE,TRUE,TRUE,TRUE,0,1,#N/A,21,#N/A,46.7142857142857,39.6923076923077,1,FALSE,FALSE,3,TRUE,1,FALSE,75,"Swvu.cpul.","ACwvu.cpul.",#N/A,FALSE,FALSE,0.590551181102362,0.590551181102362,0.393700787401575,0.78740157480315,2,"","&amp;L&amp;""Arial,標準""Marketing Operations/Forecasting
&amp;D&amp;T
&amp;F&amp;A&amp;C&amp;""Arial,標準""Dell Confidential&amp;R&amp;9
",FALSE,FALSE,FALSE,FALSE,1,90,#N/A,#N/A,FALSE,FALSE,#N/A,#N/A,FALSE,FALSE,TRUE,9,600,600,FALSE,FALSE,TRUE,TRUE,TRUE}</definedName>
    <definedName name="wvu.cpul._2" hidden="1">{TRUE,TRUE,-1.25,-15.5,772.5,444,FALSE,TRUE,TRUE,TRUE,0,1,#N/A,21,#N/A,46.7142857142857,39.6923076923077,1,FALSE,FALSE,3,TRUE,1,FALSE,75,"Swvu.cpul.","ACwvu.cpul.",#N/A,FALSE,FALSE,0.590551181102362,0.590551181102362,0.393700787401575,0.78740157480315,2,"","&amp;L&amp;""Arial,標準""Marketing Operations/Forecasting
&amp;D&amp;T
&amp;F&amp;A&amp;C&amp;""Arial,標準""Dell Confidential&amp;R&amp;9
",FALSE,FALSE,FALSE,FALSE,1,90,#N/A,#N/A,FALSE,FALSE,#N/A,#N/A,FALSE,FALSE,TRUE,9,600,600,FALSE,FALSE,TRUE,TRUE,TRUE}</definedName>
    <definedName name="wvu.cpul._3" hidden="1">{TRUE,TRUE,-1.25,-15.5,772.5,444,FALSE,TRUE,TRUE,TRUE,0,1,#N/A,21,#N/A,46.7142857142857,39.6923076923077,1,FALSE,FALSE,3,TRUE,1,FALSE,75,"Swvu.cpul.","ACwvu.cpul.",#N/A,FALSE,FALSE,0.590551181102362,0.590551181102362,0.393700787401575,0.78740157480315,2,"","&amp;L&amp;""Arial,標準""Marketing Operations/Forecasting
&amp;D&amp;T
&amp;F&amp;A&amp;C&amp;""Arial,標準""Dell Confidential&amp;R&amp;9
",FALSE,FALSE,FALSE,FALSE,1,90,#N/A,#N/A,FALSE,FALSE,#N/A,#N/A,FALSE,FALSE,TRUE,9,600,600,FALSE,FALSE,TRUE,TRUE,TRUE}</definedName>
    <definedName name="wvu.cpul._4" hidden="1">{TRUE,TRUE,-1.25,-15.5,772.5,444,FALSE,TRUE,TRUE,TRUE,0,1,#N/A,21,#N/A,46.7142857142857,39.6923076923077,1,FALSE,FALSE,3,TRUE,1,FALSE,75,"Swvu.cpul.","ACwvu.cpul.",#N/A,FALSE,FALSE,0.590551181102362,0.590551181102362,0.393700787401575,0.78740157480315,2,"","&amp;L&amp;""Arial,標準""Marketing Operations/Forecasting
&amp;D&amp;T
&amp;F&amp;A&amp;C&amp;""Arial,標準""Dell Confidential&amp;R&amp;9
",FALSE,FALSE,FALSE,FALSE,1,90,#N/A,#N/A,FALSE,FALSE,#N/A,#N/A,FALSE,FALSE,TRUE,9,600,600,FALSE,FALSE,TRUE,TRUE,TRUE}</definedName>
    <definedName name="wvu.cpum." hidden="1">{TRUE,TRUE,-1.25,-15.5,772.5,444,FALSE,TRUE,TRUE,TRUE,0,1,#N/A,17,#N/A,46.7142857142857,39.4615384615385,1,FALSE,FALSE,3,TRUE,1,FALSE,75,"Swvu.cpum.","ACwvu.cpum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cpum._1" hidden="1">{TRUE,TRUE,-1.25,-15.5,772.5,444,FALSE,TRUE,TRUE,TRUE,0,1,#N/A,17,#N/A,46.7142857142857,39.4615384615385,1,FALSE,FALSE,3,TRUE,1,FALSE,75,"Swvu.cpum.","ACwvu.cpum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cpum._1_1" hidden="1">{TRUE,TRUE,-1.25,-15.5,772.5,444,FALSE,TRUE,TRUE,TRUE,0,1,#N/A,17,#N/A,46.7142857142857,39.4615384615385,1,FALSE,FALSE,3,TRUE,1,FALSE,75,"Swvu.cpum.","ACwvu.cpum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cpum._1_2" hidden="1">{TRUE,TRUE,-1.25,-15.5,772.5,444,FALSE,TRUE,TRUE,TRUE,0,1,#N/A,17,#N/A,46.7142857142857,39.4615384615385,1,FALSE,FALSE,3,TRUE,1,FALSE,75,"Swvu.cpum.","ACwvu.cpum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cpum._1_3" hidden="1">{TRUE,TRUE,-1.25,-15.5,772.5,444,FALSE,TRUE,TRUE,TRUE,0,1,#N/A,17,#N/A,46.7142857142857,39.4615384615385,1,FALSE,FALSE,3,TRUE,1,FALSE,75,"Swvu.cpum.","ACwvu.cpum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cpum._2" hidden="1">{TRUE,TRUE,-1.25,-15.5,772.5,444,FALSE,TRUE,TRUE,TRUE,0,1,#N/A,17,#N/A,46.7142857142857,39.4615384615385,1,FALSE,FALSE,3,TRUE,1,FALSE,75,"Swvu.cpum.","ACwvu.cpum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cpum._3" hidden="1">{TRUE,TRUE,-1.25,-15.5,772.5,444,FALSE,TRUE,TRUE,TRUE,0,1,#N/A,17,#N/A,46.7142857142857,39.4615384615385,1,FALSE,FALSE,3,TRUE,1,FALSE,75,"Swvu.cpum.","ACwvu.cpum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cpum._4" hidden="1">{TRUE,TRUE,-1.25,-15.5,772.5,444,FALSE,TRUE,TRUE,TRUE,0,1,#N/A,17,#N/A,46.7142857142857,39.4615384615385,1,FALSE,FALSE,3,TRUE,1,FALSE,75,"Swvu.cpum.","ACwvu.cpum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cpumt." hidden="1">{TRUE,TRUE,-1.25,-15.5,772.5,444,FALSE,TRUE,TRUE,TRUE,0,1,#N/A,19,#N/A,46.7142857142857,39.6153846153846,1,FALSE,FALSE,3,TRUE,1,FALSE,75,"Swvu.cpumt.","ACwvu.cpumt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cpumt._1" hidden="1">{TRUE,TRUE,-1.25,-15.5,772.5,444,FALSE,TRUE,TRUE,TRUE,0,1,#N/A,19,#N/A,46.7142857142857,39.6153846153846,1,FALSE,FALSE,3,TRUE,1,FALSE,75,"Swvu.cpumt.","ACwvu.cpumt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cpumt._1_1" hidden="1">{TRUE,TRUE,-1.25,-15.5,772.5,444,FALSE,TRUE,TRUE,TRUE,0,1,#N/A,19,#N/A,46.7142857142857,39.6153846153846,1,FALSE,FALSE,3,TRUE,1,FALSE,75,"Swvu.cpumt.","ACwvu.cpumt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cpumt._1_2" hidden="1">{TRUE,TRUE,-1.25,-15.5,772.5,444,FALSE,TRUE,TRUE,TRUE,0,1,#N/A,19,#N/A,46.7142857142857,39.6153846153846,1,FALSE,FALSE,3,TRUE,1,FALSE,75,"Swvu.cpumt.","ACwvu.cpumt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cpumt._1_3" hidden="1">{TRUE,TRUE,-1.25,-15.5,772.5,444,FALSE,TRUE,TRUE,TRUE,0,1,#N/A,19,#N/A,46.7142857142857,39.6153846153846,1,FALSE,FALSE,3,TRUE,1,FALSE,75,"Swvu.cpumt.","ACwvu.cpumt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cpumt._2" hidden="1">{TRUE,TRUE,-1.25,-15.5,772.5,444,FALSE,TRUE,TRUE,TRUE,0,1,#N/A,19,#N/A,46.7142857142857,39.6153846153846,1,FALSE,FALSE,3,TRUE,1,FALSE,75,"Swvu.cpumt.","ACwvu.cpumt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cpumt._3" hidden="1">{TRUE,TRUE,-1.25,-15.5,772.5,444,FALSE,TRUE,TRUE,TRUE,0,1,#N/A,19,#N/A,46.7142857142857,39.6153846153846,1,FALSE,FALSE,3,TRUE,1,FALSE,75,"Swvu.cpumt.","ACwvu.cpumt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cpumt._4" hidden="1">{TRUE,TRUE,-1.25,-15.5,772.5,444,FALSE,TRUE,TRUE,TRUE,0,1,#N/A,19,#N/A,46.7142857142857,39.6153846153846,1,FALSE,FALSE,3,TRUE,1,FALSE,75,"Swvu.cpumt.","ACwvu.cpumt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hddmix." hidden="1">{TRUE,TRUE,-1.25,-15.5,772.5,444,FALSE,TRUE,TRUE,TRUE,0,9,#N/A,22,#N/A,46.7142857142857,39.6153846153846,1,FALSE,FALSE,3,TRUE,1,FALSE,75,"Swvu.hddmix.","ACwvu.hddmix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hddmix._1" hidden="1">{TRUE,TRUE,-1.25,-15.5,772.5,444,FALSE,TRUE,TRUE,TRUE,0,9,#N/A,22,#N/A,46.7142857142857,39.6153846153846,1,FALSE,FALSE,3,TRUE,1,FALSE,75,"Swvu.hddmix.","ACwvu.hddmix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hddmix._1_1" hidden="1">{TRUE,TRUE,-1.25,-15.5,772.5,444,FALSE,TRUE,TRUE,TRUE,0,9,#N/A,22,#N/A,46.7142857142857,39.6153846153846,1,FALSE,FALSE,3,TRUE,1,FALSE,75,"Swvu.hddmix.","ACwvu.hddmix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hddmix._1_2" hidden="1">{TRUE,TRUE,-1.25,-15.5,772.5,444,FALSE,TRUE,TRUE,TRUE,0,9,#N/A,22,#N/A,46.7142857142857,39.6153846153846,1,FALSE,FALSE,3,TRUE,1,FALSE,75,"Swvu.hddmix.","ACwvu.hddmix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hddmix._1_3" hidden="1">{TRUE,TRUE,-1.25,-15.5,772.5,444,FALSE,TRUE,TRUE,TRUE,0,9,#N/A,22,#N/A,46.7142857142857,39.6153846153846,1,FALSE,FALSE,3,TRUE,1,FALSE,75,"Swvu.hddmix.","ACwvu.hddmix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hddmix._2" hidden="1">{TRUE,TRUE,-1.25,-15.5,772.5,444,FALSE,TRUE,TRUE,TRUE,0,9,#N/A,22,#N/A,46.7142857142857,39.6153846153846,1,FALSE,FALSE,3,TRUE,1,FALSE,75,"Swvu.hddmix.","ACwvu.hddmix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hddmix._3" hidden="1">{TRUE,TRUE,-1.25,-15.5,772.5,444,FALSE,TRUE,TRUE,TRUE,0,9,#N/A,22,#N/A,46.7142857142857,39.6153846153846,1,FALSE,FALSE,3,TRUE,1,FALSE,75,"Swvu.hddmix.","ACwvu.hddmix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hddmix._4" hidden="1">{TRUE,TRUE,-1.25,-15.5,772.5,444,FALSE,TRUE,TRUE,TRUE,0,9,#N/A,22,#N/A,46.7142857142857,39.6153846153846,1,FALSE,FALSE,3,TRUE,1,FALSE,75,"Swvu.hddmix.","ACwvu.hddmix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onitor." hidden="1">{TRUE,TRUE,-1.25,-15.5,772.5,444,FALSE,TRUE,TRUE,TRUE,0,1,#N/A,25,#N/A,46.7142857142857,38.9230769230769,1,FALSE,FALSE,3,TRUE,1,FALSE,75,"Swvu.monitor.","ACwvu.monitor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monitor._1" hidden="1">{TRUE,TRUE,-1.25,-15.5,772.5,444,FALSE,TRUE,TRUE,TRUE,0,1,#N/A,25,#N/A,46.7142857142857,38.9230769230769,1,FALSE,FALSE,3,TRUE,1,FALSE,75,"Swvu.monitor.","ACwvu.monitor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monitor._1_1" hidden="1">{TRUE,TRUE,-1.25,-15.5,772.5,444,FALSE,TRUE,TRUE,TRUE,0,1,#N/A,25,#N/A,46.7142857142857,38.9230769230769,1,FALSE,FALSE,3,TRUE,1,FALSE,75,"Swvu.monitor.","ACwvu.monitor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monitor._1_2" hidden="1">{TRUE,TRUE,-1.25,-15.5,772.5,444,FALSE,TRUE,TRUE,TRUE,0,1,#N/A,25,#N/A,46.7142857142857,38.9230769230769,1,FALSE,FALSE,3,TRUE,1,FALSE,75,"Swvu.monitor.","ACwvu.monitor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monitor._1_3" hidden="1">{TRUE,TRUE,-1.25,-15.5,772.5,444,FALSE,TRUE,TRUE,TRUE,0,1,#N/A,25,#N/A,46.7142857142857,38.9230769230769,1,FALSE,FALSE,3,TRUE,1,FALSE,75,"Swvu.monitor.","ACwvu.monitor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monitor._2" hidden="1">{TRUE,TRUE,-1.25,-15.5,772.5,444,FALSE,TRUE,TRUE,TRUE,0,1,#N/A,25,#N/A,46.7142857142857,38.9230769230769,1,FALSE,FALSE,3,TRUE,1,FALSE,75,"Swvu.monitor.","ACwvu.monitor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monitor._3" hidden="1">{TRUE,TRUE,-1.25,-15.5,772.5,444,FALSE,TRUE,TRUE,TRUE,0,1,#N/A,25,#N/A,46.7142857142857,38.9230769230769,1,FALSE,FALSE,3,TRUE,1,FALSE,75,"Swvu.monitor.","ACwvu.monitor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monitor._4" hidden="1">{TRUE,TRUE,-1.25,-15.5,772.5,444,FALSE,TRUE,TRUE,TRUE,0,1,#N/A,25,#N/A,46.7142857142857,38.9230769230769,1,FALSE,FALSE,3,TRUE,1,FALSE,75,"Swvu.monitor.","ACwvu.monitor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os." hidden="1">{TRUE,TRUE,-1.25,-15.5,772.5,444,FALSE,TRUE,TRUE,TRUE,0,1,#N/A,1,#N/A,46.7142857142857,36.4285714285714,1,FALSE,FALSE,3,TRUE,1,FALSE,75,"Swvu.os.","ACwvu.os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os._1" hidden="1">{TRUE,TRUE,-1.25,-15.5,772.5,444,FALSE,TRUE,TRUE,TRUE,0,1,#N/A,1,#N/A,46.7142857142857,36.4285714285714,1,FALSE,FALSE,3,TRUE,1,FALSE,75,"Swvu.os.","ACwvu.os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os._1_1" hidden="1">{TRUE,TRUE,-1.25,-15.5,772.5,444,FALSE,TRUE,TRUE,TRUE,0,1,#N/A,1,#N/A,46.7142857142857,36.4285714285714,1,FALSE,FALSE,3,TRUE,1,FALSE,75,"Swvu.os.","ACwvu.os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os._1_2" hidden="1">{TRUE,TRUE,-1.25,-15.5,772.5,444,FALSE,TRUE,TRUE,TRUE,0,1,#N/A,1,#N/A,46.7142857142857,36.4285714285714,1,FALSE,FALSE,3,TRUE,1,FALSE,75,"Swvu.os.","ACwvu.os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os._1_3" hidden="1">{TRUE,TRUE,-1.25,-15.5,772.5,444,FALSE,TRUE,TRUE,TRUE,0,1,#N/A,1,#N/A,46.7142857142857,36.4285714285714,1,FALSE,FALSE,3,TRUE,1,FALSE,75,"Swvu.os.","ACwvu.os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os._2" hidden="1">{TRUE,TRUE,-1.25,-15.5,772.5,444,FALSE,TRUE,TRUE,TRUE,0,1,#N/A,1,#N/A,46.7142857142857,36.4285714285714,1,FALSE,FALSE,3,TRUE,1,FALSE,75,"Swvu.os.","ACwvu.os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os._3" hidden="1">{TRUE,TRUE,-1.25,-15.5,772.5,444,FALSE,TRUE,TRUE,TRUE,0,1,#N/A,1,#N/A,46.7142857142857,36.4285714285714,1,FALSE,FALSE,3,TRUE,1,FALSE,75,"Swvu.os.","ACwvu.os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os._4" hidden="1">{TRUE,TRUE,-1.25,-15.5,772.5,444,FALSE,TRUE,TRUE,TRUE,0,1,#N/A,1,#N/A,46.7142857142857,36.4285714285714,1,FALSE,FALSE,3,TRUE,1,FALSE,75,"Swvu.os.","ACwvu.os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Presentation.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wvu.Presentation._1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wvu.Presentation._1_1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wvu.Presentation._1_2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wvu.Presentation._1_3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wvu.Presentation._2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wvu.Presentation._3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wvu.Presentation._4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wvu.provision.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wvu.provision._1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wvu.provision._1_1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wvu.provision._1_2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wvu.provision._1_3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wvu.provision._2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wvu.provision._3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wvu.provision._4" hidden="1">{TRUE,TRUE,-1.25,-15.5,604.5,369.75,FALSE,TRUE,TRUE,TRUE,0,1,#N/A,1,#N/A,36.96875,22.9444444444444,1,FALSE,FALSE,3,TRUE,1,FALSE,100,"Swvu.provision.","ACwvu.provision.",1,FALSE,FALSE,0.75,0.75,2.02,1,2,"&amp;C&amp;""Helvetica""&amp;18&amp;BDELL COMPUTER CORPORATION
SERVICE OPERATIONS - FINANCE&amp;""MS Sans Serif""&amp;10&amp;B
&amp;""Helvetica""&amp;14&amp;BParts Provision vs. Write-offs","&amp;L&amp;""Helvetica""&amp;9Bob Ross&amp;C&amp;""Helvetica""&amp;9&amp;F&amp;R&amp;""Helvetica""&amp;9&amp;D     &amp;T",FALSE,FALSE,FALSE,FALSE,1,110,#N/A,#N/A,"=R7C1:R26C36",FALSE,"Rwvu.provision.",#N/A,FALSE,FALSE}</definedName>
    <definedName name="wvu.ram." hidden="1">{TRUE,TRUE,-1.25,-15.5,772.5,444,FALSE,TRUE,TRUE,TRUE,0,1,#N/A,1,#N/A,46.7142857142857,36.4285714285714,1,FALSE,FALSE,3,TRUE,1,FALSE,75,"Swvu.ram.","ACwvu.ram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ram._1" hidden="1">{TRUE,TRUE,-1.25,-15.5,772.5,444,FALSE,TRUE,TRUE,TRUE,0,1,#N/A,1,#N/A,46.7142857142857,36.4285714285714,1,FALSE,FALSE,3,TRUE,1,FALSE,75,"Swvu.ram.","ACwvu.ram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ram._1_1" hidden="1">{TRUE,TRUE,-1.25,-15.5,772.5,444,FALSE,TRUE,TRUE,TRUE,0,1,#N/A,1,#N/A,46.7142857142857,36.4285714285714,1,FALSE,FALSE,3,TRUE,1,FALSE,75,"Swvu.ram.","ACwvu.ram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ram._1_2" hidden="1">{TRUE,TRUE,-1.25,-15.5,772.5,444,FALSE,TRUE,TRUE,TRUE,0,1,#N/A,1,#N/A,46.7142857142857,36.4285714285714,1,FALSE,FALSE,3,TRUE,1,FALSE,75,"Swvu.ram.","ACwvu.ram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ram._1_3" hidden="1">{TRUE,TRUE,-1.25,-15.5,772.5,444,FALSE,TRUE,TRUE,TRUE,0,1,#N/A,1,#N/A,46.7142857142857,36.4285714285714,1,FALSE,FALSE,3,TRUE,1,FALSE,75,"Swvu.ram.","ACwvu.ram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ram._2" hidden="1">{TRUE,TRUE,-1.25,-15.5,772.5,444,FALSE,TRUE,TRUE,TRUE,0,1,#N/A,1,#N/A,46.7142857142857,36.4285714285714,1,FALSE,FALSE,3,TRUE,1,FALSE,75,"Swvu.ram.","ACwvu.ram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ram._3" hidden="1">{TRUE,TRUE,-1.25,-15.5,772.5,444,FALSE,TRUE,TRUE,TRUE,0,1,#N/A,1,#N/A,46.7142857142857,36.4285714285714,1,FALSE,FALSE,3,TRUE,1,FALSE,75,"Swvu.ram.","ACwvu.ram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ram._4" hidden="1">{TRUE,TRUE,-1.25,-15.5,772.5,444,FALSE,TRUE,TRUE,TRUE,0,1,#N/A,1,#N/A,46.7142857142857,36.4285714285714,1,FALSE,FALSE,3,TRUE,1,FALSE,75,"Swvu.ram.","ACwvu.ram.",#N/A,FALSE,FALSE,0.590551181102362,0.590551181102362,0.393700787401575,0.78740157480315,2,"","&amp;L&amp;""Arial,標準""Marketing Operations/Forecasting
&amp;D&amp;T
&amp;F&amp;A&amp;C&amp;""Arial,標準""Dell Confidential&amp;R&amp;9
",FALSE,FALSE,FALSE,FALSE,1,#N/A,1,1,FALSE,FALSE,#N/A,#N/A,FALSE,FALSE,FALSE,9,600,600,FALSE,FALSE,TRUE,TRUE,TRUE}</definedName>
    <definedName name="wvu.reserve._.analysis.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wvu.reserve._.analysis._1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wvu.reserve._.analysis._1_1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wvu.reserve._.analysis._1_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wvu.reserve._.analysis._1_3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wvu.reserve._.analysis._2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wvu.reserve._.analysis._3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wvu.reserve._.analysis._4" hidden="1">{TRUE,TRUE,-1.25,-15.5,604.5,369.75,FALSE,TRUE,TRUE,TRUE,0,1,#N/A,24,#N/A,36.96875,22.9411764705882,1,FALSE,FALSE,3,TRUE,1,FALSE,100,"Swvu.reserve._.analysis.","ACwvu.reserve._.analysis.",1,FALSE,FALSE,0.75,0.75,2.21,1,2,"&amp;C&amp;""Helvetica""&amp;18&amp;BDELL COMPUTER CORPORATION
SERVICE OPERATIONS - FINANCE
&amp;14Reserve Analysis&amp;""MS Sans Serif""&amp;10&amp;B
","&amp;L&amp;""Helvetica""&amp;9Bob Ross&amp;C&amp;""Helvetica""&amp;9&amp;F&amp;R&amp;""Helvetica""&amp;9&amp;D     &amp;T",FALSE,FALSE,FALSE,FALSE,1,110,#N/A,#N/A,"=R36C1:R49C36",FALSE,"Rwvu.reserve._.analysis.",#N/A,FALSE,FALSE}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total." hidden="1">{TRUE,TRUE,-1.25,-15.5,772.5,444,FALSE,TRUE,TRUE,TRUE,0,1,#N/A,17,#N/A,46.7142857142857,39.4615384615385,1,FALSE,FALSE,3,TRUE,1,FALSE,75,"Swvu.total.","ACwvu.total.",#N/A,FALSE,FALSE,0.590551181102362,0.590551181102362,0.393700787401575,0.78740157480315,2,"","&amp;L&amp;""Arial,標準""Marketing Operations/Forecasting
&amp;D&amp;T
&amp;F&amp;A&amp;C&amp;""Arial,標準""Dell Confidential&amp;R&amp;9
",FALSE,FALSE,FALSE,FALSE,1,90,#N/A,#N/A,FALSE,FALSE,#N/A,#N/A,FALSE,FALSE,TRUE,9,600,600,FALSE,FALSE,TRUE,TRUE,TRUE}</definedName>
    <definedName name="wvu.total._1" hidden="1">{TRUE,TRUE,-1.25,-15.5,772.5,444,FALSE,TRUE,TRUE,TRUE,0,1,#N/A,17,#N/A,46.7142857142857,39.4615384615385,1,FALSE,FALSE,3,TRUE,1,FALSE,75,"Swvu.total.","ACwvu.total.",#N/A,FALSE,FALSE,0.590551181102362,0.590551181102362,0.393700787401575,0.78740157480315,2,"","&amp;L&amp;""Arial,標準""Marketing Operations/Forecasting
&amp;D&amp;T
&amp;F&amp;A&amp;C&amp;""Arial,標準""Dell Confidential&amp;R&amp;9
",FALSE,FALSE,FALSE,FALSE,1,90,#N/A,#N/A,FALSE,FALSE,#N/A,#N/A,FALSE,FALSE,TRUE,9,600,600,FALSE,FALSE,TRUE,TRUE,TRUE}</definedName>
    <definedName name="wvu.total._1_1" hidden="1">{TRUE,TRUE,-1.25,-15.5,772.5,444,FALSE,TRUE,TRUE,TRUE,0,1,#N/A,17,#N/A,46.7142857142857,39.4615384615385,1,FALSE,FALSE,3,TRUE,1,FALSE,75,"Swvu.total.","ACwvu.total.",#N/A,FALSE,FALSE,0.590551181102362,0.590551181102362,0.393700787401575,0.78740157480315,2,"","&amp;L&amp;""Arial,標準""Marketing Operations/Forecasting
&amp;D&amp;T
&amp;F&amp;A&amp;C&amp;""Arial,標準""Dell Confidential&amp;R&amp;9
",FALSE,FALSE,FALSE,FALSE,1,90,#N/A,#N/A,FALSE,FALSE,#N/A,#N/A,FALSE,FALSE,TRUE,9,600,600,FALSE,FALSE,TRUE,TRUE,TRUE}</definedName>
    <definedName name="wvu.total._1_2" hidden="1">{TRUE,TRUE,-1.25,-15.5,772.5,444,FALSE,TRUE,TRUE,TRUE,0,1,#N/A,17,#N/A,46.7142857142857,39.4615384615385,1,FALSE,FALSE,3,TRUE,1,FALSE,75,"Swvu.total.","ACwvu.total.",#N/A,FALSE,FALSE,0.590551181102362,0.590551181102362,0.393700787401575,0.78740157480315,2,"","&amp;L&amp;""Arial,標準""Marketing Operations/Forecasting
&amp;D&amp;T
&amp;F&amp;A&amp;C&amp;""Arial,標準""Dell Confidential&amp;R&amp;9
",FALSE,FALSE,FALSE,FALSE,1,90,#N/A,#N/A,FALSE,FALSE,#N/A,#N/A,FALSE,FALSE,TRUE,9,600,600,FALSE,FALSE,TRUE,TRUE,TRUE}</definedName>
    <definedName name="wvu.total._1_3" hidden="1">{TRUE,TRUE,-1.25,-15.5,772.5,444,FALSE,TRUE,TRUE,TRUE,0,1,#N/A,17,#N/A,46.7142857142857,39.4615384615385,1,FALSE,FALSE,3,TRUE,1,FALSE,75,"Swvu.total.","ACwvu.total.",#N/A,FALSE,FALSE,0.590551181102362,0.590551181102362,0.393700787401575,0.78740157480315,2,"","&amp;L&amp;""Arial,標準""Marketing Operations/Forecasting
&amp;D&amp;T
&amp;F&amp;A&amp;C&amp;""Arial,標準""Dell Confidential&amp;R&amp;9
",FALSE,FALSE,FALSE,FALSE,1,90,#N/A,#N/A,FALSE,FALSE,#N/A,#N/A,FALSE,FALSE,TRUE,9,600,600,FALSE,FALSE,TRUE,TRUE,TRUE}</definedName>
    <definedName name="wvu.total._2" hidden="1">{TRUE,TRUE,-1.25,-15.5,772.5,444,FALSE,TRUE,TRUE,TRUE,0,1,#N/A,17,#N/A,46.7142857142857,39.4615384615385,1,FALSE,FALSE,3,TRUE,1,FALSE,75,"Swvu.total.","ACwvu.total.",#N/A,FALSE,FALSE,0.590551181102362,0.590551181102362,0.393700787401575,0.78740157480315,2,"","&amp;L&amp;""Arial,標準""Marketing Operations/Forecasting
&amp;D&amp;T
&amp;F&amp;A&amp;C&amp;""Arial,標準""Dell Confidential&amp;R&amp;9
",FALSE,FALSE,FALSE,FALSE,1,90,#N/A,#N/A,FALSE,FALSE,#N/A,#N/A,FALSE,FALSE,TRUE,9,600,600,FALSE,FALSE,TRUE,TRUE,TRUE}</definedName>
    <definedName name="wvu.total._3" hidden="1">{TRUE,TRUE,-1.25,-15.5,772.5,444,FALSE,TRUE,TRUE,TRUE,0,1,#N/A,17,#N/A,46.7142857142857,39.4615384615385,1,FALSE,FALSE,3,TRUE,1,FALSE,75,"Swvu.total.","ACwvu.total.",#N/A,FALSE,FALSE,0.590551181102362,0.590551181102362,0.393700787401575,0.78740157480315,2,"","&amp;L&amp;""Arial,標準""Marketing Operations/Forecasting
&amp;D&amp;T
&amp;F&amp;A&amp;C&amp;""Arial,標準""Dell Confidential&amp;R&amp;9
",FALSE,FALSE,FALSE,FALSE,1,90,#N/A,#N/A,FALSE,FALSE,#N/A,#N/A,FALSE,FALSE,TRUE,9,600,600,FALSE,FALSE,TRUE,TRUE,TRUE}</definedName>
    <definedName name="wvu.total._4" hidden="1">{TRUE,TRUE,-1.25,-15.5,772.5,444,FALSE,TRUE,TRUE,TRUE,0,1,#N/A,17,#N/A,46.7142857142857,39.4615384615385,1,FALSE,FALSE,3,TRUE,1,FALSE,75,"Swvu.total.","ACwvu.total.",#N/A,FALSE,FALSE,0.590551181102362,0.590551181102362,0.393700787401575,0.78740157480315,2,"","&amp;L&amp;""Arial,標準""Marketing Operations/Forecasting
&amp;D&amp;T
&amp;F&amp;A&amp;C&amp;""Arial,標準""Dell Confidential&amp;R&amp;9
",FALSE,FALSE,FALSE,FALSE,1,90,#N/A,#N/A,FALSE,FALSE,#N/A,#N/A,FALSE,FALSE,TRUE,9,600,600,FALSE,FALSE,TRUE,TRUE,TRUE}</definedName>
    <definedName name="wvu.Wty._.accrual._.summary.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wvu.Wty._.accrual._.summary._1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wvu.Wty._.accrual._.summary._1_1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wvu.Wty._.accrual._.summary._1_2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wvu.Wty._.accrual._.summary._1_3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wvu.Wty._.accrual._.summary._2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wvu.Wty._.accrual._.summary._3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wvu.Wty._.accrual._.summary._4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WW_Global">[53]!Table_wn7x64_8q425v1.aus.amer.dell.com_SBIBUS_vw_Craig_Fin_Forecast_Weekly_Data_1[SalesBULevel1]</definedName>
    <definedName name="WW_SMB_Opti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WW_SMB_Opti_1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WW_SMB_Opti_1_1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WW_SMB_Opti_1_2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WW_SMB_Opti_1_3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WW_SMB_Opti_2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WW_SMB_Opti_3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WW_SMB_Opti_4" hidden="1">{TRUE,TRUE,-1.25,-15.5,604.5,369.75,FALSE,TRUE,TRUE,FALSE,1,1,3,13,22,2,1,4,TRUE,TRUE,3,TRUE,1,TRUE,100,"Swvu.Presentation.","ACwvu.Presentation.",1,FALSE,FALSE,0,0,2,0.8,2,"&amp;C&amp;""Helvetica""&amp;18&amp;BDELL COMPUTER CORPORATION
ACCRUED WARRANTY SUMMARY&amp;""MS Sans Serif""&amp;10&amp;B
&amp;""Helvetica""&amp;14&amp;BACCOUNTS 23490-739/999","",TRUE,FALSE,FALSE,FALSE,1,125,#N/A,#N/A,"=R13C1:R42C42",FALSE,"Rwvu.Presentation.","Cwvu.Presentation.",FALSE,FALSE}</definedName>
    <definedName name="WWSMB" hidden="1">{"'Demand Units'!$Z$2:$AF$53"}</definedName>
    <definedName name="WWSMB_1" hidden="1">{"'Demand Units'!$Z$2:$AF$53"}</definedName>
    <definedName name="WWSMB_1_1" hidden="1">{"'Demand Units'!$Z$2:$AF$53"}</definedName>
    <definedName name="WWSMB_1_2" hidden="1">{"'Demand Units'!$Z$2:$AF$53"}</definedName>
    <definedName name="WWSMB_1_3" hidden="1">{"'Demand Units'!$Z$2:$AF$53"}</definedName>
    <definedName name="WWSMB_2" hidden="1">{"'Demand Units'!$Z$2:$AF$53"}</definedName>
    <definedName name="WWSMB_3" hidden="1">{"'Demand Units'!$Z$2:$AF$53"}</definedName>
    <definedName name="WWSMB_4" hidden="1">{"'Demand Units'!$Z$2:$AF$53"}</definedName>
    <definedName name="www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www_1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www_1_1" hidden="1">{#N/A,#N/A,FALSE,"Main Table"}</definedName>
    <definedName name="www_1_2" hidden="1">{#N/A,#N/A,FALSE,"Main Table"}</definedName>
    <definedName name="www_1_3" hidden="1">{#N/A,#N/A,FALSE,"Main Table"}</definedName>
    <definedName name="www_2" hidden="1">{#N/A,#N/A,FALSE,"Main Table"}</definedName>
    <definedName name="www_3" hidden="1">{#N/A,#N/A,FALSE,"Main Table"}</definedName>
    <definedName name="www_4" hidden="1">{#N/A,#N/A,FALSE,"Main Table"}</definedName>
    <definedName name="wwww" hidden="1">'[1]Issues List'!#REF!</definedName>
    <definedName name="x" hidden="1">{"'Demand Units'!$Z$2:$AF$53"}</definedName>
    <definedName name="x_1" hidden="1">{"'Demand Units'!$Z$2:$AF$53"}</definedName>
    <definedName name="x_1_1" hidden="1">{"'Demand Units'!$Z$2:$AF$53"}</definedName>
    <definedName name="x_1_2" hidden="1">{"'Demand Units'!$Z$2:$AF$53"}</definedName>
    <definedName name="x_1_3" hidden="1">{"'Demand Units'!$Z$2:$AF$53"}</definedName>
    <definedName name="x_2" hidden="1">{"'Demand Units'!$Z$2:$AF$53"}</definedName>
    <definedName name="x_3" hidden="1">{"'Demand Units'!$Z$2:$AF$53"}</definedName>
    <definedName name="x_4" hidden="1">{"'Demand Units'!$Z$2:$AF$53"}</definedName>
    <definedName name="x914_Get_totals">#REF!</definedName>
    <definedName name="x914_Get_totals_by_dps_type">#REF!</definedName>
    <definedName name="xaxis" hidden="1">#REF!</definedName>
    <definedName name="XCharge">[190]Sheet2!$C$1</definedName>
    <definedName name="xfdzgfdsa" hidden="1">{"Monthly6Q",#N/A,FALSE,"0614ESL"}</definedName>
    <definedName name="XferIn">[301]XferIn!$B$2:$X$1000</definedName>
    <definedName name="XferWithin">[301]XferWithin!$B$2:$X$1000</definedName>
    <definedName name="XLATE_FORM_AREA_CI">[110]MISC_TABLES!$N$5:$O$12</definedName>
    <definedName name="XLATE_FORM_PNL">[110]MISC_TABLES!$K$5:$L$19</definedName>
    <definedName name="XLATE_FORM_PNL_4QTR">[110]MISC_TABLES!$K$5:$L$19</definedName>
    <definedName name="XLATE_FORM_REV_8QTR">[110]MISC_TABLES!$Q$5:$R$9</definedName>
    <definedName name="xlate_form_summary">[110]MISC_TABLES!$K$5:$L$5</definedName>
    <definedName name="xlate_form_unit">[110]MISC_TABLES!$T$5:$U$5</definedName>
    <definedName name="xlate_form_unit_8qtr">[110]MISC_TABLES!$W$5:$X$7</definedName>
    <definedName name="xlate_form_unit3">[110]MISC_TABLES!$T$5:$U$7</definedName>
    <definedName name="XPSDesktops">#REF!</definedName>
    <definedName name="XPSNotebooks">#REF!</definedName>
    <definedName name="xr">[362]AccDil!$O$18</definedName>
    <definedName name="xx" hidden="1">{"ENLARGED",#N/A,FALSE,"Bridge";"CALCULATIONS",#N/A,FALSE,"Bridge"}</definedName>
    <definedName name="xxx">[363]Goals!$A$2:$O$16</definedName>
    <definedName name="xxx_test_by_dps_type_wo_co_20">#REF!</definedName>
    <definedName name="xxx_test_wo_co_20">#REF!</definedName>
    <definedName name="xxxx" hidden="1">{#N/A,#N/A,FALSE,"cover Europe";#N/A,#N/A,FALSE,"index Europe";#N/A,#N/A,FALSE,"growth summary Europe";#N/A,#N/A,FALSE,"One time 9899 by unit";#N/A,#N/A,FALSE,"Divestitures Europe";#N/A,#N/A,FALSE,"Acq's Europe";#N/A,#N/A,FALSE,"Restructure (2)";#N/A,#N/A,FALSE,"Restructure (3)";#N/A,#N/A,FALSE,"Base Growth Europe";#N/A,#N/A,FALSE,"Xtrend";#N/A,#N/A,FALSE,"Base Growth Europe (3)";#N/A,#N/A,FALSE,"Base Growth Europe (2)";#N/A,#N/A,FALSE,"Europe details (2)";#N/A,#N/A,FALSE,"Region details";#N/A,#N/A,FALSE,"1998 forecast";#N/A,#N/A,FALSE,"1999 Budget"}</definedName>
    <definedName name="XXXXXX">[26]!frm_target3</definedName>
    <definedName name="XXXXXX_1">#N/A</definedName>
    <definedName name="XXXXZZZZ">[26]!frm_target3</definedName>
    <definedName name="XXXXZZZZ_1">#N/A</definedName>
    <definedName name="Y" hidden="1">{"'Demand Units'!$X$11:$AD$45"}</definedName>
    <definedName name="y0" hidden="1">{"'Demand Units'!$Z$2:$AF$53"}</definedName>
    <definedName name="Year_1">#REF!</definedName>
    <definedName name="Year_2">[130]Assumptions!$D$7</definedName>
    <definedName name="Year_3">[130]Assumptions!$D$8</definedName>
    <definedName name="yearflow">'[307]Year flow'!$D$3:$AN$134</definedName>
    <definedName name="YEARHIGH" hidden="1">"YEARHIGH"</definedName>
    <definedName name="YEARLOW" hidden="1">"YEARLOW"</definedName>
    <definedName name="Years">#REF!</definedName>
    <definedName name="YEN">[108]xrate!$B$2</definedName>
    <definedName name="Yes">[197]Validation!$C$2:$C$3</definedName>
    <definedName name="YesNo">[357]Validation!$C$2:$C$3</definedName>
    <definedName name="ygfjh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ygfjh_1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ygfjh_1_1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ygfjh_1_2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ygfjh_1_3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ygfjh_2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ygfjh_3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ygfjh_4" hidden="1">{TRUE,TRUE,-1.25,-15.5,604.5,369.75,FALSE,TRUE,TRUE,FALSE,1,1,25,13,15,2,1,4,TRUE,TRUE,3,TRUE,1,TRUE,100,"Swvu.Wty._.accrual._.summary.","ACwvu.Wty._.accrual._.summary.",1,FALSE,FALSE,0,0,2.1,1,2,"&amp;C&amp;""Helvetica""&amp;18&amp;BDELL COMPUTER CORPORATION
WORLDWIDE OPERATIONS
WARRANTY ACCRUAL SUMMARY
","",TRUE,FALSE,FALSE,FALSE,1,#N/A,1,1,#DIV/0!,FALSE,"Rwvu.Wty._.accrual._.summary.","Cwvu.Wty._.accrual._.summary.",FALSE,FALSE}</definedName>
    <definedName name="yh" hidden="1">{"Monthly6Q",#N/A,FALSE,"0614ESL"}</definedName>
    <definedName name="yhg" hidden="1">{"Monthly6Q",#N/A,FALSE,"0614ESL"}</definedName>
    <definedName name="yhg_1" hidden="1">{"Monthly6Q",#N/A,FALSE,"0614ESL"}</definedName>
    <definedName name="yhg_1_1" hidden="1">{"Monthly6Q",#N/A,FALSE,"0614ESL"}</definedName>
    <definedName name="yhg_1_2" hidden="1">{"Monthly6Q",#N/A,FALSE,"0614ESL"}</definedName>
    <definedName name="yhg_1_3" hidden="1">{"Monthly6Q",#N/A,FALSE,"0614ESL"}</definedName>
    <definedName name="yhg_2" hidden="1">{"Monthly6Q",#N/A,FALSE,"0614ESL"}</definedName>
    <definedName name="yhg_3" hidden="1">{"Monthly6Q",#N/A,FALSE,"0614ESL"}</definedName>
    <definedName name="yhg_4" hidden="1">{"Monthly6Q",#N/A,FALSE,"0614ESL"}</definedName>
    <definedName name="yioyi" hidden="1">{#N/A,#N/A,TRUE,"1Q BCG";#N/A,#N/A,TRUE,"1Q w|o Wireless";#N/A,#N/A,TRUE,"1Q Wireless"}</definedName>
    <definedName name="YJYTIUK" hidden="1">{"'Demand Units'!$X$11:$AD$45"}</definedName>
    <definedName name="yr_amort_fin">[90]Inputs!$E$38</definedName>
    <definedName name="yr_amort_gw">[90]Inputs!$E$37</definedName>
    <definedName name="Yr1Category">#REF!</definedName>
    <definedName name="Yr1Q1M1">#REF!</definedName>
    <definedName name="Yr1Q2M1">#REF!</definedName>
    <definedName name="Yr1Q3M1">#REF!</definedName>
    <definedName name="Yr1Q4M1">#REF!</definedName>
    <definedName name="Yr2Category">#REF!</definedName>
    <definedName name="Yr2Q1M1">#REF!</definedName>
    <definedName name="Yr2Q2M1">#REF!</definedName>
    <definedName name="Yr2Q3M1">[130]Assumptions!$G$7</definedName>
    <definedName name="Yr2Q4M1">[130]Assumptions!$H$7</definedName>
    <definedName name="Yr3Category">#REF!</definedName>
    <definedName name="Yr3Q1M1">[130]Assumptions!$E$8</definedName>
    <definedName name="Yr3Q2M1">[130]Assumptions!$F$8</definedName>
    <definedName name="Yr3Q3M1">[130]Assumptions!$G$8</definedName>
    <definedName name="Yr3Q4M1">[130]Assumptions!$H$8</definedName>
    <definedName name="YTDDateText">[253]CompStore!$L$119</definedName>
    <definedName name="YTGFDF" hidden="1">{"'Demand Units'!$X$11:$AD$45"}</definedName>
    <definedName name="yu" hidden="1">{"'Demand Units'!$Z$2:$AF$53"}</definedName>
    <definedName name="yyyy">#REF!</definedName>
    <definedName name="z" hidden="1">{"'Demand Units'!$Z$2:$AF$53"}</definedName>
    <definedName name="Z_28EA802F_72E3_460E_92B2_144B10401E81_.wvu.Rows" hidden="1">#REF!</definedName>
    <definedName name="Z_412392F7_1C33_405A_B943_630F7D5918F6_.wvu.FilterData" hidden="1">#REF!</definedName>
    <definedName name="Z_760469E6_C9E9_4FFB_BB7F_7A2CA3381B56_.wvu.FilterData" hidden="1">#REF!</definedName>
    <definedName name="Z_8A46DBC3_787A_4EF6_8288_F2A163D4B2A8_.wvu.Cols" hidden="1">#REF!,#REF!</definedName>
    <definedName name="Z_8CAD1066_81F0_480F_8DEA_EE3342FD8F9B_.wvu.Cols" hidden="1">#REF!,#REF!,#REF!,#REF!,#REF!,#REF!,#REF!,#REF!,#REF!,#REF!,#REF!</definedName>
    <definedName name="Z_9D19543C_A098_11D7_83CA_00065BA258CC_.wvu.FilterData" hidden="1">#REF!</definedName>
    <definedName name="Z_A4C8FED7_AB03_4E91_9262_31B909A1D77E_.wvu.FilterData" hidden="1">#REF!</definedName>
    <definedName name="Z_B0DA027E_1D29_4D4C_9A4D_F6064AB0A2C5_.wvu.PrintTitles" hidden="1">#REF!</definedName>
    <definedName name="Z_BA6116D2_9615_4377_91A5_16B5993B7611_.wvu.FilterData" hidden="1">#REF!</definedName>
    <definedName name="Z_D7D8B9BD_934A_40F4_B1C5_71B03B7C7B7E_.wvu.PrintArea" hidden="1">#REF!</definedName>
    <definedName name="Z_D7D8B9BD_934A_40F4_B1C5_71B03B7C7B7E_.wvu.PrintTitles" hidden="1">#REF!</definedName>
    <definedName name="Z_DB5E44C4_F119_46ED_AFB7_E96C8720B8F8_.wvu.FilterData" hidden="1">#REF!</definedName>
    <definedName name="Z_DEEDE96B_BCEC_45EE_995B_D1643F7C41E2_.wvu.Cols" hidden="1">#REF!,#REF!,#REF!</definedName>
    <definedName name="Z_DEEDE96B_BCEC_45EE_995B_D1643F7C41E2_.wvu.PrintArea" hidden="1">#REF!</definedName>
    <definedName name="Z_DEEDE96B_BCEC_45EE_995B_D1643F7C41E2_.wvu.Rows" hidden="1">#REF!</definedName>
    <definedName name="Z_E5F69300_85AC_4F0E_87E1_2F6A3E0429BE_.wvu.Cols" hidden="1">#REF!</definedName>
    <definedName name="Z_E5F69300_85AC_4F0E_87E1_2F6A3E0429BE_.wvu.PrintArea" hidden="1">#REF!</definedName>
    <definedName name="Z_E5F69300_85AC_4F0E_87E1_2F6A3E0429BE_.wvu.PrintTitles" hidden="1">#REF!</definedName>
    <definedName name="zdfv" hidden="1">#REF!</definedName>
    <definedName name="ze" hidden="1">{"'Plan_vs_Actual'!$B$3:$U$27"}</definedName>
    <definedName name="zzMG_Chart1" comment="Mekko Graphics Chart. Please do not change text below_x000a_~MGGRH Range Name zzMG_Chart1~~_x000a_Range Id 71bd5053-2c4c-483e-b70d-aedb104e92d7~~_x000a_Location =Clifford!$I$98:$T$107~~_x000a_Last Changed 637662116178471898~~_x000a_NamedSource~~">[364]Both!#REF!</definedName>
    <definedName name="zzMG_Chart2" comment="Mekko Graphics Chart. Please do not change text below_x000a_~MGGRH Range Name zzMG_Chart2~~_x000a_Range Id 6bb3338c-f4e3-4150-9b79-dda06f9136c9~~_x000a_Location =Sheet2!$D$5:$K$12~~_x000a_Last Changed 637662118559903155~~_x000a_NamedSource~~">#REF!</definedName>
    <definedName name="zzMG_Chart3" comment="Mekko Graphics Chart. Please do not change text below_x000a_~MGGRH Range Name zzMG_Chart3~~_x000a_Range Id 869f0426-6d9a-4c5d-9bb4-1b2ef9dd97fb~~_x000a_Location =Sheet1!$E$17:$G$18~~_x000a_Last Changed 638024072035574592~~_x000a_NamedSource~~">[365]Sheet1!$E$17:$G$18</definedName>
    <definedName name="ZZZ" hidden="1">{"comp1",#N/A,FALSE,"COMPS";"footnotes",#N/A,FALSE,"COMPS"}</definedName>
    <definedName name="ZZZaa" hidden="1">{#N/A,#N/A,TRUE,"Pro Forma";#N/A,#N/A,TRUE,"PF_Bal";#N/A,#N/A,TRUE,"PF_INC";#N/A,#N/A,TRUE,"CBE";#N/A,#N/A,TRUE,"SWK"}</definedName>
    <definedName name="ZZZaaa" hidden="1">{#N/A,#N/A,TRUE,"financial";#N/A,#N/A,TRUE,"plants"}</definedName>
    <definedName name="ZZZab" hidden="1">{#N/A,#N/A,TRUE,"Pro Forma";#N/A,#N/A,TRUE,"PF_Bal";#N/A,#N/A,TRUE,"PF_INC";#N/A,#N/A,TRUE,"CBE";#N/A,#N/A,TRUE,"SWK"}</definedName>
    <definedName name="zzzz">[366]RGUs!$D$137:$O$139</definedName>
  </definedNames>
  <calcPr calcId="191028"/>
  <pivotCaches>
    <pivotCache cacheId="0" r:id="rId373"/>
    <pivotCache cacheId="1" r:id="rId374"/>
    <pivotCache cacheId="2" r:id="rId375"/>
    <pivotCache cacheId="3" r:id="rId376"/>
    <pivotCache cacheId="4" r:id="rId377"/>
    <pivotCache cacheId="5" r:id="rId378"/>
    <pivotCache cacheId="6" r:id="rId379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68" i="5" l="1"/>
  <c r="W168" i="5"/>
  <c r="Y168" i="5" s="1"/>
  <c r="U168" i="5"/>
  <c r="T168" i="5"/>
  <c r="AB167" i="5"/>
  <c r="W167" i="5"/>
  <c r="Y167" i="5" s="1"/>
  <c r="U167" i="5"/>
  <c r="T167" i="5"/>
  <c r="AB166" i="5"/>
  <c r="W166" i="5"/>
  <c r="Y166" i="5" s="1"/>
  <c r="U166" i="5"/>
  <c r="T166" i="5"/>
  <c r="AB165" i="5"/>
  <c r="W165" i="5"/>
  <c r="Y165" i="5" s="1"/>
  <c r="U165" i="5"/>
  <c r="T165" i="5"/>
  <c r="AB164" i="5"/>
  <c r="W164" i="5"/>
  <c r="Y164" i="5" s="1"/>
  <c r="U164" i="5"/>
  <c r="T164" i="5"/>
  <c r="AB163" i="5"/>
  <c r="W163" i="5"/>
  <c r="Y163" i="5" s="1"/>
  <c r="U163" i="5"/>
  <c r="T163" i="5"/>
  <c r="AB162" i="5"/>
  <c r="W162" i="5"/>
  <c r="Y162" i="5" s="1"/>
  <c r="U162" i="5"/>
  <c r="T162" i="5"/>
  <c r="AB161" i="5"/>
  <c r="W161" i="5"/>
  <c r="Y161" i="5" s="1"/>
  <c r="U161" i="5"/>
  <c r="T161" i="5"/>
  <c r="AB160" i="5"/>
  <c r="W160" i="5"/>
  <c r="Y160" i="5" s="1"/>
  <c r="U160" i="5"/>
  <c r="T160" i="5"/>
  <c r="AB159" i="5"/>
  <c r="W159" i="5"/>
  <c r="Y159" i="5" s="1"/>
  <c r="U159" i="5"/>
  <c r="T159" i="5"/>
  <c r="AB158" i="5"/>
  <c r="W158" i="5"/>
  <c r="Y158" i="5" s="1"/>
  <c r="U158" i="5"/>
  <c r="T158" i="5"/>
  <c r="AB157" i="5"/>
  <c r="W157" i="5"/>
  <c r="Y157" i="5" s="1"/>
  <c r="U157" i="5"/>
  <c r="T157" i="5"/>
  <c r="AB156" i="5"/>
  <c r="W156" i="5"/>
  <c r="Y156" i="5" s="1"/>
  <c r="U156" i="5"/>
  <c r="T156" i="5"/>
  <c r="AB155" i="5"/>
  <c r="W155" i="5"/>
  <c r="Y155" i="5" s="1"/>
  <c r="U155" i="5"/>
  <c r="T155" i="5"/>
  <c r="AB154" i="5"/>
  <c r="W154" i="5"/>
  <c r="Y154" i="5" s="1"/>
  <c r="U154" i="5"/>
  <c r="T154" i="5"/>
  <c r="AB153" i="5"/>
  <c r="W153" i="5"/>
  <c r="Y153" i="5" s="1"/>
  <c r="U153" i="5"/>
  <c r="T153" i="5"/>
  <c r="AB152" i="5"/>
  <c r="W152" i="5"/>
  <c r="Y152" i="5" s="1"/>
  <c r="U152" i="5"/>
  <c r="T152" i="5"/>
  <c r="AB151" i="5"/>
  <c r="W151" i="5"/>
  <c r="Y151" i="5" s="1"/>
  <c r="U151" i="5"/>
  <c r="T151" i="5"/>
  <c r="AB150" i="5"/>
  <c r="W150" i="5"/>
  <c r="Y150" i="5" s="1"/>
  <c r="U150" i="5"/>
  <c r="T150" i="5"/>
  <c r="AB149" i="5"/>
  <c r="W149" i="5"/>
  <c r="Y149" i="5" s="1"/>
  <c r="U149" i="5"/>
  <c r="T149" i="5"/>
  <c r="AB148" i="5"/>
  <c r="W148" i="5"/>
  <c r="Y148" i="5" s="1"/>
  <c r="U148" i="5"/>
  <c r="T148" i="5"/>
  <c r="AB147" i="5"/>
  <c r="W147" i="5"/>
  <c r="Y147" i="5" s="1"/>
  <c r="U147" i="5"/>
  <c r="T147" i="5"/>
  <c r="AB146" i="5"/>
  <c r="W146" i="5"/>
  <c r="Y146" i="5" s="1"/>
  <c r="U146" i="5"/>
  <c r="T146" i="5"/>
  <c r="AB145" i="5"/>
  <c r="W145" i="5"/>
  <c r="Y145" i="5" s="1"/>
  <c r="U145" i="5"/>
  <c r="T145" i="5"/>
  <c r="AB144" i="5"/>
  <c r="W144" i="5"/>
  <c r="Y144" i="5" s="1"/>
  <c r="U144" i="5"/>
  <c r="T144" i="5"/>
  <c r="AB143" i="5"/>
  <c r="W143" i="5"/>
  <c r="Y143" i="5" s="1"/>
  <c r="U143" i="5"/>
  <c r="T143" i="5"/>
  <c r="AB142" i="5"/>
  <c r="W142" i="5"/>
  <c r="Y142" i="5" s="1"/>
  <c r="U142" i="5"/>
  <c r="T142" i="5"/>
  <c r="AB141" i="5"/>
  <c r="W141" i="5"/>
  <c r="Y141" i="5" s="1"/>
  <c r="U141" i="5"/>
  <c r="T141" i="5"/>
  <c r="AB140" i="5"/>
  <c r="W140" i="5"/>
  <c r="Y140" i="5" s="1"/>
  <c r="U140" i="5"/>
  <c r="T140" i="5"/>
  <c r="AB139" i="5"/>
  <c r="W139" i="5"/>
  <c r="Y139" i="5" s="1"/>
  <c r="U139" i="5"/>
  <c r="T139" i="5"/>
  <c r="AB138" i="5"/>
  <c r="W138" i="5"/>
  <c r="Y138" i="5" s="1"/>
  <c r="U138" i="5"/>
  <c r="T138" i="5"/>
  <c r="AB137" i="5"/>
  <c r="W137" i="5"/>
  <c r="Y137" i="5" s="1"/>
  <c r="U137" i="5"/>
  <c r="T137" i="5"/>
  <c r="AB136" i="5"/>
  <c r="W136" i="5"/>
  <c r="Y136" i="5" s="1"/>
  <c r="U136" i="5"/>
  <c r="T136" i="5"/>
  <c r="AB135" i="5"/>
  <c r="W135" i="5"/>
  <c r="Y135" i="5" s="1"/>
  <c r="U135" i="5"/>
  <c r="T135" i="5"/>
  <c r="AB134" i="5"/>
  <c r="W134" i="5"/>
  <c r="Y134" i="5" s="1"/>
  <c r="U134" i="5"/>
  <c r="T134" i="5"/>
  <c r="AB133" i="5"/>
  <c r="W133" i="5"/>
  <c r="Y133" i="5" s="1"/>
  <c r="U133" i="5"/>
  <c r="T133" i="5"/>
  <c r="AB132" i="5"/>
  <c r="W132" i="5"/>
  <c r="Y132" i="5" s="1"/>
  <c r="U132" i="5"/>
  <c r="T132" i="5"/>
  <c r="AB131" i="5"/>
  <c r="W131" i="5"/>
  <c r="Y131" i="5" s="1"/>
  <c r="U131" i="5"/>
  <c r="T131" i="5"/>
  <c r="AB130" i="5"/>
  <c r="W130" i="5"/>
  <c r="Y130" i="5" s="1"/>
  <c r="U130" i="5"/>
  <c r="T130" i="5"/>
  <c r="AB129" i="5"/>
  <c r="W129" i="5"/>
  <c r="Y129" i="5" s="1"/>
  <c r="U129" i="5"/>
  <c r="T129" i="5"/>
  <c r="AB128" i="5"/>
  <c r="W128" i="5"/>
  <c r="Y128" i="5" s="1"/>
  <c r="U128" i="5"/>
  <c r="T128" i="5"/>
  <c r="AB127" i="5"/>
  <c r="W127" i="5"/>
  <c r="Y127" i="5" s="1"/>
  <c r="U127" i="5"/>
  <c r="T127" i="5"/>
  <c r="AB126" i="5"/>
  <c r="W126" i="5"/>
  <c r="Y126" i="5" s="1"/>
  <c r="U126" i="5"/>
  <c r="T126" i="5"/>
  <c r="AB125" i="5"/>
  <c r="W125" i="5"/>
  <c r="Y125" i="5" s="1"/>
  <c r="U125" i="5"/>
  <c r="T125" i="5"/>
  <c r="AB124" i="5"/>
  <c r="W124" i="5"/>
  <c r="Y124" i="5" s="1"/>
  <c r="U124" i="5"/>
  <c r="T124" i="5"/>
  <c r="AB123" i="5"/>
  <c r="W123" i="5"/>
  <c r="Y123" i="5" s="1"/>
  <c r="U123" i="5"/>
  <c r="T123" i="5"/>
  <c r="AB122" i="5"/>
  <c r="W122" i="5"/>
  <c r="Y122" i="5" s="1"/>
  <c r="U122" i="5"/>
  <c r="T122" i="5"/>
  <c r="AB121" i="5"/>
  <c r="W121" i="5"/>
  <c r="Y121" i="5" s="1"/>
  <c r="U121" i="5"/>
  <c r="T121" i="5"/>
  <c r="AB120" i="5"/>
  <c r="W120" i="5"/>
  <c r="Y120" i="5" s="1"/>
  <c r="U120" i="5"/>
  <c r="T120" i="5"/>
  <c r="AB119" i="5"/>
  <c r="W119" i="5"/>
  <c r="Y119" i="5" s="1"/>
  <c r="U119" i="5"/>
  <c r="T119" i="5"/>
  <c r="AB118" i="5"/>
  <c r="W118" i="5"/>
  <c r="Y118" i="5" s="1"/>
  <c r="U118" i="5"/>
  <c r="T118" i="5"/>
  <c r="AB117" i="5"/>
  <c r="W117" i="5"/>
  <c r="U117" i="5"/>
  <c r="T117" i="5"/>
  <c r="AB116" i="5"/>
  <c r="W116" i="5"/>
  <c r="Y116" i="5" s="1"/>
  <c r="U116" i="5"/>
  <c r="T116" i="5"/>
  <c r="AB115" i="5"/>
  <c r="W115" i="5"/>
  <c r="Y115" i="5" s="1"/>
  <c r="U115" i="5"/>
  <c r="T115" i="5"/>
  <c r="AB114" i="5"/>
  <c r="W114" i="5"/>
  <c r="Y114" i="5" s="1"/>
  <c r="U114" i="5"/>
  <c r="T114" i="5"/>
  <c r="AB113" i="5"/>
  <c r="W113" i="5"/>
  <c r="Y113" i="5" s="1"/>
  <c r="U113" i="5"/>
  <c r="T113" i="5"/>
  <c r="AB112" i="5"/>
  <c r="W112" i="5"/>
  <c r="Y112" i="5" s="1"/>
  <c r="U112" i="5"/>
  <c r="T112" i="5"/>
  <c r="AB111" i="5"/>
  <c r="W111" i="5"/>
  <c r="Y111" i="5" s="1"/>
  <c r="U111" i="5"/>
  <c r="T111" i="5"/>
  <c r="AB110" i="5"/>
  <c r="W110" i="5"/>
  <c r="Y110" i="5" s="1"/>
  <c r="U110" i="5"/>
  <c r="T110" i="5"/>
  <c r="S110" i="5"/>
  <c r="S111" i="5" s="1"/>
  <c r="S112" i="5" s="1"/>
  <c r="S113" i="5" s="1"/>
  <c r="AC109" i="5"/>
  <c r="AB109" i="5"/>
  <c r="W109" i="5"/>
  <c r="Y109" i="5" s="1"/>
  <c r="U109" i="5"/>
  <c r="T109" i="5"/>
  <c r="AC108" i="5"/>
  <c r="AB108" i="5"/>
  <c r="W108" i="5"/>
  <c r="U108" i="5"/>
  <c r="T108" i="5"/>
  <c r="AC107" i="5"/>
  <c r="AB107" i="5"/>
  <c r="W107" i="5"/>
  <c r="Y107" i="5" s="1"/>
  <c r="U107" i="5"/>
  <c r="T107" i="5"/>
  <c r="AC106" i="5"/>
  <c r="AB106" i="5"/>
  <c r="W106" i="5"/>
  <c r="Y106" i="5" s="1"/>
  <c r="U106" i="5"/>
  <c r="T106" i="5"/>
  <c r="AC105" i="5"/>
  <c r="AB105" i="5"/>
  <c r="W105" i="5"/>
  <c r="U105" i="5"/>
  <c r="T105" i="5"/>
  <c r="AC104" i="5"/>
  <c r="AB104" i="5"/>
  <c r="W104" i="5"/>
  <c r="Y104" i="5" s="1"/>
  <c r="U104" i="5"/>
  <c r="T104" i="5"/>
  <c r="AC103" i="5"/>
  <c r="AB103" i="5"/>
  <c r="W103" i="5"/>
  <c r="Y103" i="5" s="1"/>
  <c r="U103" i="5"/>
  <c r="T103" i="5"/>
  <c r="AC102" i="5"/>
  <c r="AB102" i="5"/>
  <c r="Z102" i="5"/>
  <c r="Y102" i="5"/>
  <c r="W102" i="5"/>
  <c r="U102" i="5"/>
  <c r="T102" i="5"/>
  <c r="AC101" i="5"/>
  <c r="AB101" i="5"/>
  <c r="Z101" i="5"/>
  <c r="Y101" i="5"/>
  <c r="V101" i="5"/>
  <c r="U101" i="5"/>
  <c r="T101" i="5"/>
  <c r="AC100" i="5"/>
  <c r="AB100" i="5"/>
  <c r="Z100" i="5"/>
  <c r="Y100" i="5"/>
  <c r="V100" i="5"/>
  <c r="U100" i="5"/>
  <c r="T100" i="5"/>
  <c r="AB99" i="5"/>
  <c r="Y99" i="5"/>
  <c r="V99" i="5"/>
  <c r="U99" i="5"/>
  <c r="T99" i="5"/>
  <c r="AB98" i="5"/>
  <c r="Y98" i="5"/>
  <c r="V98" i="5"/>
  <c r="U98" i="5"/>
  <c r="T98" i="5"/>
  <c r="AB97" i="5"/>
  <c r="Y97" i="5"/>
  <c r="V97" i="5"/>
  <c r="U97" i="5"/>
  <c r="T97" i="5"/>
  <c r="AB96" i="5"/>
  <c r="Y96" i="5"/>
  <c r="V96" i="5"/>
  <c r="U96" i="5"/>
  <c r="T96" i="5"/>
  <c r="AB95" i="5"/>
  <c r="Y95" i="5"/>
  <c r="V95" i="5"/>
  <c r="U95" i="5"/>
  <c r="T95" i="5"/>
  <c r="AB94" i="5"/>
  <c r="Y94" i="5"/>
  <c r="V94" i="5"/>
  <c r="U94" i="5"/>
  <c r="T94" i="5"/>
  <c r="AB93" i="5"/>
  <c r="Y93" i="5"/>
  <c r="V93" i="5"/>
  <c r="U93" i="5"/>
  <c r="T93" i="5"/>
  <c r="AB92" i="5"/>
  <c r="Y92" i="5"/>
  <c r="V92" i="5"/>
  <c r="U92" i="5"/>
  <c r="T92" i="5"/>
  <c r="AB91" i="5"/>
  <c r="Y91" i="5"/>
  <c r="V91" i="5"/>
  <c r="U91" i="5"/>
  <c r="T91" i="5"/>
  <c r="AB90" i="5"/>
  <c r="Y90" i="5"/>
  <c r="V90" i="5"/>
  <c r="U90" i="5"/>
  <c r="T90" i="5"/>
  <c r="AB89" i="5"/>
  <c r="Y89" i="5"/>
  <c r="V89" i="5"/>
  <c r="U89" i="5"/>
  <c r="T89" i="5"/>
  <c r="AB88" i="5"/>
  <c r="Y88" i="5"/>
  <c r="V88" i="5"/>
  <c r="U88" i="5"/>
  <c r="T88" i="5"/>
  <c r="AB87" i="5"/>
  <c r="Y87" i="5"/>
  <c r="V87" i="5"/>
  <c r="U87" i="5"/>
  <c r="T87" i="5"/>
  <c r="AB86" i="5"/>
  <c r="Y86" i="5"/>
  <c r="V86" i="5"/>
  <c r="U86" i="5"/>
  <c r="T86" i="5"/>
  <c r="AB85" i="5"/>
  <c r="Y85" i="5"/>
  <c r="V85" i="5"/>
  <c r="U85" i="5"/>
  <c r="T85" i="5"/>
  <c r="AB84" i="5"/>
  <c r="Y84" i="5"/>
  <c r="V84" i="5"/>
  <c r="U84" i="5"/>
  <c r="T84" i="5"/>
  <c r="AB83" i="5"/>
  <c r="Y83" i="5"/>
  <c r="V83" i="5"/>
  <c r="U83" i="5"/>
  <c r="T83" i="5"/>
  <c r="AB82" i="5"/>
  <c r="Y82" i="5"/>
  <c r="V82" i="5"/>
  <c r="U82" i="5"/>
  <c r="T82" i="5"/>
  <c r="AB81" i="5"/>
  <c r="Y81" i="5"/>
  <c r="V81" i="5"/>
  <c r="U81" i="5"/>
  <c r="T81" i="5"/>
  <c r="AB80" i="5"/>
  <c r="Y80" i="5"/>
  <c r="V80" i="5"/>
  <c r="U80" i="5"/>
  <c r="T80" i="5"/>
  <c r="AB79" i="5"/>
  <c r="Y79" i="5"/>
  <c r="V79" i="5"/>
  <c r="U79" i="5"/>
  <c r="T79" i="5"/>
  <c r="AB78" i="5"/>
  <c r="Y78" i="5"/>
  <c r="V78" i="5"/>
  <c r="U78" i="5"/>
  <c r="T78" i="5"/>
  <c r="AB77" i="5"/>
  <c r="Y77" i="5"/>
  <c r="V77" i="5"/>
  <c r="U77" i="5"/>
  <c r="T77" i="5"/>
  <c r="AB76" i="5"/>
  <c r="Y76" i="5"/>
  <c r="V76" i="5"/>
  <c r="U76" i="5"/>
  <c r="T76" i="5"/>
  <c r="AB75" i="5"/>
  <c r="Y75" i="5"/>
  <c r="V75" i="5"/>
  <c r="U75" i="5"/>
  <c r="T75" i="5"/>
  <c r="AB74" i="5"/>
  <c r="Y74" i="5"/>
  <c r="V74" i="5"/>
  <c r="U74" i="5"/>
  <c r="T74" i="5"/>
  <c r="AB73" i="5"/>
  <c r="Y73" i="5"/>
  <c r="V73" i="5"/>
  <c r="U73" i="5"/>
  <c r="T73" i="5"/>
  <c r="AB72" i="5"/>
  <c r="Y72" i="5"/>
  <c r="V72" i="5"/>
  <c r="U72" i="5"/>
  <c r="T72" i="5"/>
  <c r="AB71" i="5"/>
  <c r="Y71" i="5"/>
  <c r="V71" i="5"/>
  <c r="U71" i="5"/>
  <c r="T71" i="5"/>
  <c r="AB70" i="5"/>
  <c r="Y70" i="5"/>
  <c r="V70" i="5"/>
  <c r="U70" i="5"/>
  <c r="T70" i="5"/>
  <c r="AB69" i="5"/>
  <c r="Y69" i="5"/>
  <c r="V69" i="5"/>
  <c r="U69" i="5"/>
  <c r="T69" i="5"/>
  <c r="AB68" i="5"/>
  <c r="Y68" i="5"/>
  <c r="V68" i="5"/>
  <c r="U68" i="5"/>
  <c r="T68" i="5"/>
  <c r="AB67" i="5"/>
  <c r="Y67" i="5"/>
  <c r="V67" i="5"/>
  <c r="U67" i="5"/>
  <c r="T67" i="5"/>
  <c r="AB66" i="5"/>
  <c r="Y66" i="5"/>
  <c r="V66" i="5"/>
  <c r="U66" i="5"/>
  <c r="T66" i="5"/>
  <c r="AB65" i="5"/>
  <c r="Y65" i="5"/>
  <c r="V65" i="5"/>
  <c r="U65" i="5"/>
  <c r="T65" i="5"/>
  <c r="AB64" i="5"/>
  <c r="Y64" i="5"/>
  <c r="V64" i="5"/>
  <c r="V2" i="5" s="1"/>
  <c r="W2" i="5" s="1"/>
  <c r="U64" i="5"/>
  <c r="T64" i="5"/>
  <c r="AB63" i="5"/>
  <c r="Y63" i="5"/>
  <c r="V63" i="5"/>
  <c r="U63" i="5"/>
  <c r="T63" i="5"/>
  <c r="AB62" i="5"/>
  <c r="Y62" i="5"/>
  <c r="V62" i="5"/>
  <c r="U62" i="5"/>
  <c r="T62" i="5"/>
  <c r="AB61" i="5"/>
  <c r="Y61" i="5"/>
  <c r="V61" i="5"/>
  <c r="U61" i="5"/>
  <c r="T61" i="5"/>
  <c r="AB60" i="5"/>
  <c r="Y60" i="5"/>
  <c r="V60" i="5"/>
  <c r="U60" i="5"/>
  <c r="T60" i="5"/>
  <c r="AB59" i="5"/>
  <c r="Y59" i="5"/>
  <c r="V59" i="5"/>
  <c r="U59" i="5"/>
  <c r="T59" i="5"/>
  <c r="AB58" i="5"/>
  <c r="Y58" i="5"/>
  <c r="V58" i="5"/>
  <c r="U58" i="5"/>
  <c r="T58" i="5"/>
  <c r="AB57" i="5"/>
  <c r="Y57" i="5"/>
  <c r="V57" i="5"/>
  <c r="U57" i="5"/>
  <c r="T57" i="5"/>
  <c r="AB56" i="5"/>
  <c r="Y56" i="5"/>
  <c r="V56" i="5"/>
  <c r="U56" i="5"/>
  <c r="T56" i="5"/>
  <c r="AB55" i="5"/>
  <c r="Y55" i="5"/>
  <c r="V55" i="5"/>
  <c r="U55" i="5"/>
  <c r="T55" i="5"/>
  <c r="AB54" i="5"/>
  <c r="Y54" i="5"/>
  <c r="V54" i="5"/>
  <c r="U54" i="5"/>
  <c r="T54" i="5"/>
  <c r="AB53" i="5"/>
  <c r="Y53" i="5"/>
  <c r="V53" i="5"/>
  <c r="U53" i="5"/>
  <c r="T53" i="5"/>
  <c r="AB52" i="5"/>
  <c r="Y52" i="5"/>
  <c r="V52" i="5"/>
  <c r="U52" i="5"/>
  <c r="T52" i="5"/>
  <c r="AB51" i="5"/>
  <c r="Y51" i="5"/>
  <c r="V51" i="5"/>
  <c r="U51" i="5"/>
  <c r="T51" i="5"/>
  <c r="AB50" i="5"/>
  <c r="Y50" i="5"/>
  <c r="V50" i="5"/>
  <c r="U50" i="5"/>
  <c r="T50" i="5"/>
  <c r="AB49" i="5"/>
  <c r="Y49" i="5"/>
  <c r="V49" i="5"/>
  <c r="U49" i="5"/>
  <c r="T49" i="5"/>
  <c r="AB48" i="5"/>
  <c r="Y48" i="5"/>
  <c r="V48" i="5"/>
  <c r="U48" i="5"/>
  <c r="T48" i="5"/>
  <c r="AB47" i="5"/>
  <c r="Y47" i="5"/>
  <c r="V47" i="5"/>
  <c r="U47" i="5"/>
  <c r="T47" i="5"/>
  <c r="AB46" i="5"/>
  <c r="Y46" i="5"/>
  <c r="V46" i="5"/>
  <c r="U46" i="5"/>
  <c r="T46" i="5"/>
  <c r="AB45" i="5"/>
  <c r="Y45" i="5"/>
  <c r="V45" i="5"/>
  <c r="U45" i="5"/>
  <c r="T45" i="5"/>
  <c r="AB44" i="5"/>
  <c r="Y44" i="5"/>
  <c r="V44" i="5"/>
  <c r="U44" i="5"/>
  <c r="T44" i="5"/>
  <c r="AB43" i="5"/>
  <c r="Y43" i="5"/>
  <c r="V43" i="5"/>
  <c r="U43" i="5"/>
  <c r="T43" i="5"/>
  <c r="AB42" i="5"/>
  <c r="Y42" i="5"/>
  <c r="V42" i="5"/>
  <c r="U42" i="5"/>
  <c r="T42" i="5"/>
  <c r="AB41" i="5"/>
  <c r="Y41" i="5"/>
  <c r="V41" i="5"/>
  <c r="U41" i="5"/>
  <c r="T41" i="5"/>
  <c r="AB40" i="5"/>
  <c r="Y40" i="5"/>
  <c r="V40" i="5"/>
  <c r="U40" i="5"/>
  <c r="T40" i="5"/>
  <c r="AB39" i="5"/>
  <c r="Y39" i="5"/>
  <c r="V39" i="5"/>
  <c r="U39" i="5"/>
  <c r="T39" i="5"/>
  <c r="AB38" i="5"/>
  <c r="Y38" i="5"/>
  <c r="V38" i="5"/>
  <c r="U38" i="5"/>
  <c r="T38" i="5"/>
  <c r="AB37" i="5"/>
  <c r="Y37" i="5"/>
  <c r="V37" i="5"/>
  <c r="U37" i="5"/>
  <c r="T37" i="5"/>
  <c r="AB36" i="5"/>
  <c r="Y36" i="5"/>
  <c r="V36" i="5"/>
  <c r="U36" i="5"/>
  <c r="T36" i="5"/>
  <c r="AB35" i="5"/>
  <c r="Y35" i="5"/>
  <c r="V35" i="5"/>
  <c r="U35" i="5"/>
  <c r="T35" i="5"/>
  <c r="AB34" i="5"/>
  <c r="Y34" i="5"/>
  <c r="V34" i="5"/>
  <c r="U34" i="5"/>
  <c r="T34" i="5"/>
  <c r="AB33" i="5"/>
  <c r="Y33" i="5"/>
  <c r="V33" i="5"/>
  <c r="U33" i="5"/>
  <c r="T33" i="5"/>
  <c r="AB32" i="5"/>
  <c r="Y32" i="5"/>
  <c r="V32" i="5"/>
  <c r="U32" i="5"/>
  <c r="T32" i="5"/>
  <c r="AB31" i="5"/>
  <c r="Y31" i="5"/>
  <c r="V31" i="5"/>
  <c r="U31" i="5"/>
  <c r="T31" i="5"/>
  <c r="AB30" i="5"/>
  <c r="Y30" i="5"/>
  <c r="V30" i="5"/>
  <c r="U30" i="5"/>
  <c r="T30" i="5"/>
  <c r="AB29" i="5"/>
  <c r="Y29" i="5"/>
  <c r="V29" i="5"/>
  <c r="U29" i="5"/>
  <c r="T29" i="5"/>
  <c r="AB28" i="5"/>
  <c r="Y28" i="5"/>
  <c r="V28" i="5"/>
  <c r="U28" i="5"/>
  <c r="T28" i="5"/>
  <c r="AB27" i="5"/>
  <c r="Y27" i="5"/>
  <c r="V27" i="5"/>
  <c r="U27" i="5"/>
  <c r="T27" i="5"/>
  <c r="AB26" i="5"/>
  <c r="Y26" i="5"/>
  <c r="V26" i="5"/>
  <c r="U26" i="5"/>
  <c r="T26" i="5"/>
  <c r="AB25" i="5"/>
  <c r="Y25" i="5"/>
  <c r="V25" i="5"/>
  <c r="U25" i="5"/>
  <c r="T25" i="5"/>
  <c r="AB24" i="5"/>
  <c r="Y24" i="5"/>
  <c r="V24" i="5"/>
  <c r="U24" i="5"/>
  <c r="T24" i="5"/>
  <c r="AB23" i="5"/>
  <c r="Y23" i="5"/>
  <c r="V23" i="5"/>
  <c r="U23" i="5"/>
  <c r="T23" i="5"/>
  <c r="AB22" i="5"/>
  <c r="Y22" i="5"/>
  <c r="V22" i="5"/>
  <c r="U22" i="5"/>
  <c r="T22" i="5"/>
  <c r="AB21" i="5"/>
  <c r="Y21" i="5"/>
  <c r="V21" i="5"/>
  <c r="U21" i="5"/>
  <c r="T21" i="5"/>
  <c r="AB20" i="5"/>
  <c r="Y20" i="5"/>
  <c r="V20" i="5"/>
  <c r="U20" i="5"/>
  <c r="T20" i="5"/>
  <c r="AB19" i="5"/>
  <c r="Y19" i="5"/>
  <c r="V19" i="5"/>
  <c r="U19" i="5"/>
  <c r="T19" i="5"/>
  <c r="AB18" i="5"/>
  <c r="Y18" i="5"/>
  <c r="V18" i="5"/>
  <c r="U18" i="5"/>
  <c r="T18" i="5"/>
  <c r="AB17" i="5"/>
  <c r="Y17" i="5"/>
  <c r="V17" i="5"/>
  <c r="U17" i="5"/>
  <c r="T17" i="5"/>
  <c r="AB16" i="5"/>
  <c r="Y16" i="5"/>
  <c r="V16" i="5"/>
  <c r="U16" i="5"/>
  <c r="T16" i="5"/>
  <c r="AB15" i="5"/>
  <c r="Y15" i="5"/>
  <c r="V15" i="5"/>
  <c r="U15" i="5"/>
  <c r="T15" i="5"/>
  <c r="AB14" i="5"/>
  <c r="Y14" i="5"/>
  <c r="V14" i="5"/>
  <c r="U14" i="5"/>
  <c r="T14" i="5"/>
  <c r="AB13" i="5"/>
  <c r="Y13" i="5"/>
  <c r="V13" i="5"/>
  <c r="U13" i="5"/>
  <c r="T13" i="5"/>
  <c r="V4" i="5"/>
  <c r="T2" i="5"/>
  <c r="AE4" i="5" l="1"/>
  <c r="AA4" i="5"/>
  <c r="AA3" i="5"/>
  <c r="AE3" i="5"/>
  <c r="Z105" i="5"/>
  <c r="Z108" i="5"/>
  <c r="Z106" i="5"/>
  <c r="Z107" i="5"/>
  <c r="Z103" i="5"/>
  <c r="W4" i="5"/>
  <c r="AC2" i="5"/>
  <c r="AC3" i="5"/>
  <c r="S114" i="5"/>
  <c r="S115" i="5" s="1"/>
  <c r="S116" i="5" s="1"/>
  <c r="S117" i="5" s="1"/>
  <c r="S118" i="5" s="1"/>
  <c r="S119" i="5" s="1"/>
  <c r="S120" i="5" s="1"/>
  <c r="S121" i="5" s="1"/>
  <c r="S122" i="5" s="1"/>
  <c r="S123" i="5" s="1"/>
  <c r="S124" i="5" s="1"/>
  <c r="S125" i="5" s="1"/>
  <c r="S126" i="5" s="1"/>
  <c r="S127" i="5" s="1"/>
  <c r="S128" i="5" s="1"/>
  <c r="S129" i="5" s="1"/>
  <c r="S130" i="5" s="1"/>
  <c r="S131" i="5" s="1"/>
  <c r="S132" i="5" s="1"/>
  <c r="S133" i="5" s="1"/>
  <c r="S134" i="5" s="1"/>
  <c r="S135" i="5" s="1"/>
  <c r="S136" i="5" s="1"/>
  <c r="S137" i="5" s="1"/>
  <c r="S138" i="5" s="1"/>
  <c r="S139" i="5" s="1"/>
  <c r="S140" i="5" s="1"/>
  <c r="S141" i="5" s="1"/>
  <c r="S142" i="5" s="1"/>
  <c r="S143" i="5" s="1"/>
  <c r="S144" i="5" s="1"/>
  <c r="S145" i="5" s="1"/>
  <c r="S146" i="5" s="1"/>
  <c r="S147" i="5" s="1"/>
  <c r="S148" i="5" s="1"/>
  <c r="S149" i="5" s="1"/>
  <c r="S150" i="5" s="1"/>
  <c r="S151" i="5" s="1"/>
  <c r="S152" i="5" s="1"/>
  <c r="S153" i="5" s="1"/>
  <c r="S154" i="5" s="1"/>
  <c r="S155" i="5" s="1"/>
  <c r="S156" i="5" s="1"/>
  <c r="S157" i="5" s="1"/>
  <c r="S158" i="5" s="1"/>
  <c r="S159" i="5" s="1"/>
  <c r="S160" i="5" s="1"/>
  <c r="S161" i="5" s="1"/>
  <c r="S162" i="5" s="1"/>
  <c r="S163" i="5" s="1"/>
  <c r="S164" i="5" s="1"/>
  <c r="S165" i="5" s="1"/>
  <c r="S166" i="5" s="1"/>
  <c r="S167" i="5" s="1"/>
  <c r="S168" i="5" s="1"/>
  <c r="Z109" i="5"/>
  <c r="Z104" i="5"/>
  <c r="AE2" i="5"/>
  <c r="AD2" i="5"/>
  <c r="Z2" i="5" s="1"/>
  <c r="Y117" i="5"/>
  <c r="Y105" i="5"/>
  <c r="W3" i="5"/>
  <c r="Y2" i="5"/>
  <c r="AA2" i="5" s="1"/>
  <c r="AC4" i="5"/>
  <c r="Y108" i="5"/>
  <c r="V3" i="5"/>
  <c r="Y4" i="5" l="1"/>
  <c r="Y3" i="5"/>
  <c r="X3" i="5"/>
  <c r="X4" i="5"/>
  <c r="AC166" i="5" l="1"/>
  <c r="Z166" i="5" s="1"/>
  <c r="AC161" i="5"/>
  <c r="Z161" i="5" s="1"/>
  <c r="AC156" i="5"/>
  <c r="Z156" i="5" s="1"/>
  <c r="AC151" i="5"/>
  <c r="Z151" i="5" s="1"/>
  <c r="AC146" i="5"/>
  <c r="Z146" i="5" s="1"/>
  <c r="AC141" i="5"/>
  <c r="Z141" i="5" s="1"/>
  <c r="AC136" i="5"/>
  <c r="Z136" i="5" s="1"/>
  <c r="AC131" i="5"/>
  <c r="Z131" i="5" s="1"/>
  <c r="AC126" i="5"/>
  <c r="Z126" i="5" s="1"/>
  <c r="AC168" i="5"/>
  <c r="Z168" i="5" s="1"/>
  <c r="AC163" i="5"/>
  <c r="Z163" i="5" s="1"/>
  <c r="AC158" i="5"/>
  <c r="Z158" i="5" s="1"/>
  <c r="AC153" i="5"/>
  <c r="Z153" i="5" s="1"/>
  <c r="AC148" i="5"/>
  <c r="Z148" i="5" s="1"/>
  <c r="AC143" i="5"/>
  <c r="Z143" i="5" s="1"/>
  <c r="AC138" i="5"/>
  <c r="Z138" i="5" s="1"/>
  <c r="AC133" i="5"/>
  <c r="Z133" i="5" s="1"/>
  <c r="AC128" i="5"/>
  <c r="Z128" i="5" s="1"/>
  <c r="AC123" i="5"/>
  <c r="Z123" i="5" s="1"/>
  <c r="AC118" i="5"/>
  <c r="Z118" i="5" s="1"/>
  <c r="AC113" i="5"/>
  <c r="Z113" i="5" s="1"/>
  <c r="AC160" i="5"/>
  <c r="Z160" i="5" s="1"/>
  <c r="AC147" i="5"/>
  <c r="Z147" i="5" s="1"/>
  <c r="AC140" i="5"/>
  <c r="Z140" i="5" s="1"/>
  <c r="AC111" i="5"/>
  <c r="Z111" i="5" s="1"/>
  <c r="AC155" i="5"/>
  <c r="Z155" i="5" s="1"/>
  <c r="AC137" i="5"/>
  <c r="Z137" i="5" s="1"/>
  <c r="AC154" i="5"/>
  <c r="Z154" i="5" s="1"/>
  <c r="AC157" i="5"/>
  <c r="Z157" i="5" s="1"/>
  <c r="AC150" i="5"/>
  <c r="Z150" i="5" s="1"/>
  <c r="AC116" i="5"/>
  <c r="Z116" i="5" s="1"/>
  <c r="AC164" i="5"/>
  <c r="Z164" i="5" s="1"/>
  <c r="AC125" i="5"/>
  <c r="Z125" i="5" s="1"/>
  <c r="AC149" i="5"/>
  <c r="Z149" i="5" s="1"/>
  <c r="AC152" i="5"/>
  <c r="Z152" i="5" s="1"/>
  <c r="AC145" i="5"/>
  <c r="Z145" i="5" s="1"/>
  <c r="AC121" i="5"/>
  <c r="Z121" i="5" s="1"/>
  <c r="AC134" i="5"/>
  <c r="Z134" i="5" s="1"/>
  <c r="AC110" i="5"/>
  <c r="AC127" i="5"/>
  <c r="Z127" i="5" s="1"/>
  <c r="AC120" i="5"/>
  <c r="Z120" i="5" s="1"/>
  <c r="AC130" i="5"/>
  <c r="Z130" i="5" s="1"/>
  <c r="AC167" i="5"/>
  <c r="Z167" i="5" s="1"/>
  <c r="AC122" i="5"/>
  <c r="Z122" i="5" s="1"/>
  <c r="AC119" i="5"/>
  <c r="Z119" i="5" s="1"/>
  <c r="AC112" i="5"/>
  <c r="Z112" i="5" s="1"/>
  <c r="AC129" i="5"/>
  <c r="Z129" i="5" s="1"/>
  <c r="AC132" i="5"/>
  <c r="Z132" i="5" s="1"/>
  <c r="AC115" i="5"/>
  <c r="Z115" i="5" s="1"/>
  <c r="AC159" i="5"/>
  <c r="Z159" i="5" s="1"/>
  <c r="AC162" i="5"/>
  <c r="Z162" i="5" s="1"/>
  <c r="AC144" i="5"/>
  <c r="Z144" i="5" s="1"/>
  <c r="AC139" i="5"/>
  <c r="Z139" i="5" s="1"/>
  <c r="AC142" i="5"/>
  <c r="Z142" i="5" s="1"/>
  <c r="AC135" i="5"/>
  <c r="Z135" i="5" s="1"/>
  <c r="AC124" i="5"/>
  <c r="Z124" i="5" s="1"/>
  <c r="AC117" i="5"/>
  <c r="AC114" i="5"/>
  <c r="Z114" i="5" s="1"/>
  <c r="AC165" i="5"/>
  <c r="Z165" i="5" s="1"/>
  <c r="Z110" i="5" l="1"/>
  <c r="AD3" i="5"/>
  <c r="AD4" i="5"/>
  <c r="Z117" i="5"/>
  <c r="AF4" i="5" l="1"/>
  <c r="Z4" i="5"/>
  <c r="AB4" i="5" s="1"/>
  <c r="Z3" i="5"/>
  <c r="AB3" i="5" s="1"/>
  <c r="AF3" i="5"/>
  <c r="I73" i="2" l="1"/>
  <c r="AH98" i="2"/>
  <c r="W99" i="2"/>
  <c r="X99" i="2"/>
  <c r="W100" i="2"/>
  <c r="AK166" i="2"/>
  <c r="AD166" i="2"/>
  <c r="AC166" i="2"/>
  <c r="AA166" i="2"/>
  <c r="Z166" i="2"/>
  <c r="X166" i="2"/>
  <c r="U166" i="2"/>
  <c r="AG166" i="2" s="1"/>
  <c r="AK165" i="2"/>
  <c r="AD165" i="2"/>
  <c r="AC165" i="2"/>
  <c r="AA165" i="2"/>
  <c r="Z165" i="2"/>
  <c r="X165" i="2"/>
  <c r="U165" i="2"/>
  <c r="AG165" i="2" s="1"/>
  <c r="AK164" i="2"/>
  <c r="AD164" i="2"/>
  <c r="AC164" i="2"/>
  <c r="AA164" i="2"/>
  <c r="Z164" i="2"/>
  <c r="X164" i="2"/>
  <c r="U164" i="2"/>
  <c r="AG164" i="2" s="1"/>
  <c r="AK163" i="2"/>
  <c r="AD163" i="2"/>
  <c r="AC163" i="2"/>
  <c r="AA163" i="2"/>
  <c r="Z163" i="2"/>
  <c r="X163" i="2"/>
  <c r="U163" i="2"/>
  <c r="AG163" i="2" s="1"/>
  <c r="AK162" i="2"/>
  <c r="AD162" i="2"/>
  <c r="AC162" i="2"/>
  <c r="AA162" i="2"/>
  <c r="Z162" i="2"/>
  <c r="X162" i="2"/>
  <c r="U162" i="2"/>
  <c r="AG162" i="2" s="1"/>
  <c r="AK161" i="2"/>
  <c r="AD161" i="2"/>
  <c r="AC161" i="2"/>
  <c r="AA161" i="2"/>
  <c r="Z161" i="2"/>
  <c r="X161" i="2"/>
  <c r="U161" i="2"/>
  <c r="AG161" i="2" s="1"/>
  <c r="AK160" i="2"/>
  <c r="AD160" i="2"/>
  <c r="AC160" i="2"/>
  <c r="AA160" i="2"/>
  <c r="Z160" i="2"/>
  <c r="X160" i="2"/>
  <c r="U160" i="2"/>
  <c r="AG160" i="2" s="1"/>
  <c r="AK159" i="2"/>
  <c r="AD159" i="2"/>
  <c r="AC159" i="2"/>
  <c r="AA159" i="2"/>
  <c r="Z159" i="2"/>
  <c r="X159" i="2"/>
  <c r="U159" i="2"/>
  <c r="AG159" i="2" s="1"/>
  <c r="AK158" i="2"/>
  <c r="AD158" i="2"/>
  <c r="AC158" i="2"/>
  <c r="AA158" i="2"/>
  <c r="Z158" i="2"/>
  <c r="X158" i="2"/>
  <c r="U158" i="2"/>
  <c r="AG158" i="2" s="1"/>
  <c r="AK157" i="2"/>
  <c r="AD157" i="2"/>
  <c r="AC157" i="2"/>
  <c r="AA157" i="2"/>
  <c r="Z157" i="2"/>
  <c r="X157" i="2"/>
  <c r="U157" i="2"/>
  <c r="AG157" i="2" s="1"/>
  <c r="AK156" i="2"/>
  <c r="AD156" i="2"/>
  <c r="AC156" i="2"/>
  <c r="AA156" i="2"/>
  <c r="Z156" i="2"/>
  <c r="X156" i="2"/>
  <c r="U156" i="2"/>
  <c r="AG156" i="2" s="1"/>
  <c r="AK155" i="2"/>
  <c r="AD155" i="2"/>
  <c r="AC155" i="2"/>
  <c r="AA155" i="2"/>
  <c r="Z155" i="2"/>
  <c r="X155" i="2"/>
  <c r="U155" i="2"/>
  <c r="AG155" i="2" s="1"/>
  <c r="AK154" i="2"/>
  <c r="AF154" i="2"/>
  <c r="AD154" i="2"/>
  <c r="AC154" i="2"/>
  <c r="AA154" i="2"/>
  <c r="Z154" i="2"/>
  <c r="X154" i="2"/>
  <c r="U154" i="2"/>
  <c r="AG154" i="2" s="1"/>
  <c r="AK153" i="2"/>
  <c r="AG153" i="2"/>
  <c r="AD153" i="2"/>
  <c r="AC153" i="2"/>
  <c r="AA153" i="2"/>
  <c r="Z153" i="2"/>
  <c r="X153" i="2"/>
  <c r="U153" i="2"/>
  <c r="AK152" i="2"/>
  <c r="AD152" i="2"/>
  <c r="AC152" i="2"/>
  <c r="AA152" i="2"/>
  <c r="Z152" i="2"/>
  <c r="X152" i="2"/>
  <c r="U152" i="2"/>
  <c r="AG152" i="2" s="1"/>
  <c r="AK151" i="2"/>
  <c r="AG151" i="2"/>
  <c r="AD151" i="2"/>
  <c r="AC151" i="2"/>
  <c r="AA151" i="2"/>
  <c r="Z151" i="2"/>
  <c r="X151" i="2"/>
  <c r="U151" i="2"/>
  <c r="AK150" i="2"/>
  <c r="AG150" i="2"/>
  <c r="AD150" i="2"/>
  <c r="AC150" i="2"/>
  <c r="AA150" i="2"/>
  <c r="Z150" i="2"/>
  <c r="X150" i="2"/>
  <c r="U150" i="2"/>
  <c r="AK149" i="2"/>
  <c r="AD149" i="2"/>
  <c r="AC149" i="2"/>
  <c r="AA149" i="2"/>
  <c r="Z149" i="2"/>
  <c r="X149" i="2"/>
  <c r="U149" i="2"/>
  <c r="AG149" i="2" s="1"/>
  <c r="AK148" i="2"/>
  <c r="AG148" i="2"/>
  <c r="AD148" i="2"/>
  <c r="AC148" i="2"/>
  <c r="AA148" i="2"/>
  <c r="Z148" i="2"/>
  <c r="X148" i="2"/>
  <c r="U148" i="2"/>
  <c r="AK147" i="2"/>
  <c r="AG147" i="2"/>
  <c r="AD147" i="2"/>
  <c r="AC147" i="2"/>
  <c r="AA147" i="2"/>
  <c r="Z147" i="2"/>
  <c r="X147" i="2"/>
  <c r="U147" i="2"/>
  <c r="AK146" i="2"/>
  <c r="AD146" i="2"/>
  <c r="AC146" i="2"/>
  <c r="AA146" i="2"/>
  <c r="Z146" i="2"/>
  <c r="X146" i="2"/>
  <c r="U146" i="2"/>
  <c r="AG146" i="2" s="1"/>
  <c r="AK145" i="2"/>
  <c r="AG145" i="2"/>
  <c r="AD145" i="2"/>
  <c r="AC145" i="2"/>
  <c r="AA145" i="2"/>
  <c r="Z145" i="2"/>
  <c r="X145" i="2"/>
  <c r="U145" i="2"/>
  <c r="AK144" i="2"/>
  <c r="AD144" i="2"/>
  <c r="AC144" i="2"/>
  <c r="AA144" i="2"/>
  <c r="Z144" i="2"/>
  <c r="X144" i="2"/>
  <c r="U144" i="2"/>
  <c r="AG144" i="2" s="1"/>
  <c r="AK143" i="2"/>
  <c r="AD143" i="2"/>
  <c r="AC143" i="2"/>
  <c r="AA143" i="2"/>
  <c r="Z143" i="2"/>
  <c r="X143" i="2"/>
  <c r="U143" i="2"/>
  <c r="AG143" i="2" s="1"/>
  <c r="AK142" i="2"/>
  <c r="AG142" i="2"/>
  <c r="AD142" i="2"/>
  <c r="AC142" i="2"/>
  <c r="AA142" i="2"/>
  <c r="Z142" i="2"/>
  <c r="X142" i="2"/>
  <c r="U142" i="2"/>
  <c r="AK141" i="2"/>
  <c r="AF141" i="2"/>
  <c r="AD141" i="2"/>
  <c r="AC141" i="2"/>
  <c r="AA141" i="2"/>
  <c r="Z141" i="2"/>
  <c r="X141" i="2"/>
  <c r="U141" i="2"/>
  <c r="AG141" i="2" s="1"/>
  <c r="AK140" i="2"/>
  <c r="AD140" i="2"/>
  <c r="AC140" i="2"/>
  <c r="AA140" i="2"/>
  <c r="Z140" i="2"/>
  <c r="X140" i="2"/>
  <c r="U140" i="2"/>
  <c r="AG140" i="2" s="1"/>
  <c r="AK139" i="2"/>
  <c r="AG139" i="2"/>
  <c r="AD139" i="2"/>
  <c r="AC139" i="2"/>
  <c r="AA139" i="2"/>
  <c r="Z139" i="2"/>
  <c r="X139" i="2"/>
  <c r="U139" i="2"/>
  <c r="AK138" i="2"/>
  <c r="AD138" i="2"/>
  <c r="AC138" i="2"/>
  <c r="AA138" i="2"/>
  <c r="Z138" i="2"/>
  <c r="X138" i="2"/>
  <c r="U138" i="2"/>
  <c r="AG138" i="2" s="1"/>
  <c r="AK137" i="2"/>
  <c r="AD137" i="2"/>
  <c r="AC137" i="2"/>
  <c r="AA137" i="2"/>
  <c r="Z137" i="2"/>
  <c r="X137" i="2"/>
  <c r="U137" i="2"/>
  <c r="AG137" i="2" s="1"/>
  <c r="AK136" i="2"/>
  <c r="AG136" i="2"/>
  <c r="AD136" i="2"/>
  <c r="AC136" i="2"/>
  <c r="AA136" i="2"/>
  <c r="Z136" i="2"/>
  <c r="X136" i="2"/>
  <c r="U136" i="2"/>
  <c r="AK135" i="2"/>
  <c r="AD135" i="2"/>
  <c r="AC135" i="2"/>
  <c r="AA135" i="2"/>
  <c r="Z135" i="2"/>
  <c r="X135" i="2"/>
  <c r="U135" i="2"/>
  <c r="AG135" i="2" s="1"/>
  <c r="AK134" i="2"/>
  <c r="AD134" i="2"/>
  <c r="AC134" i="2"/>
  <c r="AA134" i="2"/>
  <c r="Z134" i="2"/>
  <c r="X134" i="2"/>
  <c r="U134" i="2"/>
  <c r="AG134" i="2" s="1"/>
  <c r="AK133" i="2"/>
  <c r="AD133" i="2"/>
  <c r="AC133" i="2"/>
  <c r="AA133" i="2"/>
  <c r="Z133" i="2"/>
  <c r="X133" i="2"/>
  <c r="U133" i="2"/>
  <c r="AG133" i="2" s="1"/>
  <c r="AK132" i="2"/>
  <c r="AD132" i="2"/>
  <c r="AC132" i="2"/>
  <c r="AA132" i="2"/>
  <c r="Z132" i="2"/>
  <c r="X132" i="2"/>
  <c r="U132" i="2"/>
  <c r="AG132" i="2" s="1"/>
  <c r="AK131" i="2"/>
  <c r="AD131" i="2"/>
  <c r="AC131" i="2"/>
  <c r="AA131" i="2"/>
  <c r="Z131" i="2"/>
  <c r="X131" i="2"/>
  <c r="U131" i="2"/>
  <c r="AG131" i="2" s="1"/>
  <c r="AK130" i="2"/>
  <c r="AD130" i="2"/>
  <c r="AC130" i="2"/>
  <c r="AA130" i="2"/>
  <c r="Z130" i="2"/>
  <c r="X130" i="2"/>
  <c r="U130" i="2"/>
  <c r="AG130" i="2" s="1"/>
  <c r="AK129" i="2"/>
  <c r="AD129" i="2"/>
  <c r="AC129" i="2"/>
  <c r="AA129" i="2"/>
  <c r="Z129" i="2"/>
  <c r="X129" i="2"/>
  <c r="U129" i="2"/>
  <c r="AG129" i="2" s="1"/>
  <c r="AK128" i="2"/>
  <c r="AF128" i="2"/>
  <c r="AD128" i="2"/>
  <c r="AC128" i="2"/>
  <c r="AA128" i="2"/>
  <c r="Z128" i="2"/>
  <c r="X128" i="2"/>
  <c r="U128" i="2"/>
  <c r="AG128" i="2" s="1"/>
  <c r="AK127" i="2"/>
  <c r="AG127" i="2"/>
  <c r="AD127" i="2"/>
  <c r="AC127" i="2"/>
  <c r="AA127" i="2"/>
  <c r="Z127" i="2"/>
  <c r="X127" i="2"/>
  <c r="U127" i="2"/>
  <c r="AK126" i="2"/>
  <c r="AD126" i="2"/>
  <c r="AC126" i="2"/>
  <c r="AA126" i="2"/>
  <c r="Z126" i="2"/>
  <c r="X126" i="2"/>
  <c r="U126" i="2"/>
  <c r="AG126" i="2" s="1"/>
  <c r="AK125" i="2"/>
  <c r="AG125" i="2"/>
  <c r="AD125" i="2"/>
  <c r="AC125" i="2"/>
  <c r="AA125" i="2"/>
  <c r="Z125" i="2"/>
  <c r="X125" i="2"/>
  <c r="U125" i="2"/>
  <c r="AK124" i="2"/>
  <c r="AD124" i="2"/>
  <c r="AC124" i="2"/>
  <c r="AA124" i="2"/>
  <c r="Z124" i="2"/>
  <c r="X124" i="2"/>
  <c r="U124" i="2"/>
  <c r="AG124" i="2" s="1"/>
  <c r="AK123" i="2"/>
  <c r="AD123" i="2"/>
  <c r="AC123" i="2"/>
  <c r="AA123" i="2"/>
  <c r="Z123" i="2"/>
  <c r="X123" i="2"/>
  <c r="U123" i="2"/>
  <c r="AG123" i="2" s="1"/>
  <c r="AK122" i="2"/>
  <c r="AD122" i="2"/>
  <c r="AC122" i="2"/>
  <c r="AA122" i="2"/>
  <c r="Z122" i="2"/>
  <c r="X122" i="2"/>
  <c r="U122" i="2"/>
  <c r="AG122" i="2" s="1"/>
  <c r="AK121" i="2"/>
  <c r="AD121" i="2"/>
  <c r="AC121" i="2"/>
  <c r="AA121" i="2"/>
  <c r="Z121" i="2"/>
  <c r="X121" i="2"/>
  <c r="U121" i="2"/>
  <c r="AG121" i="2" s="1"/>
  <c r="AK120" i="2"/>
  <c r="AD120" i="2"/>
  <c r="AC120" i="2"/>
  <c r="AA120" i="2"/>
  <c r="Z120" i="2"/>
  <c r="X120" i="2"/>
  <c r="U120" i="2"/>
  <c r="AG120" i="2" s="1"/>
  <c r="AK119" i="2"/>
  <c r="AD119" i="2"/>
  <c r="AC119" i="2"/>
  <c r="AA119" i="2"/>
  <c r="Z119" i="2"/>
  <c r="X119" i="2"/>
  <c r="U119" i="2"/>
  <c r="AG119" i="2" s="1"/>
  <c r="AK118" i="2"/>
  <c r="AD118" i="2"/>
  <c r="AC118" i="2"/>
  <c r="AA118" i="2"/>
  <c r="Z118" i="2"/>
  <c r="X118" i="2"/>
  <c r="U118" i="2"/>
  <c r="AG118" i="2" s="1"/>
  <c r="AK117" i="2"/>
  <c r="AD117" i="2"/>
  <c r="AC117" i="2"/>
  <c r="AA117" i="2"/>
  <c r="Z117" i="2"/>
  <c r="X117" i="2"/>
  <c r="U117" i="2"/>
  <c r="AG117" i="2" s="1"/>
  <c r="AK116" i="2"/>
  <c r="AD116" i="2"/>
  <c r="AC116" i="2"/>
  <c r="AA116" i="2"/>
  <c r="Z116" i="2"/>
  <c r="X116" i="2"/>
  <c r="U116" i="2"/>
  <c r="AG116" i="2" s="1"/>
  <c r="AK115" i="2"/>
  <c r="AF115" i="2"/>
  <c r="AD115" i="2"/>
  <c r="AC115" i="2"/>
  <c r="AA115" i="2"/>
  <c r="Z115" i="2"/>
  <c r="X115" i="2"/>
  <c r="U115" i="2"/>
  <c r="AG115" i="2" s="1"/>
  <c r="AK114" i="2"/>
  <c r="AD114" i="2"/>
  <c r="AC114" i="2"/>
  <c r="AA114" i="2"/>
  <c r="Z114" i="2"/>
  <c r="X114" i="2"/>
  <c r="U114" i="2"/>
  <c r="AG114" i="2" s="1"/>
  <c r="AK113" i="2"/>
  <c r="AD113" i="2"/>
  <c r="AC113" i="2"/>
  <c r="AA113" i="2"/>
  <c r="Z113" i="2"/>
  <c r="X113" i="2"/>
  <c r="U113" i="2"/>
  <c r="AG113" i="2" s="1"/>
  <c r="AK112" i="2"/>
  <c r="AD112" i="2"/>
  <c r="AC112" i="2"/>
  <c r="AA112" i="2"/>
  <c r="Z112" i="2"/>
  <c r="X112" i="2"/>
  <c r="U112" i="2"/>
  <c r="AG112" i="2" s="1"/>
  <c r="AK111" i="2"/>
  <c r="AD111" i="2"/>
  <c r="AC111" i="2"/>
  <c r="AA111" i="2"/>
  <c r="Z111" i="2"/>
  <c r="X111" i="2"/>
  <c r="U111" i="2"/>
  <c r="AG111" i="2" s="1"/>
  <c r="AK110" i="2"/>
  <c r="AD110" i="2"/>
  <c r="AC110" i="2"/>
  <c r="AA110" i="2"/>
  <c r="Z110" i="2"/>
  <c r="X110" i="2"/>
  <c r="U110" i="2"/>
  <c r="AG110" i="2" s="1"/>
  <c r="AK109" i="2"/>
  <c r="AD109" i="2"/>
  <c r="AC109" i="2"/>
  <c r="AA109" i="2"/>
  <c r="Z109" i="2"/>
  <c r="X109" i="2"/>
  <c r="U109" i="2"/>
  <c r="AG109" i="2" s="1"/>
  <c r="AK108" i="2"/>
  <c r="AD108" i="2"/>
  <c r="AC108" i="2"/>
  <c r="AA108" i="2"/>
  <c r="Z108" i="2"/>
  <c r="X108" i="2"/>
  <c r="U108" i="2"/>
  <c r="AG108" i="2" s="1"/>
  <c r="AK107" i="2"/>
  <c r="AD107" i="2"/>
  <c r="AC107" i="2"/>
  <c r="AA107" i="2"/>
  <c r="Z107" i="2"/>
  <c r="X107" i="2"/>
  <c r="U107" i="2"/>
  <c r="AG107" i="2" s="1"/>
  <c r="AK106" i="2"/>
  <c r="AD106" i="2"/>
  <c r="AC106" i="2"/>
  <c r="AA106" i="2"/>
  <c r="Z106" i="2"/>
  <c r="X106" i="2"/>
  <c r="U106" i="2"/>
  <c r="AG106" i="2" s="1"/>
  <c r="AK105" i="2"/>
  <c r="AD105" i="2"/>
  <c r="AC105" i="2"/>
  <c r="AA105" i="2"/>
  <c r="Z105" i="2"/>
  <c r="X105" i="2"/>
  <c r="U105" i="2"/>
  <c r="AG105" i="2" s="1"/>
  <c r="AK104" i="2"/>
  <c r="AG104" i="2"/>
  <c r="AD104" i="2"/>
  <c r="AC104" i="2"/>
  <c r="AA104" i="2"/>
  <c r="Z104" i="2"/>
  <c r="X104" i="2"/>
  <c r="U104" i="2"/>
  <c r="AK103" i="2"/>
  <c r="AD103" i="2"/>
  <c r="AC103" i="2"/>
  <c r="AA103" i="2"/>
  <c r="Z103" i="2"/>
  <c r="X103" i="2"/>
  <c r="V103" i="2"/>
  <c r="V104" i="2" s="1"/>
  <c r="V105" i="2" s="1"/>
  <c r="V106" i="2" s="1"/>
  <c r="V107" i="2" s="1"/>
  <c r="V108" i="2" s="1"/>
  <c r="V109" i="2" s="1"/>
  <c r="V110" i="2" s="1"/>
  <c r="V111" i="2" s="1"/>
  <c r="V112" i="2" s="1"/>
  <c r="V113" i="2" s="1"/>
  <c r="V114" i="2" s="1"/>
  <c r="V115" i="2" s="1"/>
  <c r="V116" i="2" s="1"/>
  <c r="V117" i="2" s="1"/>
  <c r="V118" i="2" s="1"/>
  <c r="V119" i="2" s="1"/>
  <c r="V120" i="2" s="1"/>
  <c r="V121" i="2" s="1"/>
  <c r="V122" i="2" s="1"/>
  <c r="V123" i="2" s="1"/>
  <c r="V124" i="2" s="1"/>
  <c r="V125" i="2" s="1"/>
  <c r="V126" i="2" s="1"/>
  <c r="V127" i="2" s="1"/>
  <c r="V128" i="2" s="1"/>
  <c r="V129" i="2" s="1"/>
  <c r="V130" i="2" s="1"/>
  <c r="V131" i="2" s="1"/>
  <c r="V132" i="2" s="1"/>
  <c r="V133" i="2" s="1"/>
  <c r="V134" i="2" s="1"/>
  <c r="V135" i="2" s="1"/>
  <c r="V136" i="2" s="1"/>
  <c r="V137" i="2" s="1"/>
  <c r="V138" i="2" s="1"/>
  <c r="V139" i="2" s="1"/>
  <c r="V140" i="2" s="1"/>
  <c r="V141" i="2" s="1"/>
  <c r="V142" i="2" s="1"/>
  <c r="V143" i="2" s="1"/>
  <c r="V144" i="2" s="1"/>
  <c r="V145" i="2" s="1"/>
  <c r="V146" i="2" s="1"/>
  <c r="V147" i="2" s="1"/>
  <c r="V148" i="2" s="1"/>
  <c r="V149" i="2" s="1"/>
  <c r="V150" i="2" s="1"/>
  <c r="V151" i="2" s="1"/>
  <c r="V152" i="2" s="1"/>
  <c r="V153" i="2" s="1"/>
  <c r="V154" i="2" s="1"/>
  <c r="V155" i="2" s="1"/>
  <c r="V156" i="2" s="1"/>
  <c r="V157" i="2" s="1"/>
  <c r="V158" i="2" s="1"/>
  <c r="V159" i="2" s="1"/>
  <c r="V160" i="2" s="1"/>
  <c r="V161" i="2" s="1"/>
  <c r="V162" i="2" s="1"/>
  <c r="V163" i="2" s="1"/>
  <c r="V164" i="2" s="1"/>
  <c r="V165" i="2" s="1"/>
  <c r="V166" i="2" s="1"/>
  <c r="U103" i="2"/>
  <c r="AG103" i="2" s="1"/>
  <c r="AK102" i="2"/>
  <c r="AD102" i="2"/>
  <c r="AC102" i="2"/>
  <c r="AA102" i="2"/>
  <c r="Z102" i="2"/>
  <c r="X102" i="2"/>
  <c r="U102" i="2"/>
  <c r="AG102" i="2" s="1"/>
  <c r="T102" i="2"/>
  <c r="AF102" i="2" s="1"/>
  <c r="AK101" i="2"/>
  <c r="AG101" i="2"/>
  <c r="AD101" i="2"/>
  <c r="AC101" i="2"/>
  <c r="AA101" i="2"/>
  <c r="Z101" i="2"/>
  <c r="X101" i="2"/>
  <c r="U101" i="2"/>
  <c r="AK100" i="2"/>
  <c r="AD100" i="2"/>
  <c r="AC100" i="2"/>
  <c r="AA100" i="2"/>
  <c r="Z100" i="2"/>
  <c r="X100" i="2"/>
  <c r="V100" i="2"/>
  <c r="V101" i="2" s="1"/>
  <c r="V102" i="2" s="1"/>
  <c r="U100" i="2"/>
  <c r="AG100" i="2" s="1"/>
  <c r="AK99" i="2"/>
  <c r="AD99" i="2"/>
  <c r="AC99" i="2"/>
  <c r="AA99" i="2"/>
  <c r="Z99" i="2"/>
  <c r="V99" i="2"/>
  <c r="U99" i="2"/>
  <c r="AG99" i="2" s="1"/>
  <c r="AK98" i="2"/>
  <c r="AD98" i="2"/>
  <c r="AC98" i="2"/>
  <c r="AA98" i="2"/>
  <c r="Z98" i="2"/>
  <c r="W98" i="2"/>
  <c r="X98" i="2" s="1"/>
  <c r="U98" i="2"/>
  <c r="AG98" i="2" s="1"/>
  <c r="G98" i="2"/>
  <c r="H98" i="2" s="1"/>
  <c r="I98" i="2" s="1"/>
  <c r="AK97" i="2"/>
  <c r="AH97" i="2"/>
  <c r="AD97" i="2"/>
  <c r="AC97" i="2"/>
  <c r="AA97" i="2"/>
  <c r="Z97" i="2"/>
  <c r="W97" i="2"/>
  <c r="X97" i="2" s="1"/>
  <c r="U97" i="2"/>
  <c r="AG97" i="2" s="1"/>
  <c r="G97" i="2"/>
  <c r="H97" i="2" s="1"/>
  <c r="I97" i="2" s="1"/>
  <c r="AK96" i="2"/>
  <c r="AH96" i="2"/>
  <c r="AG96" i="2"/>
  <c r="W96" i="2"/>
  <c r="X96" i="2" s="1"/>
  <c r="U96" i="2"/>
  <c r="G96" i="2"/>
  <c r="H96" i="2" s="1"/>
  <c r="I96" i="2" s="1"/>
  <c r="AK95" i="2"/>
  <c r="AH95" i="2"/>
  <c r="W95" i="2"/>
  <c r="X95" i="2" s="1"/>
  <c r="U95" i="2"/>
  <c r="AG95" i="2" s="1"/>
  <c r="G95" i="2"/>
  <c r="H95" i="2" s="1"/>
  <c r="I95" i="2" s="1"/>
  <c r="AK94" i="2"/>
  <c r="AH94" i="2"/>
  <c r="W94" i="2"/>
  <c r="X94" i="2" s="1"/>
  <c r="U94" i="2"/>
  <c r="AG94" i="2" s="1"/>
  <c r="G94" i="2"/>
  <c r="H94" i="2" s="1"/>
  <c r="I94" i="2" s="1"/>
  <c r="AK93" i="2"/>
  <c r="AH93" i="2"/>
  <c r="AG93" i="2"/>
  <c r="W93" i="2"/>
  <c r="X93" i="2" s="1"/>
  <c r="U93" i="2"/>
  <c r="H93" i="2"/>
  <c r="I93" i="2" s="1"/>
  <c r="G93" i="2"/>
  <c r="AK92" i="2"/>
  <c r="AH92" i="2"/>
  <c r="AG92" i="2"/>
  <c r="W92" i="2"/>
  <c r="X92" i="2" s="1"/>
  <c r="U92" i="2"/>
  <c r="G92" i="2"/>
  <c r="H92" i="2" s="1"/>
  <c r="I92" i="2" s="1"/>
  <c r="AK91" i="2"/>
  <c r="AH91" i="2"/>
  <c r="W91" i="2"/>
  <c r="X91" i="2" s="1"/>
  <c r="U91" i="2"/>
  <c r="AG91" i="2" s="1"/>
  <c r="H91" i="2"/>
  <c r="I91" i="2" s="1"/>
  <c r="G91" i="2"/>
  <c r="AK90" i="2"/>
  <c r="AH90" i="2"/>
  <c r="X90" i="2"/>
  <c r="W90" i="2"/>
  <c r="U90" i="2"/>
  <c r="AG90" i="2" s="1"/>
  <c r="G90" i="2"/>
  <c r="H90" i="2" s="1"/>
  <c r="I90" i="2" s="1"/>
  <c r="AK89" i="2"/>
  <c r="AH89" i="2"/>
  <c r="W89" i="2"/>
  <c r="X89" i="2" s="1"/>
  <c r="U89" i="2"/>
  <c r="AG89" i="2" s="1"/>
  <c r="T89" i="2"/>
  <c r="AF89" i="2" s="1"/>
  <c r="I89" i="2"/>
  <c r="H89" i="2"/>
  <c r="G89" i="2"/>
  <c r="AK88" i="2"/>
  <c r="AH88" i="2"/>
  <c r="X88" i="2"/>
  <c r="W88" i="2"/>
  <c r="U88" i="2"/>
  <c r="AG88" i="2" s="1"/>
  <c r="G88" i="2"/>
  <c r="H88" i="2" s="1"/>
  <c r="I88" i="2" s="1"/>
  <c r="AK87" i="2"/>
  <c r="AH87" i="2"/>
  <c r="W87" i="2"/>
  <c r="X87" i="2" s="1"/>
  <c r="U87" i="2"/>
  <c r="AG87" i="2" s="1"/>
  <c r="G87" i="2"/>
  <c r="H87" i="2" s="1"/>
  <c r="I87" i="2" s="1"/>
  <c r="AK86" i="2"/>
  <c r="AH86" i="2"/>
  <c r="AG86" i="2"/>
  <c r="X86" i="2"/>
  <c r="W86" i="2"/>
  <c r="U86" i="2"/>
  <c r="G86" i="2"/>
  <c r="H86" i="2" s="1"/>
  <c r="I86" i="2" s="1"/>
  <c r="AK85" i="2"/>
  <c r="AH85" i="2"/>
  <c r="W85" i="2"/>
  <c r="X85" i="2" s="1"/>
  <c r="U85" i="2"/>
  <c r="AG85" i="2" s="1"/>
  <c r="H85" i="2"/>
  <c r="I85" i="2" s="1"/>
  <c r="G85" i="2"/>
  <c r="AK84" i="2"/>
  <c r="AH84" i="2"/>
  <c r="W84" i="2"/>
  <c r="X84" i="2" s="1"/>
  <c r="U84" i="2"/>
  <c r="AG84" i="2" s="1"/>
  <c r="H84" i="2"/>
  <c r="I84" i="2" s="1"/>
  <c r="G84" i="2"/>
  <c r="AK83" i="2"/>
  <c r="AH83" i="2"/>
  <c r="W83" i="2"/>
  <c r="X83" i="2" s="1"/>
  <c r="U83" i="2"/>
  <c r="AG83" i="2" s="1"/>
  <c r="G83" i="2"/>
  <c r="H83" i="2" s="1"/>
  <c r="I83" i="2" s="1"/>
  <c r="AK82" i="2"/>
  <c r="AH82" i="2"/>
  <c r="AG82" i="2"/>
  <c r="W82" i="2"/>
  <c r="X82" i="2" s="1"/>
  <c r="U82" i="2"/>
  <c r="G82" i="2"/>
  <c r="H82" i="2" s="1"/>
  <c r="I82" i="2" s="1"/>
  <c r="AK81" i="2"/>
  <c r="AH81" i="2"/>
  <c r="W81" i="2"/>
  <c r="X81" i="2" s="1"/>
  <c r="U81" i="2"/>
  <c r="AG81" i="2" s="1"/>
  <c r="G81" i="2"/>
  <c r="H81" i="2" s="1"/>
  <c r="I81" i="2" s="1"/>
  <c r="AK80" i="2"/>
  <c r="AH80" i="2"/>
  <c r="W80" i="2"/>
  <c r="X80" i="2" s="1"/>
  <c r="U80" i="2"/>
  <c r="AG80" i="2" s="1"/>
  <c r="I80" i="2"/>
  <c r="G80" i="2"/>
  <c r="H80" i="2" s="1"/>
  <c r="AK79" i="2"/>
  <c r="AH79" i="2"/>
  <c r="AG79" i="2"/>
  <c r="W79" i="2"/>
  <c r="X79" i="2" s="1"/>
  <c r="U79" i="2"/>
  <c r="H79" i="2"/>
  <c r="I79" i="2" s="1"/>
  <c r="G79" i="2"/>
  <c r="AK78" i="2"/>
  <c r="AH78" i="2"/>
  <c r="W78" i="2"/>
  <c r="X78" i="2" s="1"/>
  <c r="U78" i="2"/>
  <c r="AG78" i="2" s="1"/>
  <c r="G78" i="2"/>
  <c r="H78" i="2" s="1"/>
  <c r="I78" i="2" s="1"/>
  <c r="AK77" i="2"/>
  <c r="AH77" i="2"/>
  <c r="W77" i="2"/>
  <c r="X77" i="2" s="1"/>
  <c r="U77" i="2"/>
  <c r="AG77" i="2" s="1"/>
  <c r="G77" i="2"/>
  <c r="H77" i="2" s="1"/>
  <c r="I77" i="2" s="1"/>
  <c r="AK76" i="2"/>
  <c r="AH76" i="2"/>
  <c r="W76" i="2"/>
  <c r="X76" i="2" s="1"/>
  <c r="U76" i="2"/>
  <c r="AG76" i="2" s="1"/>
  <c r="T76" i="2"/>
  <c r="AF76" i="2" s="1"/>
  <c r="G76" i="2"/>
  <c r="H76" i="2" s="1"/>
  <c r="AK75" i="2"/>
  <c r="AH75" i="2"/>
  <c r="AG75" i="2"/>
  <c r="W75" i="2"/>
  <c r="X75" i="2" s="1"/>
  <c r="U75" i="2"/>
  <c r="AK74" i="2"/>
  <c r="AH74" i="2"/>
  <c r="W74" i="2"/>
  <c r="X74" i="2" s="1"/>
  <c r="U74" i="2"/>
  <c r="AG74" i="2" s="1"/>
  <c r="AK73" i="2"/>
  <c r="AH73" i="2"/>
  <c r="W73" i="2"/>
  <c r="X73" i="2" s="1"/>
  <c r="U73" i="2"/>
  <c r="AG73" i="2" s="1"/>
  <c r="AK72" i="2"/>
  <c r="AH72" i="2"/>
  <c r="AG72" i="2"/>
  <c r="W72" i="2"/>
  <c r="X72" i="2" s="1"/>
  <c r="U72" i="2"/>
  <c r="AK71" i="2"/>
  <c r="AH71" i="2"/>
  <c r="W71" i="2"/>
  <c r="X71" i="2" s="1"/>
  <c r="U71" i="2"/>
  <c r="AG71" i="2" s="1"/>
  <c r="AK70" i="2"/>
  <c r="AH70" i="2"/>
  <c r="W70" i="2"/>
  <c r="X70" i="2" s="1"/>
  <c r="U70" i="2"/>
  <c r="AG70" i="2" s="1"/>
  <c r="AK69" i="2"/>
  <c r="AH69" i="2"/>
  <c r="X69" i="2"/>
  <c r="W69" i="2"/>
  <c r="U69" i="2"/>
  <c r="AG69" i="2" s="1"/>
  <c r="AK68" i="2"/>
  <c r="AH68" i="2"/>
  <c r="AG68" i="2"/>
  <c r="W68" i="2"/>
  <c r="X68" i="2" s="1"/>
  <c r="U68" i="2"/>
  <c r="AK67" i="2"/>
  <c r="AH67" i="2"/>
  <c r="W67" i="2"/>
  <c r="X67" i="2" s="1"/>
  <c r="U67" i="2"/>
  <c r="AG67" i="2" s="1"/>
  <c r="AK66" i="2"/>
  <c r="AH66" i="2"/>
  <c r="W66" i="2"/>
  <c r="X66" i="2" s="1"/>
  <c r="U66" i="2"/>
  <c r="AG66" i="2" s="1"/>
  <c r="AK65" i="2"/>
  <c r="AH65" i="2"/>
  <c r="W65" i="2"/>
  <c r="X65" i="2" s="1"/>
  <c r="U65" i="2"/>
  <c r="AG65" i="2" s="1"/>
  <c r="AK64" i="2"/>
  <c r="AH64" i="2"/>
  <c r="W64" i="2"/>
  <c r="X64" i="2" s="1"/>
  <c r="U64" i="2"/>
  <c r="AG64" i="2" s="1"/>
  <c r="AK63" i="2"/>
  <c r="AH63" i="2"/>
  <c r="W63" i="2"/>
  <c r="X63" i="2" s="1"/>
  <c r="U63" i="2"/>
  <c r="AG63" i="2" s="1"/>
  <c r="T63" i="2"/>
  <c r="AF63" i="2" s="1"/>
  <c r="AK62" i="2"/>
  <c r="AH62" i="2"/>
  <c r="W62" i="2"/>
  <c r="X62" i="2" s="1"/>
  <c r="U62" i="2"/>
  <c r="AG62" i="2" s="1"/>
  <c r="AK61" i="2"/>
  <c r="AH61" i="2"/>
  <c r="W61" i="2"/>
  <c r="X61" i="2" s="1"/>
  <c r="U61" i="2"/>
  <c r="AG61" i="2" s="1"/>
  <c r="AK60" i="2"/>
  <c r="AH60" i="2"/>
  <c r="W60" i="2"/>
  <c r="X60" i="2" s="1"/>
  <c r="U60" i="2"/>
  <c r="AG60" i="2" s="1"/>
  <c r="AR59" i="2"/>
  <c r="AK59" i="2"/>
  <c r="AH59" i="2"/>
  <c r="W59" i="2"/>
  <c r="X59" i="2" s="1"/>
  <c r="U59" i="2"/>
  <c r="AG59" i="2" s="1"/>
  <c r="AR58" i="2"/>
  <c r="AK58" i="2"/>
  <c r="AH58" i="2"/>
  <c r="W58" i="2"/>
  <c r="X58" i="2" s="1"/>
  <c r="U58" i="2"/>
  <c r="AG58" i="2" s="1"/>
  <c r="AR57" i="2"/>
  <c r="AK57" i="2"/>
  <c r="AH57" i="2"/>
  <c r="W57" i="2"/>
  <c r="X57" i="2" s="1"/>
  <c r="U57" i="2"/>
  <c r="AG57" i="2" s="1"/>
  <c r="AR56" i="2"/>
  <c r="AK56" i="2"/>
  <c r="AH56" i="2"/>
  <c r="AG56" i="2"/>
  <c r="W56" i="2"/>
  <c r="X56" i="2" s="1"/>
  <c r="U56" i="2"/>
  <c r="AR55" i="2"/>
  <c r="AK55" i="2"/>
  <c r="AH55" i="2"/>
  <c r="AG55" i="2"/>
  <c r="W55" i="2"/>
  <c r="X55" i="2" s="1"/>
  <c r="U55" i="2"/>
  <c r="AR54" i="2"/>
  <c r="AK54" i="2"/>
  <c r="AH54" i="2"/>
  <c r="W54" i="2"/>
  <c r="X54" i="2" s="1"/>
  <c r="U54" i="2"/>
  <c r="AG54" i="2" s="1"/>
  <c r="AR53" i="2"/>
  <c r="AK53" i="2"/>
  <c r="AH53" i="2"/>
  <c r="W53" i="2"/>
  <c r="X53" i="2" s="1"/>
  <c r="U53" i="2"/>
  <c r="AG53" i="2" s="1"/>
  <c r="AR52" i="2"/>
  <c r="AK52" i="2"/>
  <c r="AH52" i="2"/>
  <c r="X52" i="2"/>
  <c r="W52" i="2"/>
  <c r="U52" i="2"/>
  <c r="AG52" i="2" s="1"/>
  <c r="AR51" i="2"/>
  <c r="AK51" i="2"/>
  <c r="AH51" i="2"/>
  <c r="W51" i="2"/>
  <c r="X51" i="2" s="1"/>
  <c r="U51" i="2"/>
  <c r="AG51" i="2" s="1"/>
  <c r="AR50" i="2"/>
  <c r="AK50" i="2"/>
  <c r="AH50" i="2"/>
  <c r="AF50" i="2"/>
  <c r="W50" i="2"/>
  <c r="X50" i="2" s="1"/>
  <c r="U50" i="2"/>
  <c r="AG50" i="2" s="1"/>
  <c r="T50" i="2"/>
  <c r="AR49" i="2"/>
  <c r="AK49" i="2"/>
  <c r="AH49" i="2"/>
  <c r="AG49" i="2"/>
  <c r="W49" i="2"/>
  <c r="X49" i="2" s="1"/>
  <c r="U49" i="2"/>
  <c r="AU48" i="2"/>
  <c r="AT48" i="2"/>
  <c r="AK48" i="2"/>
  <c r="AH48" i="2"/>
  <c r="W48" i="2"/>
  <c r="X48" i="2" s="1"/>
  <c r="U48" i="2"/>
  <c r="AG48" i="2" s="1"/>
  <c r="AP47" i="2"/>
  <c r="AO47" i="2"/>
  <c r="AN47" i="2"/>
  <c r="AS48" i="2" s="1"/>
  <c r="AK47" i="2"/>
  <c r="AH47" i="2"/>
  <c r="W47" i="2"/>
  <c r="X47" i="2" s="1"/>
  <c r="U47" i="2"/>
  <c r="AG47" i="2" s="1"/>
  <c r="AK46" i="2"/>
  <c r="AH46" i="2"/>
  <c r="X46" i="2"/>
  <c r="W46" i="2"/>
  <c r="U46" i="2"/>
  <c r="AG46" i="2" s="1"/>
  <c r="AK45" i="2"/>
  <c r="AH45" i="2"/>
  <c r="W45" i="2"/>
  <c r="X45" i="2" s="1"/>
  <c r="U45" i="2"/>
  <c r="AG45" i="2" s="1"/>
  <c r="AK44" i="2"/>
  <c r="AH44" i="2"/>
  <c r="W44" i="2"/>
  <c r="X44" i="2" s="1"/>
  <c r="U44" i="2"/>
  <c r="AG44" i="2" s="1"/>
  <c r="AK43" i="2"/>
  <c r="AH43" i="2"/>
  <c r="W43" i="2"/>
  <c r="X43" i="2" s="1"/>
  <c r="U43" i="2"/>
  <c r="AG43" i="2" s="1"/>
  <c r="AK42" i="2"/>
  <c r="AH42" i="2"/>
  <c r="W42" i="2"/>
  <c r="X42" i="2" s="1"/>
  <c r="U42" i="2"/>
  <c r="AG42" i="2" s="1"/>
  <c r="AK41" i="2"/>
  <c r="AH41" i="2"/>
  <c r="W41" i="2"/>
  <c r="X41" i="2" s="1"/>
  <c r="U41" i="2"/>
  <c r="AG41" i="2" s="1"/>
  <c r="AK40" i="2"/>
  <c r="AH40" i="2"/>
  <c r="AN50" i="2" s="1"/>
  <c r="W40" i="2"/>
  <c r="X40" i="2" s="1"/>
  <c r="U40" i="2"/>
  <c r="AG40" i="2" s="1"/>
  <c r="AK39" i="2"/>
  <c r="AH39" i="2"/>
  <c r="W39" i="2"/>
  <c r="X39" i="2" s="1"/>
  <c r="U39" i="2"/>
  <c r="AG39" i="2" s="1"/>
  <c r="AK38" i="2"/>
  <c r="AH38" i="2"/>
  <c r="W38" i="2"/>
  <c r="X38" i="2" s="1"/>
  <c r="U38" i="2"/>
  <c r="AG38" i="2" s="1"/>
  <c r="AK37" i="2"/>
  <c r="AH37" i="2"/>
  <c r="AG37" i="2"/>
  <c r="W37" i="2"/>
  <c r="X37" i="2" s="1"/>
  <c r="U37" i="2"/>
  <c r="T37" i="2"/>
  <c r="AF37" i="2" s="1"/>
  <c r="AK36" i="2"/>
  <c r="AH36" i="2"/>
  <c r="W36" i="2"/>
  <c r="X36" i="2" s="1"/>
  <c r="U36" i="2"/>
  <c r="AG36" i="2" s="1"/>
  <c r="AK35" i="2"/>
  <c r="AH35" i="2"/>
  <c r="W35" i="2"/>
  <c r="X35" i="2" s="1"/>
  <c r="U35" i="2"/>
  <c r="AG35" i="2" s="1"/>
  <c r="AK34" i="2"/>
  <c r="AH34" i="2"/>
  <c r="AG34" i="2"/>
  <c r="W34" i="2"/>
  <c r="X34" i="2" s="1"/>
  <c r="U34" i="2"/>
  <c r="AK33" i="2"/>
  <c r="AH33" i="2"/>
  <c r="AG33" i="2"/>
  <c r="X33" i="2"/>
  <c r="W33" i="2"/>
  <c r="U33" i="2"/>
  <c r="AK32" i="2"/>
  <c r="AH32" i="2"/>
  <c r="W32" i="2"/>
  <c r="X32" i="2" s="1"/>
  <c r="U32" i="2"/>
  <c r="AG32" i="2" s="1"/>
  <c r="AK31" i="2"/>
  <c r="AH31" i="2"/>
  <c r="W31" i="2"/>
  <c r="X31" i="2" s="1"/>
  <c r="U31" i="2"/>
  <c r="AG31" i="2" s="1"/>
  <c r="AK30" i="2"/>
  <c r="AH30" i="2"/>
  <c r="AG30" i="2"/>
  <c r="W30" i="2"/>
  <c r="X30" i="2" s="1"/>
  <c r="U30" i="2"/>
  <c r="AK29" i="2"/>
  <c r="AH29" i="2"/>
  <c r="W29" i="2"/>
  <c r="X29" i="2" s="1"/>
  <c r="U29" i="2"/>
  <c r="AG29" i="2" s="1"/>
  <c r="AK28" i="2"/>
  <c r="AH28" i="2"/>
  <c r="W28" i="2"/>
  <c r="X28" i="2" s="1"/>
  <c r="U28" i="2"/>
  <c r="AG28" i="2" s="1"/>
  <c r="AK27" i="2"/>
  <c r="AH27" i="2"/>
  <c r="W27" i="2"/>
  <c r="X27" i="2" s="1"/>
  <c r="U27" i="2"/>
  <c r="AG27" i="2" s="1"/>
  <c r="AK26" i="2"/>
  <c r="AH26" i="2"/>
  <c r="W26" i="2"/>
  <c r="X26" i="2" s="1"/>
  <c r="U26" i="2"/>
  <c r="AG26" i="2" s="1"/>
  <c r="AK25" i="2"/>
  <c r="AH25" i="2"/>
  <c r="W25" i="2"/>
  <c r="X25" i="2" s="1"/>
  <c r="U25" i="2"/>
  <c r="AG25" i="2" s="1"/>
  <c r="AK24" i="2"/>
  <c r="AH24" i="2"/>
  <c r="AF24" i="2"/>
  <c r="W24" i="2"/>
  <c r="X24" i="2" s="1"/>
  <c r="U24" i="2"/>
  <c r="AG24" i="2" s="1"/>
  <c r="T24" i="2"/>
  <c r="AK23" i="2"/>
  <c r="AH23" i="2"/>
  <c r="W23" i="2"/>
  <c r="X23" i="2" s="1"/>
  <c r="U23" i="2"/>
  <c r="AG23" i="2" s="1"/>
  <c r="AK22" i="2"/>
  <c r="AH22" i="2"/>
  <c r="W22" i="2"/>
  <c r="X22" i="2" s="1"/>
  <c r="U22" i="2"/>
  <c r="AG22" i="2" s="1"/>
  <c r="AK21" i="2"/>
  <c r="AH21" i="2"/>
  <c r="X21" i="2"/>
  <c r="W21" i="2"/>
  <c r="U21" i="2"/>
  <c r="AG21" i="2" s="1"/>
  <c r="AK20" i="2"/>
  <c r="AH20" i="2"/>
  <c r="W20" i="2"/>
  <c r="X20" i="2" s="1"/>
  <c r="U20" i="2"/>
  <c r="AG20" i="2" s="1"/>
  <c r="AK19" i="2"/>
  <c r="AH19" i="2"/>
  <c r="W19" i="2"/>
  <c r="X19" i="2" s="1"/>
  <c r="U19" i="2"/>
  <c r="AG19" i="2" s="1"/>
  <c r="AK18" i="2"/>
  <c r="AH18" i="2"/>
  <c r="W18" i="2"/>
  <c r="X18" i="2" s="1"/>
  <c r="U18" i="2"/>
  <c r="AG18" i="2" s="1"/>
  <c r="AK17" i="2"/>
  <c r="AH17" i="2"/>
  <c r="AG17" i="2"/>
  <c r="W17" i="2"/>
  <c r="X17" i="2" s="1"/>
  <c r="U17" i="2"/>
  <c r="AK16" i="2"/>
  <c r="AH16" i="2"/>
  <c r="X16" i="2"/>
  <c r="W16" i="2"/>
  <c r="U16" i="2"/>
  <c r="AG16" i="2" s="1"/>
  <c r="AK15" i="2"/>
  <c r="AH15" i="2"/>
  <c r="W15" i="2"/>
  <c r="X15" i="2" s="1"/>
  <c r="U15" i="2"/>
  <c r="AG15" i="2" s="1"/>
  <c r="AK14" i="2"/>
  <c r="AH14" i="2"/>
  <c r="W14" i="2"/>
  <c r="X14" i="2" s="1"/>
  <c r="U14" i="2"/>
  <c r="AG14" i="2" s="1"/>
  <c r="AK13" i="2"/>
  <c r="AH13" i="2"/>
  <c r="W13" i="2"/>
  <c r="X13" i="2" s="1"/>
  <c r="U13" i="2"/>
  <c r="AG13" i="2" s="1"/>
  <c r="AK12" i="2"/>
  <c r="AH12" i="2"/>
  <c r="W12" i="2"/>
  <c r="X12" i="2" s="1"/>
  <c r="U12" i="2"/>
  <c r="AG12" i="2" s="1"/>
  <c r="AK11" i="2"/>
  <c r="AH11" i="2"/>
  <c r="W11" i="2"/>
  <c r="X11" i="2" s="1"/>
  <c r="U11" i="2"/>
  <c r="AG11" i="2" s="1"/>
  <c r="T11" i="2"/>
  <c r="AF11" i="2" s="1"/>
  <c r="V7" i="2"/>
  <c r="V6" i="2"/>
  <c r="AO50" i="2" l="1"/>
  <c r="H74" i="2"/>
  <c r="I76" i="2"/>
  <c r="I74" i="2" s="1"/>
  <c r="X2" i="2"/>
  <c r="X4" i="2"/>
  <c r="AN48" i="2"/>
  <c r="AN53" i="2"/>
  <c r="W156" i="2"/>
  <c r="AN52" i="2"/>
  <c r="AN49" i="2"/>
  <c r="AN51" i="2"/>
  <c r="V95" i="2"/>
  <c r="W101" i="2" s="1"/>
  <c r="AI99" i="2"/>
  <c r="AI100" i="2" s="1"/>
  <c r="AI101" i="2" s="1"/>
  <c r="AI102" i="2" s="1"/>
  <c r="W2" i="2"/>
  <c r="X3" i="2"/>
  <c r="X6" i="2" s="1"/>
  <c r="W122" i="2"/>
  <c r="W148" i="2"/>
  <c r="W113" i="2"/>
  <c r="W116" i="2"/>
  <c r="W139" i="2"/>
  <c r="W127" i="2"/>
  <c r="W130" i="2"/>
  <c r="W153" i="2"/>
  <c r="W159" i="2" l="1"/>
  <c r="AO51" i="2"/>
  <c r="AS51" i="2"/>
  <c r="W136" i="2"/>
  <c r="AS53" i="2"/>
  <c r="AO53" i="2"/>
  <c r="W107" i="2"/>
  <c r="X7" i="2"/>
  <c r="W104" i="2"/>
  <c r="W143" i="2"/>
  <c r="W102" i="2"/>
  <c r="W140" i="2"/>
  <c r="W131" i="2"/>
  <c r="W108" i="2"/>
  <c r="W111" i="2"/>
  <c r="W145" i="2"/>
  <c r="W119" i="2"/>
  <c r="W157" i="2"/>
  <c r="W128" i="2"/>
  <c r="W166" i="2"/>
  <c r="W151" i="2"/>
  <c r="W125" i="2"/>
  <c r="W154" i="2"/>
  <c r="W105" i="2"/>
  <c r="W134" i="2"/>
  <c r="W137" i="2"/>
  <c r="W160" i="2"/>
  <c r="W163" i="2"/>
  <c r="W161" i="2"/>
  <c r="W135" i="2"/>
  <c r="W109" i="2"/>
  <c r="W164" i="2"/>
  <c r="W138" i="2"/>
  <c r="W147" i="2"/>
  <c r="W121" i="2"/>
  <c r="W129" i="2"/>
  <c r="W106" i="2"/>
  <c r="W149" i="2"/>
  <c r="W155" i="2"/>
  <c r="W114" i="2"/>
  <c r="W112" i="2"/>
  <c r="W124" i="2"/>
  <c r="W144" i="2"/>
  <c r="W120" i="2"/>
  <c r="W118" i="2"/>
  <c r="W103" i="2"/>
  <c r="W146" i="2"/>
  <c r="W126" i="2"/>
  <c r="W152" i="2"/>
  <c r="W150" i="2"/>
  <c r="W132" i="2"/>
  <c r="W123" i="2"/>
  <c r="W141" i="2"/>
  <c r="W117" i="2"/>
  <c r="W115" i="2"/>
  <c r="W158" i="2"/>
  <c r="AN54" i="2"/>
  <c r="AS54" i="2" s="1"/>
  <c r="AO49" i="2"/>
  <c r="AS49" i="2"/>
  <c r="W110" i="2"/>
  <c r="W165" i="2"/>
  <c r="AS50" i="2"/>
  <c r="AO48" i="2"/>
  <c r="AN61" i="2"/>
  <c r="AI103" i="2"/>
  <c r="AI104" i="2" s="1"/>
  <c r="AI105" i="2" s="1"/>
  <c r="AI106" i="2" s="1"/>
  <c r="AI107" i="2" s="1"/>
  <c r="AI108" i="2" s="1"/>
  <c r="AI109" i="2" s="1"/>
  <c r="AI110" i="2" s="1"/>
  <c r="AI111" i="2" s="1"/>
  <c r="AI112" i="2" s="1"/>
  <c r="AI113" i="2" s="1"/>
  <c r="W133" i="2"/>
  <c r="W162" i="2"/>
  <c r="W142" i="2"/>
  <c r="AS52" i="2"/>
  <c r="AO52" i="2"/>
  <c r="AP50" i="2"/>
  <c r="AI114" i="2" l="1"/>
  <c r="AI115" i="2" s="1"/>
  <c r="AI116" i="2" s="1"/>
  <c r="AI117" i="2" s="1"/>
  <c r="AI118" i="2" s="1"/>
  <c r="AI119" i="2" s="1"/>
  <c r="AI120" i="2" s="1"/>
  <c r="AI121" i="2" s="1"/>
  <c r="AI122" i="2" s="1"/>
  <c r="AI123" i="2" s="1"/>
  <c r="AI124" i="2" s="1"/>
  <c r="AI125" i="2" s="1"/>
  <c r="AI126" i="2" s="1"/>
  <c r="AI127" i="2" s="1"/>
  <c r="AI128" i="2" s="1"/>
  <c r="AT49" i="2"/>
  <c r="AP49" i="2"/>
  <c r="AU50" i="2"/>
  <c r="AB94" i="2"/>
  <c r="AB123" i="2"/>
  <c r="AB155" i="2"/>
  <c r="AB126" i="2"/>
  <c r="AB108" i="2"/>
  <c r="AB146" i="2"/>
  <c r="AB132" i="2"/>
  <c r="AB151" i="2"/>
  <c r="AB125" i="2"/>
  <c r="AB160" i="2"/>
  <c r="AB120" i="2"/>
  <c r="AB103" i="2"/>
  <c r="AB97" i="2"/>
  <c r="AB157" i="2"/>
  <c r="AB154" i="2"/>
  <c r="AB131" i="2"/>
  <c r="AB128" i="2"/>
  <c r="AB105" i="2"/>
  <c r="AB102" i="2"/>
  <c r="AB99" i="2"/>
  <c r="AJ99" i="2" s="1"/>
  <c r="AB134" i="2"/>
  <c r="AB149" i="2"/>
  <c r="AB152" i="2"/>
  <c r="AB129" i="2"/>
  <c r="AB163" i="2"/>
  <c r="AB143" i="2"/>
  <c r="AB140" i="2"/>
  <c r="AB117" i="2"/>
  <c r="AB114" i="2"/>
  <c r="AB166" i="2"/>
  <c r="AB156" i="2"/>
  <c r="AB153" i="2"/>
  <c r="AB130" i="2"/>
  <c r="AB127" i="2"/>
  <c r="AB142" i="2"/>
  <c r="AB141" i="2"/>
  <c r="AB144" i="2"/>
  <c r="AB133" i="2"/>
  <c r="AB118" i="2"/>
  <c r="AB116" i="2"/>
  <c r="AB135" i="2"/>
  <c r="AB159" i="2"/>
  <c r="AB161" i="2"/>
  <c r="AB109" i="2"/>
  <c r="AB107" i="2"/>
  <c r="AB101" i="2"/>
  <c r="AB139" i="2"/>
  <c r="AB113" i="2"/>
  <c r="AB165" i="2"/>
  <c r="AB158" i="2"/>
  <c r="AB138" i="2"/>
  <c r="AB106" i="2"/>
  <c r="AB100" i="2"/>
  <c r="AB147" i="2"/>
  <c r="AB104" i="2"/>
  <c r="AB150" i="2"/>
  <c r="AB112" i="2"/>
  <c r="AB121" i="2"/>
  <c r="AB145" i="2"/>
  <c r="AB162" i="2"/>
  <c r="AB111" i="2"/>
  <c r="AB164" i="2"/>
  <c r="AB148" i="2"/>
  <c r="AB110" i="2"/>
  <c r="AB119" i="2"/>
  <c r="AB124" i="2"/>
  <c r="AB137" i="2"/>
  <c r="AB122" i="2"/>
  <c r="AB115" i="2"/>
  <c r="AB98" i="2"/>
  <c r="AB136" i="2"/>
  <c r="AT50" i="2"/>
  <c r="AT52" i="2"/>
  <c r="AP52" i="2"/>
  <c r="W4" i="2"/>
  <c r="AN55" i="2"/>
  <c r="AS55" i="2" s="1"/>
  <c r="AT53" i="2"/>
  <c r="AP53" i="2"/>
  <c r="AP48" i="2"/>
  <c r="AO61" i="2"/>
  <c r="AT51" i="2"/>
  <c r="AP51" i="2"/>
  <c r="AU51" i="2" s="1"/>
  <c r="AN62" i="2"/>
  <c r="AN65" i="2" s="1"/>
  <c r="W3" i="2"/>
  <c r="W6" i="2" s="1"/>
  <c r="W7" i="2" l="1"/>
  <c r="AU52" i="2"/>
  <c r="AJ100" i="2"/>
  <c r="AJ101" i="2" s="1"/>
  <c r="AJ102" i="2" s="1"/>
  <c r="AP61" i="2"/>
  <c r="AU49" i="2"/>
  <c r="AI129" i="2"/>
  <c r="AI130" i="2" s="1"/>
  <c r="AI131" i="2" s="1"/>
  <c r="AI132" i="2" s="1"/>
  <c r="AI133" i="2" s="1"/>
  <c r="AI134" i="2" s="1"/>
  <c r="AI135" i="2" s="1"/>
  <c r="AI136" i="2" s="1"/>
  <c r="AI137" i="2" s="1"/>
  <c r="AI138" i="2" s="1"/>
  <c r="AI139" i="2" s="1"/>
  <c r="AI140" i="2" s="1"/>
  <c r="AI141" i="2" s="1"/>
  <c r="AU53" i="2"/>
  <c r="AN56" i="2"/>
  <c r="AO54" i="2" l="1"/>
  <c r="AT54" i="2" s="1"/>
  <c r="AP54" i="2"/>
  <c r="AU54" i="2" s="1"/>
  <c r="AS56" i="2"/>
  <c r="AI142" i="2"/>
  <c r="AI143" i="2" s="1"/>
  <c r="AI144" i="2" s="1"/>
  <c r="AI145" i="2" s="1"/>
  <c r="AI146" i="2" s="1"/>
  <c r="AI147" i="2" s="1"/>
  <c r="AI148" i="2" s="1"/>
  <c r="AI149" i="2" s="1"/>
  <c r="AI150" i="2" s="1"/>
  <c r="AI151" i="2" s="1"/>
  <c r="AI152" i="2" s="1"/>
  <c r="AI153" i="2" s="1"/>
  <c r="AI154" i="2" s="1"/>
  <c r="AN57" i="2"/>
  <c r="AS57" i="2" s="1"/>
  <c r="AJ103" i="2"/>
  <c r="AJ104" i="2" s="1"/>
  <c r="AJ105" i="2" s="1"/>
  <c r="AJ106" i="2" s="1"/>
  <c r="AJ107" i="2" s="1"/>
  <c r="AJ108" i="2" s="1"/>
  <c r="AJ109" i="2" s="1"/>
  <c r="AJ110" i="2" s="1"/>
  <c r="AJ111" i="2" s="1"/>
  <c r="AJ112" i="2" s="1"/>
  <c r="AJ113" i="2" s="1"/>
  <c r="AJ114" i="2" s="1"/>
  <c r="AJ115" i="2" s="1"/>
  <c r="AP55" i="2" l="1"/>
  <c r="AO55" i="2"/>
  <c r="AN58" i="2"/>
  <c r="AS58" i="2" s="1"/>
  <c r="AJ116" i="2"/>
  <c r="AJ117" i="2" s="1"/>
  <c r="AJ118" i="2" s="1"/>
  <c r="AJ119" i="2" s="1"/>
  <c r="AJ120" i="2" s="1"/>
  <c r="AJ121" i="2" s="1"/>
  <c r="AJ122" i="2" s="1"/>
  <c r="AJ123" i="2" s="1"/>
  <c r="AJ124" i="2" s="1"/>
  <c r="AJ125" i="2" s="1"/>
  <c r="AJ126" i="2" s="1"/>
  <c r="AJ127" i="2" s="1"/>
  <c r="AJ128" i="2" s="1"/>
  <c r="AI155" i="2"/>
  <c r="AI156" i="2" s="1"/>
  <c r="AI157" i="2" s="1"/>
  <c r="AI158" i="2" s="1"/>
  <c r="AI159" i="2" s="1"/>
  <c r="AI160" i="2" s="1"/>
  <c r="AI161" i="2" s="1"/>
  <c r="AI162" i="2" s="1"/>
  <c r="AI163" i="2" s="1"/>
  <c r="AI164" i="2" s="1"/>
  <c r="AI165" i="2" s="1"/>
  <c r="AI166" i="2" s="1"/>
  <c r="AN59" i="2" l="1"/>
  <c r="AP56" i="2"/>
  <c r="AT55" i="2"/>
  <c r="AO62" i="2"/>
  <c r="AO65" i="2" s="1"/>
  <c r="AJ129" i="2"/>
  <c r="AJ130" i="2" s="1"/>
  <c r="AJ131" i="2" s="1"/>
  <c r="AJ132" i="2" s="1"/>
  <c r="AJ133" i="2" s="1"/>
  <c r="AJ134" i="2" s="1"/>
  <c r="AJ135" i="2" s="1"/>
  <c r="AJ136" i="2" s="1"/>
  <c r="AJ137" i="2" s="1"/>
  <c r="AJ138" i="2" s="1"/>
  <c r="AJ139" i="2" s="1"/>
  <c r="AJ140" i="2" s="1"/>
  <c r="AJ141" i="2" s="1"/>
  <c r="AO56" i="2"/>
  <c r="AU55" i="2"/>
  <c r="AP62" i="2"/>
  <c r="AP65" i="2" s="1"/>
  <c r="AT56" i="2" l="1"/>
  <c r="AO57" i="2"/>
  <c r="AT57" i="2" s="1"/>
  <c r="AJ142" i="2"/>
  <c r="AJ143" i="2" s="1"/>
  <c r="AJ144" i="2" s="1"/>
  <c r="AJ145" i="2" s="1"/>
  <c r="AJ146" i="2" s="1"/>
  <c r="AJ147" i="2" s="1"/>
  <c r="AJ148" i="2" s="1"/>
  <c r="AJ149" i="2" s="1"/>
  <c r="AJ150" i="2" s="1"/>
  <c r="AJ151" i="2" s="1"/>
  <c r="AJ152" i="2" s="1"/>
  <c r="AJ153" i="2" s="1"/>
  <c r="AJ154" i="2" s="1"/>
  <c r="AP57" i="2"/>
  <c r="AU57" i="2" s="1"/>
  <c r="AU56" i="2"/>
  <c r="AS59" i="2"/>
  <c r="AN63" i="2"/>
  <c r="AN66" i="2" s="1"/>
  <c r="AO58" i="2" l="1"/>
  <c r="AT58" i="2" s="1"/>
  <c r="AJ155" i="2"/>
  <c r="AJ156" i="2" s="1"/>
  <c r="AJ157" i="2" s="1"/>
  <c r="AJ158" i="2" s="1"/>
  <c r="AJ159" i="2" s="1"/>
  <c r="AJ160" i="2" s="1"/>
  <c r="AJ161" i="2" s="1"/>
  <c r="AJ162" i="2" s="1"/>
  <c r="AJ163" i="2" s="1"/>
  <c r="AJ164" i="2" s="1"/>
  <c r="AJ165" i="2" s="1"/>
  <c r="AJ166" i="2" s="1"/>
  <c r="AP58" i="2"/>
  <c r="AO59" i="2" l="1"/>
  <c r="AU58" i="2"/>
  <c r="AP59" i="2"/>
  <c r="AU59" i="2" s="1"/>
  <c r="AT59" i="2" l="1"/>
  <c r="AO63" i="2"/>
  <c r="AO66" i="2" s="1"/>
  <c r="AP63" i="2"/>
  <c r="AP66" i="2" s="1"/>
  <c r="AC109" i="1" l="1"/>
  <c r="AC108" i="1"/>
  <c r="AC107" i="1"/>
  <c r="AC106" i="1"/>
  <c r="AC105" i="1"/>
  <c r="AC104" i="1"/>
  <c r="AB168" i="1"/>
  <c r="W168" i="1"/>
  <c r="Y168" i="1" s="1"/>
  <c r="U168" i="1"/>
  <c r="T168" i="1"/>
  <c r="AB167" i="1"/>
  <c r="W167" i="1"/>
  <c r="Y167" i="1" s="1"/>
  <c r="U167" i="1"/>
  <c r="T167" i="1"/>
  <c r="AB166" i="1"/>
  <c r="W166" i="1"/>
  <c r="Y166" i="1" s="1"/>
  <c r="U166" i="1"/>
  <c r="T166" i="1"/>
  <c r="AB165" i="1"/>
  <c r="W165" i="1"/>
  <c r="Y165" i="1" s="1"/>
  <c r="U165" i="1"/>
  <c r="T165" i="1"/>
  <c r="AB164" i="1"/>
  <c r="W164" i="1"/>
  <c r="Y164" i="1" s="1"/>
  <c r="U164" i="1"/>
  <c r="T164" i="1"/>
  <c r="AB163" i="1"/>
  <c r="W163" i="1"/>
  <c r="Y163" i="1" s="1"/>
  <c r="U163" i="1"/>
  <c r="T163" i="1"/>
  <c r="AB162" i="1"/>
  <c r="W162" i="1"/>
  <c r="Y162" i="1" s="1"/>
  <c r="U162" i="1"/>
  <c r="T162" i="1"/>
  <c r="AB161" i="1"/>
  <c r="W161" i="1"/>
  <c r="Y161" i="1" s="1"/>
  <c r="U161" i="1"/>
  <c r="T161" i="1"/>
  <c r="AB160" i="1"/>
  <c r="W160" i="1"/>
  <c r="Y160" i="1" s="1"/>
  <c r="U160" i="1"/>
  <c r="T160" i="1"/>
  <c r="AB159" i="1"/>
  <c r="W159" i="1"/>
  <c r="Y159" i="1" s="1"/>
  <c r="U159" i="1"/>
  <c r="T159" i="1"/>
  <c r="AB158" i="1"/>
  <c r="W158" i="1"/>
  <c r="Y158" i="1" s="1"/>
  <c r="U158" i="1"/>
  <c r="T158" i="1"/>
  <c r="AB157" i="1"/>
  <c r="W157" i="1"/>
  <c r="Y157" i="1" s="1"/>
  <c r="U157" i="1"/>
  <c r="T157" i="1"/>
  <c r="AB156" i="1"/>
  <c r="W156" i="1"/>
  <c r="Y156" i="1" s="1"/>
  <c r="U156" i="1"/>
  <c r="T156" i="1"/>
  <c r="AB155" i="1"/>
  <c r="W155" i="1"/>
  <c r="Y155" i="1" s="1"/>
  <c r="U155" i="1"/>
  <c r="T155" i="1"/>
  <c r="AB154" i="1"/>
  <c r="W154" i="1"/>
  <c r="Y154" i="1" s="1"/>
  <c r="U154" i="1"/>
  <c r="T154" i="1"/>
  <c r="AB153" i="1"/>
  <c r="W153" i="1"/>
  <c r="Y153" i="1" s="1"/>
  <c r="U153" i="1"/>
  <c r="T153" i="1"/>
  <c r="AB152" i="1"/>
  <c r="W152" i="1"/>
  <c r="Y152" i="1" s="1"/>
  <c r="U152" i="1"/>
  <c r="T152" i="1"/>
  <c r="AB151" i="1"/>
  <c r="W151" i="1"/>
  <c r="Y151" i="1" s="1"/>
  <c r="U151" i="1"/>
  <c r="T151" i="1"/>
  <c r="AB150" i="1"/>
  <c r="W150" i="1"/>
  <c r="Y150" i="1" s="1"/>
  <c r="U150" i="1"/>
  <c r="T150" i="1"/>
  <c r="AB149" i="1"/>
  <c r="W149" i="1"/>
  <c r="Y149" i="1" s="1"/>
  <c r="U149" i="1"/>
  <c r="T149" i="1"/>
  <c r="AB148" i="1"/>
  <c r="W148" i="1"/>
  <c r="Y148" i="1" s="1"/>
  <c r="U148" i="1"/>
  <c r="T148" i="1"/>
  <c r="AB147" i="1"/>
  <c r="W147" i="1"/>
  <c r="Y147" i="1" s="1"/>
  <c r="U147" i="1"/>
  <c r="T147" i="1"/>
  <c r="AB146" i="1"/>
  <c r="W146" i="1"/>
  <c r="Y146" i="1" s="1"/>
  <c r="U146" i="1"/>
  <c r="T146" i="1"/>
  <c r="AB145" i="1"/>
  <c r="W145" i="1"/>
  <c r="Y145" i="1" s="1"/>
  <c r="U145" i="1"/>
  <c r="T145" i="1"/>
  <c r="AB144" i="1"/>
  <c r="W144" i="1"/>
  <c r="Y144" i="1" s="1"/>
  <c r="U144" i="1"/>
  <c r="T144" i="1"/>
  <c r="AB143" i="1"/>
  <c r="W143" i="1"/>
  <c r="Y143" i="1" s="1"/>
  <c r="U143" i="1"/>
  <c r="T143" i="1"/>
  <c r="AB142" i="1"/>
  <c r="W142" i="1"/>
  <c r="Y142" i="1" s="1"/>
  <c r="U142" i="1"/>
  <c r="T142" i="1"/>
  <c r="AB141" i="1"/>
  <c r="W141" i="1"/>
  <c r="Y141" i="1" s="1"/>
  <c r="U141" i="1"/>
  <c r="T141" i="1"/>
  <c r="AB140" i="1"/>
  <c r="W140" i="1"/>
  <c r="Y140" i="1" s="1"/>
  <c r="U140" i="1"/>
  <c r="T140" i="1"/>
  <c r="AB139" i="1"/>
  <c r="W139" i="1"/>
  <c r="Y139" i="1" s="1"/>
  <c r="U139" i="1"/>
  <c r="T139" i="1"/>
  <c r="AB138" i="1"/>
  <c r="W138" i="1"/>
  <c r="Y138" i="1" s="1"/>
  <c r="U138" i="1"/>
  <c r="T138" i="1"/>
  <c r="AB137" i="1"/>
  <c r="W137" i="1"/>
  <c r="Y137" i="1" s="1"/>
  <c r="U137" i="1"/>
  <c r="T137" i="1"/>
  <c r="AB136" i="1"/>
  <c r="W136" i="1"/>
  <c r="Y136" i="1" s="1"/>
  <c r="U136" i="1"/>
  <c r="T136" i="1"/>
  <c r="AB135" i="1"/>
  <c r="W135" i="1"/>
  <c r="Y135" i="1" s="1"/>
  <c r="U135" i="1"/>
  <c r="T135" i="1"/>
  <c r="AB134" i="1"/>
  <c r="W134" i="1"/>
  <c r="Y134" i="1" s="1"/>
  <c r="U134" i="1"/>
  <c r="T134" i="1"/>
  <c r="AB133" i="1"/>
  <c r="W133" i="1"/>
  <c r="Y133" i="1" s="1"/>
  <c r="U133" i="1"/>
  <c r="T133" i="1"/>
  <c r="AB132" i="1"/>
  <c r="W132" i="1"/>
  <c r="Y132" i="1" s="1"/>
  <c r="U132" i="1"/>
  <c r="T132" i="1"/>
  <c r="AB131" i="1"/>
  <c r="W131" i="1"/>
  <c r="Y131" i="1" s="1"/>
  <c r="U131" i="1"/>
  <c r="T131" i="1"/>
  <c r="AB130" i="1"/>
  <c r="W130" i="1"/>
  <c r="Y130" i="1" s="1"/>
  <c r="U130" i="1"/>
  <c r="T130" i="1"/>
  <c r="AB129" i="1"/>
  <c r="W129" i="1"/>
  <c r="Y129" i="1" s="1"/>
  <c r="U129" i="1"/>
  <c r="T129" i="1"/>
  <c r="AB128" i="1"/>
  <c r="W128" i="1"/>
  <c r="Y128" i="1" s="1"/>
  <c r="U128" i="1"/>
  <c r="T128" i="1"/>
  <c r="AB127" i="1"/>
  <c r="W127" i="1"/>
  <c r="Y127" i="1" s="1"/>
  <c r="U127" i="1"/>
  <c r="T127" i="1"/>
  <c r="AB126" i="1"/>
  <c r="W126" i="1"/>
  <c r="Y126" i="1" s="1"/>
  <c r="U126" i="1"/>
  <c r="T126" i="1"/>
  <c r="AB125" i="1"/>
  <c r="W125" i="1"/>
  <c r="Y125" i="1" s="1"/>
  <c r="U125" i="1"/>
  <c r="T125" i="1"/>
  <c r="AB124" i="1"/>
  <c r="W124" i="1"/>
  <c r="Y124" i="1" s="1"/>
  <c r="U124" i="1"/>
  <c r="T124" i="1"/>
  <c r="AB123" i="1"/>
  <c r="W123" i="1"/>
  <c r="Y123" i="1" s="1"/>
  <c r="U123" i="1"/>
  <c r="T123" i="1"/>
  <c r="AB122" i="1"/>
  <c r="W122" i="1"/>
  <c r="Y122" i="1" s="1"/>
  <c r="U122" i="1"/>
  <c r="T122" i="1"/>
  <c r="AB121" i="1"/>
  <c r="W121" i="1"/>
  <c r="Y121" i="1" s="1"/>
  <c r="U121" i="1"/>
  <c r="T121" i="1"/>
  <c r="AB120" i="1"/>
  <c r="W120" i="1"/>
  <c r="Y120" i="1" s="1"/>
  <c r="U120" i="1"/>
  <c r="T120" i="1"/>
  <c r="AB119" i="1"/>
  <c r="W119" i="1"/>
  <c r="Y119" i="1" s="1"/>
  <c r="U119" i="1"/>
  <c r="T119" i="1"/>
  <c r="AB118" i="1"/>
  <c r="W118" i="1"/>
  <c r="Y118" i="1" s="1"/>
  <c r="U118" i="1"/>
  <c r="T118" i="1"/>
  <c r="AB117" i="1"/>
  <c r="W117" i="1"/>
  <c r="Y117" i="1" s="1"/>
  <c r="U117" i="1"/>
  <c r="T117" i="1"/>
  <c r="AB116" i="1"/>
  <c r="W116" i="1"/>
  <c r="Y116" i="1" s="1"/>
  <c r="U116" i="1"/>
  <c r="T116" i="1"/>
  <c r="AB115" i="1"/>
  <c r="W115" i="1"/>
  <c r="Y115" i="1" s="1"/>
  <c r="U115" i="1"/>
  <c r="T115" i="1"/>
  <c r="AB114" i="1"/>
  <c r="W114" i="1"/>
  <c r="Y114" i="1" s="1"/>
  <c r="U114" i="1"/>
  <c r="T114" i="1"/>
  <c r="AB113" i="1"/>
  <c r="W113" i="1"/>
  <c r="Y113" i="1" s="1"/>
  <c r="U113" i="1"/>
  <c r="T113" i="1"/>
  <c r="AB112" i="1"/>
  <c r="W112" i="1"/>
  <c r="Y112" i="1" s="1"/>
  <c r="U112" i="1"/>
  <c r="T112" i="1"/>
  <c r="AB111" i="1"/>
  <c r="W111" i="1"/>
  <c r="Y111" i="1" s="1"/>
  <c r="U111" i="1"/>
  <c r="T111" i="1"/>
  <c r="AB110" i="1"/>
  <c r="W110" i="1"/>
  <c r="Y110" i="1" s="1"/>
  <c r="U110" i="1"/>
  <c r="T110" i="1"/>
  <c r="AB109" i="1"/>
  <c r="W109" i="1"/>
  <c r="Y109" i="1" s="1"/>
  <c r="U109" i="1"/>
  <c r="T109" i="1"/>
  <c r="AB108" i="1"/>
  <c r="W108" i="1"/>
  <c r="Y108" i="1" s="1"/>
  <c r="U108" i="1"/>
  <c r="T108" i="1"/>
  <c r="AB107" i="1"/>
  <c r="W107" i="1"/>
  <c r="Y107" i="1" s="1"/>
  <c r="U107" i="1"/>
  <c r="T107" i="1"/>
  <c r="AB106" i="1"/>
  <c r="W106" i="1"/>
  <c r="Y106" i="1" s="1"/>
  <c r="U106" i="1"/>
  <c r="T106" i="1"/>
  <c r="AB105" i="1"/>
  <c r="W105" i="1"/>
  <c r="Y105" i="1" s="1"/>
  <c r="U105" i="1"/>
  <c r="T105" i="1"/>
  <c r="AB104" i="1"/>
  <c r="W104" i="1"/>
  <c r="Y104" i="1" s="1"/>
  <c r="U104" i="1"/>
  <c r="T104" i="1"/>
  <c r="AC103" i="1"/>
  <c r="AB103" i="1"/>
  <c r="W103" i="1"/>
  <c r="Y103" i="1" s="1"/>
  <c r="U103" i="1"/>
  <c r="T103" i="1"/>
  <c r="AC102" i="1"/>
  <c r="AB102" i="1"/>
  <c r="Z102" i="1"/>
  <c r="Y102" i="1"/>
  <c r="W102" i="1"/>
  <c r="U102" i="1"/>
  <c r="T102" i="1"/>
  <c r="AC101" i="1"/>
  <c r="AB101" i="1"/>
  <c r="Z101" i="1"/>
  <c r="Y101" i="1"/>
  <c r="V101" i="1"/>
  <c r="U101" i="1"/>
  <c r="T101" i="1"/>
  <c r="AC100" i="1"/>
  <c r="AB100" i="1"/>
  <c r="Z100" i="1"/>
  <c r="Y100" i="1"/>
  <c r="V100" i="1"/>
  <c r="U100" i="1"/>
  <c r="T100" i="1"/>
  <c r="AB99" i="1"/>
  <c r="Y99" i="1"/>
  <c r="V99" i="1"/>
  <c r="U99" i="1"/>
  <c r="T99" i="1"/>
  <c r="AB98" i="1"/>
  <c r="Y98" i="1"/>
  <c r="V98" i="1"/>
  <c r="U98" i="1"/>
  <c r="T98" i="1"/>
  <c r="AB97" i="1"/>
  <c r="Y97" i="1"/>
  <c r="V97" i="1"/>
  <c r="U97" i="1"/>
  <c r="T97" i="1"/>
  <c r="AB96" i="1"/>
  <c r="Y96" i="1"/>
  <c r="V96" i="1"/>
  <c r="U96" i="1"/>
  <c r="T96" i="1"/>
  <c r="AB95" i="1"/>
  <c r="Y95" i="1"/>
  <c r="V95" i="1"/>
  <c r="U95" i="1"/>
  <c r="T95" i="1"/>
  <c r="AB94" i="1"/>
  <c r="Y94" i="1"/>
  <c r="V94" i="1"/>
  <c r="U94" i="1"/>
  <c r="T94" i="1"/>
  <c r="AB93" i="1"/>
  <c r="Y93" i="1"/>
  <c r="V93" i="1"/>
  <c r="U93" i="1"/>
  <c r="T93" i="1"/>
  <c r="AB92" i="1"/>
  <c r="Y92" i="1"/>
  <c r="V92" i="1"/>
  <c r="U92" i="1"/>
  <c r="T92" i="1"/>
  <c r="AB91" i="1"/>
  <c r="Y91" i="1"/>
  <c r="V91" i="1"/>
  <c r="U91" i="1"/>
  <c r="T91" i="1"/>
  <c r="AB90" i="1"/>
  <c r="Y90" i="1"/>
  <c r="V90" i="1"/>
  <c r="U90" i="1"/>
  <c r="T90" i="1"/>
  <c r="AB89" i="1"/>
  <c r="Y89" i="1"/>
  <c r="V89" i="1"/>
  <c r="U89" i="1"/>
  <c r="T89" i="1"/>
  <c r="AB88" i="1"/>
  <c r="Y88" i="1"/>
  <c r="V88" i="1"/>
  <c r="U88" i="1"/>
  <c r="T88" i="1"/>
  <c r="AB87" i="1"/>
  <c r="Y87" i="1"/>
  <c r="V87" i="1"/>
  <c r="U87" i="1"/>
  <c r="T87" i="1"/>
  <c r="AB86" i="1"/>
  <c r="Y86" i="1"/>
  <c r="V86" i="1"/>
  <c r="U86" i="1"/>
  <c r="T86" i="1"/>
  <c r="AB85" i="1"/>
  <c r="Y85" i="1"/>
  <c r="V85" i="1"/>
  <c r="U85" i="1"/>
  <c r="T85" i="1"/>
  <c r="AB84" i="1"/>
  <c r="Y84" i="1"/>
  <c r="V84" i="1"/>
  <c r="U84" i="1"/>
  <c r="T84" i="1"/>
  <c r="AB83" i="1"/>
  <c r="Y83" i="1"/>
  <c r="V83" i="1"/>
  <c r="U83" i="1"/>
  <c r="T83" i="1"/>
  <c r="AB82" i="1"/>
  <c r="Y82" i="1"/>
  <c r="V82" i="1"/>
  <c r="U82" i="1"/>
  <c r="T82" i="1"/>
  <c r="AB81" i="1"/>
  <c r="Y81" i="1"/>
  <c r="V81" i="1"/>
  <c r="U81" i="1"/>
  <c r="T81" i="1"/>
  <c r="AB80" i="1"/>
  <c r="Y80" i="1"/>
  <c r="V80" i="1"/>
  <c r="U80" i="1"/>
  <c r="T80" i="1"/>
  <c r="AB79" i="1"/>
  <c r="Y79" i="1"/>
  <c r="V79" i="1"/>
  <c r="U79" i="1"/>
  <c r="T79" i="1"/>
  <c r="AB78" i="1"/>
  <c r="Y78" i="1"/>
  <c r="V78" i="1"/>
  <c r="U78" i="1"/>
  <c r="T78" i="1"/>
  <c r="AB77" i="1"/>
  <c r="Y77" i="1"/>
  <c r="V77" i="1"/>
  <c r="U77" i="1"/>
  <c r="T77" i="1"/>
  <c r="AB76" i="1"/>
  <c r="Y76" i="1"/>
  <c r="V76" i="1"/>
  <c r="U76" i="1"/>
  <c r="T76" i="1"/>
  <c r="AB75" i="1"/>
  <c r="Y75" i="1"/>
  <c r="V75" i="1"/>
  <c r="U75" i="1"/>
  <c r="T75" i="1"/>
  <c r="AB74" i="1"/>
  <c r="Y74" i="1"/>
  <c r="V74" i="1"/>
  <c r="U74" i="1"/>
  <c r="T74" i="1"/>
  <c r="AB73" i="1"/>
  <c r="Y73" i="1"/>
  <c r="V73" i="1"/>
  <c r="U73" i="1"/>
  <c r="T73" i="1"/>
  <c r="AB72" i="1"/>
  <c r="Y72" i="1"/>
  <c r="V72" i="1"/>
  <c r="U72" i="1"/>
  <c r="T72" i="1"/>
  <c r="AB71" i="1"/>
  <c r="Y71" i="1"/>
  <c r="V71" i="1"/>
  <c r="U71" i="1"/>
  <c r="T71" i="1"/>
  <c r="AB70" i="1"/>
  <c r="Y70" i="1"/>
  <c r="V70" i="1"/>
  <c r="U70" i="1"/>
  <c r="T70" i="1"/>
  <c r="AB69" i="1"/>
  <c r="Y69" i="1"/>
  <c r="V69" i="1"/>
  <c r="U69" i="1"/>
  <c r="T69" i="1"/>
  <c r="AB68" i="1"/>
  <c r="Y68" i="1"/>
  <c r="V68" i="1"/>
  <c r="U68" i="1"/>
  <c r="T68" i="1"/>
  <c r="AB67" i="1"/>
  <c r="Y67" i="1"/>
  <c r="V67" i="1"/>
  <c r="U67" i="1"/>
  <c r="T67" i="1"/>
  <c r="AB66" i="1"/>
  <c r="Y66" i="1"/>
  <c r="V66" i="1"/>
  <c r="U66" i="1"/>
  <c r="T66" i="1"/>
  <c r="AB65" i="1"/>
  <c r="Y65" i="1"/>
  <c r="V65" i="1"/>
  <c r="W3" i="1" s="1"/>
  <c r="U65" i="1"/>
  <c r="T65" i="1"/>
  <c r="AB64" i="1"/>
  <c r="Y64" i="1"/>
  <c r="V64" i="1"/>
  <c r="V2" i="1" s="1"/>
  <c r="W2" i="1" s="1"/>
  <c r="U64" i="1"/>
  <c r="T64" i="1"/>
  <c r="AB63" i="1"/>
  <c r="Y63" i="1"/>
  <c r="V63" i="1"/>
  <c r="U63" i="1"/>
  <c r="T63" i="1"/>
  <c r="AB62" i="1"/>
  <c r="Y62" i="1"/>
  <c r="V62" i="1"/>
  <c r="U62" i="1"/>
  <c r="T62" i="1"/>
  <c r="AB61" i="1"/>
  <c r="Y61" i="1"/>
  <c r="V61" i="1"/>
  <c r="U61" i="1"/>
  <c r="T61" i="1"/>
  <c r="AB60" i="1"/>
  <c r="Y60" i="1"/>
  <c r="V60" i="1"/>
  <c r="U60" i="1"/>
  <c r="T60" i="1"/>
  <c r="AB59" i="1"/>
  <c r="Y59" i="1"/>
  <c r="V59" i="1"/>
  <c r="U59" i="1"/>
  <c r="T59" i="1"/>
  <c r="AB58" i="1"/>
  <c r="Y58" i="1"/>
  <c r="V58" i="1"/>
  <c r="U58" i="1"/>
  <c r="T58" i="1"/>
  <c r="AB57" i="1"/>
  <c r="Y57" i="1"/>
  <c r="V57" i="1"/>
  <c r="U57" i="1"/>
  <c r="T57" i="1"/>
  <c r="AB56" i="1"/>
  <c r="Y56" i="1"/>
  <c r="V56" i="1"/>
  <c r="U56" i="1"/>
  <c r="T56" i="1"/>
  <c r="AB55" i="1"/>
  <c r="Y55" i="1"/>
  <c r="V55" i="1"/>
  <c r="U55" i="1"/>
  <c r="T55" i="1"/>
  <c r="AB54" i="1"/>
  <c r="Y54" i="1"/>
  <c r="V54" i="1"/>
  <c r="U54" i="1"/>
  <c r="T54" i="1"/>
  <c r="AB53" i="1"/>
  <c r="Y53" i="1"/>
  <c r="V53" i="1"/>
  <c r="U53" i="1"/>
  <c r="T53" i="1"/>
  <c r="AB52" i="1"/>
  <c r="Y52" i="1"/>
  <c r="V52" i="1"/>
  <c r="U52" i="1"/>
  <c r="T52" i="1"/>
  <c r="AB51" i="1"/>
  <c r="Y51" i="1"/>
  <c r="V51" i="1"/>
  <c r="U51" i="1"/>
  <c r="T51" i="1"/>
  <c r="AB50" i="1"/>
  <c r="Y50" i="1"/>
  <c r="V50" i="1"/>
  <c r="U50" i="1"/>
  <c r="T50" i="1"/>
  <c r="AB49" i="1"/>
  <c r="Y49" i="1"/>
  <c r="V49" i="1"/>
  <c r="U49" i="1"/>
  <c r="T49" i="1"/>
  <c r="AB48" i="1"/>
  <c r="Y48" i="1"/>
  <c r="V48" i="1"/>
  <c r="U48" i="1"/>
  <c r="T48" i="1"/>
  <c r="AB47" i="1"/>
  <c r="Y47" i="1"/>
  <c r="V47" i="1"/>
  <c r="U47" i="1"/>
  <c r="T47" i="1"/>
  <c r="AB46" i="1"/>
  <c r="Y46" i="1"/>
  <c r="V46" i="1"/>
  <c r="U46" i="1"/>
  <c r="T46" i="1"/>
  <c r="AB45" i="1"/>
  <c r="Y45" i="1"/>
  <c r="V45" i="1"/>
  <c r="U45" i="1"/>
  <c r="T45" i="1"/>
  <c r="AB44" i="1"/>
  <c r="Y44" i="1"/>
  <c r="V44" i="1"/>
  <c r="U44" i="1"/>
  <c r="T44" i="1"/>
  <c r="AB43" i="1"/>
  <c r="Y43" i="1"/>
  <c r="V43" i="1"/>
  <c r="U43" i="1"/>
  <c r="T43" i="1"/>
  <c r="AB42" i="1"/>
  <c r="Y42" i="1"/>
  <c r="V42" i="1"/>
  <c r="U42" i="1"/>
  <c r="T42" i="1"/>
  <c r="AB41" i="1"/>
  <c r="Y41" i="1"/>
  <c r="V41" i="1"/>
  <c r="U41" i="1"/>
  <c r="T41" i="1"/>
  <c r="AB40" i="1"/>
  <c r="Y40" i="1"/>
  <c r="V40" i="1"/>
  <c r="U40" i="1"/>
  <c r="T40" i="1"/>
  <c r="AB39" i="1"/>
  <c r="Y39" i="1"/>
  <c r="V39" i="1"/>
  <c r="U39" i="1"/>
  <c r="T39" i="1"/>
  <c r="AB38" i="1"/>
  <c r="Y38" i="1"/>
  <c r="V38" i="1"/>
  <c r="U38" i="1"/>
  <c r="T38" i="1"/>
  <c r="AB37" i="1"/>
  <c r="Y37" i="1"/>
  <c r="V37" i="1"/>
  <c r="U37" i="1"/>
  <c r="T37" i="1"/>
  <c r="AB36" i="1"/>
  <c r="Y36" i="1"/>
  <c r="V36" i="1"/>
  <c r="U36" i="1"/>
  <c r="T36" i="1"/>
  <c r="AB35" i="1"/>
  <c r="Y35" i="1"/>
  <c r="V35" i="1"/>
  <c r="U35" i="1"/>
  <c r="T35" i="1"/>
  <c r="AB34" i="1"/>
  <c r="Y34" i="1"/>
  <c r="V34" i="1"/>
  <c r="U34" i="1"/>
  <c r="T34" i="1"/>
  <c r="AB33" i="1"/>
  <c r="Y33" i="1"/>
  <c r="V33" i="1"/>
  <c r="U33" i="1"/>
  <c r="T33" i="1"/>
  <c r="AB32" i="1"/>
  <c r="Y32" i="1"/>
  <c r="V32" i="1"/>
  <c r="U32" i="1"/>
  <c r="T32" i="1"/>
  <c r="AB31" i="1"/>
  <c r="Y31" i="1"/>
  <c r="V31" i="1"/>
  <c r="U31" i="1"/>
  <c r="T31" i="1"/>
  <c r="AB30" i="1"/>
  <c r="Y30" i="1"/>
  <c r="V30" i="1"/>
  <c r="U30" i="1"/>
  <c r="T30" i="1"/>
  <c r="AB29" i="1"/>
  <c r="Y29" i="1"/>
  <c r="V29" i="1"/>
  <c r="U29" i="1"/>
  <c r="T29" i="1"/>
  <c r="AB28" i="1"/>
  <c r="Y28" i="1"/>
  <c r="V28" i="1"/>
  <c r="U28" i="1"/>
  <c r="T28" i="1"/>
  <c r="AB27" i="1"/>
  <c r="Y27" i="1"/>
  <c r="V27" i="1"/>
  <c r="U27" i="1"/>
  <c r="T27" i="1"/>
  <c r="AB26" i="1"/>
  <c r="Y26" i="1"/>
  <c r="V26" i="1"/>
  <c r="U26" i="1"/>
  <c r="T26" i="1"/>
  <c r="AB25" i="1"/>
  <c r="Y25" i="1"/>
  <c r="V25" i="1"/>
  <c r="U25" i="1"/>
  <c r="T25" i="1"/>
  <c r="AB24" i="1"/>
  <c r="Y24" i="1"/>
  <c r="V24" i="1"/>
  <c r="U24" i="1"/>
  <c r="T24" i="1"/>
  <c r="AB23" i="1"/>
  <c r="Y23" i="1"/>
  <c r="V23" i="1"/>
  <c r="U23" i="1"/>
  <c r="T23" i="1"/>
  <c r="AB22" i="1"/>
  <c r="Y22" i="1"/>
  <c r="V22" i="1"/>
  <c r="U22" i="1"/>
  <c r="T22" i="1"/>
  <c r="AB21" i="1"/>
  <c r="Y21" i="1"/>
  <c r="V21" i="1"/>
  <c r="U21" i="1"/>
  <c r="T21" i="1"/>
  <c r="AB20" i="1"/>
  <c r="Y20" i="1"/>
  <c r="V20" i="1"/>
  <c r="U20" i="1"/>
  <c r="T20" i="1"/>
  <c r="AB19" i="1"/>
  <c r="Y19" i="1"/>
  <c r="V19" i="1"/>
  <c r="U19" i="1"/>
  <c r="T19" i="1"/>
  <c r="AB18" i="1"/>
  <c r="Y18" i="1"/>
  <c r="V18" i="1"/>
  <c r="U18" i="1"/>
  <c r="T18" i="1"/>
  <c r="AB17" i="1"/>
  <c r="Y17" i="1"/>
  <c r="V17" i="1"/>
  <c r="U17" i="1"/>
  <c r="T17" i="1"/>
  <c r="AB16" i="1"/>
  <c r="AC2" i="1" s="1"/>
  <c r="Y16" i="1"/>
  <c r="V16" i="1"/>
  <c r="U16" i="1"/>
  <c r="T16" i="1"/>
  <c r="AB15" i="1"/>
  <c r="Y15" i="1"/>
  <c r="V15" i="1"/>
  <c r="U15" i="1"/>
  <c r="T15" i="1"/>
  <c r="AB14" i="1"/>
  <c r="Y14" i="1"/>
  <c r="V14" i="1"/>
  <c r="U14" i="1"/>
  <c r="T14" i="1"/>
  <c r="AB13" i="1"/>
  <c r="Y13" i="1"/>
  <c r="V13" i="1"/>
  <c r="U13" i="1"/>
  <c r="T13" i="1"/>
  <c r="AE4" i="1"/>
  <c r="AA4" i="1"/>
  <c r="T2" i="1"/>
  <c r="AE3" i="1" s="1"/>
  <c r="AC4" i="1" l="1"/>
  <c r="V3" i="1"/>
  <c r="Z103" i="1"/>
  <c r="V4" i="1"/>
  <c r="AA3" i="1"/>
  <c r="AE2" i="1"/>
  <c r="AD2" i="1"/>
  <c r="Z2" i="1" s="1"/>
  <c r="Y2" i="1"/>
  <c r="AA2" i="1" s="1"/>
  <c r="S110" i="1"/>
  <c r="X3" i="1"/>
  <c r="W4" i="1"/>
  <c r="Y4" i="1" s="1"/>
  <c r="AC3" i="1"/>
  <c r="Y3" i="1" s="1"/>
  <c r="S111" i="1" l="1"/>
  <c r="S112" i="1" s="1"/>
  <c r="S113" i="1" s="1"/>
  <c r="S114" i="1" s="1"/>
  <c r="S115" i="1" s="1"/>
  <c r="S116" i="1" s="1"/>
  <c r="S117" i="1" s="1"/>
  <c r="X4" i="1"/>
  <c r="Z108" i="1"/>
  <c r="Z107" i="1"/>
  <c r="Z105" i="1"/>
  <c r="Z109" i="1"/>
  <c r="Z106" i="1"/>
  <c r="S118" i="1"/>
  <c r="S119" i="1" s="1"/>
  <c r="S120" i="1" s="1"/>
  <c r="S121" i="1" s="1"/>
  <c r="S122" i="1" s="1"/>
  <c r="S123" i="1" s="1"/>
  <c r="S124" i="1" s="1"/>
  <c r="S125" i="1" s="1"/>
  <c r="S126" i="1" s="1"/>
  <c r="S127" i="1" s="1"/>
  <c r="S128" i="1" s="1"/>
  <c r="S129" i="1" s="1"/>
  <c r="S130" i="1" s="1"/>
  <c r="S131" i="1" s="1"/>
  <c r="S132" i="1" s="1"/>
  <c r="S133" i="1" s="1"/>
  <c r="S134" i="1" s="1"/>
  <c r="S135" i="1" s="1"/>
  <c r="S136" i="1" s="1"/>
  <c r="S137" i="1" s="1"/>
  <c r="S138" i="1" s="1"/>
  <c r="S139" i="1" s="1"/>
  <c r="S140" i="1" s="1"/>
  <c r="S141" i="1" s="1"/>
  <c r="S142" i="1" s="1"/>
  <c r="S143" i="1" s="1"/>
  <c r="S144" i="1" s="1"/>
  <c r="S145" i="1" s="1"/>
  <c r="S146" i="1" s="1"/>
  <c r="S147" i="1" s="1"/>
  <c r="S148" i="1" s="1"/>
  <c r="S149" i="1" s="1"/>
  <c r="S150" i="1" s="1"/>
  <c r="S151" i="1" s="1"/>
  <c r="S152" i="1" s="1"/>
  <c r="S153" i="1" s="1"/>
  <c r="S154" i="1" s="1"/>
  <c r="S155" i="1" s="1"/>
  <c r="S156" i="1" s="1"/>
  <c r="S157" i="1" s="1"/>
  <c r="S158" i="1" s="1"/>
  <c r="S159" i="1" s="1"/>
  <c r="S160" i="1" s="1"/>
  <c r="S161" i="1" s="1"/>
  <c r="S162" i="1" s="1"/>
  <c r="S163" i="1" s="1"/>
  <c r="S164" i="1" s="1"/>
  <c r="S165" i="1" s="1"/>
  <c r="S166" i="1" s="1"/>
  <c r="S167" i="1" s="1"/>
  <c r="S168" i="1" s="1"/>
  <c r="S108" i="1" l="1"/>
  <c r="AC168" i="1" s="1"/>
  <c r="AC118" i="1"/>
  <c r="AC127" i="1"/>
  <c r="AC143" i="1"/>
  <c r="AC157" i="1"/>
  <c r="AC130" i="1"/>
  <c r="AC150" i="1"/>
  <c r="AC160" i="1"/>
  <c r="AC153" i="1"/>
  <c r="AC138" i="1"/>
  <c r="AC147" i="1"/>
  <c r="AC136" i="1"/>
  <c r="AC119" i="1"/>
  <c r="AC161" i="1"/>
  <c r="AC134" i="1"/>
  <c r="AC156" i="1"/>
  <c r="AC144" i="1"/>
  <c r="AC125" i="1"/>
  <c r="AC158" i="1"/>
  <c r="AC133" i="1"/>
  <c r="AC139" i="1"/>
  <c r="AC162" i="1"/>
  <c r="AC154" i="1"/>
  <c r="Z104" i="1"/>
  <c r="AC129" i="1" l="1"/>
  <c r="AC124" i="1"/>
  <c r="AC116" i="1"/>
  <c r="Z116" i="1" s="1"/>
  <c r="AC166" i="1"/>
  <c r="Z166" i="1" s="1"/>
  <c r="AC149" i="1"/>
  <c r="Z149" i="1" s="1"/>
  <c r="AC122" i="1"/>
  <c r="Z122" i="1" s="1"/>
  <c r="AC111" i="1"/>
  <c r="Z111" i="1" s="1"/>
  <c r="AC165" i="1"/>
  <c r="Z165" i="1" s="1"/>
  <c r="AC159" i="1"/>
  <c r="Z159" i="1" s="1"/>
  <c r="AC151" i="1"/>
  <c r="Z151" i="1" s="1"/>
  <c r="AC128" i="1"/>
  <c r="Z128" i="1" s="1"/>
  <c r="AC135" i="1"/>
  <c r="Z135" i="1" s="1"/>
  <c r="AC113" i="1"/>
  <c r="Z113" i="1" s="1"/>
  <c r="AC164" i="1"/>
  <c r="Z164" i="1" s="1"/>
  <c r="AC112" i="1"/>
  <c r="Z112" i="1" s="1"/>
  <c r="AC115" i="1"/>
  <c r="Z115" i="1" s="1"/>
  <c r="AC141" i="1"/>
  <c r="Z141" i="1" s="1"/>
  <c r="AC121" i="1"/>
  <c r="Z121" i="1" s="1"/>
  <c r="AC146" i="1"/>
  <c r="Z146" i="1" s="1"/>
  <c r="AC126" i="1"/>
  <c r="Z126" i="1" s="1"/>
  <c r="AC152" i="1"/>
  <c r="AC132" i="1"/>
  <c r="Z132" i="1" s="1"/>
  <c r="AC148" i="1"/>
  <c r="Z148" i="1" s="1"/>
  <c r="AC117" i="1"/>
  <c r="AC137" i="1"/>
  <c r="Z137" i="1" s="1"/>
  <c r="AC131" i="1"/>
  <c r="Z131" i="1" s="1"/>
  <c r="AC145" i="1"/>
  <c r="Z145" i="1" s="1"/>
  <c r="AC123" i="1"/>
  <c r="Z123" i="1" s="1"/>
  <c r="AC110" i="1"/>
  <c r="AC114" i="1"/>
  <c r="Z114" i="1" s="1"/>
  <c r="AC140" i="1"/>
  <c r="Z140" i="1" s="1"/>
  <c r="AC155" i="1"/>
  <c r="Z155" i="1" s="1"/>
  <c r="AC167" i="1"/>
  <c r="Z167" i="1" s="1"/>
  <c r="AC163" i="1"/>
  <c r="Z163" i="1" s="1"/>
  <c r="AC142" i="1"/>
  <c r="Z142" i="1" s="1"/>
  <c r="AC120" i="1"/>
  <c r="Z120" i="1" s="1"/>
  <c r="Z162" i="1"/>
  <c r="Z157" i="1"/>
  <c r="Z152" i="1"/>
  <c r="Z147" i="1"/>
  <c r="Z127" i="1"/>
  <c r="Z154" i="1"/>
  <c r="Z144" i="1"/>
  <c r="Z139" i="1"/>
  <c r="Z134" i="1"/>
  <c r="Z129" i="1"/>
  <c r="Z124" i="1"/>
  <c r="Z119" i="1"/>
  <c r="Z125" i="1"/>
  <c r="Z130" i="1"/>
  <c r="Z168" i="1"/>
  <c r="Z160" i="1"/>
  <c r="Z153" i="1"/>
  <c r="Z158" i="1"/>
  <c r="Z161" i="1"/>
  <c r="Z133" i="1"/>
  <c r="Z143" i="1"/>
  <c r="Z156" i="1"/>
  <c r="Z150" i="1"/>
  <c r="Z118" i="1"/>
  <c r="Z136" i="1"/>
  <c r="Z138" i="1"/>
  <c r="Z110" i="1" l="1"/>
  <c r="AD3" i="1"/>
  <c r="Z117" i="1"/>
  <c r="AD4" i="1"/>
  <c r="Z3" i="1" l="1"/>
  <c r="AB3" i="1" s="1"/>
  <c r="AF3" i="1"/>
  <c r="Z4" i="1"/>
  <c r="AB4" i="1" s="1"/>
  <c r="AF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9D3B0C-B3C1-4156-BA9E-D76FB6CF4B0A}" keepAlive="1" name="Connection" type="5" refreshedVersion="8" background="1" saveData="1">
    <dbPr connection="Provider=MSOLAP.8;Integrated Security=SSPI;Persist Security Info=True;Initial Catalog=DICE_USDM_BLUEBOOK;Data Source=HTTPS://DTSDICE.DELL.COM/DICE_USDM_BLUEBOOK/;MDX Compatibility=1;Safety Options=2;MDX Missing Member Mode=Error;Update Isolation Level=2" command="DRILLTHROUGH MAXROWS 1000 SELECT [Measures].[Weekly Field Expiring ASUs (ALL)] ON COLUMNS FROM (SELECT {([Dim - Fiscal Calendar].[Fiscal Quarter].&amp;[2026-Q2],[Dim - Fiscal Calendar].[Fiscal Week].&amp;[2026-W20])} ON COLUMNS FROM (SELECT  FROM (SELECT ({[Dim - Product].[Product Business Unit Type].&amp;[Enterprise Solution Group PBU]},{[Dim - Product].[Global LOB Name].&amp;[POWEREDGE]},{[Dim - Geo Location].[Dell Territory].[All]},{[Dim - Fiscal Calendar].[Fiscal Year].&amp;[2025-FY],[Dim - Fiscal Calendar].[Fiscal Year].&amp;[2026-FY],[Dim - Fiscal Calendar].[Fiscal Year].&amp;[2027-FY]}) ON COLUMNS  FROM [Julius])))" commandType="4"/>
  </connection>
  <connection id="2" xr16:uid="{9A286C90-B63A-4659-9826-0FB557D6EE00}" keepAlive="1" name="gsepwmdrptg01 AOP Forecast" type="5" refreshedVersion="8" saveData="1">
    <dbPr connection="Provider=MSOLAP.8;Integrated Security=SSPI;Persist Security Info=True;Initial Catalog=AOP Forecast;Data Source=gsepwmdrptg01.aus.amer.dell.com;MDX Compatibility=1;Safety Options=2;MDX Missing Member Mode=Error;Update Isolation Level=2" command="AOP Forecast" commandType="1"/>
    <olapPr sendLocale="1" rowDrillCount="1000"/>
  </connection>
  <connection id="3" xr16:uid="{D58DA858-AC08-45A5-8F5B-0A77F29A16CB}" odcFile="C:\Users\Doug_ONeill\OneDrive - Dell Technologies\DOCUMENTS\My Data Sources\gsepwmdrptg01.aus.amer.dell.com AOP Forecast Unused 2H AOP Forecast.odc" keepAlive="1" name="gsepwmdrptg01.aus.amer.dell.com AOP Forecast Unused 2H AOP Forecast" type="5" refreshedVersion="8" saveData="1">
    <dbPr connection="Provider=MSOLAP.8;Integrated Security=SSPI;Persist Security Info=True;Initial Catalog=AOP Forecast Unused 2H;Data Source=gsepwmdrptg01.aus.amer.dell.com;MDX Compatibility=1;Safety Options=2;MDX Missing Member Mode=Error;Update Isolation Level=2" command="AOP Forecast" commandType="1"/>
    <olapPr sendLocale="1" rowDrillCount="1000"/>
  </connection>
  <connection id="4" xr16:uid="{417C838D-1D46-4DBE-8A8E-7F98F4959937}" odcFile="C:\Users\doug_oneill\OneDrive - Dell Technologies\DOCUMENTS\My Data Sources\HTTPS___DTSDICE.DELL.COM_DICE_USDM_BLUEBOOK_ DICE_USDM_BLUEBOOK Julius.odc" keepAlive="1" name="HTTPS___DTSDICE.DELL.COM_DICE_USDM_BLUEBOOK_ DICE_USDM_BLUEBOOK Julius" type="5" refreshedVersion="8" background="1">
    <dbPr connection="Provider=MSOLAP.8;Integrated Security=SSPI;Persist Security Info=True;Initial Catalog=DICE_USDM_BLUEBOOK;Data Source=HTTPS://DTSDICE.DELL.COM/DICE_USDM_BLUEBOOK/;MDX Compatibility=1;Safety Options=2;MDX Missing Member Mode=Error;Update Isolation Level=2" command="Julius" commandType="1"/>
    <olapPr sendLocale="1" rowDrillCount="1000"/>
  </connection>
  <connection id="5" xr16:uid="{1C72A840-6145-466B-8019-A7F0C203AE72}" odcFile="C:\Users\doug_oneill\OneDrive - Dell Technologies\DOCUMENTS\My Data Sources\HTTPS___DTSDICE.DELL.COM_DICE_USDM_BLUEBOOK_ DICE_USDM_BLUEBOOK Julius.odc" keepAlive="1" name="HTTPS___DTSDICE.DELL.COM_DICE_USDM_BLUEBOOK_ DICE_USDM_BLUEBOOK Julius1" type="5" refreshedVersion="8" background="1">
    <dbPr connection="Provider=MSOLAP.8;Integrated Security=SSPI;Persist Security Info=True;Initial Catalog=DICE_USDM_BLUEBOOK;Data Source=HTTPS://DTSDICE.DELL.COM/DICE_USDM_BLUEBOOK/;MDX Compatibility=1;Safety Options=2;MDX Missing Member Mode=Error;Update Isolation Level=2" command="Julius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7">
    <s v="HTTPS___DTSDICE.DELL.COM_DICE_USDM_BLUEBOOK_ DICE_USDM_BLUEBOOK Julius1"/>
    <s v="{[Dim - Product].[Global LOB Name].&amp;[POWEREDGE]}"/>
    <s v="{[Dim - Product].[Product Business Unit Type].&amp;[Enterprise Solution Group PBU]}"/>
    <s v="{[Dim - Geo Location].[Region Name].[All]}"/>
    <s v="gsepwmdrptg01 AOP Forecast"/>
    <s v="{[Product].[Prod Bu Type].&amp;[Enterprise Solution Group PBU]}"/>
    <s v="{[Dim - Core Upsell Work Order].[CORE_UPSELL].[All]}"/>
    <s v="{[Geography].[Region Desc].[All]}"/>
    <s v="{[FACT - Work Order Parts].[Work Order Type].&amp;[Break Fix]}"/>
    <s v="{[Core Upsell].[CORE UPSELL].[All]}"/>
    <s v="{[FACT - Work Order Parts].[FQM Flag].&amp;}"/>
    <s v="{[Gcfa].[GCFA TYPE].&amp;[NonGCFA]}"/>
    <s v="{[Dim - Work Order Service Type].[Dim Service Type New].&amp;[Parts Only],[Dim - Work Order Service Type].[Dim Service Type New].&amp;[Parts and Labor]}"/>
    <s v="{[Service Type New].[Svc Type New].&amp;[Parts Only],[Service Type New].[Svc Type New].&amp;[Parts and Labor]}"/>
    <s v="{[Product].[Gsd LOB BU].&amp;[POWEREDGE - ESG]}"/>
    <s v="HTTPS___DTSDICE.DELL.COM_DICE_USDM_BLUEBOOK_ DICE_USDM_BLUEBOOK Julius"/>
    <s v="gsepwmdrptg01.aus.amer.dell.com AOP Forecast Unused 2H AOP Forecast"/>
    <s v="{[Geography].[GSD Geo].[All]}"/>
    <s v="{[Dim - Geo Location].[Dell Territory].[All]}"/>
    <s v="{[Fiscal Calendar].[Fiscal Year].&amp;[FY2025],[Fiscal Calendar].[Fiscal Year].&amp;[FY2026],[Fiscal Calendar].[Fiscal Year].&amp;[FY2027]}"/>
    <s v="{[Fiscal Calendar].[Fiscal Year].[All]}"/>
    <s v="{[Dim - Fiscal Calendar].[Fiscal Year].&amp;[2025-FY],[Dim - Fiscal Calendar].[Fiscal Year].&amp;[2026-FY],[Dim - Fiscal Calendar].[Fiscal Year].&amp;[2027-FY]}"/>
    <s v="{[Asu Type].[ASU TYPE].[All]}"/>
    <s v="{[Dim - Agent Owner].[BUS_RPTG_GRP_NM].&amp;[Infrastructure Solutions Group]}"/>
    <s v="{[Business Report Group].[Business Report Group].&amp;[Infrastructure Solutions Group]}"/>
    <s v="{[Geography].[Region Desc].&amp;[APJ],[Geography].[Region Desc].&amp;[EMEA],[Geography].[Region Desc].&amp;[Americas]}"/>
    <s v="{[Dim - Product].[Global LOB Name].&amp;[APEX]}"/>
  </metadataStrings>
  <mdxMetadata count="28">
    <mdx n="0" f="s">
      <ms ns="1" c="0"/>
    </mdx>
    <mdx n="0" f="s">
      <ms ns="2" c="0"/>
    </mdx>
    <mdx n="0" f="s">
      <ms ns="3" c="0"/>
    </mdx>
    <mdx n="4" f="s">
      <ms ns="5" c="0"/>
    </mdx>
    <mdx n="0" f="s">
      <ms ns="6" c="0"/>
    </mdx>
    <mdx n="4" f="s">
      <ms ns="7" c="0"/>
    </mdx>
    <mdx n="0" f="s">
      <ms ns="8" c="0"/>
    </mdx>
    <mdx n="4" f="s">
      <ms ns="9" c="0"/>
    </mdx>
    <mdx n="0" f="s">
      <ms ns="10" c="0"/>
    </mdx>
    <mdx n="4" f="s">
      <ms ns="11" c="0"/>
    </mdx>
    <mdx n="0" f="s">
      <ms ns="12" c="0"/>
    </mdx>
    <mdx n="4" f="s">
      <ms ns="13" c="0"/>
    </mdx>
    <mdx n="4" f="s">
      <ms ns="14" c="0"/>
    </mdx>
    <mdx n="15" f="s">
      <ms ns="2" c="0"/>
    </mdx>
    <mdx n="16" f="s">
      <ms ns="5" c="0"/>
    </mdx>
    <mdx n="15" f="s">
      <ms ns="1" c="0"/>
    </mdx>
    <mdx n="16" f="s">
      <ms ns="14" c="0"/>
    </mdx>
    <mdx n="4" f="s">
      <ms ns="17" c="0"/>
    </mdx>
    <mdx n="15" f="s">
      <ms ns="18" c="0"/>
    </mdx>
    <mdx n="16" f="s">
      <ms ns="19" c="0"/>
    </mdx>
    <mdx n="4" f="s">
      <ms ns="20" c="0"/>
    </mdx>
    <mdx n="15" f="s">
      <ms ns="21" c="0"/>
    </mdx>
    <mdx n="16" f="s">
      <ms ns="22" c="0"/>
    </mdx>
    <mdx n="0" f="s">
      <ms ns="23" c="0"/>
    </mdx>
    <mdx n="4" f="s">
      <ms ns="24" c="0"/>
    </mdx>
    <mdx n="4" f="s">
      <ms ns="25" c="0"/>
    </mdx>
    <mdx n="0" f="s">
      <ms ns="18" c="0"/>
    </mdx>
    <mdx n="0" f="s">
      <ms ns="26" c="0"/>
    </mdx>
  </mdxMetadata>
  <valueMetadata count="2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</valueMetadata>
</metadata>
</file>

<file path=xl/sharedStrings.xml><?xml version="1.0" encoding="utf-8"?>
<sst xmlns="http://schemas.openxmlformats.org/spreadsheetml/2006/main" count="1384" uniqueCount="448">
  <si>
    <t>Data returned for Weekly Field Expiring ASUs (ALL), 2026-Q2 - 2026-W20 (First 1000 rows).</t>
  </si>
  <si>
    <t>_Measures[SRs]</t>
  </si>
  <si>
    <t>_Measures[Work Orders]</t>
  </si>
  <si>
    <t>_Measures[Total ASUs]</t>
  </si>
  <si>
    <t>_Measures[Field ASUs]</t>
  </si>
  <si>
    <t>_Measures[Tech ASUs]</t>
  </si>
  <si>
    <t>_Measures[Field TSUs]</t>
  </si>
  <si>
    <t>_Measures[Total TSUs]</t>
  </si>
  <si>
    <t>_Measures[Tech TSUs]</t>
  </si>
  <si>
    <t>_Measures[Forecasting]</t>
  </si>
  <si>
    <t>_Measures[Labor Cost]</t>
  </si>
  <si>
    <t>null</t>
  </si>
  <si>
    <t>Scenario</t>
  </si>
  <si>
    <t>Model</t>
  </si>
  <si>
    <t>FY27 Pass 2</t>
  </si>
  <si>
    <t>Fiscal Year</t>
  </si>
  <si>
    <t>FY25</t>
  </si>
  <si>
    <t>Prod Bu Type</t>
  </si>
  <si>
    <t>Enterprise Solution Group PBU</t>
  </si>
  <si>
    <t>FY26</t>
  </si>
  <si>
    <t>Julius</t>
  </si>
  <si>
    <t>Unused 2H AOP Forecast</t>
  </si>
  <si>
    <t>Gsd LOB BU</t>
  </si>
  <si>
    <t>POWEREDGE - ESG</t>
  </si>
  <si>
    <t>FY27</t>
  </si>
  <si>
    <t>Product Business Unit Type</t>
  </si>
  <si>
    <t>Region Desc</t>
  </si>
  <si>
    <t>All</t>
  </si>
  <si>
    <t>Global LOB Name</t>
  </si>
  <si>
    <t>POWEREDGE</t>
  </si>
  <si>
    <t>GSD Geo</t>
  </si>
  <si>
    <t>Y/Y</t>
  </si>
  <si>
    <t>Dell Territory</t>
  </si>
  <si>
    <t>(Multiple Items)</t>
  </si>
  <si>
    <t>ASU TYPE</t>
  </si>
  <si>
    <t>Ships Field Adj</t>
  </si>
  <si>
    <t>Contract Type</t>
  </si>
  <si>
    <t>Fiscal Quarter</t>
  </si>
  <si>
    <t>Fiscal Week</t>
  </si>
  <si>
    <t>Weekly Field ASUs (ALL)</t>
  </si>
  <si>
    <t>Weekly Field Expiring ASUs (ALL)</t>
  </si>
  <si>
    <t>Weekly Field Shipped ASUs (ALL)</t>
  </si>
  <si>
    <t>Weekly Field ASU Decline</t>
  </si>
  <si>
    <t>ASU - Ext + New</t>
  </si>
  <si>
    <t>APOS</t>
  </si>
  <si>
    <t>Expiring</t>
  </si>
  <si>
    <t>ASU Field</t>
  </si>
  <si>
    <t>New Contract</t>
  </si>
  <si>
    <t>APOS Renewal</t>
  </si>
  <si>
    <t>FQ</t>
  </si>
  <si>
    <t>FW</t>
  </si>
  <si>
    <t>Count Wk</t>
  </si>
  <si>
    <t>Adj</t>
  </si>
  <si>
    <t>ASU History</t>
  </si>
  <si>
    <t>ASU DS</t>
  </si>
  <si>
    <t>ASU Adj</t>
  </si>
  <si>
    <t>ASU Pass 1</t>
  </si>
  <si>
    <t>2025-Q1</t>
  </si>
  <si>
    <t>2025-W01</t>
  </si>
  <si>
    <t>FY2025W01</t>
  </si>
  <si>
    <t>2025-W02</t>
  </si>
  <si>
    <t>FY2025W02</t>
  </si>
  <si>
    <t>2025-W03</t>
  </si>
  <si>
    <t>FY2025W03</t>
  </si>
  <si>
    <t>2025-W04</t>
  </si>
  <si>
    <t>FY2025W04</t>
  </si>
  <si>
    <t>2025-W05</t>
  </si>
  <si>
    <t>FY2025W05</t>
  </si>
  <si>
    <t>2025-W06</t>
  </si>
  <si>
    <t>FY2025W06</t>
  </si>
  <si>
    <t>2025-W07</t>
  </si>
  <si>
    <t>FY2025W07</t>
  </si>
  <si>
    <t>2025-W08</t>
  </si>
  <si>
    <t>FY2025W08</t>
  </si>
  <si>
    <t>2025-W09</t>
  </si>
  <si>
    <t>FY2025W09</t>
  </si>
  <si>
    <t>2025-W10</t>
  </si>
  <si>
    <t>FY2025W10</t>
  </si>
  <si>
    <t>2025-W11</t>
  </si>
  <si>
    <t>FY2025W11</t>
  </si>
  <si>
    <t>2025-W12</t>
  </si>
  <si>
    <t>FY2025W12</t>
  </si>
  <si>
    <t>2025-W13</t>
  </si>
  <si>
    <t>FY2025W13</t>
  </si>
  <si>
    <t>2025-Q2</t>
  </si>
  <si>
    <t>2025-W14</t>
  </si>
  <si>
    <t>FY2025W14</t>
  </si>
  <si>
    <t>2025-W15</t>
  </si>
  <si>
    <t>FY2025W15</t>
  </si>
  <si>
    <t>2025-W16</t>
  </si>
  <si>
    <t>FY2025W16</t>
  </si>
  <si>
    <t>2025-W17</t>
  </si>
  <si>
    <t>FY2025W17</t>
  </si>
  <si>
    <t>2025-W18</t>
  </si>
  <si>
    <t>FY2025W18</t>
  </si>
  <si>
    <t>2025-W19</t>
  </si>
  <si>
    <t>FY2025W19</t>
  </si>
  <si>
    <t>2025-W20</t>
  </si>
  <si>
    <t>FY2025W20</t>
  </si>
  <si>
    <t>2025-W21</t>
  </si>
  <si>
    <t>FY2025W21</t>
  </si>
  <si>
    <t>2025-W22</t>
  </si>
  <si>
    <t>FY2025W22</t>
  </si>
  <si>
    <t>2025-W23</t>
  </si>
  <si>
    <t>FY2025W23</t>
  </si>
  <si>
    <t>2025-W24</t>
  </si>
  <si>
    <t>FY2025W24</t>
  </si>
  <si>
    <t>2025-W25</t>
  </si>
  <si>
    <t>FY2025W25</t>
  </si>
  <si>
    <t>2025-W26</t>
  </si>
  <si>
    <t>FY2025W26</t>
  </si>
  <si>
    <t>2025-Q3</t>
  </si>
  <si>
    <t>2025-W27</t>
  </si>
  <si>
    <t>FY2025W27</t>
  </si>
  <si>
    <t>2025-W28</t>
  </si>
  <si>
    <t>FY2025W28</t>
  </si>
  <si>
    <t>2025-W29</t>
  </si>
  <si>
    <t>FY2025W29</t>
  </si>
  <si>
    <t>2025-W30</t>
  </si>
  <si>
    <t>FY2025W30</t>
  </si>
  <si>
    <t>2025-W31</t>
  </si>
  <si>
    <t>FY2025W31</t>
  </si>
  <si>
    <t>2025-W32</t>
  </si>
  <si>
    <t>FY2025W32</t>
  </si>
  <si>
    <t>2025-W33</t>
  </si>
  <si>
    <t>FY2025W33</t>
  </si>
  <si>
    <t>2025-W34</t>
  </si>
  <si>
    <t>FY2025W34</t>
  </si>
  <si>
    <t>2025-W35</t>
  </si>
  <si>
    <t>FY2025W35</t>
  </si>
  <si>
    <t>2025-W36</t>
  </si>
  <si>
    <t>FY2025W36</t>
  </si>
  <si>
    <t>2025-W37</t>
  </si>
  <si>
    <t>FY2025W37</t>
  </si>
  <si>
    <t>2025-W38</t>
  </si>
  <si>
    <t>FY2025W38</t>
  </si>
  <si>
    <t>FY25-Q1</t>
  </si>
  <si>
    <t>2025-W39</t>
  </si>
  <si>
    <t>FY2025W39</t>
  </si>
  <si>
    <t>FY25-Q2</t>
  </si>
  <si>
    <t>2025-Q4</t>
  </si>
  <si>
    <t>2025-W40</t>
  </si>
  <si>
    <t>FY2025W40</t>
  </si>
  <si>
    <t>FY25-Q3</t>
  </si>
  <si>
    <t>2025-W41</t>
  </si>
  <si>
    <t>FY2025W41</t>
  </si>
  <si>
    <t>FY25-Q4</t>
  </si>
  <si>
    <t>2025-W42</t>
  </si>
  <si>
    <t>FY2025W42</t>
  </si>
  <si>
    <t>FY26-Q1</t>
  </si>
  <si>
    <t>2025-W43</t>
  </si>
  <si>
    <t>FY2025W43</t>
  </si>
  <si>
    <t>FY26-Q2</t>
  </si>
  <si>
    <t>2025-W44</t>
  </si>
  <si>
    <t>FY2025W44</t>
  </si>
  <si>
    <t>FY26-Q3</t>
  </si>
  <si>
    <t>2025-W45</t>
  </si>
  <si>
    <t>FY2025W45</t>
  </si>
  <si>
    <t>FY26-Q4</t>
  </si>
  <si>
    <t>2025-W46</t>
  </si>
  <si>
    <t>FY2025W46</t>
  </si>
  <si>
    <t>FY27-Q1</t>
  </si>
  <si>
    <t>2025-W47</t>
  </si>
  <si>
    <t>FY2025W47</t>
  </si>
  <si>
    <t>FY27-Q2</t>
  </si>
  <si>
    <t>2025-W48</t>
  </si>
  <si>
    <t>FY2025W48</t>
  </si>
  <si>
    <t>FY27-Q3</t>
  </si>
  <si>
    <t>2025-W49</t>
  </si>
  <si>
    <t>FY2025W49</t>
  </si>
  <si>
    <t>FY27-Q4</t>
  </si>
  <si>
    <t>2025-W50</t>
  </si>
  <si>
    <t>FY2025W50</t>
  </si>
  <si>
    <t>2025-W51</t>
  </si>
  <si>
    <t>FY2025W51</t>
  </si>
  <si>
    <t>2025-W52</t>
  </si>
  <si>
    <t>FY2025W52</t>
  </si>
  <si>
    <t>2026-Q1</t>
  </si>
  <si>
    <t>2026-W01</t>
  </si>
  <si>
    <t>FY2026W01</t>
  </si>
  <si>
    <t>2026-W02</t>
  </si>
  <si>
    <t>FY2026W02</t>
  </si>
  <si>
    <t>2026-W03</t>
  </si>
  <si>
    <t>FY2026W03</t>
  </si>
  <si>
    <t>2026-W04</t>
  </si>
  <si>
    <t>FY2026W04</t>
  </si>
  <si>
    <t>2026-W05</t>
  </si>
  <si>
    <t>FY2026W05</t>
  </si>
  <si>
    <t>2026-W06</t>
  </si>
  <si>
    <t>FY2026W06</t>
  </si>
  <si>
    <t>2026-W07</t>
  </si>
  <si>
    <t>FY2026W07</t>
  </si>
  <si>
    <t>2026-W08</t>
  </si>
  <si>
    <t>FY2026W08</t>
  </si>
  <si>
    <t>2026-W09</t>
  </si>
  <si>
    <t>FY2026W09</t>
  </si>
  <si>
    <t>2026-W10</t>
  </si>
  <si>
    <t>FY2026W10</t>
  </si>
  <si>
    <t>2026-W11</t>
  </si>
  <si>
    <t>FY2026W11</t>
  </si>
  <si>
    <t>2026-W12</t>
  </si>
  <si>
    <t>FY2026W12</t>
  </si>
  <si>
    <t>2026-W13</t>
  </si>
  <si>
    <t>FY2026W13</t>
  </si>
  <si>
    <t>2026-Q2</t>
  </si>
  <si>
    <t>2026-W14</t>
  </si>
  <si>
    <t>FY2026W14</t>
  </si>
  <si>
    <t>2026-W15</t>
  </si>
  <si>
    <t>FY2026W15</t>
  </si>
  <si>
    <t>2026-W16</t>
  </si>
  <si>
    <t>FY2026W16</t>
  </si>
  <si>
    <t>2026-W17</t>
  </si>
  <si>
    <t>FY2026W17</t>
  </si>
  <si>
    <t>2026-W18</t>
  </si>
  <si>
    <t>FY2026W18</t>
  </si>
  <si>
    <t>2026-W19</t>
  </si>
  <si>
    <t>FY2026W19</t>
  </si>
  <si>
    <t>2026-W20</t>
  </si>
  <si>
    <t>FY2026W20</t>
  </si>
  <si>
    <t>2026-W21</t>
  </si>
  <si>
    <t>FY2026W21</t>
  </si>
  <si>
    <t>2026-W22</t>
  </si>
  <si>
    <t>FY2026W22</t>
  </si>
  <si>
    <t>2026-W23</t>
  </si>
  <si>
    <t>FY2026W23</t>
  </si>
  <si>
    <t>2026-W24</t>
  </si>
  <si>
    <t>FY2026W24</t>
  </si>
  <si>
    <t>2026-W25</t>
  </si>
  <si>
    <t>FY2026W25</t>
  </si>
  <si>
    <t>2026-W26</t>
  </si>
  <si>
    <t>FY2026W26</t>
  </si>
  <si>
    <t>2026-Q3</t>
  </si>
  <si>
    <t>2026-W27</t>
  </si>
  <si>
    <t>FY2026W27</t>
  </si>
  <si>
    <t>2026-W28</t>
  </si>
  <si>
    <t>FY2026W28</t>
  </si>
  <si>
    <t>2026-W29</t>
  </si>
  <si>
    <t>FY2026W29</t>
  </si>
  <si>
    <t>2026-W30</t>
  </si>
  <si>
    <t>FY2026W30</t>
  </si>
  <si>
    <t>BTC</t>
  </si>
  <si>
    <t>2026-W31</t>
  </si>
  <si>
    <t>FY2026W31</t>
  </si>
  <si>
    <t>APOS Override</t>
  </si>
  <si>
    <t>2026-W32</t>
  </si>
  <si>
    <t>FY2026W32</t>
  </si>
  <si>
    <t>Adj Renwal Rate</t>
  </si>
  <si>
    <t>2026-W33</t>
  </si>
  <si>
    <t>FY2026W33</t>
  </si>
  <si>
    <t>2026-W34</t>
  </si>
  <si>
    <t>FY2026W34</t>
  </si>
  <si>
    <t>PV New</t>
  </si>
  <si>
    <t>PV APOS</t>
  </si>
  <si>
    <t>APOS Adj</t>
  </si>
  <si>
    <t>ASU Decline</t>
  </si>
  <si>
    <t>2026-W35</t>
  </si>
  <si>
    <t>FY2026W35</t>
  </si>
  <si>
    <t>2026-W36</t>
  </si>
  <si>
    <t>FY2026W36</t>
  </si>
  <si>
    <t>2026-W37</t>
  </si>
  <si>
    <t>FY2026W37</t>
  </si>
  <si>
    <t>2026-W38</t>
  </si>
  <si>
    <t>FY2026W38</t>
  </si>
  <si>
    <t>2026-W39</t>
  </si>
  <si>
    <t>FY2026W39</t>
  </si>
  <si>
    <t>2026-Q4</t>
  </si>
  <si>
    <t>2026-W40</t>
  </si>
  <si>
    <t>FY2026W40</t>
  </si>
  <si>
    <t>2026-W41</t>
  </si>
  <si>
    <t>FY2026W41</t>
  </si>
  <si>
    <t>2026-W42</t>
  </si>
  <si>
    <t>FY2026W42</t>
  </si>
  <si>
    <t>2026-W43</t>
  </si>
  <si>
    <t>FY2026W43</t>
  </si>
  <si>
    <t>2026-W44</t>
  </si>
  <si>
    <t>FY2026W44</t>
  </si>
  <si>
    <t>2026-W45</t>
  </si>
  <si>
    <t>FY2026W45</t>
  </si>
  <si>
    <t>2026-W46</t>
  </si>
  <si>
    <t>FY2026W46</t>
  </si>
  <si>
    <t>2026-W47</t>
  </si>
  <si>
    <t>FY2026W47</t>
  </si>
  <si>
    <t>2026-W48</t>
  </si>
  <si>
    <t>FY2026W48</t>
  </si>
  <si>
    <t>2026-W49</t>
  </si>
  <si>
    <t>FY2026W49</t>
  </si>
  <si>
    <t>2026-W50</t>
  </si>
  <si>
    <t>FY2026W50</t>
  </si>
  <si>
    <t>2026-W51</t>
  </si>
  <si>
    <t>FY2026W51</t>
  </si>
  <si>
    <t>2026-W52</t>
  </si>
  <si>
    <t>FY2026W52</t>
  </si>
  <si>
    <t>2027-Q1</t>
  </si>
  <si>
    <t>2027-W01</t>
  </si>
  <si>
    <t>FY2027W01</t>
  </si>
  <si>
    <t>2027-W02</t>
  </si>
  <si>
    <t>FY2027W02</t>
  </si>
  <si>
    <t>2027-W03</t>
  </si>
  <si>
    <t>FY2027W03</t>
  </si>
  <si>
    <t>2027-W04</t>
  </si>
  <si>
    <t>FY2027W04</t>
  </si>
  <si>
    <t>2027-W05</t>
  </si>
  <si>
    <t>FY2027W05</t>
  </si>
  <si>
    <t>2027-W06</t>
  </si>
  <si>
    <t>FY2027W06</t>
  </si>
  <si>
    <t>2027-W07</t>
  </si>
  <si>
    <t>FY2027W07</t>
  </si>
  <si>
    <t>2027-W08</t>
  </si>
  <si>
    <t>FY2027W08</t>
  </si>
  <si>
    <t>2027-W09</t>
  </si>
  <si>
    <t>FY2027W09</t>
  </si>
  <si>
    <t>2027-W10</t>
  </si>
  <si>
    <t>FY2027W10</t>
  </si>
  <si>
    <t>2027-W11</t>
  </si>
  <si>
    <t>FY2027W11</t>
  </si>
  <si>
    <t>2027-W12</t>
  </si>
  <si>
    <t>FY2027W12</t>
  </si>
  <si>
    <t>2027-W13</t>
  </si>
  <si>
    <t>FY2027W13</t>
  </si>
  <si>
    <t>2027-Q2</t>
  </si>
  <si>
    <t>2027-W14</t>
  </si>
  <si>
    <t>FY2027W14</t>
  </si>
  <si>
    <t>2027-W15</t>
  </si>
  <si>
    <t>FY2027W15</t>
  </si>
  <si>
    <t>2027-W16</t>
  </si>
  <si>
    <t>FY2027W16</t>
  </si>
  <si>
    <t>2027-W17</t>
  </si>
  <si>
    <t>FY2027W17</t>
  </si>
  <si>
    <t>2027-W18</t>
  </si>
  <si>
    <t>FY2027W18</t>
  </si>
  <si>
    <t>2027-W19</t>
  </si>
  <si>
    <t>FY2027W19</t>
  </si>
  <si>
    <t>2027-W20</t>
  </si>
  <si>
    <t>FY2027W20</t>
  </si>
  <si>
    <t>2027-W21</t>
  </si>
  <si>
    <t>FY2027W21</t>
  </si>
  <si>
    <t>2027-W22</t>
  </si>
  <si>
    <t>FY2027W22</t>
  </si>
  <si>
    <t>2027-W23</t>
  </si>
  <si>
    <t>FY2027W23</t>
  </si>
  <si>
    <t>2027-W24</t>
  </si>
  <si>
    <t>FY2027W24</t>
  </si>
  <si>
    <t>2027-W25</t>
  </si>
  <si>
    <t>FY2027W25</t>
  </si>
  <si>
    <t>2027-W26</t>
  </si>
  <si>
    <t>FY2027W26</t>
  </si>
  <si>
    <t>2027-Q3</t>
  </si>
  <si>
    <t>2027-W27</t>
  </si>
  <si>
    <t>FY2027W27</t>
  </si>
  <si>
    <t>2027-W28</t>
  </si>
  <si>
    <t>FY2027W28</t>
  </si>
  <si>
    <t>2027-W29</t>
  </si>
  <si>
    <t>FY2027W29</t>
  </si>
  <si>
    <t>2027-W30</t>
  </si>
  <si>
    <t>FY2027W30</t>
  </si>
  <si>
    <t>2027-W31</t>
  </si>
  <si>
    <t>FY2027W31</t>
  </si>
  <si>
    <t>2027-W32</t>
  </si>
  <si>
    <t>FY2027W32</t>
  </si>
  <si>
    <t>2027-W33</t>
  </si>
  <si>
    <t>FY2027W33</t>
  </si>
  <si>
    <t>2027-W34</t>
  </si>
  <si>
    <t>FY2027W34</t>
  </si>
  <si>
    <t>2027-W35</t>
  </si>
  <si>
    <t>FY2027W35</t>
  </si>
  <si>
    <t>2027-W36</t>
  </si>
  <si>
    <t>FY2027W36</t>
  </si>
  <si>
    <t>2027-W37</t>
  </si>
  <si>
    <t>FY2027W37</t>
  </si>
  <si>
    <t>2027-W38</t>
  </si>
  <si>
    <t>FY2027W38</t>
  </si>
  <si>
    <t>2027-W39</t>
  </si>
  <si>
    <t>FY2027W39</t>
  </si>
  <si>
    <t>2027-Q4</t>
  </si>
  <si>
    <t>2027-W40</t>
  </si>
  <si>
    <t>FY2027W40</t>
  </si>
  <si>
    <t>2027-W41</t>
  </si>
  <si>
    <t>FY2027W41</t>
  </si>
  <si>
    <t>2027-W42</t>
  </si>
  <si>
    <t>FY2027W42</t>
  </si>
  <si>
    <t>2027-W43</t>
  </si>
  <si>
    <t>FY2027W43</t>
  </si>
  <si>
    <t>2027-W44</t>
  </si>
  <si>
    <t>FY2027W44</t>
  </si>
  <si>
    <t>2027-W45</t>
  </si>
  <si>
    <t>FY2027W45</t>
  </si>
  <si>
    <t>2027-W46</t>
  </si>
  <si>
    <t>FY2027W46</t>
  </si>
  <si>
    <t>2027-W47</t>
  </si>
  <si>
    <t>FY2027W47</t>
  </si>
  <si>
    <t>2027-W48</t>
  </si>
  <si>
    <t>FY2027W48</t>
  </si>
  <si>
    <t>2027-W49</t>
  </si>
  <si>
    <t>FY2027W49</t>
  </si>
  <si>
    <t>2027-W50</t>
  </si>
  <si>
    <t>FY2027W50</t>
  </si>
  <si>
    <t>2027-W51</t>
  </si>
  <si>
    <t>FY2027W51</t>
  </si>
  <si>
    <t>2027-W52</t>
  </si>
  <si>
    <t>FY2027W52</t>
  </si>
  <si>
    <t>ASU End</t>
  </si>
  <si>
    <t>ASU-Avg</t>
  </si>
  <si>
    <t>MDR DS</t>
  </si>
  <si>
    <t>MDR Adj</t>
  </si>
  <si>
    <t>MDR Target</t>
  </si>
  <si>
    <t>Delta</t>
  </si>
  <si>
    <t>Disp DS</t>
  </si>
  <si>
    <t>Disp Adj</t>
  </si>
  <si>
    <t>Disp Target</t>
  </si>
  <si>
    <t>n/a</t>
  </si>
  <si>
    <t>AOP Forecast</t>
  </si>
  <si>
    <t>Region Name</t>
  </si>
  <si>
    <t>CORE_UPSELL</t>
  </si>
  <si>
    <t>Work Order Type</t>
  </si>
  <si>
    <t>Break Fix</t>
  </si>
  <si>
    <t>CORE UPSELL</t>
  </si>
  <si>
    <t>FQM Flag</t>
  </si>
  <si>
    <t/>
  </si>
  <si>
    <t>GCFA TYPE</t>
  </si>
  <si>
    <t>NonGCFA</t>
  </si>
  <si>
    <t>Dim Service Type New</t>
  </si>
  <si>
    <t>Svc Type New</t>
  </si>
  <si>
    <t>Work Order Actuals</t>
  </si>
  <si>
    <t>MDR (Field ASUs)</t>
  </si>
  <si>
    <t>ASU Field Closing Prd</t>
  </si>
  <si>
    <t>Dispatches No IQR</t>
  </si>
  <si>
    <t>Dispatches Adj</t>
  </si>
  <si>
    <t>MDR Weekly</t>
  </si>
  <si>
    <t>Cnt Wk</t>
  </si>
  <si>
    <t>FY</t>
  </si>
  <si>
    <t>ASU Pass 2</t>
  </si>
  <si>
    <t>2025-FY</t>
  </si>
  <si>
    <t>FY2025</t>
  </si>
  <si>
    <t>2026-FY</t>
  </si>
  <si>
    <t>FY2026</t>
  </si>
  <si>
    <t>FY2027</t>
  </si>
  <si>
    <t>BUS_RPTG_GRP_NM</t>
  </si>
  <si>
    <t>Infrastructure Solutions Group</t>
  </si>
  <si>
    <t>Business Report Group</t>
  </si>
  <si>
    <t>APEX</t>
  </si>
  <si>
    <t>Weekly Tech ASUs (ALL)</t>
  </si>
  <si>
    <t>Assisted Demand SRs (ISG)</t>
  </si>
  <si>
    <t>Assisted Demand SR Rate (ISG)</t>
  </si>
  <si>
    <t>ASU Tech Closing Prd</t>
  </si>
  <si>
    <t>SR No IQR</t>
  </si>
  <si>
    <t>SR Adj</t>
  </si>
  <si>
    <t>SR - ICR WKLY</t>
  </si>
  <si>
    <t>2027-FY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</si>
</sst>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00%"/>
    <numFmt numFmtId="166" formatCode="#,##0;\-#,##0"/>
    <numFmt numFmtId="167" formatCode="0.00%;\-0.00%;0.00%"/>
    <numFmt numFmtId="168" formatCode="#,##0.0000;\-#,##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6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2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/>
      <diagonal/>
    </border>
    <border>
      <left/>
      <right/>
      <top style="thin">
        <color theme="2" tint="-9.9948118533890809E-2"/>
      </top>
      <bottom/>
      <diagonal/>
    </border>
    <border>
      <left style="thin">
        <color theme="2" tint="-9.9948118533890809E-2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3" fontId="0" fillId="0" borderId="6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164" fontId="3" fillId="0" borderId="8" xfId="1" applyNumberFormat="1" applyFont="1" applyBorder="1" applyAlignment="1">
      <alignment horizontal="center"/>
    </xf>
    <xf numFmtId="165" fontId="4" fillId="0" borderId="6" xfId="0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center"/>
    </xf>
    <xf numFmtId="165" fontId="3" fillId="0" borderId="8" xfId="0" applyNumberFormat="1" applyFont="1" applyBorder="1" applyAlignment="1">
      <alignment horizontal="center"/>
    </xf>
    <xf numFmtId="164" fontId="3" fillId="0" borderId="7" xfId="1" applyNumberFormat="1" applyFont="1" applyBorder="1" applyAlignment="1">
      <alignment horizontal="center"/>
    </xf>
    <xf numFmtId="3" fontId="0" fillId="0" borderId="4" xfId="0" applyNumberFormat="1" applyBorder="1"/>
    <xf numFmtId="3" fontId="0" fillId="0" borderId="8" xfId="0" applyNumberFormat="1" applyBorder="1" applyAlignment="1">
      <alignment horizontal="center"/>
    </xf>
    <xf numFmtId="0" fontId="5" fillId="0" borderId="0" xfId="0" applyFont="1"/>
    <xf numFmtId="0" fontId="0" fillId="0" borderId="9" xfId="0" applyBorder="1"/>
    <xf numFmtId="0" fontId="0" fillId="0" borderId="10" xfId="0" applyBorder="1"/>
    <xf numFmtId="3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11" xfId="1" applyNumberFormat="1" applyFon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11" xfId="1" applyNumberFormat="1" applyFont="1" applyFill="1" applyBorder="1" applyAlignment="1">
      <alignment horizontal="center"/>
    </xf>
    <xf numFmtId="10" fontId="0" fillId="2" borderId="10" xfId="0" applyNumberFormat="1" applyFill="1" applyBorder="1" applyAlignment="1">
      <alignment horizontal="center"/>
    </xf>
    <xf numFmtId="3" fontId="0" fillId="0" borderId="0" xfId="0" applyNumberFormat="1"/>
    <xf numFmtId="3" fontId="0" fillId="0" borderId="11" xfId="0" applyNumberFormat="1" applyBorder="1" applyAlignment="1">
      <alignment horizontal="center"/>
    </xf>
    <xf numFmtId="0" fontId="0" fillId="0" borderId="12" xfId="0" applyBorder="1"/>
    <xf numFmtId="0" fontId="0" fillId="0" borderId="13" xfId="0" applyBorder="1"/>
    <xf numFmtId="3" fontId="0" fillId="0" borderId="12" xfId="0" applyNumberFormat="1" applyBorder="1" applyAlignment="1">
      <alignment horizontal="center"/>
    </xf>
    <xf numFmtId="3" fontId="0" fillId="0" borderId="14" xfId="0" applyNumberFormat="1" applyBorder="1" applyAlignment="1">
      <alignment horizontal="center"/>
    </xf>
    <xf numFmtId="164" fontId="0" fillId="0" borderId="15" xfId="1" applyNumberFormat="1" applyFon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5" fontId="0" fillId="0" borderId="14" xfId="1" applyNumberFormat="1" applyFont="1" applyBorder="1" applyAlignment="1">
      <alignment horizontal="center"/>
    </xf>
    <xf numFmtId="165" fontId="0" fillId="0" borderId="15" xfId="1" applyNumberFormat="1" applyFont="1" applyFill="1" applyBorder="1" applyAlignment="1">
      <alignment horizontal="center"/>
    </xf>
    <xf numFmtId="164" fontId="0" fillId="2" borderId="13" xfId="1" applyNumberFormat="1" applyFont="1" applyFill="1" applyBorder="1" applyAlignment="1">
      <alignment horizontal="center"/>
    </xf>
    <xf numFmtId="3" fontId="0" fillId="0" borderId="14" xfId="0" applyNumberFormat="1" applyBorder="1"/>
    <xf numFmtId="3" fontId="0" fillId="0" borderId="15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9" fontId="0" fillId="0" borderId="0" xfId="1" applyFont="1" applyFill="1" applyAlignment="1">
      <alignment horizontal="center"/>
    </xf>
    <xf numFmtId="9" fontId="6" fillId="0" borderId="0" xfId="1" applyFont="1" applyFill="1" applyAlignment="1">
      <alignment horizontal="center"/>
    </xf>
    <xf numFmtId="0" fontId="0" fillId="3" borderId="0" xfId="0" applyFill="1"/>
    <xf numFmtId="165" fontId="0" fillId="0" borderId="0" xfId="0" applyNumberFormat="1"/>
    <xf numFmtId="166" fontId="0" fillId="0" borderId="0" xfId="0" applyNumberFormat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Fill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Border="1"/>
    <xf numFmtId="165" fontId="0" fillId="0" borderId="14" xfId="1" applyNumberFormat="1" applyFont="1" applyFill="1" applyBorder="1" applyAlignment="1">
      <alignment horizontal="center"/>
    </xf>
    <xf numFmtId="165" fontId="0" fillId="0" borderId="0" xfId="1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65" fontId="0" fillId="0" borderId="14" xfId="0" applyNumberFormat="1" applyBorder="1" applyAlignment="1">
      <alignment horizontal="center"/>
    </xf>
    <xf numFmtId="9" fontId="0" fillId="0" borderId="0" xfId="1" applyFont="1" applyFill="1" applyBorder="1" applyAlignment="1">
      <alignment horizontal="center"/>
    </xf>
    <xf numFmtId="0" fontId="0" fillId="0" borderId="0" xfId="0" pivotButton="1"/>
    <xf numFmtId="0" fontId="0" fillId="4" borderId="0" xfId="0" applyFill="1"/>
    <xf numFmtId="166" fontId="0" fillId="0" borderId="0" xfId="0" applyNumberFormat="1" applyAlignment="1">
      <alignment horizontal="center"/>
    </xf>
    <xf numFmtId="0" fontId="2" fillId="0" borderId="0" xfId="0" applyFont="1" applyAlignment="1">
      <alignment horizontal="left"/>
    </xf>
    <xf numFmtId="16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4" borderId="0" xfId="0" applyFont="1" applyFill="1" applyAlignment="1">
      <alignment horizontal="center"/>
    </xf>
    <xf numFmtId="166" fontId="0" fillId="4" borderId="0" xfId="0" applyNumberFormat="1" applyFill="1" applyAlignment="1">
      <alignment horizontal="center"/>
    </xf>
    <xf numFmtId="9" fontId="0" fillId="0" borderId="0" xfId="0" applyNumberFormat="1" applyAlignment="1">
      <alignment horizontal="center"/>
    </xf>
    <xf numFmtId="9" fontId="0" fillId="5" borderId="0" xfId="1" applyFont="1" applyFill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left" indent="2"/>
    </xf>
    <xf numFmtId="0" fontId="0" fillId="0" borderId="18" xfId="0" applyBorder="1"/>
    <xf numFmtId="166" fontId="9" fillId="0" borderId="0" xfId="0" applyNumberFormat="1" applyFont="1" applyAlignment="1">
      <alignment horizontal="center"/>
    </xf>
    <xf numFmtId="166" fontId="0" fillId="4" borderId="0" xfId="0" applyNumberFormat="1" applyFill="1"/>
    <xf numFmtId="0" fontId="0" fillId="6" borderId="0" xfId="0" applyFill="1" applyAlignment="1">
      <alignment horizontal="center"/>
    </xf>
    <xf numFmtId="9" fontId="0" fillId="4" borderId="0" xfId="1" applyFont="1" applyFill="1" applyAlignment="1">
      <alignment horizontal="center"/>
    </xf>
    <xf numFmtId="164" fontId="0" fillId="0" borderId="0" xfId="1" applyNumberFormat="1" applyFont="1" applyAlignment="1">
      <alignment horizontal="center"/>
    </xf>
    <xf numFmtId="0" fontId="0" fillId="0" borderId="0" xfId="0" applyAlignment="1">
      <alignment horizontal="right"/>
    </xf>
    <xf numFmtId="167" fontId="0" fillId="0" borderId="0" xfId="0" applyNumberFormat="1"/>
    <xf numFmtId="168" fontId="0" fillId="0" borderId="0" xfId="0" applyNumberFormat="1"/>
  </cellXfs>
  <cellStyles count="2">
    <cellStyle name="Normal" xfId="0" builtinId="0"/>
    <cellStyle name="Percent" xfId="1" builtinId="5"/>
  </cellStyles>
  <dxfs count="10">
    <dxf>
      <fill>
        <patternFill patternType="solid">
          <bgColor theme="8" tint="0.39997558519241921"/>
        </patternFill>
      </fill>
    </dxf>
    <dxf>
      <fill>
        <patternFill patternType="none">
          <bgColor auto="1"/>
        </patternFill>
      </fill>
    </dxf>
    <dxf>
      <numFmt numFmtId="165" formatCode="0.000%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3.xml"/><Relationship Id="rId299" Type="http://schemas.openxmlformats.org/officeDocument/2006/relationships/externalLink" Target="externalLinks/externalLink295.xml"/><Relationship Id="rId21" Type="http://schemas.openxmlformats.org/officeDocument/2006/relationships/externalLink" Target="externalLinks/externalLink17.xml"/><Relationship Id="rId63" Type="http://schemas.openxmlformats.org/officeDocument/2006/relationships/externalLink" Target="externalLinks/externalLink59.xml"/><Relationship Id="rId159" Type="http://schemas.openxmlformats.org/officeDocument/2006/relationships/externalLink" Target="externalLinks/externalLink155.xml"/><Relationship Id="rId324" Type="http://schemas.openxmlformats.org/officeDocument/2006/relationships/externalLink" Target="externalLinks/externalLink320.xml"/><Relationship Id="rId366" Type="http://schemas.openxmlformats.org/officeDocument/2006/relationships/externalLink" Target="externalLinks/externalLink362.xml"/><Relationship Id="rId170" Type="http://schemas.openxmlformats.org/officeDocument/2006/relationships/externalLink" Target="externalLinks/externalLink166.xml"/><Relationship Id="rId226" Type="http://schemas.openxmlformats.org/officeDocument/2006/relationships/externalLink" Target="externalLinks/externalLink222.xml"/><Relationship Id="rId268" Type="http://schemas.openxmlformats.org/officeDocument/2006/relationships/externalLink" Target="externalLinks/externalLink264.xml"/><Relationship Id="rId32" Type="http://schemas.openxmlformats.org/officeDocument/2006/relationships/externalLink" Target="externalLinks/externalLink28.xml"/><Relationship Id="rId74" Type="http://schemas.openxmlformats.org/officeDocument/2006/relationships/externalLink" Target="externalLinks/externalLink70.xml"/><Relationship Id="rId128" Type="http://schemas.openxmlformats.org/officeDocument/2006/relationships/externalLink" Target="externalLinks/externalLink124.xml"/><Relationship Id="rId335" Type="http://schemas.openxmlformats.org/officeDocument/2006/relationships/externalLink" Target="externalLinks/externalLink331.xml"/><Relationship Id="rId377" Type="http://schemas.openxmlformats.org/officeDocument/2006/relationships/pivotCacheDefinition" Target="pivotCache/pivotCacheDefinition5.xml"/><Relationship Id="rId5" Type="http://schemas.openxmlformats.org/officeDocument/2006/relationships/externalLink" Target="externalLinks/externalLink1.xml"/><Relationship Id="rId181" Type="http://schemas.openxmlformats.org/officeDocument/2006/relationships/externalLink" Target="externalLinks/externalLink177.xml"/><Relationship Id="rId237" Type="http://schemas.openxmlformats.org/officeDocument/2006/relationships/externalLink" Target="externalLinks/externalLink233.xml"/><Relationship Id="rId279" Type="http://schemas.openxmlformats.org/officeDocument/2006/relationships/externalLink" Target="externalLinks/externalLink275.xml"/><Relationship Id="rId43" Type="http://schemas.openxmlformats.org/officeDocument/2006/relationships/externalLink" Target="externalLinks/externalLink39.xml"/><Relationship Id="rId139" Type="http://schemas.openxmlformats.org/officeDocument/2006/relationships/externalLink" Target="externalLinks/externalLink135.xml"/><Relationship Id="rId290" Type="http://schemas.openxmlformats.org/officeDocument/2006/relationships/externalLink" Target="externalLinks/externalLink286.xml"/><Relationship Id="rId304" Type="http://schemas.openxmlformats.org/officeDocument/2006/relationships/externalLink" Target="externalLinks/externalLink300.xml"/><Relationship Id="rId346" Type="http://schemas.openxmlformats.org/officeDocument/2006/relationships/externalLink" Target="externalLinks/externalLink342.xml"/><Relationship Id="rId388" Type="http://schemas.openxmlformats.org/officeDocument/2006/relationships/customXml" Target="../customXml/item2.xml"/><Relationship Id="rId85" Type="http://schemas.openxmlformats.org/officeDocument/2006/relationships/externalLink" Target="externalLinks/externalLink81.xml"/><Relationship Id="rId150" Type="http://schemas.openxmlformats.org/officeDocument/2006/relationships/externalLink" Target="externalLinks/externalLink146.xml"/><Relationship Id="rId192" Type="http://schemas.openxmlformats.org/officeDocument/2006/relationships/externalLink" Target="externalLinks/externalLink188.xml"/><Relationship Id="rId206" Type="http://schemas.openxmlformats.org/officeDocument/2006/relationships/externalLink" Target="externalLinks/externalLink202.xml"/><Relationship Id="rId248" Type="http://schemas.openxmlformats.org/officeDocument/2006/relationships/externalLink" Target="externalLinks/externalLink244.xml"/><Relationship Id="rId12" Type="http://schemas.openxmlformats.org/officeDocument/2006/relationships/externalLink" Target="externalLinks/externalLink8.xml"/><Relationship Id="rId108" Type="http://schemas.openxmlformats.org/officeDocument/2006/relationships/externalLink" Target="externalLinks/externalLink104.xml"/><Relationship Id="rId315" Type="http://schemas.openxmlformats.org/officeDocument/2006/relationships/externalLink" Target="externalLinks/externalLink311.xml"/><Relationship Id="rId357" Type="http://schemas.openxmlformats.org/officeDocument/2006/relationships/externalLink" Target="externalLinks/externalLink353.xml"/><Relationship Id="rId54" Type="http://schemas.openxmlformats.org/officeDocument/2006/relationships/externalLink" Target="externalLinks/externalLink50.xml"/><Relationship Id="rId96" Type="http://schemas.openxmlformats.org/officeDocument/2006/relationships/externalLink" Target="externalLinks/externalLink92.xml"/><Relationship Id="rId161" Type="http://schemas.openxmlformats.org/officeDocument/2006/relationships/externalLink" Target="externalLinks/externalLink157.xml"/><Relationship Id="rId217" Type="http://schemas.openxmlformats.org/officeDocument/2006/relationships/externalLink" Target="externalLinks/externalLink213.xml"/><Relationship Id="rId259" Type="http://schemas.openxmlformats.org/officeDocument/2006/relationships/externalLink" Target="externalLinks/externalLink255.xml"/><Relationship Id="rId23" Type="http://schemas.openxmlformats.org/officeDocument/2006/relationships/externalLink" Target="externalLinks/externalLink19.xml"/><Relationship Id="rId119" Type="http://schemas.openxmlformats.org/officeDocument/2006/relationships/externalLink" Target="externalLinks/externalLink115.xml"/><Relationship Id="rId270" Type="http://schemas.openxmlformats.org/officeDocument/2006/relationships/externalLink" Target="externalLinks/externalLink266.xml"/><Relationship Id="rId326" Type="http://schemas.openxmlformats.org/officeDocument/2006/relationships/externalLink" Target="externalLinks/externalLink322.xml"/><Relationship Id="rId65" Type="http://schemas.openxmlformats.org/officeDocument/2006/relationships/externalLink" Target="externalLinks/externalLink61.xml"/><Relationship Id="rId130" Type="http://schemas.openxmlformats.org/officeDocument/2006/relationships/externalLink" Target="externalLinks/externalLink126.xml"/><Relationship Id="rId368" Type="http://schemas.openxmlformats.org/officeDocument/2006/relationships/externalLink" Target="externalLinks/externalLink364.xml"/><Relationship Id="rId172" Type="http://schemas.openxmlformats.org/officeDocument/2006/relationships/externalLink" Target="externalLinks/externalLink168.xml"/><Relationship Id="rId228" Type="http://schemas.openxmlformats.org/officeDocument/2006/relationships/externalLink" Target="externalLinks/externalLink224.xml"/><Relationship Id="rId281" Type="http://schemas.openxmlformats.org/officeDocument/2006/relationships/externalLink" Target="externalLinks/externalLink277.xml"/><Relationship Id="rId337" Type="http://schemas.openxmlformats.org/officeDocument/2006/relationships/externalLink" Target="externalLinks/externalLink333.xml"/><Relationship Id="rId34" Type="http://schemas.openxmlformats.org/officeDocument/2006/relationships/externalLink" Target="externalLinks/externalLink30.xml"/><Relationship Id="rId76" Type="http://schemas.openxmlformats.org/officeDocument/2006/relationships/externalLink" Target="externalLinks/externalLink72.xml"/><Relationship Id="rId141" Type="http://schemas.openxmlformats.org/officeDocument/2006/relationships/externalLink" Target="externalLinks/externalLink137.xml"/><Relationship Id="rId379" Type="http://schemas.openxmlformats.org/officeDocument/2006/relationships/pivotCacheDefinition" Target="pivotCache/pivotCacheDefinition7.xml"/><Relationship Id="rId7" Type="http://schemas.openxmlformats.org/officeDocument/2006/relationships/externalLink" Target="externalLinks/externalLink3.xml"/><Relationship Id="rId183" Type="http://schemas.openxmlformats.org/officeDocument/2006/relationships/externalLink" Target="externalLinks/externalLink179.xml"/><Relationship Id="rId239" Type="http://schemas.openxmlformats.org/officeDocument/2006/relationships/externalLink" Target="externalLinks/externalLink235.xml"/><Relationship Id="rId250" Type="http://schemas.openxmlformats.org/officeDocument/2006/relationships/externalLink" Target="externalLinks/externalLink246.xml"/><Relationship Id="rId292" Type="http://schemas.openxmlformats.org/officeDocument/2006/relationships/externalLink" Target="externalLinks/externalLink288.xml"/><Relationship Id="rId306" Type="http://schemas.openxmlformats.org/officeDocument/2006/relationships/externalLink" Target="externalLinks/externalLink302.xml"/><Relationship Id="rId45" Type="http://schemas.openxmlformats.org/officeDocument/2006/relationships/externalLink" Target="externalLinks/externalLink41.xml"/><Relationship Id="rId87" Type="http://schemas.openxmlformats.org/officeDocument/2006/relationships/externalLink" Target="externalLinks/externalLink83.xml"/><Relationship Id="rId110" Type="http://schemas.openxmlformats.org/officeDocument/2006/relationships/externalLink" Target="externalLinks/externalLink106.xml"/><Relationship Id="rId348" Type="http://schemas.openxmlformats.org/officeDocument/2006/relationships/externalLink" Target="externalLinks/externalLink344.xml"/><Relationship Id="rId152" Type="http://schemas.openxmlformats.org/officeDocument/2006/relationships/externalLink" Target="externalLinks/externalLink148.xml"/><Relationship Id="rId194" Type="http://schemas.openxmlformats.org/officeDocument/2006/relationships/externalLink" Target="externalLinks/externalLink190.xml"/><Relationship Id="rId208" Type="http://schemas.openxmlformats.org/officeDocument/2006/relationships/externalLink" Target="externalLinks/externalLink204.xml"/><Relationship Id="rId261" Type="http://schemas.openxmlformats.org/officeDocument/2006/relationships/externalLink" Target="externalLinks/externalLink257.xml"/><Relationship Id="rId14" Type="http://schemas.openxmlformats.org/officeDocument/2006/relationships/externalLink" Target="externalLinks/externalLink10.xml"/><Relationship Id="rId56" Type="http://schemas.openxmlformats.org/officeDocument/2006/relationships/externalLink" Target="externalLinks/externalLink52.xml"/><Relationship Id="rId317" Type="http://schemas.openxmlformats.org/officeDocument/2006/relationships/externalLink" Target="externalLinks/externalLink313.xml"/><Relationship Id="rId359" Type="http://schemas.openxmlformats.org/officeDocument/2006/relationships/externalLink" Target="externalLinks/externalLink355.xml"/><Relationship Id="rId98" Type="http://schemas.openxmlformats.org/officeDocument/2006/relationships/externalLink" Target="externalLinks/externalLink94.xml"/><Relationship Id="rId121" Type="http://schemas.openxmlformats.org/officeDocument/2006/relationships/externalLink" Target="externalLinks/externalLink117.xml"/><Relationship Id="rId163" Type="http://schemas.openxmlformats.org/officeDocument/2006/relationships/externalLink" Target="externalLinks/externalLink159.xml"/><Relationship Id="rId219" Type="http://schemas.openxmlformats.org/officeDocument/2006/relationships/externalLink" Target="externalLinks/externalLink215.xml"/><Relationship Id="rId370" Type="http://schemas.openxmlformats.org/officeDocument/2006/relationships/externalLink" Target="externalLinks/externalLink366.xml"/><Relationship Id="rId230" Type="http://schemas.openxmlformats.org/officeDocument/2006/relationships/externalLink" Target="externalLinks/externalLink226.xml"/><Relationship Id="rId25" Type="http://schemas.openxmlformats.org/officeDocument/2006/relationships/externalLink" Target="externalLinks/externalLink21.xml"/><Relationship Id="rId67" Type="http://schemas.openxmlformats.org/officeDocument/2006/relationships/externalLink" Target="externalLinks/externalLink63.xml"/><Relationship Id="rId272" Type="http://schemas.openxmlformats.org/officeDocument/2006/relationships/externalLink" Target="externalLinks/externalLink268.xml"/><Relationship Id="rId328" Type="http://schemas.openxmlformats.org/officeDocument/2006/relationships/externalLink" Target="externalLinks/externalLink324.xml"/><Relationship Id="rId132" Type="http://schemas.openxmlformats.org/officeDocument/2006/relationships/externalLink" Target="externalLinks/externalLink128.xml"/><Relationship Id="rId174" Type="http://schemas.openxmlformats.org/officeDocument/2006/relationships/externalLink" Target="externalLinks/externalLink170.xml"/><Relationship Id="rId381" Type="http://schemas.openxmlformats.org/officeDocument/2006/relationships/connections" Target="connections.xml"/><Relationship Id="rId241" Type="http://schemas.openxmlformats.org/officeDocument/2006/relationships/externalLink" Target="externalLinks/externalLink237.xml"/><Relationship Id="rId36" Type="http://schemas.openxmlformats.org/officeDocument/2006/relationships/externalLink" Target="externalLinks/externalLink32.xml"/><Relationship Id="rId283" Type="http://schemas.openxmlformats.org/officeDocument/2006/relationships/externalLink" Target="externalLinks/externalLink279.xml"/><Relationship Id="rId339" Type="http://schemas.openxmlformats.org/officeDocument/2006/relationships/externalLink" Target="externalLinks/externalLink335.xml"/><Relationship Id="rId78" Type="http://schemas.openxmlformats.org/officeDocument/2006/relationships/externalLink" Target="externalLinks/externalLink74.xml"/><Relationship Id="rId101" Type="http://schemas.openxmlformats.org/officeDocument/2006/relationships/externalLink" Target="externalLinks/externalLink97.xml"/><Relationship Id="rId143" Type="http://schemas.openxmlformats.org/officeDocument/2006/relationships/externalLink" Target="externalLinks/externalLink139.xml"/><Relationship Id="rId185" Type="http://schemas.openxmlformats.org/officeDocument/2006/relationships/externalLink" Target="externalLinks/externalLink181.xml"/><Relationship Id="rId350" Type="http://schemas.openxmlformats.org/officeDocument/2006/relationships/externalLink" Target="externalLinks/externalLink346.xml"/><Relationship Id="rId9" Type="http://schemas.openxmlformats.org/officeDocument/2006/relationships/externalLink" Target="externalLinks/externalLink5.xml"/><Relationship Id="rId210" Type="http://schemas.openxmlformats.org/officeDocument/2006/relationships/externalLink" Target="externalLinks/externalLink206.xml"/><Relationship Id="rId252" Type="http://schemas.openxmlformats.org/officeDocument/2006/relationships/externalLink" Target="externalLinks/externalLink248.xml"/><Relationship Id="rId294" Type="http://schemas.openxmlformats.org/officeDocument/2006/relationships/externalLink" Target="externalLinks/externalLink290.xml"/><Relationship Id="rId308" Type="http://schemas.openxmlformats.org/officeDocument/2006/relationships/externalLink" Target="externalLinks/externalLink304.xml"/><Relationship Id="rId47" Type="http://schemas.openxmlformats.org/officeDocument/2006/relationships/externalLink" Target="externalLinks/externalLink43.xml"/><Relationship Id="rId89" Type="http://schemas.openxmlformats.org/officeDocument/2006/relationships/externalLink" Target="externalLinks/externalLink85.xml"/><Relationship Id="rId112" Type="http://schemas.openxmlformats.org/officeDocument/2006/relationships/externalLink" Target="externalLinks/externalLink108.xml"/><Relationship Id="rId154" Type="http://schemas.openxmlformats.org/officeDocument/2006/relationships/externalLink" Target="externalLinks/externalLink150.xml"/><Relationship Id="rId361" Type="http://schemas.openxmlformats.org/officeDocument/2006/relationships/externalLink" Target="externalLinks/externalLink357.xml"/><Relationship Id="rId196" Type="http://schemas.openxmlformats.org/officeDocument/2006/relationships/externalLink" Target="externalLinks/externalLink192.xml"/><Relationship Id="rId200" Type="http://schemas.openxmlformats.org/officeDocument/2006/relationships/externalLink" Target="externalLinks/externalLink196.xml"/><Relationship Id="rId382" Type="http://schemas.openxmlformats.org/officeDocument/2006/relationships/styles" Target="styles.xml"/><Relationship Id="rId16" Type="http://schemas.openxmlformats.org/officeDocument/2006/relationships/externalLink" Target="externalLinks/externalLink12.xml"/><Relationship Id="rId221" Type="http://schemas.openxmlformats.org/officeDocument/2006/relationships/externalLink" Target="externalLinks/externalLink217.xml"/><Relationship Id="rId242" Type="http://schemas.openxmlformats.org/officeDocument/2006/relationships/externalLink" Target="externalLinks/externalLink238.xml"/><Relationship Id="rId263" Type="http://schemas.openxmlformats.org/officeDocument/2006/relationships/externalLink" Target="externalLinks/externalLink259.xml"/><Relationship Id="rId284" Type="http://schemas.openxmlformats.org/officeDocument/2006/relationships/externalLink" Target="externalLinks/externalLink280.xml"/><Relationship Id="rId319" Type="http://schemas.openxmlformats.org/officeDocument/2006/relationships/externalLink" Target="externalLinks/externalLink315.xml"/><Relationship Id="rId37" Type="http://schemas.openxmlformats.org/officeDocument/2006/relationships/externalLink" Target="externalLinks/externalLink33.xml"/><Relationship Id="rId58" Type="http://schemas.openxmlformats.org/officeDocument/2006/relationships/externalLink" Target="externalLinks/externalLink54.xml"/><Relationship Id="rId79" Type="http://schemas.openxmlformats.org/officeDocument/2006/relationships/externalLink" Target="externalLinks/externalLink75.xml"/><Relationship Id="rId102" Type="http://schemas.openxmlformats.org/officeDocument/2006/relationships/externalLink" Target="externalLinks/externalLink98.xml"/><Relationship Id="rId123" Type="http://schemas.openxmlformats.org/officeDocument/2006/relationships/externalLink" Target="externalLinks/externalLink119.xml"/><Relationship Id="rId144" Type="http://schemas.openxmlformats.org/officeDocument/2006/relationships/externalLink" Target="externalLinks/externalLink140.xml"/><Relationship Id="rId330" Type="http://schemas.openxmlformats.org/officeDocument/2006/relationships/externalLink" Target="externalLinks/externalLink326.xml"/><Relationship Id="rId90" Type="http://schemas.openxmlformats.org/officeDocument/2006/relationships/externalLink" Target="externalLinks/externalLink86.xml"/><Relationship Id="rId165" Type="http://schemas.openxmlformats.org/officeDocument/2006/relationships/externalLink" Target="externalLinks/externalLink161.xml"/><Relationship Id="rId186" Type="http://schemas.openxmlformats.org/officeDocument/2006/relationships/externalLink" Target="externalLinks/externalLink182.xml"/><Relationship Id="rId351" Type="http://schemas.openxmlformats.org/officeDocument/2006/relationships/externalLink" Target="externalLinks/externalLink347.xml"/><Relationship Id="rId372" Type="http://schemas.openxmlformats.org/officeDocument/2006/relationships/externalLink" Target="externalLinks/externalLink368.xml"/><Relationship Id="rId211" Type="http://schemas.openxmlformats.org/officeDocument/2006/relationships/externalLink" Target="externalLinks/externalLink207.xml"/><Relationship Id="rId232" Type="http://schemas.openxmlformats.org/officeDocument/2006/relationships/externalLink" Target="externalLinks/externalLink228.xml"/><Relationship Id="rId253" Type="http://schemas.openxmlformats.org/officeDocument/2006/relationships/externalLink" Target="externalLinks/externalLink249.xml"/><Relationship Id="rId274" Type="http://schemas.openxmlformats.org/officeDocument/2006/relationships/externalLink" Target="externalLinks/externalLink270.xml"/><Relationship Id="rId295" Type="http://schemas.openxmlformats.org/officeDocument/2006/relationships/externalLink" Target="externalLinks/externalLink291.xml"/><Relationship Id="rId309" Type="http://schemas.openxmlformats.org/officeDocument/2006/relationships/externalLink" Target="externalLinks/externalLink305.xml"/><Relationship Id="rId27" Type="http://schemas.openxmlformats.org/officeDocument/2006/relationships/externalLink" Target="externalLinks/externalLink23.xml"/><Relationship Id="rId48" Type="http://schemas.openxmlformats.org/officeDocument/2006/relationships/externalLink" Target="externalLinks/externalLink44.xml"/><Relationship Id="rId69" Type="http://schemas.openxmlformats.org/officeDocument/2006/relationships/externalLink" Target="externalLinks/externalLink65.xml"/><Relationship Id="rId113" Type="http://schemas.openxmlformats.org/officeDocument/2006/relationships/externalLink" Target="externalLinks/externalLink109.xml"/><Relationship Id="rId134" Type="http://schemas.openxmlformats.org/officeDocument/2006/relationships/externalLink" Target="externalLinks/externalLink130.xml"/><Relationship Id="rId320" Type="http://schemas.openxmlformats.org/officeDocument/2006/relationships/externalLink" Target="externalLinks/externalLink316.xml"/><Relationship Id="rId80" Type="http://schemas.openxmlformats.org/officeDocument/2006/relationships/externalLink" Target="externalLinks/externalLink76.xml"/><Relationship Id="rId155" Type="http://schemas.openxmlformats.org/officeDocument/2006/relationships/externalLink" Target="externalLinks/externalLink151.xml"/><Relationship Id="rId176" Type="http://schemas.openxmlformats.org/officeDocument/2006/relationships/externalLink" Target="externalLinks/externalLink172.xml"/><Relationship Id="rId197" Type="http://schemas.openxmlformats.org/officeDocument/2006/relationships/externalLink" Target="externalLinks/externalLink193.xml"/><Relationship Id="rId341" Type="http://schemas.openxmlformats.org/officeDocument/2006/relationships/externalLink" Target="externalLinks/externalLink337.xml"/><Relationship Id="rId362" Type="http://schemas.openxmlformats.org/officeDocument/2006/relationships/externalLink" Target="externalLinks/externalLink358.xml"/><Relationship Id="rId383" Type="http://schemas.openxmlformats.org/officeDocument/2006/relationships/sharedStrings" Target="sharedStrings.xml"/><Relationship Id="rId201" Type="http://schemas.openxmlformats.org/officeDocument/2006/relationships/externalLink" Target="externalLinks/externalLink197.xml"/><Relationship Id="rId222" Type="http://schemas.openxmlformats.org/officeDocument/2006/relationships/externalLink" Target="externalLinks/externalLink218.xml"/><Relationship Id="rId243" Type="http://schemas.openxmlformats.org/officeDocument/2006/relationships/externalLink" Target="externalLinks/externalLink239.xml"/><Relationship Id="rId264" Type="http://schemas.openxmlformats.org/officeDocument/2006/relationships/externalLink" Target="externalLinks/externalLink260.xml"/><Relationship Id="rId285" Type="http://schemas.openxmlformats.org/officeDocument/2006/relationships/externalLink" Target="externalLinks/externalLink281.xml"/><Relationship Id="rId17" Type="http://schemas.openxmlformats.org/officeDocument/2006/relationships/externalLink" Target="externalLinks/externalLink13.xml"/><Relationship Id="rId38" Type="http://schemas.openxmlformats.org/officeDocument/2006/relationships/externalLink" Target="externalLinks/externalLink34.xml"/><Relationship Id="rId59" Type="http://schemas.openxmlformats.org/officeDocument/2006/relationships/externalLink" Target="externalLinks/externalLink55.xml"/><Relationship Id="rId103" Type="http://schemas.openxmlformats.org/officeDocument/2006/relationships/externalLink" Target="externalLinks/externalLink99.xml"/><Relationship Id="rId124" Type="http://schemas.openxmlformats.org/officeDocument/2006/relationships/externalLink" Target="externalLinks/externalLink120.xml"/><Relationship Id="rId310" Type="http://schemas.openxmlformats.org/officeDocument/2006/relationships/externalLink" Target="externalLinks/externalLink306.xml"/><Relationship Id="rId70" Type="http://schemas.openxmlformats.org/officeDocument/2006/relationships/externalLink" Target="externalLinks/externalLink66.xml"/><Relationship Id="rId91" Type="http://schemas.openxmlformats.org/officeDocument/2006/relationships/externalLink" Target="externalLinks/externalLink87.xml"/><Relationship Id="rId145" Type="http://schemas.openxmlformats.org/officeDocument/2006/relationships/externalLink" Target="externalLinks/externalLink141.xml"/><Relationship Id="rId166" Type="http://schemas.openxmlformats.org/officeDocument/2006/relationships/externalLink" Target="externalLinks/externalLink162.xml"/><Relationship Id="rId187" Type="http://schemas.openxmlformats.org/officeDocument/2006/relationships/externalLink" Target="externalLinks/externalLink183.xml"/><Relationship Id="rId331" Type="http://schemas.openxmlformats.org/officeDocument/2006/relationships/externalLink" Target="externalLinks/externalLink327.xml"/><Relationship Id="rId352" Type="http://schemas.openxmlformats.org/officeDocument/2006/relationships/externalLink" Target="externalLinks/externalLink348.xml"/><Relationship Id="rId373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08.xml"/><Relationship Id="rId233" Type="http://schemas.openxmlformats.org/officeDocument/2006/relationships/externalLink" Target="externalLinks/externalLink229.xml"/><Relationship Id="rId254" Type="http://schemas.openxmlformats.org/officeDocument/2006/relationships/externalLink" Target="externalLinks/externalLink250.xml"/><Relationship Id="rId28" Type="http://schemas.openxmlformats.org/officeDocument/2006/relationships/externalLink" Target="externalLinks/externalLink24.xml"/><Relationship Id="rId49" Type="http://schemas.openxmlformats.org/officeDocument/2006/relationships/externalLink" Target="externalLinks/externalLink45.xml"/><Relationship Id="rId114" Type="http://schemas.openxmlformats.org/officeDocument/2006/relationships/externalLink" Target="externalLinks/externalLink110.xml"/><Relationship Id="rId275" Type="http://schemas.openxmlformats.org/officeDocument/2006/relationships/externalLink" Target="externalLinks/externalLink271.xml"/><Relationship Id="rId296" Type="http://schemas.openxmlformats.org/officeDocument/2006/relationships/externalLink" Target="externalLinks/externalLink292.xml"/><Relationship Id="rId300" Type="http://schemas.openxmlformats.org/officeDocument/2006/relationships/externalLink" Target="externalLinks/externalLink296.xml"/><Relationship Id="rId60" Type="http://schemas.openxmlformats.org/officeDocument/2006/relationships/externalLink" Target="externalLinks/externalLink56.xml"/><Relationship Id="rId81" Type="http://schemas.openxmlformats.org/officeDocument/2006/relationships/externalLink" Target="externalLinks/externalLink77.xml"/><Relationship Id="rId135" Type="http://schemas.openxmlformats.org/officeDocument/2006/relationships/externalLink" Target="externalLinks/externalLink131.xml"/><Relationship Id="rId156" Type="http://schemas.openxmlformats.org/officeDocument/2006/relationships/externalLink" Target="externalLinks/externalLink152.xml"/><Relationship Id="rId177" Type="http://schemas.openxmlformats.org/officeDocument/2006/relationships/externalLink" Target="externalLinks/externalLink173.xml"/><Relationship Id="rId198" Type="http://schemas.openxmlformats.org/officeDocument/2006/relationships/externalLink" Target="externalLinks/externalLink194.xml"/><Relationship Id="rId321" Type="http://schemas.openxmlformats.org/officeDocument/2006/relationships/externalLink" Target="externalLinks/externalLink317.xml"/><Relationship Id="rId342" Type="http://schemas.openxmlformats.org/officeDocument/2006/relationships/externalLink" Target="externalLinks/externalLink338.xml"/><Relationship Id="rId363" Type="http://schemas.openxmlformats.org/officeDocument/2006/relationships/externalLink" Target="externalLinks/externalLink359.xml"/><Relationship Id="rId384" Type="http://schemas.openxmlformats.org/officeDocument/2006/relationships/sheetMetadata" Target="metadata.xml"/><Relationship Id="rId202" Type="http://schemas.openxmlformats.org/officeDocument/2006/relationships/externalLink" Target="externalLinks/externalLink198.xml"/><Relationship Id="rId223" Type="http://schemas.openxmlformats.org/officeDocument/2006/relationships/externalLink" Target="externalLinks/externalLink219.xml"/><Relationship Id="rId244" Type="http://schemas.openxmlformats.org/officeDocument/2006/relationships/externalLink" Target="externalLinks/externalLink240.xml"/><Relationship Id="rId18" Type="http://schemas.openxmlformats.org/officeDocument/2006/relationships/externalLink" Target="externalLinks/externalLink14.xml"/><Relationship Id="rId39" Type="http://schemas.openxmlformats.org/officeDocument/2006/relationships/externalLink" Target="externalLinks/externalLink35.xml"/><Relationship Id="rId265" Type="http://schemas.openxmlformats.org/officeDocument/2006/relationships/externalLink" Target="externalLinks/externalLink261.xml"/><Relationship Id="rId286" Type="http://schemas.openxmlformats.org/officeDocument/2006/relationships/externalLink" Target="externalLinks/externalLink282.xml"/><Relationship Id="rId50" Type="http://schemas.openxmlformats.org/officeDocument/2006/relationships/externalLink" Target="externalLinks/externalLink46.xml"/><Relationship Id="rId104" Type="http://schemas.openxmlformats.org/officeDocument/2006/relationships/externalLink" Target="externalLinks/externalLink100.xml"/><Relationship Id="rId125" Type="http://schemas.openxmlformats.org/officeDocument/2006/relationships/externalLink" Target="externalLinks/externalLink121.xml"/><Relationship Id="rId146" Type="http://schemas.openxmlformats.org/officeDocument/2006/relationships/externalLink" Target="externalLinks/externalLink142.xml"/><Relationship Id="rId167" Type="http://schemas.openxmlformats.org/officeDocument/2006/relationships/externalLink" Target="externalLinks/externalLink163.xml"/><Relationship Id="rId188" Type="http://schemas.openxmlformats.org/officeDocument/2006/relationships/externalLink" Target="externalLinks/externalLink184.xml"/><Relationship Id="rId311" Type="http://schemas.openxmlformats.org/officeDocument/2006/relationships/externalLink" Target="externalLinks/externalLink307.xml"/><Relationship Id="rId332" Type="http://schemas.openxmlformats.org/officeDocument/2006/relationships/externalLink" Target="externalLinks/externalLink328.xml"/><Relationship Id="rId353" Type="http://schemas.openxmlformats.org/officeDocument/2006/relationships/externalLink" Target="externalLinks/externalLink349.xml"/><Relationship Id="rId374" Type="http://schemas.openxmlformats.org/officeDocument/2006/relationships/pivotCacheDefinition" Target="pivotCache/pivotCacheDefinition2.xml"/><Relationship Id="rId71" Type="http://schemas.openxmlformats.org/officeDocument/2006/relationships/externalLink" Target="externalLinks/externalLink67.xml"/><Relationship Id="rId92" Type="http://schemas.openxmlformats.org/officeDocument/2006/relationships/externalLink" Target="externalLinks/externalLink88.xml"/><Relationship Id="rId213" Type="http://schemas.openxmlformats.org/officeDocument/2006/relationships/externalLink" Target="externalLinks/externalLink209.xml"/><Relationship Id="rId234" Type="http://schemas.openxmlformats.org/officeDocument/2006/relationships/externalLink" Target="externalLinks/externalLink230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5.xml"/><Relationship Id="rId255" Type="http://schemas.openxmlformats.org/officeDocument/2006/relationships/externalLink" Target="externalLinks/externalLink251.xml"/><Relationship Id="rId276" Type="http://schemas.openxmlformats.org/officeDocument/2006/relationships/externalLink" Target="externalLinks/externalLink272.xml"/><Relationship Id="rId297" Type="http://schemas.openxmlformats.org/officeDocument/2006/relationships/externalLink" Target="externalLinks/externalLink293.xml"/><Relationship Id="rId40" Type="http://schemas.openxmlformats.org/officeDocument/2006/relationships/externalLink" Target="externalLinks/externalLink36.xml"/><Relationship Id="rId115" Type="http://schemas.openxmlformats.org/officeDocument/2006/relationships/externalLink" Target="externalLinks/externalLink111.xml"/><Relationship Id="rId136" Type="http://schemas.openxmlformats.org/officeDocument/2006/relationships/externalLink" Target="externalLinks/externalLink132.xml"/><Relationship Id="rId157" Type="http://schemas.openxmlformats.org/officeDocument/2006/relationships/externalLink" Target="externalLinks/externalLink153.xml"/><Relationship Id="rId178" Type="http://schemas.openxmlformats.org/officeDocument/2006/relationships/externalLink" Target="externalLinks/externalLink174.xml"/><Relationship Id="rId301" Type="http://schemas.openxmlformats.org/officeDocument/2006/relationships/externalLink" Target="externalLinks/externalLink297.xml"/><Relationship Id="rId322" Type="http://schemas.openxmlformats.org/officeDocument/2006/relationships/externalLink" Target="externalLinks/externalLink318.xml"/><Relationship Id="rId343" Type="http://schemas.openxmlformats.org/officeDocument/2006/relationships/externalLink" Target="externalLinks/externalLink339.xml"/><Relationship Id="rId364" Type="http://schemas.openxmlformats.org/officeDocument/2006/relationships/externalLink" Target="externalLinks/externalLink360.xml"/><Relationship Id="rId61" Type="http://schemas.openxmlformats.org/officeDocument/2006/relationships/externalLink" Target="externalLinks/externalLink57.xml"/><Relationship Id="rId82" Type="http://schemas.openxmlformats.org/officeDocument/2006/relationships/externalLink" Target="externalLinks/externalLink78.xml"/><Relationship Id="rId199" Type="http://schemas.openxmlformats.org/officeDocument/2006/relationships/externalLink" Target="externalLinks/externalLink195.xml"/><Relationship Id="rId203" Type="http://schemas.openxmlformats.org/officeDocument/2006/relationships/externalLink" Target="externalLinks/externalLink199.xml"/><Relationship Id="rId385" Type="http://schemas.microsoft.com/office/2017/10/relationships/person" Target="persons/person.xml"/><Relationship Id="rId19" Type="http://schemas.openxmlformats.org/officeDocument/2006/relationships/externalLink" Target="externalLinks/externalLink15.xml"/><Relationship Id="rId224" Type="http://schemas.openxmlformats.org/officeDocument/2006/relationships/externalLink" Target="externalLinks/externalLink220.xml"/><Relationship Id="rId245" Type="http://schemas.openxmlformats.org/officeDocument/2006/relationships/externalLink" Target="externalLinks/externalLink241.xml"/><Relationship Id="rId266" Type="http://schemas.openxmlformats.org/officeDocument/2006/relationships/externalLink" Target="externalLinks/externalLink262.xml"/><Relationship Id="rId287" Type="http://schemas.openxmlformats.org/officeDocument/2006/relationships/externalLink" Target="externalLinks/externalLink283.xml"/><Relationship Id="rId30" Type="http://schemas.openxmlformats.org/officeDocument/2006/relationships/externalLink" Target="externalLinks/externalLink26.xml"/><Relationship Id="rId105" Type="http://schemas.openxmlformats.org/officeDocument/2006/relationships/externalLink" Target="externalLinks/externalLink101.xml"/><Relationship Id="rId126" Type="http://schemas.openxmlformats.org/officeDocument/2006/relationships/externalLink" Target="externalLinks/externalLink122.xml"/><Relationship Id="rId147" Type="http://schemas.openxmlformats.org/officeDocument/2006/relationships/externalLink" Target="externalLinks/externalLink143.xml"/><Relationship Id="rId168" Type="http://schemas.openxmlformats.org/officeDocument/2006/relationships/externalLink" Target="externalLinks/externalLink164.xml"/><Relationship Id="rId312" Type="http://schemas.openxmlformats.org/officeDocument/2006/relationships/externalLink" Target="externalLinks/externalLink308.xml"/><Relationship Id="rId333" Type="http://schemas.openxmlformats.org/officeDocument/2006/relationships/externalLink" Target="externalLinks/externalLink329.xml"/><Relationship Id="rId354" Type="http://schemas.openxmlformats.org/officeDocument/2006/relationships/externalLink" Target="externalLinks/externalLink350.xml"/><Relationship Id="rId51" Type="http://schemas.openxmlformats.org/officeDocument/2006/relationships/externalLink" Target="externalLinks/externalLink47.xml"/><Relationship Id="rId72" Type="http://schemas.openxmlformats.org/officeDocument/2006/relationships/externalLink" Target="externalLinks/externalLink68.xml"/><Relationship Id="rId93" Type="http://schemas.openxmlformats.org/officeDocument/2006/relationships/externalLink" Target="externalLinks/externalLink89.xml"/><Relationship Id="rId189" Type="http://schemas.openxmlformats.org/officeDocument/2006/relationships/externalLink" Target="externalLinks/externalLink185.xml"/><Relationship Id="rId375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210.xml"/><Relationship Id="rId235" Type="http://schemas.openxmlformats.org/officeDocument/2006/relationships/externalLink" Target="externalLinks/externalLink231.xml"/><Relationship Id="rId256" Type="http://schemas.openxmlformats.org/officeDocument/2006/relationships/externalLink" Target="externalLinks/externalLink252.xml"/><Relationship Id="rId277" Type="http://schemas.openxmlformats.org/officeDocument/2006/relationships/externalLink" Target="externalLinks/externalLink273.xml"/><Relationship Id="rId298" Type="http://schemas.openxmlformats.org/officeDocument/2006/relationships/externalLink" Target="externalLinks/externalLink294.xml"/><Relationship Id="rId116" Type="http://schemas.openxmlformats.org/officeDocument/2006/relationships/externalLink" Target="externalLinks/externalLink112.xml"/><Relationship Id="rId137" Type="http://schemas.openxmlformats.org/officeDocument/2006/relationships/externalLink" Target="externalLinks/externalLink133.xml"/><Relationship Id="rId158" Type="http://schemas.openxmlformats.org/officeDocument/2006/relationships/externalLink" Target="externalLinks/externalLink154.xml"/><Relationship Id="rId302" Type="http://schemas.openxmlformats.org/officeDocument/2006/relationships/externalLink" Target="externalLinks/externalLink298.xml"/><Relationship Id="rId323" Type="http://schemas.openxmlformats.org/officeDocument/2006/relationships/externalLink" Target="externalLinks/externalLink319.xml"/><Relationship Id="rId344" Type="http://schemas.openxmlformats.org/officeDocument/2006/relationships/externalLink" Target="externalLinks/externalLink340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62" Type="http://schemas.openxmlformats.org/officeDocument/2006/relationships/externalLink" Target="externalLinks/externalLink58.xml"/><Relationship Id="rId83" Type="http://schemas.openxmlformats.org/officeDocument/2006/relationships/externalLink" Target="externalLinks/externalLink79.xml"/><Relationship Id="rId179" Type="http://schemas.openxmlformats.org/officeDocument/2006/relationships/externalLink" Target="externalLinks/externalLink175.xml"/><Relationship Id="rId365" Type="http://schemas.openxmlformats.org/officeDocument/2006/relationships/externalLink" Target="externalLinks/externalLink361.xml"/><Relationship Id="rId386" Type="http://schemas.openxmlformats.org/officeDocument/2006/relationships/calcChain" Target="calcChain.xml"/><Relationship Id="rId190" Type="http://schemas.openxmlformats.org/officeDocument/2006/relationships/externalLink" Target="externalLinks/externalLink186.xml"/><Relationship Id="rId204" Type="http://schemas.openxmlformats.org/officeDocument/2006/relationships/externalLink" Target="externalLinks/externalLink200.xml"/><Relationship Id="rId225" Type="http://schemas.openxmlformats.org/officeDocument/2006/relationships/externalLink" Target="externalLinks/externalLink221.xml"/><Relationship Id="rId246" Type="http://schemas.openxmlformats.org/officeDocument/2006/relationships/externalLink" Target="externalLinks/externalLink242.xml"/><Relationship Id="rId267" Type="http://schemas.openxmlformats.org/officeDocument/2006/relationships/externalLink" Target="externalLinks/externalLink263.xml"/><Relationship Id="rId288" Type="http://schemas.openxmlformats.org/officeDocument/2006/relationships/externalLink" Target="externalLinks/externalLink284.xml"/><Relationship Id="rId106" Type="http://schemas.openxmlformats.org/officeDocument/2006/relationships/externalLink" Target="externalLinks/externalLink102.xml"/><Relationship Id="rId127" Type="http://schemas.openxmlformats.org/officeDocument/2006/relationships/externalLink" Target="externalLinks/externalLink123.xml"/><Relationship Id="rId313" Type="http://schemas.openxmlformats.org/officeDocument/2006/relationships/externalLink" Target="externalLinks/externalLink309.xml"/><Relationship Id="rId10" Type="http://schemas.openxmlformats.org/officeDocument/2006/relationships/externalLink" Target="externalLinks/externalLink6.xml"/><Relationship Id="rId31" Type="http://schemas.openxmlformats.org/officeDocument/2006/relationships/externalLink" Target="externalLinks/externalLink27.xml"/><Relationship Id="rId52" Type="http://schemas.openxmlformats.org/officeDocument/2006/relationships/externalLink" Target="externalLinks/externalLink48.xml"/><Relationship Id="rId73" Type="http://schemas.openxmlformats.org/officeDocument/2006/relationships/externalLink" Target="externalLinks/externalLink69.xml"/><Relationship Id="rId94" Type="http://schemas.openxmlformats.org/officeDocument/2006/relationships/externalLink" Target="externalLinks/externalLink90.xml"/><Relationship Id="rId148" Type="http://schemas.openxmlformats.org/officeDocument/2006/relationships/externalLink" Target="externalLinks/externalLink144.xml"/><Relationship Id="rId169" Type="http://schemas.openxmlformats.org/officeDocument/2006/relationships/externalLink" Target="externalLinks/externalLink165.xml"/><Relationship Id="rId334" Type="http://schemas.openxmlformats.org/officeDocument/2006/relationships/externalLink" Target="externalLinks/externalLink330.xml"/><Relationship Id="rId355" Type="http://schemas.openxmlformats.org/officeDocument/2006/relationships/externalLink" Target="externalLinks/externalLink351.xml"/><Relationship Id="rId376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180" Type="http://schemas.openxmlformats.org/officeDocument/2006/relationships/externalLink" Target="externalLinks/externalLink176.xml"/><Relationship Id="rId215" Type="http://schemas.openxmlformats.org/officeDocument/2006/relationships/externalLink" Target="externalLinks/externalLink211.xml"/><Relationship Id="rId236" Type="http://schemas.openxmlformats.org/officeDocument/2006/relationships/externalLink" Target="externalLinks/externalLink232.xml"/><Relationship Id="rId257" Type="http://schemas.openxmlformats.org/officeDocument/2006/relationships/externalLink" Target="externalLinks/externalLink253.xml"/><Relationship Id="rId278" Type="http://schemas.openxmlformats.org/officeDocument/2006/relationships/externalLink" Target="externalLinks/externalLink274.xml"/><Relationship Id="rId303" Type="http://schemas.openxmlformats.org/officeDocument/2006/relationships/externalLink" Target="externalLinks/externalLink299.xml"/><Relationship Id="rId42" Type="http://schemas.openxmlformats.org/officeDocument/2006/relationships/externalLink" Target="externalLinks/externalLink38.xml"/><Relationship Id="rId84" Type="http://schemas.openxmlformats.org/officeDocument/2006/relationships/externalLink" Target="externalLinks/externalLink80.xml"/><Relationship Id="rId138" Type="http://schemas.openxmlformats.org/officeDocument/2006/relationships/externalLink" Target="externalLinks/externalLink134.xml"/><Relationship Id="rId345" Type="http://schemas.openxmlformats.org/officeDocument/2006/relationships/externalLink" Target="externalLinks/externalLink341.xml"/><Relationship Id="rId387" Type="http://schemas.openxmlformats.org/officeDocument/2006/relationships/customXml" Target="../customXml/item1.xml"/><Relationship Id="rId191" Type="http://schemas.openxmlformats.org/officeDocument/2006/relationships/externalLink" Target="externalLinks/externalLink187.xml"/><Relationship Id="rId205" Type="http://schemas.openxmlformats.org/officeDocument/2006/relationships/externalLink" Target="externalLinks/externalLink201.xml"/><Relationship Id="rId247" Type="http://schemas.openxmlformats.org/officeDocument/2006/relationships/externalLink" Target="externalLinks/externalLink243.xml"/><Relationship Id="rId107" Type="http://schemas.openxmlformats.org/officeDocument/2006/relationships/externalLink" Target="externalLinks/externalLink103.xml"/><Relationship Id="rId289" Type="http://schemas.openxmlformats.org/officeDocument/2006/relationships/externalLink" Target="externalLinks/externalLink285.xml"/><Relationship Id="rId11" Type="http://schemas.openxmlformats.org/officeDocument/2006/relationships/externalLink" Target="externalLinks/externalLink7.xml"/><Relationship Id="rId53" Type="http://schemas.openxmlformats.org/officeDocument/2006/relationships/externalLink" Target="externalLinks/externalLink49.xml"/><Relationship Id="rId149" Type="http://schemas.openxmlformats.org/officeDocument/2006/relationships/externalLink" Target="externalLinks/externalLink145.xml"/><Relationship Id="rId314" Type="http://schemas.openxmlformats.org/officeDocument/2006/relationships/externalLink" Target="externalLinks/externalLink310.xml"/><Relationship Id="rId356" Type="http://schemas.openxmlformats.org/officeDocument/2006/relationships/externalLink" Target="externalLinks/externalLink352.xml"/><Relationship Id="rId95" Type="http://schemas.openxmlformats.org/officeDocument/2006/relationships/externalLink" Target="externalLinks/externalLink91.xml"/><Relationship Id="rId160" Type="http://schemas.openxmlformats.org/officeDocument/2006/relationships/externalLink" Target="externalLinks/externalLink156.xml"/><Relationship Id="rId216" Type="http://schemas.openxmlformats.org/officeDocument/2006/relationships/externalLink" Target="externalLinks/externalLink212.xml"/><Relationship Id="rId258" Type="http://schemas.openxmlformats.org/officeDocument/2006/relationships/externalLink" Target="externalLinks/externalLink254.xml"/><Relationship Id="rId22" Type="http://schemas.openxmlformats.org/officeDocument/2006/relationships/externalLink" Target="externalLinks/externalLink18.xml"/><Relationship Id="rId64" Type="http://schemas.openxmlformats.org/officeDocument/2006/relationships/externalLink" Target="externalLinks/externalLink60.xml"/><Relationship Id="rId118" Type="http://schemas.openxmlformats.org/officeDocument/2006/relationships/externalLink" Target="externalLinks/externalLink114.xml"/><Relationship Id="rId325" Type="http://schemas.openxmlformats.org/officeDocument/2006/relationships/externalLink" Target="externalLinks/externalLink321.xml"/><Relationship Id="rId367" Type="http://schemas.openxmlformats.org/officeDocument/2006/relationships/externalLink" Target="externalLinks/externalLink363.xml"/><Relationship Id="rId171" Type="http://schemas.openxmlformats.org/officeDocument/2006/relationships/externalLink" Target="externalLinks/externalLink167.xml"/><Relationship Id="rId227" Type="http://schemas.openxmlformats.org/officeDocument/2006/relationships/externalLink" Target="externalLinks/externalLink223.xml"/><Relationship Id="rId269" Type="http://schemas.openxmlformats.org/officeDocument/2006/relationships/externalLink" Target="externalLinks/externalLink265.xml"/><Relationship Id="rId33" Type="http://schemas.openxmlformats.org/officeDocument/2006/relationships/externalLink" Target="externalLinks/externalLink29.xml"/><Relationship Id="rId129" Type="http://schemas.openxmlformats.org/officeDocument/2006/relationships/externalLink" Target="externalLinks/externalLink125.xml"/><Relationship Id="rId280" Type="http://schemas.openxmlformats.org/officeDocument/2006/relationships/externalLink" Target="externalLinks/externalLink276.xml"/><Relationship Id="rId336" Type="http://schemas.openxmlformats.org/officeDocument/2006/relationships/externalLink" Target="externalLinks/externalLink332.xml"/><Relationship Id="rId75" Type="http://schemas.openxmlformats.org/officeDocument/2006/relationships/externalLink" Target="externalLinks/externalLink71.xml"/><Relationship Id="rId140" Type="http://schemas.openxmlformats.org/officeDocument/2006/relationships/externalLink" Target="externalLinks/externalLink136.xml"/><Relationship Id="rId182" Type="http://schemas.openxmlformats.org/officeDocument/2006/relationships/externalLink" Target="externalLinks/externalLink178.xml"/><Relationship Id="rId378" Type="http://schemas.openxmlformats.org/officeDocument/2006/relationships/pivotCacheDefinition" Target="pivotCache/pivotCacheDefinition6.xml"/><Relationship Id="rId6" Type="http://schemas.openxmlformats.org/officeDocument/2006/relationships/externalLink" Target="externalLinks/externalLink2.xml"/><Relationship Id="rId238" Type="http://schemas.openxmlformats.org/officeDocument/2006/relationships/externalLink" Target="externalLinks/externalLink234.xml"/><Relationship Id="rId291" Type="http://schemas.openxmlformats.org/officeDocument/2006/relationships/externalLink" Target="externalLinks/externalLink287.xml"/><Relationship Id="rId305" Type="http://schemas.openxmlformats.org/officeDocument/2006/relationships/externalLink" Target="externalLinks/externalLink301.xml"/><Relationship Id="rId347" Type="http://schemas.openxmlformats.org/officeDocument/2006/relationships/externalLink" Target="externalLinks/externalLink343.xml"/><Relationship Id="rId44" Type="http://schemas.openxmlformats.org/officeDocument/2006/relationships/externalLink" Target="externalLinks/externalLink40.xml"/><Relationship Id="rId86" Type="http://schemas.openxmlformats.org/officeDocument/2006/relationships/externalLink" Target="externalLinks/externalLink82.xml"/><Relationship Id="rId151" Type="http://schemas.openxmlformats.org/officeDocument/2006/relationships/externalLink" Target="externalLinks/externalLink147.xml"/><Relationship Id="rId389" Type="http://schemas.openxmlformats.org/officeDocument/2006/relationships/customXml" Target="../customXml/item3.xml"/><Relationship Id="rId193" Type="http://schemas.openxmlformats.org/officeDocument/2006/relationships/externalLink" Target="externalLinks/externalLink189.xml"/><Relationship Id="rId207" Type="http://schemas.openxmlformats.org/officeDocument/2006/relationships/externalLink" Target="externalLinks/externalLink203.xml"/><Relationship Id="rId249" Type="http://schemas.openxmlformats.org/officeDocument/2006/relationships/externalLink" Target="externalLinks/externalLink245.xml"/><Relationship Id="rId13" Type="http://schemas.openxmlformats.org/officeDocument/2006/relationships/externalLink" Target="externalLinks/externalLink9.xml"/><Relationship Id="rId109" Type="http://schemas.openxmlformats.org/officeDocument/2006/relationships/externalLink" Target="externalLinks/externalLink105.xml"/><Relationship Id="rId260" Type="http://schemas.openxmlformats.org/officeDocument/2006/relationships/externalLink" Target="externalLinks/externalLink256.xml"/><Relationship Id="rId316" Type="http://schemas.openxmlformats.org/officeDocument/2006/relationships/externalLink" Target="externalLinks/externalLink312.xml"/><Relationship Id="rId55" Type="http://schemas.openxmlformats.org/officeDocument/2006/relationships/externalLink" Target="externalLinks/externalLink51.xml"/><Relationship Id="rId97" Type="http://schemas.openxmlformats.org/officeDocument/2006/relationships/externalLink" Target="externalLinks/externalLink93.xml"/><Relationship Id="rId120" Type="http://schemas.openxmlformats.org/officeDocument/2006/relationships/externalLink" Target="externalLinks/externalLink116.xml"/><Relationship Id="rId358" Type="http://schemas.openxmlformats.org/officeDocument/2006/relationships/externalLink" Target="externalLinks/externalLink354.xml"/><Relationship Id="rId162" Type="http://schemas.openxmlformats.org/officeDocument/2006/relationships/externalLink" Target="externalLinks/externalLink158.xml"/><Relationship Id="rId218" Type="http://schemas.openxmlformats.org/officeDocument/2006/relationships/externalLink" Target="externalLinks/externalLink214.xml"/><Relationship Id="rId271" Type="http://schemas.openxmlformats.org/officeDocument/2006/relationships/externalLink" Target="externalLinks/externalLink267.xml"/><Relationship Id="rId24" Type="http://schemas.openxmlformats.org/officeDocument/2006/relationships/externalLink" Target="externalLinks/externalLink20.xml"/><Relationship Id="rId66" Type="http://schemas.openxmlformats.org/officeDocument/2006/relationships/externalLink" Target="externalLinks/externalLink62.xml"/><Relationship Id="rId131" Type="http://schemas.openxmlformats.org/officeDocument/2006/relationships/externalLink" Target="externalLinks/externalLink127.xml"/><Relationship Id="rId327" Type="http://schemas.openxmlformats.org/officeDocument/2006/relationships/externalLink" Target="externalLinks/externalLink323.xml"/><Relationship Id="rId369" Type="http://schemas.openxmlformats.org/officeDocument/2006/relationships/externalLink" Target="externalLinks/externalLink365.xml"/><Relationship Id="rId173" Type="http://schemas.openxmlformats.org/officeDocument/2006/relationships/externalLink" Target="externalLinks/externalLink169.xml"/><Relationship Id="rId229" Type="http://schemas.openxmlformats.org/officeDocument/2006/relationships/externalLink" Target="externalLinks/externalLink225.xml"/><Relationship Id="rId380" Type="http://schemas.openxmlformats.org/officeDocument/2006/relationships/theme" Target="theme/theme1.xml"/><Relationship Id="rId240" Type="http://schemas.openxmlformats.org/officeDocument/2006/relationships/externalLink" Target="externalLinks/externalLink236.xml"/><Relationship Id="rId35" Type="http://schemas.openxmlformats.org/officeDocument/2006/relationships/externalLink" Target="externalLinks/externalLink31.xml"/><Relationship Id="rId77" Type="http://schemas.openxmlformats.org/officeDocument/2006/relationships/externalLink" Target="externalLinks/externalLink73.xml"/><Relationship Id="rId100" Type="http://schemas.openxmlformats.org/officeDocument/2006/relationships/externalLink" Target="externalLinks/externalLink96.xml"/><Relationship Id="rId282" Type="http://schemas.openxmlformats.org/officeDocument/2006/relationships/externalLink" Target="externalLinks/externalLink278.xml"/><Relationship Id="rId338" Type="http://schemas.openxmlformats.org/officeDocument/2006/relationships/externalLink" Target="externalLinks/externalLink334.xml"/><Relationship Id="rId8" Type="http://schemas.openxmlformats.org/officeDocument/2006/relationships/externalLink" Target="externalLinks/externalLink4.xml"/><Relationship Id="rId142" Type="http://schemas.openxmlformats.org/officeDocument/2006/relationships/externalLink" Target="externalLinks/externalLink138.xml"/><Relationship Id="rId184" Type="http://schemas.openxmlformats.org/officeDocument/2006/relationships/externalLink" Target="externalLinks/externalLink180.xml"/><Relationship Id="rId251" Type="http://schemas.openxmlformats.org/officeDocument/2006/relationships/externalLink" Target="externalLinks/externalLink247.xml"/><Relationship Id="rId46" Type="http://schemas.openxmlformats.org/officeDocument/2006/relationships/externalLink" Target="externalLinks/externalLink42.xml"/><Relationship Id="rId293" Type="http://schemas.openxmlformats.org/officeDocument/2006/relationships/externalLink" Target="externalLinks/externalLink289.xml"/><Relationship Id="rId307" Type="http://schemas.openxmlformats.org/officeDocument/2006/relationships/externalLink" Target="externalLinks/externalLink303.xml"/><Relationship Id="rId349" Type="http://schemas.openxmlformats.org/officeDocument/2006/relationships/externalLink" Target="externalLinks/externalLink345.xml"/><Relationship Id="rId88" Type="http://schemas.openxmlformats.org/officeDocument/2006/relationships/externalLink" Target="externalLinks/externalLink84.xml"/><Relationship Id="rId111" Type="http://schemas.openxmlformats.org/officeDocument/2006/relationships/externalLink" Target="externalLinks/externalLink107.xml"/><Relationship Id="rId153" Type="http://schemas.openxmlformats.org/officeDocument/2006/relationships/externalLink" Target="externalLinks/externalLink149.xml"/><Relationship Id="rId195" Type="http://schemas.openxmlformats.org/officeDocument/2006/relationships/externalLink" Target="externalLinks/externalLink191.xml"/><Relationship Id="rId209" Type="http://schemas.openxmlformats.org/officeDocument/2006/relationships/externalLink" Target="externalLinks/externalLink205.xml"/><Relationship Id="rId360" Type="http://schemas.openxmlformats.org/officeDocument/2006/relationships/externalLink" Target="externalLinks/externalLink356.xml"/><Relationship Id="rId220" Type="http://schemas.openxmlformats.org/officeDocument/2006/relationships/externalLink" Target="externalLinks/externalLink216.xml"/><Relationship Id="rId15" Type="http://schemas.openxmlformats.org/officeDocument/2006/relationships/externalLink" Target="externalLinks/externalLink11.xml"/><Relationship Id="rId57" Type="http://schemas.openxmlformats.org/officeDocument/2006/relationships/externalLink" Target="externalLinks/externalLink53.xml"/><Relationship Id="rId262" Type="http://schemas.openxmlformats.org/officeDocument/2006/relationships/externalLink" Target="externalLinks/externalLink258.xml"/><Relationship Id="rId318" Type="http://schemas.openxmlformats.org/officeDocument/2006/relationships/externalLink" Target="externalLinks/externalLink314.xml"/><Relationship Id="rId99" Type="http://schemas.openxmlformats.org/officeDocument/2006/relationships/externalLink" Target="externalLinks/externalLink95.xml"/><Relationship Id="rId122" Type="http://schemas.openxmlformats.org/officeDocument/2006/relationships/externalLink" Target="externalLinks/externalLink118.xml"/><Relationship Id="rId164" Type="http://schemas.openxmlformats.org/officeDocument/2006/relationships/externalLink" Target="externalLinks/externalLink160.xml"/><Relationship Id="rId371" Type="http://schemas.openxmlformats.org/officeDocument/2006/relationships/externalLink" Target="externalLinks/externalLink367.xml"/><Relationship Id="rId26" Type="http://schemas.openxmlformats.org/officeDocument/2006/relationships/externalLink" Target="externalLinks/externalLink22.xml"/><Relationship Id="rId231" Type="http://schemas.openxmlformats.org/officeDocument/2006/relationships/externalLink" Target="externalLinks/externalLink227.xml"/><Relationship Id="rId273" Type="http://schemas.openxmlformats.org/officeDocument/2006/relationships/externalLink" Target="externalLinks/externalLink269.xml"/><Relationship Id="rId329" Type="http://schemas.openxmlformats.org/officeDocument/2006/relationships/externalLink" Target="externalLinks/externalLink325.xml"/><Relationship Id="rId68" Type="http://schemas.openxmlformats.org/officeDocument/2006/relationships/externalLink" Target="externalLinks/externalLink64.xml"/><Relationship Id="rId133" Type="http://schemas.openxmlformats.org/officeDocument/2006/relationships/externalLink" Target="externalLinks/externalLink129.xml"/><Relationship Id="rId175" Type="http://schemas.openxmlformats.org/officeDocument/2006/relationships/externalLink" Target="externalLinks/externalLink171.xml"/><Relationship Id="rId340" Type="http://schemas.openxmlformats.org/officeDocument/2006/relationships/externalLink" Target="externalLinks/externalLink33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ASU Estimate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01303273325078"/>
          <c:y val="0.19616710411198601"/>
          <c:w val="0.86637865768255296"/>
          <c:h val="0.61110481189851273"/>
        </c:manualLayout>
      </c:layout>
      <c:lineChart>
        <c:grouping val="standard"/>
        <c:varyColors val="0"/>
        <c:ser>
          <c:idx val="0"/>
          <c:order val="0"/>
          <c:tx>
            <c:strRef>
              <c:f>Contracts!$AH$10</c:f>
              <c:strCache>
                <c:ptCount val="1"/>
                <c:pt idx="0">
                  <c:v>ASU History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Contracts!$AF$11:$AG$166</c:f>
              <c:multiLvlStrCache>
                <c:ptCount val="156"/>
                <c:lvl>
                  <c:pt idx="0">
                    <c:v>W01</c:v>
                  </c:pt>
                  <c:pt idx="1">
                    <c:v>W02</c:v>
                  </c:pt>
                  <c:pt idx="2">
                    <c:v>W03</c:v>
                  </c:pt>
                  <c:pt idx="3">
                    <c:v>W04</c:v>
                  </c:pt>
                  <c:pt idx="4">
                    <c:v>W05</c:v>
                  </c:pt>
                  <c:pt idx="5">
                    <c:v>W06</c:v>
                  </c:pt>
                  <c:pt idx="6">
                    <c:v>W07</c:v>
                  </c:pt>
                  <c:pt idx="7">
                    <c:v>W08</c:v>
                  </c:pt>
                  <c:pt idx="8">
                    <c:v>W09</c:v>
                  </c:pt>
                  <c:pt idx="9">
                    <c:v>W10</c:v>
                  </c:pt>
                  <c:pt idx="10">
                    <c:v>W11</c:v>
                  </c:pt>
                  <c:pt idx="11">
                    <c:v>W12</c:v>
                  </c:pt>
                  <c:pt idx="12">
                    <c:v>W13</c:v>
                  </c:pt>
                  <c:pt idx="13">
                    <c:v>W14</c:v>
                  </c:pt>
                  <c:pt idx="14">
                    <c:v>W15</c:v>
                  </c:pt>
                  <c:pt idx="15">
                    <c:v>W16</c:v>
                  </c:pt>
                  <c:pt idx="16">
                    <c:v>W17</c:v>
                  </c:pt>
                  <c:pt idx="17">
                    <c:v>W18</c:v>
                  </c:pt>
                  <c:pt idx="18">
                    <c:v>W19</c:v>
                  </c:pt>
                  <c:pt idx="19">
                    <c:v>W20</c:v>
                  </c:pt>
                  <c:pt idx="20">
                    <c:v>W21</c:v>
                  </c:pt>
                  <c:pt idx="21">
                    <c:v>W22</c:v>
                  </c:pt>
                  <c:pt idx="22">
                    <c:v>W23</c:v>
                  </c:pt>
                  <c:pt idx="23">
                    <c:v>W24</c:v>
                  </c:pt>
                  <c:pt idx="24">
                    <c:v>W25</c:v>
                  </c:pt>
                  <c:pt idx="25">
                    <c:v>W26</c:v>
                  </c:pt>
                  <c:pt idx="26">
                    <c:v>W27</c:v>
                  </c:pt>
                  <c:pt idx="27">
                    <c:v>W28</c:v>
                  </c:pt>
                  <c:pt idx="28">
                    <c:v>W29</c:v>
                  </c:pt>
                  <c:pt idx="29">
                    <c:v>W30</c:v>
                  </c:pt>
                  <c:pt idx="30">
                    <c:v>W31</c:v>
                  </c:pt>
                  <c:pt idx="31">
                    <c:v>W32</c:v>
                  </c:pt>
                  <c:pt idx="32">
                    <c:v>W33</c:v>
                  </c:pt>
                  <c:pt idx="33">
                    <c:v>W34</c:v>
                  </c:pt>
                  <c:pt idx="34">
                    <c:v>W35</c:v>
                  </c:pt>
                  <c:pt idx="35">
                    <c:v>W36</c:v>
                  </c:pt>
                  <c:pt idx="36">
                    <c:v>W37</c:v>
                  </c:pt>
                  <c:pt idx="37">
                    <c:v>W38</c:v>
                  </c:pt>
                  <c:pt idx="38">
                    <c:v>W39</c:v>
                  </c:pt>
                  <c:pt idx="39">
                    <c:v>W40</c:v>
                  </c:pt>
                  <c:pt idx="40">
                    <c:v>W41</c:v>
                  </c:pt>
                  <c:pt idx="41">
                    <c:v>W42</c:v>
                  </c:pt>
                  <c:pt idx="42">
                    <c:v>W43</c:v>
                  </c:pt>
                  <c:pt idx="43">
                    <c:v>W44</c:v>
                  </c:pt>
                  <c:pt idx="44">
                    <c:v>W45</c:v>
                  </c:pt>
                  <c:pt idx="45">
                    <c:v>W46</c:v>
                  </c:pt>
                  <c:pt idx="46">
                    <c:v>W47</c:v>
                  </c:pt>
                  <c:pt idx="47">
                    <c:v>W48</c:v>
                  </c:pt>
                  <c:pt idx="48">
                    <c:v>W49</c:v>
                  </c:pt>
                  <c:pt idx="49">
                    <c:v>W50</c:v>
                  </c:pt>
                  <c:pt idx="50">
                    <c:v>W51</c:v>
                  </c:pt>
                  <c:pt idx="51">
                    <c:v>W52</c:v>
                  </c:pt>
                  <c:pt idx="52">
                    <c:v>W01</c:v>
                  </c:pt>
                  <c:pt idx="53">
                    <c:v>W02</c:v>
                  </c:pt>
                  <c:pt idx="54">
                    <c:v>W03</c:v>
                  </c:pt>
                  <c:pt idx="55">
                    <c:v>W04</c:v>
                  </c:pt>
                  <c:pt idx="56">
                    <c:v>W05</c:v>
                  </c:pt>
                  <c:pt idx="57">
                    <c:v>W06</c:v>
                  </c:pt>
                  <c:pt idx="58">
                    <c:v>W07</c:v>
                  </c:pt>
                  <c:pt idx="59">
                    <c:v>W08</c:v>
                  </c:pt>
                  <c:pt idx="60">
                    <c:v>W09</c:v>
                  </c:pt>
                  <c:pt idx="61">
                    <c:v>W10</c:v>
                  </c:pt>
                  <c:pt idx="62">
                    <c:v>W11</c:v>
                  </c:pt>
                  <c:pt idx="63">
                    <c:v>W12</c:v>
                  </c:pt>
                  <c:pt idx="64">
                    <c:v>W13</c:v>
                  </c:pt>
                  <c:pt idx="65">
                    <c:v>W14</c:v>
                  </c:pt>
                  <c:pt idx="66">
                    <c:v>W15</c:v>
                  </c:pt>
                  <c:pt idx="67">
                    <c:v>W16</c:v>
                  </c:pt>
                  <c:pt idx="68">
                    <c:v>W17</c:v>
                  </c:pt>
                  <c:pt idx="69">
                    <c:v>W18</c:v>
                  </c:pt>
                  <c:pt idx="70">
                    <c:v>W19</c:v>
                  </c:pt>
                  <c:pt idx="71">
                    <c:v>W20</c:v>
                  </c:pt>
                  <c:pt idx="72">
                    <c:v>W21</c:v>
                  </c:pt>
                  <c:pt idx="73">
                    <c:v>W22</c:v>
                  </c:pt>
                  <c:pt idx="74">
                    <c:v>W23</c:v>
                  </c:pt>
                  <c:pt idx="75">
                    <c:v>W24</c:v>
                  </c:pt>
                  <c:pt idx="76">
                    <c:v>W25</c:v>
                  </c:pt>
                  <c:pt idx="77">
                    <c:v>W26</c:v>
                  </c:pt>
                  <c:pt idx="78">
                    <c:v>W27</c:v>
                  </c:pt>
                  <c:pt idx="79">
                    <c:v>W28</c:v>
                  </c:pt>
                  <c:pt idx="80">
                    <c:v>W29</c:v>
                  </c:pt>
                  <c:pt idx="81">
                    <c:v>W30</c:v>
                  </c:pt>
                  <c:pt idx="82">
                    <c:v>W31</c:v>
                  </c:pt>
                  <c:pt idx="83">
                    <c:v>W32</c:v>
                  </c:pt>
                  <c:pt idx="84">
                    <c:v>W33</c:v>
                  </c:pt>
                  <c:pt idx="85">
                    <c:v>W34</c:v>
                  </c:pt>
                  <c:pt idx="86">
                    <c:v>W35</c:v>
                  </c:pt>
                  <c:pt idx="87">
                    <c:v>W36</c:v>
                  </c:pt>
                  <c:pt idx="88">
                    <c:v>W37</c:v>
                  </c:pt>
                  <c:pt idx="89">
                    <c:v>W38</c:v>
                  </c:pt>
                  <c:pt idx="90">
                    <c:v>W39</c:v>
                  </c:pt>
                  <c:pt idx="91">
                    <c:v>W40</c:v>
                  </c:pt>
                  <c:pt idx="92">
                    <c:v>W41</c:v>
                  </c:pt>
                  <c:pt idx="93">
                    <c:v>W42</c:v>
                  </c:pt>
                  <c:pt idx="94">
                    <c:v>W43</c:v>
                  </c:pt>
                  <c:pt idx="95">
                    <c:v>W44</c:v>
                  </c:pt>
                  <c:pt idx="96">
                    <c:v>W45</c:v>
                  </c:pt>
                  <c:pt idx="97">
                    <c:v>W46</c:v>
                  </c:pt>
                  <c:pt idx="98">
                    <c:v>W47</c:v>
                  </c:pt>
                  <c:pt idx="99">
                    <c:v>W48</c:v>
                  </c:pt>
                  <c:pt idx="100">
                    <c:v>W49</c:v>
                  </c:pt>
                  <c:pt idx="101">
                    <c:v>W50</c:v>
                  </c:pt>
                  <c:pt idx="102">
                    <c:v>W51</c:v>
                  </c:pt>
                  <c:pt idx="103">
                    <c:v>W52</c:v>
                  </c:pt>
                  <c:pt idx="104">
                    <c:v>W01</c:v>
                  </c:pt>
                  <c:pt idx="105">
                    <c:v>W02</c:v>
                  </c:pt>
                  <c:pt idx="106">
                    <c:v>W03</c:v>
                  </c:pt>
                  <c:pt idx="107">
                    <c:v>W04</c:v>
                  </c:pt>
                  <c:pt idx="108">
                    <c:v>W05</c:v>
                  </c:pt>
                  <c:pt idx="109">
                    <c:v>W06</c:v>
                  </c:pt>
                  <c:pt idx="110">
                    <c:v>W07</c:v>
                  </c:pt>
                  <c:pt idx="111">
                    <c:v>W08</c:v>
                  </c:pt>
                  <c:pt idx="112">
                    <c:v>W09</c:v>
                  </c:pt>
                  <c:pt idx="113">
                    <c:v>W10</c:v>
                  </c:pt>
                  <c:pt idx="114">
                    <c:v>W11</c:v>
                  </c:pt>
                  <c:pt idx="115">
                    <c:v>W12</c:v>
                  </c:pt>
                  <c:pt idx="116">
                    <c:v>W13</c:v>
                  </c:pt>
                  <c:pt idx="117">
                    <c:v>W14</c:v>
                  </c:pt>
                  <c:pt idx="118">
                    <c:v>W15</c:v>
                  </c:pt>
                  <c:pt idx="119">
                    <c:v>W16</c:v>
                  </c:pt>
                  <c:pt idx="120">
                    <c:v>W17</c:v>
                  </c:pt>
                  <c:pt idx="121">
                    <c:v>W18</c:v>
                  </c:pt>
                  <c:pt idx="122">
                    <c:v>W19</c:v>
                  </c:pt>
                  <c:pt idx="123">
                    <c:v>W20</c:v>
                  </c:pt>
                  <c:pt idx="124">
                    <c:v>W21</c:v>
                  </c:pt>
                  <c:pt idx="125">
                    <c:v>W22</c:v>
                  </c:pt>
                  <c:pt idx="126">
                    <c:v>W23</c:v>
                  </c:pt>
                  <c:pt idx="127">
                    <c:v>W24</c:v>
                  </c:pt>
                  <c:pt idx="128">
                    <c:v>W25</c:v>
                  </c:pt>
                  <c:pt idx="129">
                    <c:v>W26</c:v>
                  </c:pt>
                  <c:pt idx="130">
                    <c:v>W27</c:v>
                  </c:pt>
                  <c:pt idx="131">
                    <c:v>W28</c:v>
                  </c:pt>
                  <c:pt idx="132">
                    <c:v>W29</c:v>
                  </c:pt>
                  <c:pt idx="133">
                    <c:v>W30</c:v>
                  </c:pt>
                  <c:pt idx="134">
                    <c:v>W31</c:v>
                  </c:pt>
                  <c:pt idx="135">
                    <c:v>W32</c:v>
                  </c:pt>
                  <c:pt idx="136">
                    <c:v>W33</c:v>
                  </c:pt>
                  <c:pt idx="137">
                    <c:v>W34</c:v>
                  </c:pt>
                  <c:pt idx="138">
                    <c:v>W35</c:v>
                  </c:pt>
                  <c:pt idx="139">
                    <c:v>W36</c:v>
                  </c:pt>
                  <c:pt idx="140">
                    <c:v>W37</c:v>
                  </c:pt>
                  <c:pt idx="141">
                    <c:v>W38</c:v>
                  </c:pt>
                  <c:pt idx="142">
                    <c:v>W39</c:v>
                  </c:pt>
                  <c:pt idx="143">
                    <c:v>W40</c:v>
                  </c:pt>
                  <c:pt idx="144">
                    <c:v>W41</c:v>
                  </c:pt>
                  <c:pt idx="145">
                    <c:v>W42</c:v>
                  </c:pt>
                  <c:pt idx="146">
                    <c:v>W43</c:v>
                  </c:pt>
                  <c:pt idx="147">
                    <c:v>W44</c:v>
                  </c:pt>
                  <c:pt idx="148">
                    <c:v>W45</c:v>
                  </c:pt>
                  <c:pt idx="149">
                    <c:v>W46</c:v>
                  </c:pt>
                  <c:pt idx="150">
                    <c:v>W47</c:v>
                  </c:pt>
                  <c:pt idx="151">
                    <c:v>W48</c:v>
                  </c:pt>
                  <c:pt idx="152">
                    <c:v>W49</c:v>
                  </c:pt>
                  <c:pt idx="153">
                    <c:v>W50</c:v>
                  </c:pt>
                  <c:pt idx="154">
                    <c:v>W51</c:v>
                  </c:pt>
                  <c:pt idx="155">
                    <c:v>W52</c:v>
                  </c:pt>
                </c:lvl>
                <c:lvl>
                  <c:pt idx="0">
                    <c:v>2025-Q1</c:v>
                  </c:pt>
                  <c:pt idx="13">
                    <c:v>2025-Q2</c:v>
                  </c:pt>
                  <c:pt idx="26">
                    <c:v>2025-Q3</c:v>
                  </c:pt>
                  <c:pt idx="39">
                    <c:v>2025-Q4</c:v>
                  </c:pt>
                  <c:pt idx="52">
                    <c:v>2026-Q1</c:v>
                  </c:pt>
                  <c:pt idx="65">
                    <c:v>2026-Q2</c:v>
                  </c:pt>
                  <c:pt idx="78">
                    <c:v>2026-Q3</c:v>
                  </c:pt>
                  <c:pt idx="91">
                    <c:v>2026-Q4</c:v>
                  </c:pt>
                  <c:pt idx="104">
                    <c:v>2027-Q1</c:v>
                  </c:pt>
                  <c:pt idx="117">
                    <c:v>2027-Q2</c:v>
                  </c:pt>
                  <c:pt idx="130">
                    <c:v>2027-Q3</c:v>
                  </c:pt>
                  <c:pt idx="143">
                    <c:v>2027-Q4</c:v>
                  </c:pt>
                </c:lvl>
              </c:multiLvlStrCache>
            </c:multiLvlStrRef>
          </c:cat>
          <c:val>
            <c:numRef>
              <c:f>Contracts!$AH$11:$AH$166</c:f>
              <c:numCache>
                <c:formatCode>#,##0;\-#,##0</c:formatCode>
                <c:ptCount val="156"/>
                <c:pt idx="0">
                  <c:v>7562174</c:v>
                </c:pt>
                <c:pt idx="1">
                  <c:v>7555343</c:v>
                </c:pt>
                <c:pt idx="2">
                  <c:v>7553052</c:v>
                </c:pt>
                <c:pt idx="3">
                  <c:v>7545221</c:v>
                </c:pt>
                <c:pt idx="4">
                  <c:v>7538500</c:v>
                </c:pt>
                <c:pt idx="5">
                  <c:v>7535489</c:v>
                </c:pt>
                <c:pt idx="6">
                  <c:v>7530515</c:v>
                </c:pt>
                <c:pt idx="7">
                  <c:v>7521214</c:v>
                </c:pt>
                <c:pt idx="8">
                  <c:v>7506631</c:v>
                </c:pt>
                <c:pt idx="9">
                  <c:v>7488037</c:v>
                </c:pt>
                <c:pt idx="10">
                  <c:v>7484163</c:v>
                </c:pt>
                <c:pt idx="11">
                  <c:v>7476311</c:v>
                </c:pt>
                <c:pt idx="12">
                  <c:v>7468673</c:v>
                </c:pt>
                <c:pt idx="13">
                  <c:v>7459168</c:v>
                </c:pt>
                <c:pt idx="14">
                  <c:v>7454423</c:v>
                </c:pt>
                <c:pt idx="15">
                  <c:v>7442156</c:v>
                </c:pt>
                <c:pt idx="16">
                  <c:v>7425870</c:v>
                </c:pt>
                <c:pt idx="17">
                  <c:v>7415085</c:v>
                </c:pt>
                <c:pt idx="18">
                  <c:v>7409583</c:v>
                </c:pt>
                <c:pt idx="19">
                  <c:v>7401495</c:v>
                </c:pt>
                <c:pt idx="20">
                  <c:v>7390895</c:v>
                </c:pt>
                <c:pt idx="21">
                  <c:v>7382710</c:v>
                </c:pt>
                <c:pt idx="22">
                  <c:v>7360314</c:v>
                </c:pt>
                <c:pt idx="23">
                  <c:v>7357315</c:v>
                </c:pt>
                <c:pt idx="24">
                  <c:v>7352350</c:v>
                </c:pt>
                <c:pt idx="25">
                  <c:v>7341491</c:v>
                </c:pt>
                <c:pt idx="26">
                  <c:v>7312563</c:v>
                </c:pt>
                <c:pt idx="27">
                  <c:v>7305810</c:v>
                </c:pt>
                <c:pt idx="28">
                  <c:v>7301686</c:v>
                </c:pt>
                <c:pt idx="29">
                  <c:v>7291424</c:v>
                </c:pt>
                <c:pt idx="30">
                  <c:v>7279477</c:v>
                </c:pt>
                <c:pt idx="31">
                  <c:v>7264447</c:v>
                </c:pt>
                <c:pt idx="32">
                  <c:v>7258640</c:v>
                </c:pt>
                <c:pt idx="33">
                  <c:v>7254016</c:v>
                </c:pt>
                <c:pt idx="34">
                  <c:v>7244962</c:v>
                </c:pt>
                <c:pt idx="35">
                  <c:v>7231579</c:v>
                </c:pt>
                <c:pt idx="36">
                  <c:v>7228634</c:v>
                </c:pt>
                <c:pt idx="37">
                  <c:v>7225623</c:v>
                </c:pt>
                <c:pt idx="38">
                  <c:v>7214210</c:v>
                </c:pt>
                <c:pt idx="39">
                  <c:v>7185663</c:v>
                </c:pt>
                <c:pt idx="40">
                  <c:v>7178721</c:v>
                </c:pt>
                <c:pt idx="41">
                  <c:v>7170504</c:v>
                </c:pt>
                <c:pt idx="42">
                  <c:v>7161044</c:v>
                </c:pt>
                <c:pt idx="43">
                  <c:v>7145500</c:v>
                </c:pt>
                <c:pt idx="44">
                  <c:v>7132773</c:v>
                </c:pt>
                <c:pt idx="45">
                  <c:v>7125669</c:v>
                </c:pt>
                <c:pt idx="46">
                  <c:v>7111554</c:v>
                </c:pt>
                <c:pt idx="47">
                  <c:v>7103992</c:v>
                </c:pt>
                <c:pt idx="48">
                  <c:v>7054079</c:v>
                </c:pt>
                <c:pt idx="49">
                  <c:v>7054152</c:v>
                </c:pt>
                <c:pt idx="50">
                  <c:v>7048068</c:v>
                </c:pt>
                <c:pt idx="51">
                  <c:v>7025232</c:v>
                </c:pt>
                <c:pt idx="52">
                  <c:v>7015202</c:v>
                </c:pt>
                <c:pt idx="53">
                  <c:v>7007340</c:v>
                </c:pt>
                <c:pt idx="54">
                  <c:v>7002522</c:v>
                </c:pt>
                <c:pt idx="55">
                  <c:v>6980795</c:v>
                </c:pt>
                <c:pt idx="56">
                  <c:v>6956831</c:v>
                </c:pt>
                <c:pt idx="57">
                  <c:v>6935570</c:v>
                </c:pt>
                <c:pt idx="58">
                  <c:v>6912617</c:v>
                </c:pt>
                <c:pt idx="59">
                  <c:v>6903588</c:v>
                </c:pt>
                <c:pt idx="60">
                  <c:v>6897451</c:v>
                </c:pt>
                <c:pt idx="61">
                  <c:v>6883638</c:v>
                </c:pt>
                <c:pt idx="62">
                  <c:v>6876076</c:v>
                </c:pt>
                <c:pt idx="63">
                  <c:v>6869736</c:v>
                </c:pt>
                <c:pt idx="64">
                  <c:v>6853096</c:v>
                </c:pt>
                <c:pt idx="65">
                  <c:v>6826474</c:v>
                </c:pt>
                <c:pt idx="66">
                  <c:v>6822291</c:v>
                </c:pt>
                <c:pt idx="67">
                  <c:v>6821406</c:v>
                </c:pt>
                <c:pt idx="68">
                  <c:v>6815948</c:v>
                </c:pt>
                <c:pt idx="69">
                  <c:v>6808130</c:v>
                </c:pt>
                <c:pt idx="70">
                  <c:v>6800210</c:v>
                </c:pt>
                <c:pt idx="71">
                  <c:v>6792584</c:v>
                </c:pt>
                <c:pt idx="72">
                  <c:v>6781220</c:v>
                </c:pt>
                <c:pt idx="73">
                  <c:v>6768568</c:v>
                </c:pt>
                <c:pt idx="74">
                  <c:v>6751581</c:v>
                </c:pt>
                <c:pt idx="75">
                  <c:v>6744982</c:v>
                </c:pt>
                <c:pt idx="76">
                  <c:v>6738409</c:v>
                </c:pt>
                <c:pt idx="77">
                  <c:v>6719623</c:v>
                </c:pt>
                <c:pt idx="78">
                  <c:v>6690130</c:v>
                </c:pt>
                <c:pt idx="79">
                  <c:v>6682079</c:v>
                </c:pt>
                <c:pt idx="80">
                  <c:v>6676889</c:v>
                </c:pt>
                <c:pt idx="81">
                  <c:v>6669031</c:v>
                </c:pt>
                <c:pt idx="82">
                  <c:v>6659566</c:v>
                </c:pt>
                <c:pt idx="83">
                  <c:v>6646496</c:v>
                </c:pt>
                <c:pt idx="84">
                  <c:v>6640620</c:v>
                </c:pt>
                <c:pt idx="85">
                  <c:v>6635060</c:v>
                </c:pt>
                <c:pt idx="86">
                  <c:v>6621409</c:v>
                </c:pt>
                <c:pt idx="87">
                  <c:v>6588949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44-458D-86AC-187E6DF97374}"/>
            </c:ext>
          </c:extLst>
        </c:ser>
        <c:ser>
          <c:idx val="1"/>
          <c:order val="1"/>
          <c:tx>
            <c:strRef>
              <c:f>Contracts!$AI$10</c:f>
              <c:strCache>
                <c:ptCount val="1"/>
                <c:pt idx="0">
                  <c:v>ASU 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Contracts!$AF$11:$AG$166</c:f>
              <c:multiLvlStrCache>
                <c:ptCount val="156"/>
                <c:lvl>
                  <c:pt idx="0">
                    <c:v>W01</c:v>
                  </c:pt>
                  <c:pt idx="1">
                    <c:v>W02</c:v>
                  </c:pt>
                  <c:pt idx="2">
                    <c:v>W03</c:v>
                  </c:pt>
                  <c:pt idx="3">
                    <c:v>W04</c:v>
                  </c:pt>
                  <c:pt idx="4">
                    <c:v>W05</c:v>
                  </c:pt>
                  <c:pt idx="5">
                    <c:v>W06</c:v>
                  </c:pt>
                  <c:pt idx="6">
                    <c:v>W07</c:v>
                  </c:pt>
                  <c:pt idx="7">
                    <c:v>W08</c:v>
                  </c:pt>
                  <c:pt idx="8">
                    <c:v>W09</c:v>
                  </c:pt>
                  <c:pt idx="9">
                    <c:v>W10</c:v>
                  </c:pt>
                  <c:pt idx="10">
                    <c:v>W11</c:v>
                  </c:pt>
                  <c:pt idx="11">
                    <c:v>W12</c:v>
                  </c:pt>
                  <c:pt idx="12">
                    <c:v>W13</c:v>
                  </c:pt>
                  <c:pt idx="13">
                    <c:v>W14</c:v>
                  </c:pt>
                  <c:pt idx="14">
                    <c:v>W15</c:v>
                  </c:pt>
                  <c:pt idx="15">
                    <c:v>W16</c:v>
                  </c:pt>
                  <c:pt idx="16">
                    <c:v>W17</c:v>
                  </c:pt>
                  <c:pt idx="17">
                    <c:v>W18</c:v>
                  </c:pt>
                  <c:pt idx="18">
                    <c:v>W19</c:v>
                  </c:pt>
                  <c:pt idx="19">
                    <c:v>W20</c:v>
                  </c:pt>
                  <c:pt idx="20">
                    <c:v>W21</c:v>
                  </c:pt>
                  <c:pt idx="21">
                    <c:v>W22</c:v>
                  </c:pt>
                  <c:pt idx="22">
                    <c:v>W23</c:v>
                  </c:pt>
                  <c:pt idx="23">
                    <c:v>W24</c:v>
                  </c:pt>
                  <c:pt idx="24">
                    <c:v>W25</c:v>
                  </c:pt>
                  <c:pt idx="25">
                    <c:v>W26</c:v>
                  </c:pt>
                  <c:pt idx="26">
                    <c:v>W27</c:v>
                  </c:pt>
                  <c:pt idx="27">
                    <c:v>W28</c:v>
                  </c:pt>
                  <c:pt idx="28">
                    <c:v>W29</c:v>
                  </c:pt>
                  <c:pt idx="29">
                    <c:v>W30</c:v>
                  </c:pt>
                  <c:pt idx="30">
                    <c:v>W31</c:v>
                  </c:pt>
                  <c:pt idx="31">
                    <c:v>W32</c:v>
                  </c:pt>
                  <c:pt idx="32">
                    <c:v>W33</c:v>
                  </c:pt>
                  <c:pt idx="33">
                    <c:v>W34</c:v>
                  </c:pt>
                  <c:pt idx="34">
                    <c:v>W35</c:v>
                  </c:pt>
                  <c:pt idx="35">
                    <c:v>W36</c:v>
                  </c:pt>
                  <c:pt idx="36">
                    <c:v>W37</c:v>
                  </c:pt>
                  <c:pt idx="37">
                    <c:v>W38</c:v>
                  </c:pt>
                  <c:pt idx="38">
                    <c:v>W39</c:v>
                  </c:pt>
                  <c:pt idx="39">
                    <c:v>W40</c:v>
                  </c:pt>
                  <c:pt idx="40">
                    <c:v>W41</c:v>
                  </c:pt>
                  <c:pt idx="41">
                    <c:v>W42</c:v>
                  </c:pt>
                  <c:pt idx="42">
                    <c:v>W43</c:v>
                  </c:pt>
                  <c:pt idx="43">
                    <c:v>W44</c:v>
                  </c:pt>
                  <c:pt idx="44">
                    <c:v>W45</c:v>
                  </c:pt>
                  <c:pt idx="45">
                    <c:v>W46</c:v>
                  </c:pt>
                  <c:pt idx="46">
                    <c:v>W47</c:v>
                  </c:pt>
                  <c:pt idx="47">
                    <c:v>W48</c:v>
                  </c:pt>
                  <c:pt idx="48">
                    <c:v>W49</c:v>
                  </c:pt>
                  <c:pt idx="49">
                    <c:v>W50</c:v>
                  </c:pt>
                  <c:pt idx="50">
                    <c:v>W51</c:v>
                  </c:pt>
                  <c:pt idx="51">
                    <c:v>W52</c:v>
                  </c:pt>
                  <c:pt idx="52">
                    <c:v>W01</c:v>
                  </c:pt>
                  <c:pt idx="53">
                    <c:v>W02</c:v>
                  </c:pt>
                  <c:pt idx="54">
                    <c:v>W03</c:v>
                  </c:pt>
                  <c:pt idx="55">
                    <c:v>W04</c:v>
                  </c:pt>
                  <c:pt idx="56">
                    <c:v>W05</c:v>
                  </c:pt>
                  <c:pt idx="57">
                    <c:v>W06</c:v>
                  </c:pt>
                  <c:pt idx="58">
                    <c:v>W07</c:v>
                  </c:pt>
                  <c:pt idx="59">
                    <c:v>W08</c:v>
                  </c:pt>
                  <c:pt idx="60">
                    <c:v>W09</c:v>
                  </c:pt>
                  <c:pt idx="61">
                    <c:v>W10</c:v>
                  </c:pt>
                  <c:pt idx="62">
                    <c:v>W11</c:v>
                  </c:pt>
                  <c:pt idx="63">
                    <c:v>W12</c:v>
                  </c:pt>
                  <c:pt idx="64">
                    <c:v>W13</c:v>
                  </c:pt>
                  <c:pt idx="65">
                    <c:v>W14</c:v>
                  </c:pt>
                  <c:pt idx="66">
                    <c:v>W15</c:v>
                  </c:pt>
                  <c:pt idx="67">
                    <c:v>W16</c:v>
                  </c:pt>
                  <c:pt idx="68">
                    <c:v>W17</c:v>
                  </c:pt>
                  <c:pt idx="69">
                    <c:v>W18</c:v>
                  </c:pt>
                  <c:pt idx="70">
                    <c:v>W19</c:v>
                  </c:pt>
                  <c:pt idx="71">
                    <c:v>W20</c:v>
                  </c:pt>
                  <c:pt idx="72">
                    <c:v>W21</c:v>
                  </c:pt>
                  <c:pt idx="73">
                    <c:v>W22</c:v>
                  </c:pt>
                  <c:pt idx="74">
                    <c:v>W23</c:v>
                  </c:pt>
                  <c:pt idx="75">
                    <c:v>W24</c:v>
                  </c:pt>
                  <c:pt idx="76">
                    <c:v>W25</c:v>
                  </c:pt>
                  <c:pt idx="77">
                    <c:v>W26</c:v>
                  </c:pt>
                  <c:pt idx="78">
                    <c:v>W27</c:v>
                  </c:pt>
                  <c:pt idx="79">
                    <c:v>W28</c:v>
                  </c:pt>
                  <c:pt idx="80">
                    <c:v>W29</c:v>
                  </c:pt>
                  <c:pt idx="81">
                    <c:v>W30</c:v>
                  </c:pt>
                  <c:pt idx="82">
                    <c:v>W31</c:v>
                  </c:pt>
                  <c:pt idx="83">
                    <c:v>W32</c:v>
                  </c:pt>
                  <c:pt idx="84">
                    <c:v>W33</c:v>
                  </c:pt>
                  <c:pt idx="85">
                    <c:v>W34</c:v>
                  </c:pt>
                  <c:pt idx="86">
                    <c:v>W35</c:v>
                  </c:pt>
                  <c:pt idx="87">
                    <c:v>W36</c:v>
                  </c:pt>
                  <c:pt idx="88">
                    <c:v>W37</c:v>
                  </c:pt>
                  <c:pt idx="89">
                    <c:v>W38</c:v>
                  </c:pt>
                  <c:pt idx="90">
                    <c:v>W39</c:v>
                  </c:pt>
                  <c:pt idx="91">
                    <c:v>W40</c:v>
                  </c:pt>
                  <c:pt idx="92">
                    <c:v>W41</c:v>
                  </c:pt>
                  <c:pt idx="93">
                    <c:v>W42</c:v>
                  </c:pt>
                  <c:pt idx="94">
                    <c:v>W43</c:v>
                  </c:pt>
                  <c:pt idx="95">
                    <c:v>W44</c:v>
                  </c:pt>
                  <c:pt idx="96">
                    <c:v>W45</c:v>
                  </c:pt>
                  <c:pt idx="97">
                    <c:v>W46</c:v>
                  </c:pt>
                  <c:pt idx="98">
                    <c:v>W47</c:v>
                  </c:pt>
                  <c:pt idx="99">
                    <c:v>W48</c:v>
                  </c:pt>
                  <c:pt idx="100">
                    <c:v>W49</c:v>
                  </c:pt>
                  <c:pt idx="101">
                    <c:v>W50</c:v>
                  </c:pt>
                  <c:pt idx="102">
                    <c:v>W51</c:v>
                  </c:pt>
                  <c:pt idx="103">
                    <c:v>W52</c:v>
                  </c:pt>
                  <c:pt idx="104">
                    <c:v>W01</c:v>
                  </c:pt>
                  <c:pt idx="105">
                    <c:v>W02</c:v>
                  </c:pt>
                  <c:pt idx="106">
                    <c:v>W03</c:v>
                  </c:pt>
                  <c:pt idx="107">
                    <c:v>W04</c:v>
                  </c:pt>
                  <c:pt idx="108">
                    <c:v>W05</c:v>
                  </c:pt>
                  <c:pt idx="109">
                    <c:v>W06</c:v>
                  </c:pt>
                  <c:pt idx="110">
                    <c:v>W07</c:v>
                  </c:pt>
                  <c:pt idx="111">
                    <c:v>W08</c:v>
                  </c:pt>
                  <c:pt idx="112">
                    <c:v>W09</c:v>
                  </c:pt>
                  <c:pt idx="113">
                    <c:v>W10</c:v>
                  </c:pt>
                  <c:pt idx="114">
                    <c:v>W11</c:v>
                  </c:pt>
                  <c:pt idx="115">
                    <c:v>W12</c:v>
                  </c:pt>
                  <c:pt idx="116">
                    <c:v>W13</c:v>
                  </c:pt>
                  <c:pt idx="117">
                    <c:v>W14</c:v>
                  </c:pt>
                  <c:pt idx="118">
                    <c:v>W15</c:v>
                  </c:pt>
                  <c:pt idx="119">
                    <c:v>W16</c:v>
                  </c:pt>
                  <c:pt idx="120">
                    <c:v>W17</c:v>
                  </c:pt>
                  <c:pt idx="121">
                    <c:v>W18</c:v>
                  </c:pt>
                  <c:pt idx="122">
                    <c:v>W19</c:v>
                  </c:pt>
                  <c:pt idx="123">
                    <c:v>W20</c:v>
                  </c:pt>
                  <c:pt idx="124">
                    <c:v>W21</c:v>
                  </c:pt>
                  <c:pt idx="125">
                    <c:v>W22</c:v>
                  </c:pt>
                  <c:pt idx="126">
                    <c:v>W23</c:v>
                  </c:pt>
                  <c:pt idx="127">
                    <c:v>W24</c:v>
                  </c:pt>
                  <c:pt idx="128">
                    <c:v>W25</c:v>
                  </c:pt>
                  <c:pt idx="129">
                    <c:v>W26</c:v>
                  </c:pt>
                  <c:pt idx="130">
                    <c:v>W27</c:v>
                  </c:pt>
                  <c:pt idx="131">
                    <c:v>W28</c:v>
                  </c:pt>
                  <c:pt idx="132">
                    <c:v>W29</c:v>
                  </c:pt>
                  <c:pt idx="133">
                    <c:v>W30</c:v>
                  </c:pt>
                  <c:pt idx="134">
                    <c:v>W31</c:v>
                  </c:pt>
                  <c:pt idx="135">
                    <c:v>W32</c:v>
                  </c:pt>
                  <c:pt idx="136">
                    <c:v>W33</c:v>
                  </c:pt>
                  <c:pt idx="137">
                    <c:v>W34</c:v>
                  </c:pt>
                  <c:pt idx="138">
                    <c:v>W35</c:v>
                  </c:pt>
                  <c:pt idx="139">
                    <c:v>W36</c:v>
                  </c:pt>
                  <c:pt idx="140">
                    <c:v>W37</c:v>
                  </c:pt>
                  <c:pt idx="141">
                    <c:v>W38</c:v>
                  </c:pt>
                  <c:pt idx="142">
                    <c:v>W39</c:v>
                  </c:pt>
                  <c:pt idx="143">
                    <c:v>W40</c:v>
                  </c:pt>
                  <c:pt idx="144">
                    <c:v>W41</c:v>
                  </c:pt>
                  <c:pt idx="145">
                    <c:v>W42</c:v>
                  </c:pt>
                  <c:pt idx="146">
                    <c:v>W43</c:v>
                  </c:pt>
                  <c:pt idx="147">
                    <c:v>W44</c:v>
                  </c:pt>
                  <c:pt idx="148">
                    <c:v>W45</c:v>
                  </c:pt>
                  <c:pt idx="149">
                    <c:v>W46</c:v>
                  </c:pt>
                  <c:pt idx="150">
                    <c:v>W47</c:v>
                  </c:pt>
                  <c:pt idx="151">
                    <c:v>W48</c:v>
                  </c:pt>
                  <c:pt idx="152">
                    <c:v>W49</c:v>
                  </c:pt>
                  <c:pt idx="153">
                    <c:v>W50</c:v>
                  </c:pt>
                  <c:pt idx="154">
                    <c:v>W51</c:v>
                  </c:pt>
                  <c:pt idx="155">
                    <c:v>W52</c:v>
                  </c:pt>
                </c:lvl>
                <c:lvl>
                  <c:pt idx="0">
                    <c:v>2025-Q1</c:v>
                  </c:pt>
                  <c:pt idx="13">
                    <c:v>2025-Q2</c:v>
                  </c:pt>
                  <c:pt idx="26">
                    <c:v>2025-Q3</c:v>
                  </c:pt>
                  <c:pt idx="39">
                    <c:v>2025-Q4</c:v>
                  </c:pt>
                  <c:pt idx="52">
                    <c:v>2026-Q1</c:v>
                  </c:pt>
                  <c:pt idx="65">
                    <c:v>2026-Q2</c:v>
                  </c:pt>
                  <c:pt idx="78">
                    <c:v>2026-Q3</c:v>
                  </c:pt>
                  <c:pt idx="91">
                    <c:v>2026-Q4</c:v>
                  </c:pt>
                  <c:pt idx="104">
                    <c:v>2027-Q1</c:v>
                  </c:pt>
                  <c:pt idx="117">
                    <c:v>2027-Q2</c:v>
                  </c:pt>
                  <c:pt idx="130">
                    <c:v>2027-Q3</c:v>
                  </c:pt>
                  <c:pt idx="143">
                    <c:v>2027-Q4</c:v>
                  </c:pt>
                </c:lvl>
              </c:multiLvlStrCache>
            </c:multiLvlStrRef>
          </c:cat>
          <c:val>
            <c:numRef>
              <c:f>Contracts!$AI$11:$AI$166</c:f>
              <c:numCache>
                <c:formatCode>General</c:formatCode>
                <c:ptCount val="156"/>
                <c:pt idx="88" formatCode="#,##0;\-#,##0">
                  <c:v>6598812.0327999992</c:v>
                </c:pt>
                <c:pt idx="89" formatCode="#,##0;\-#,##0">
                  <c:v>6605538.0658999989</c:v>
                </c:pt>
                <c:pt idx="90" formatCode="#,##0;\-#,##0">
                  <c:v>6608253.0988999987</c:v>
                </c:pt>
                <c:pt idx="91" formatCode="#,##0;\-#,##0">
                  <c:v>6604436.1314999992</c:v>
                </c:pt>
                <c:pt idx="92" formatCode="#,##0;\-#,##0">
                  <c:v>6610848.1645999989</c:v>
                </c:pt>
                <c:pt idx="93" formatCode="#,##0;\-#,##0">
                  <c:v>6616849.1969999988</c:v>
                </c:pt>
                <c:pt idx="94" formatCode="#,##0;\-#,##0">
                  <c:v>6621611.2305999985</c:v>
                </c:pt>
                <c:pt idx="95" formatCode="#,##0;\-#,##0">
                  <c:v>6627024.2633999987</c:v>
                </c:pt>
                <c:pt idx="96" formatCode="#,##0;\-#,##0">
                  <c:v>6628207.2969999984</c:v>
                </c:pt>
                <c:pt idx="97" formatCode="#,##0;\-#,##0">
                  <c:v>6632513.3304999983</c:v>
                </c:pt>
                <c:pt idx="98" formatCode="#,##0;\-#,##0">
                  <c:v>6631567.3638999984</c:v>
                </c:pt>
                <c:pt idx="99" formatCode="#,##0;\-#,##0">
                  <c:v>6634579.3976999987</c:v>
                </c:pt>
                <c:pt idx="100" formatCode="#,##0;\-#,##0">
                  <c:v>6595251.4307999983</c:v>
                </c:pt>
                <c:pt idx="101" formatCode="#,##0;\-#,##0">
                  <c:v>6604844.4637999982</c:v>
                </c:pt>
                <c:pt idx="102" formatCode="#,##0;\-#,##0">
                  <c:v>6613783.4968999987</c:v>
                </c:pt>
                <c:pt idx="103" formatCode="#,##0;\-#,##0">
                  <c:v>6618393.5308999987</c:v>
                </c:pt>
                <c:pt idx="104" formatCode="#,##0;\-#,##0">
                  <c:v>6616560.5647999989</c:v>
                </c:pt>
                <c:pt idx="105" formatCode="#,##0;\-#,##0">
                  <c:v>6599883.597599999</c:v>
                </c:pt>
                <c:pt idx="106" formatCode="#,##0;\-#,##0">
                  <c:v>6606127.6311999988</c:v>
                </c:pt>
                <c:pt idx="107" formatCode="#,##0;\-#,##0">
                  <c:v>6608703.6643999983</c:v>
                </c:pt>
                <c:pt idx="108" formatCode="#,##0;\-#,##0">
                  <c:v>6610303.6981999986</c:v>
                </c:pt>
                <c:pt idx="109" formatCode="#,##0;\-#,##0">
                  <c:v>6609213.7321999986</c:v>
                </c:pt>
                <c:pt idx="110" formatCode="#,##0;\-#,##0">
                  <c:v>6612580.7665999988</c:v>
                </c:pt>
                <c:pt idx="111" formatCode="#,##0;\-#,##0">
                  <c:v>6619804.8006999986</c:v>
                </c:pt>
                <c:pt idx="112" formatCode="#,##0;\-#,##0">
                  <c:v>6623216.8347999984</c:v>
                </c:pt>
                <c:pt idx="113" formatCode="#,##0;\-#,##0">
                  <c:v>6605690.8686999977</c:v>
                </c:pt>
                <c:pt idx="114" formatCode="#,##0;\-#,##0">
                  <c:v>6611208.9015999977</c:v>
                </c:pt>
                <c:pt idx="115" formatCode="#,##0;\-#,##0">
                  <c:v>6613263.9350999976</c:v>
                </c:pt>
                <c:pt idx="116" formatCode="#,##0;\-#,##0">
                  <c:v>6616711.968899997</c:v>
                </c:pt>
                <c:pt idx="117" formatCode="#,##0;\-#,##0">
                  <c:v>6603491.0028999969</c:v>
                </c:pt>
                <c:pt idx="118" formatCode="#,##0;\-#,##0">
                  <c:v>6606352.0359999966</c:v>
                </c:pt>
                <c:pt idx="119" formatCode="#,##0;\-#,##0">
                  <c:v>6611294.0699999966</c:v>
                </c:pt>
                <c:pt idx="120" formatCode="#,##0;\-#,##0">
                  <c:v>6612874.1039999966</c:v>
                </c:pt>
                <c:pt idx="121" formatCode="#,##0;\-#,##0">
                  <c:v>6613376.1378999967</c:v>
                </c:pt>
                <c:pt idx="122" formatCode="#,##0;\-#,##0">
                  <c:v>6612925.1709999964</c:v>
                </c:pt>
                <c:pt idx="123" formatCode="#,##0;\-#,##0">
                  <c:v>6615041.2041999958</c:v>
                </c:pt>
                <c:pt idx="124" formatCode="#,##0;\-#,##0">
                  <c:v>6614348.2378999954</c:v>
                </c:pt>
                <c:pt idx="125" formatCode="#,##0;\-#,##0">
                  <c:v>6615224.2713999953</c:v>
                </c:pt>
                <c:pt idx="126" formatCode="#,##0;\-#,##0">
                  <c:v>6597219.3047999954</c:v>
                </c:pt>
                <c:pt idx="127" formatCode="#,##0;\-#,##0">
                  <c:v>6603651.338399996</c:v>
                </c:pt>
                <c:pt idx="128" formatCode="#,##0;\-#,##0">
                  <c:v>6609530.3719999958</c:v>
                </c:pt>
                <c:pt idx="129" formatCode="#,##0;\-#,##0">
                  <c:v>6611492.4055999955</c:v>
                </c:pt>
                <c:pt idx="130" formatCode="#,##0;\-#,##0">
                  <c:v>6599920.4400999956</c:v>
                </c:pt>
                <c:pt idx="131" formatCode="#,##0;\-#,##0">
                  <c:v>6602960.4736999953</c:v>
                </c:pt>
                <c:pt idx="132" formatCode="#,##0;\-#,##0">
                  <c:v>6608865.5071999952</c:v>
                </c:pt>
                <c:pt idx="133" formatCode="#,##0;\-#,##0">
                  <c:v>6611706.5414999947</c:v>
                </c:pt>
                <c:pt idx="134" formatCode="#,##0;\-#,##0">
                  <c:v>6613526.5765999947</c:v>
                </c:pt>
                <c:pt idx="135" formatCode="#,##0;\-#,##0">
                  <c:v>6614976.6108999951</c:v>
                </c:pt>
                <c:pt idx="136" formatCode="#,##0;\-#,##0">
                  <c:v>6620286.6451999955</c:v>
                </c:pt>
                <c:pt idx="137" formatCode="#,##0;\-#,##0">
                  <c:v>6627993.6784999957</c:v>
                </c:pt>
                <c:pt idx="138" formatCode="#,##0;\-#,##0">
                  <c:v>6631766.7110999953</c:v>
                </c:pt>
                <c:pt idx="139" formatCode="#,##0;\-#,##0">
                  <c:v>6636658.7437999947</c:v>
                </c:pt>
                <c:pt idx="140" formatCode="#,##0;\-#,##0">
                  <c:v>6650361.7766999947</c:v>
                </c:pt>
                <c:pt idx="141" formatCode="#,##0;\-#,##0">
                  <c:v>6660392.8098999942</c:v>
                </c:pt>
                <c:pt idx="142" formatCode="#,##0;\-#,##0">
                  <c:v>6668708.8424999947</c:v>
                </c:pt>
                <c:pt idx="143" formatCode="#,##0;\-#,##0">
                  <c:v>6668723.8750999942</c:v>
                </c:pt>
                <c:pt idx="144" formatCode="#,##0;\-#,##0">
                  <c:v>6674600.9070999939</c:v>
                </c:pt>
                <c:pt idx="145" formatCode="#,##0;\-#,##0">
                  <c:v>6685085.9395999936</c:v>
                </c:pt>
                <c:pt idx="146" formatCode="#,##0;\-#,##0">
                  <c:v>6696210.9725999935</c:v>
                </c:pt>
                <c:pt idx="147" formatCode="#,##0;\-#,##0">
                  <c:v>6705469.006299994</c:v>
                </c:pt>
                <c:pt idx="148" formatCode="#,##0;\-#,##0">
                  <c:v>6712115.0399999935</c:v>
                </c:pt>
                <c:pt idx="149" formatCode="#,##0;\-#,##0">
                  <c:v>6717652.0740999933</c:v>
                </c:pt>
                <c:pt idx="150" formatCode="#,##0;\-#,##0">
                  <c:v>6719493.1079999926</c:v>
                </c:pt>
                <c:pt idx="151" formatCode="#,##0;\-#,##0">
                  <c:v>6723660.1416999921</c:v>
                </c:pt>
                <c:pt idx="152" formatCode="#,##0;\-#,##0">
                  <c:v>6712283.1749999924</c:v>
                </c:pt>
                <c:pt idx="153" formatCode="#,##0;\-#,##0">
                  <c:v>6728837.2076999918</c:v>
                </c:pt>
                <c:pt idx="154" formatCode="#,##0;\-#,##0">
                  <c:v>6742874.2416999917</c:v>
                </c:pt>
                <c:pt idx="155" formatCode="#,##0;\-#,##0">
                  <c:v>6750435.2755999919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44-458D-86AC-187E6DF97374}"/>
            </c:ext>
          </c:extLst>
        </c:ser>
        <c:ser>
          <c:idx val="2"/>
          <c:order val="2"/>
          <c:tx>
            <c:strRef>
              <c:f>Contracts!$AJ$10</c:f>
              <c:strCache>
                <c:ptCount val="1"/>
                <c:pt idx="0">
                  <c:v>ASU Adj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ysClr val="windowText" lastClr="00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Contracts!$AF$11:$AG$166</c:f>
              <c:multiLvlStrCache>
                <c:ptCount val="156"/>
                <c:lvl>
                  <c:pt idx="0">
                    <c:v>W01</c:v>
                  </c:pt>
                  <c:pt idx="1">
                    <c:v>W02</c:v>
                  </c:pt>
                  <c:pt idx="2">
                    <c:v>W03</c:v>
                  </c:pt>
                  <c:pt idx="3">
                    <c:v>W04</c:v>
                  </c:pt>
                  <c:pt idx="4">
                    <c:v>W05</c:v>
                  </c:pt>
                  <c:pt idx="5">
                    <c:v>W06</c:v>
                  </c:pt>
                  <c:pt idx="6">
                    <c:v>W07</c:v>
                  </c:pt>
                  <c:pt idx="7">
                    <c:v>W08</c:v>
                  </c:pt>
                  <c:pt idx="8">
                    <c:v>W09</c:v>
                  </c:pt>
                  <c:pt idx="9">
                    <c:v>W10</c:v>
                  </c:pt>
                  <c:pt idx="10">
                    <c:v>W11</c:v>
                  </c:pt>
                  <c:pt idx="11">
                    <c:v>W12</c:v>
                  </c:pt>
                  <c:pt idx="12">
                    <c:v>W13</c:v>
                  </c:pt>
                  <c:pt idx="13">
                    <c:v>W14</c:v>
                  </c:pt>
                  <c:pt idx="14">
                    <c:v>W15</c:v>
                  </c:pt>
                  <c:pt idx="15">
                    <c:v>W16</c:v>
                  </c:pt>
                  <c:pt idx="16">
                    <c:v>W17</c:v>
                  </c:pt>
                  <c:pt idx="17">
                    <c:v>W18</c:v>
                  </c:pt>
                  <c:pt idx="18">
                    <c:v>W19</c:v>
                  </c:pt>
                  <c:pt idx="19">
                    <c:v>W20</c:v>
                  </c:pt>
                  <c:pt idx="20">
                    <c:v>W21</c:v>
                  </c:pt>
                  <c:pt idx="21">
                    <c:v>W22</c:v>
                  </c:pt>
                  <c:pt idx="22">
                    <c:v>W23</c:v>
                  </c:pt>
                  <c:pt idx="23">
                    <c:v>W24</c:v>
                  </c:pt>
                  <c:pt idx="24">
                    <c:v>W25</c:v>
                  </c:pt>
                  <c:pt idx="25">
                    <c:v>W26</c:v>
                  </c:pt>
                  <c:pt idx="26">
                    <c:v>W27</c:v>
                  </c:pt>
                  <c:pt idx="27">
                    <c:v>W28</c:v>
                  </c:pt>
                  <c:pt idx="28">
                    <c:v>W29</c:v>
                  </c:pt>
                  <c:pt idx="29">
                    <c:v>W30</c:v>
                  </c:pt>
                  <c:pt idx="30">
                    <c:v>W31</c:v>
                  </c:pt>
                  <c:pt idx="31">
                    <c:v>W32</c:v>
                  </c:pt>
                  <c:pt idx="32">
                    <c:v>W33</c:v>
                  </c:pt>
                  <c:pt idx="33">
                    <c:v>W34</c:v>
                  </c:pt>
                  <c:pt idx="34">
                    <c:v>W35</c:v>
                  </c:pt>
                  <c:pt idx="35">
                    <c:v>W36</c:v>
                  </c:pt>
                  <c:pt idx="36">
                    <c:v>W37</c:v>
                  </c:pt>
                  <c:pt idx="37">
                    <c:v>W38</c:v>
                  </c:pt>
                  <c:pt idx="38">
                    <c:v>W39</c:v>
                  </c:pt>
                  <c:pt idx="39">
                    <c:v>W40</c:v>
                  </c:pt>
                  <c:pt idx="40">
                    <c:v>W41</c:v>
                  </c:pt>
                  <c:pt idx="41">
                    <c:v>W42</c:v>
                  </c:pt>
                  <c:pt idx="42">
                    <c:v>W43</c:v>
                  </c:pt>
                  <c:pt idx="43">
                    <c:v>W44</c:v>
                  </c:pt>
                  <c:pt idx="44">
                    <c:v>W45</c:v>
                  </c:pt>
                  <c:pt idx="45">
                    <c:v>W46</c:v>
                  </c:pt>
                  <c:pt idx="46">
                    <c:v>W47</c:v>
                  </c:pt>
                  <c:pt idx="47">
                    <c:v>W48</c:v>
                  </c:pt>
                  <c:pt idx="48">
                    <c:v>W49</c:v>
                  </c:pt>
                  <c:pt idx="49">
                    <c:v>W50</c:v>
                  </c:pt>
                  <c:pt idx="50">
                    <c:v>W51</c:v>
                  </c:pt>
                  <c:pt idx="51">
                    <c:v>W52</c:v>
                  </c:pt>
                  <c:pt idx="52">
                    <c:v>W01</c:v>
                  </c:pt>
                  <c:pt idx="53">
                    <c:v>W02</c:v>
                  </c:pt>
                  <c:pt idx="54">
                    <c:v>W03</c:v>
                  </c:pt>
                  <c:pt idx="55">
                    <c:v>W04</c:v>
                  </c:pt>
                  <c:pt idx="56">
                    <c:v>W05</c:v>
                  </c:pt>
                  <c:pt idx="57">
                    <c:v>W06</c:v>
                  </c:pt>
                  <c:pt idx="58">
                    <c:v>W07</c:v>
                  </c:pt>
                  <c:pt idx="59">
                    <c:v>W08</c:v>
                  </c:pt>
                  <c:pt idx="60">
                    <c:v>W09</c:v>
                  </c:pt>
                  <c:pt idx="61">
                    <c:v>W10</c:v>
                  </c:pt>
                  <c:pt idx="62">
                    <c:v>W11</c:v>
                  </c:pt>
                  <c:pt idx="63">
                    <c:v>W12</c:v>
                  </c:pt>
                  <c:pt idx="64">
                    <c:v>W13</c:v>
                  </c:pt>
                  <c:pt idx="65">
                    <c:v>W14</c:v>
                  </c:pt>
                  <c:pt idx="66">
                    <c:v>W15</c:v>
                  </c:pt>
                  <c:pt idx="67">
                    <c:v>W16</c:v>
                  </c:pt>
                  <c:pt idx="68">
                    <c:v>W17</c:v>
                  </c:pt>
                  <c:pt idx="69">
                    <c:v>W18</c:v>
                  </c:pt>
                  <c:pt idx="70">
                    <c:v>W19</c:v>
                  </c:pt>
                  <c:pt idx="71">
                    <c:v>W20</c:v>
                  </c:pt>
                  <c:pt idx="72">
                    <c:v>W21</c:v>
                  </c:pt>
                  <c:pt idx="73">
                    <c:v>W22</c:v>
                  </c:pt>
                  <c:pt idx="74">
                    <c:v>W23</c:v>
                  </c:pt>
                  <c:pt idx="75">
                    <c:v>W24</c:v>
                  </c:pt>
                  <c:pt idx="76">
                    <c:v>W25</c:v>
                  </c:pt>
                  <c:pt idx="77">
                    <c:v>W26</c:v>
                  </c:pt>
                  <c:pt idx="78">
                    <c:v>W27</c:v>
                  </c:pt>
                  <c:pt idx="79">
                    <c:v>W28</c:v>
                  </c:pt>
                  <c:pt idx="80">
                    <c:v>W29</c:v>
                  </c:pt>
                  <c:pt idx="81">
                    <c:v>W30</c:v>
                  </c:pt>
                  <c:pt idx="82">
                    <c:v>W31</c:v>
                  </c:pt>
                  <c:pt idx="83">
                    <c:v>W32</c:v>
                  </c:pt>
                  <c:pt idx="84">
                    <c:v>W33</c:v>
                  </c:pt>
                  <c:pt idx="85">
                    <c:v>W34</c:v>
                  </c:pt>
                  <c:pt idx="86">
                    <c:v>W35</c:v>
                  </c:pt>
                  <c:pt idx="87">
                    <c:v>W36</c:v>
                  </c:pt>
                  <c:pt idx="88">
                    <c:v>W37</c:v>
                  </c:pt>
                  <c:pt idx="89">
                    <c:v>W38</c:v>
                  </c:pt>
                  <c:pt idx="90">
                    <c:v>W39</c:v>
                  </c:pt>
                  <c:pt idx="91">
                    <c:v>W40</c:v>
                  </c:pt>
                  <c:pt idx="92">
                    <c:v>W41</c:v>
                  </c:pt>
                  <c:pt idx="93">
                    <c:v>W42</c:v>
                  </c:pt>
                  <c:pt idx="94">
                    <c:v>W43</c:v>
                  </c:pt>
                  <c:pt idx="95">
                    <c:v>W44</c:v>
                  </c:pt>
                  <c:pt idx="96">
                    <c:v>W45</c:v>
                  </c:pt>
                  <c:pt idx="97">
                    <c:v>W46</c:v>
                  </c:pt>
                  <c:pt idx="98">
                    <c:v>W47</c:v>
                  </c:pt>
                  <c:pt idx="99">
                    <c:v>W48</c:v>
                  </c:pt>
                  <c:pt idx="100">
                    <c:v>W49</c:v>
                  </c:pt>
                  <c:pt idx="101">
                    <c:v>W50</c:v>
                  </c:pt>
                  <c:pt idx="102">
                    <c:v>W51</c:v>
                  </c:pt>
                  <c:pt idx="103">
                    <c:v>W52</c:v>
                  </c:pt>
                  <c:pt idx="104">
                    <c:v>W01</c:v>
                  </c:pt>
                  <c:pt idx="105">
                    <c:v>W02</c:v>
                  </c:pt>
                  <c:pt idx="106">
                    <c:v>W03</c:v>
                  </c:pt>
                  <c:pt idx="107">
                    <c:v>W04</c:v>
                  </c:pt>
                  <c:pt idx="108">
                    <c:v>W05</c:v>
                  </c:pt>
                  <c:pt idx="109">
                    <c:v>W06</c:v>
                  </c:pt>
                  <c:pt idx="110">
                    <c:v>W07</c:v>
                  </c:pt>
                  <c:pt idx="111">
                    <c:v>W08</c:v>
                  </c:pt>
                  <c:pt idx="112">
                    <c:v>W09</c:v>
                  </c:pt>
                  <c:pt idx="113">
                    <c:v>W10</c:v>
                  </c:pt>
                  <c:pt idx="114">
                    <c:v>W11</c:v>
                  </c:pt>
                  <c:pt idx="115">
                    <c:v>W12</c:v>
                  </c:pt>
                  <c:pt idx="116">
                    <c:v>W13</c:v>
                  </c:pt>
                  <c:pt idx="117">
                    <c:v>W14</c:v>
                  </c:pt>
                  <c:pt idx="118">
                    <c:v>W15</c:v>
                  </c:pt>
                  <c:pt idx="119">
                    <c:v>W16</c:v>
                  </c:pt>
                  <c:pt idx="120">
                    <c:v>W17</c:v>
                  </c:pt>
                  <c:pt idx="121">
                    <c:v>W18</c:v>
                  </c:pt>
                  <c:pt idx="122">
                    <c:v>W19</c:v>
                  </c:pt>
                  <c:pt idx="123">
                    <c:v>W20</c:v>
                  </c:pt>
                  <c:pt idx="124">
                    <c:v>W21</c:v>
                  </c:pt>
                  <c:pt idx="125">
                    <c:v>W22</c:v>
                  </c:pt>
                  <c:pt idx="126">
                    <c:v>W23</c:v>
                  </c:pt>
                  <c:pt idx="127">
                    <c:v>W24</c:v>
                  </c:pt>
                  <c:pt idx="128">
                    <c:v>W25</c:v>
                  </c:pt>
                  <c:pt idx="129">
                    <c:v>W26</c:v>
                  </c:pt>
                  <c:pt idx="130">
                    <c:v>W27</c:v>
                  </c:pt>
                  <c:pt idx="131">
                    <c:v>W28</c:v>
                  </c:pt>
                  <c:pt idx="132">
                    <c:v>W29</c:v>
                  </c:pt>
                  <c:pt idx="133">
                    <c:v>W30</c:v>
                  </c:pt>
                  <c:pt idx="134">
                    <c:v>W31</c:v>
                  </c:pt>
                  <c:pt idx="135">
                    <c:v>W32</c:v>
                  </c:pt>
                  <c:pt idx="136">
                    <c:v>W33</c:v>
                  </c:pt>
                  <c:pt idx="137">
                    <c:v>W34</c:v>
                  </c:pt>
                  <c:pt idx="138">
                    <c:v>W35</c:v>
                  </c:pt>
                  <c:pt idx="139">
                    <c:v>W36</c:v>
                  </c:pt>
                  <c:pt idx="140">
                    <c:v>W37</c:v>
                  </c:pt>
                  <c:pt idx="141">
                    <c:v>W38</c:v>
                  </c:pt>
                  <c:pt idx="142">
                    <c:v>W39</c:v>
                  </c:pt>
                  <c:pt idx="143">
                    <c:v>W40</c:v>
                  </c:pt>
                  <c:pt idx="144">
                    <c:v>W41</c:v>
                  </c:pt>
                  <c:pt idx="145">
                    <c:v>W42</c:v>
                  </c:pt>
                  <c:pt idx="146">
                    <c:v>W43</c:v>
                  </c:pt>
                  <c:pt idx="147">
                    <c:v>W44</c:v>
                  </c:pt>
                  <c:pt idx="148">
                    <c:v>W45</c:v>
                  </c:pt>
                  <c:pt idx="149">
                    <c:v>W46</c:v>
                  </c:pt>
                  <c:pt idx="150">
                    <c:v>W47</c:v>
                  </c:pt>
                  <c:pt idx="151">
                    <c:v>W48</c:v>
                  </c:pt>
                  <c:pt idx="152">
                    <c:v>W49</c:v>
                  </c:pt>
                  <c:pt idx="153">
                    <c:v>W50</c:v>
                  </c:pt>
                  <c:pt idx="154">
                    <c:v>W51</c:v>
                  </c:pt>
                  <c:pt idx="155">
                    <c:v>W52</c:v>
                  </c:pt>
                </c:lvl>
                <c:lvl>
                  <c:pt idx="0">
                    <c:v>2025-Q1</c:v>
                  </c:pt>
                  <c:pt idx="13">
                    <c:v>2025-Q2</c:v>
                  </c:pt>
                  <c:pt idx="26">
                    <c:v>2025-Q3</c:v>
                  </c:pt>
                  <c:pt idx="39">
                    <c:v>2025-Q4</c:v>
                  </c:pt>
                  <c:pt idx="52">
                    <c:v>2026-Q1</c:v>
                  </c:pt>
                  <c:pt idx="65">
                    <c:v>2026-Q2</c:v>
                  </c:pt>
                  <c:pt idx="78">
                    <c:v>2026-Q3</c:v>
                  </c:pt>
                  <c:pt idx="91">
                    <c:v>2026-Q4</c:v>
                  </c:pt>
                  <c:pt idx="104">
                    <c:v>2027-Q1</c:v>
                  </c:pt>
                  <c:pt idx="117">
                    <c:v>2027-Q2</c:v>
                  </c:pt>
                  <c:pt idx="130">
                    <c:v>2027-Q3</c:v>
                  </c:pt>
                  <c:pt idx="143">
                    <c:v>2027-Q4</c:v>
                  </c:pt>
                </c:lvl>
              </c:multiLvlStrCache>
            </c:multiLvlStrRef>
          </c:cat>
          <c:val>
            <c:numRef>
              <c:f>Contracts!$AJ$11:$AJ$166</c:f>
              <c:numCache>
                <c:formatCode>General</c:formatCode>
                <c:ptCount val="156"/>
                <c:pt idx="88" formatCode="#,##0;\-#,##0">
                  <c:v>6608146.1500000004</c:v>
                </c:pt>
                <c:pt idx="89" formatCode="#,##0;\-#,##0">
                  <c:v>6626516</c:v>
                </c:pt>
                <c:pt idx="90" formatCode="#,##0;\-#,##0">
                  <c:v>6644840.9000000004</c:v>
                </c:pt>
                <c:pt idx="91" formatCode="#,##0;\-#,##0">
                  <c:v>6660511.6500000004</c:v>
                </c:pt>
                <c:pt idx="92" formatCode="#,##0;\-#,##0">
                  <c:v>6677421.1000000006</c:v>
                </c:pt>
                <c:pt idx="93" formatCode="#,##0;\-#,##0">
                  <c:v>6694225.5000000009</c:v>
                </c:pt>
                <c:pt idx="94" formatCode="#,##0;\-#,##0">
                  <c:v>6712065.2500000009</c:v>
                </c:pt>
                <c:pt idx="95" formatCode="#,##0;\-#,##0">
                  <c:v>6729945.9500000011</c:v>
                </c:pt>
                <c:pt idx="96" formatCode="#,##0;\-#,##0">
                  <c:v>6748593.7500000009</c:v>
                </c:pt>
                <c:pt idx="97" formatCode="#,##0;\-#,##0">
                  <c:v>6766659.8000000007</c:v>
                </c:pt>
                <c:pt idx="98" formatCode="#,##0;\-#,##0">
                  <c:v>6781429.8000000007</c:v>
                </c:pt>
                <c:pt idx="99" formatCode="#,##0;\-#,##0">
                  <c:v>6796607.7000000011</c:v>
                </c:pt>
                <c:pt idx="100" formatCode="#,##0;\-#,##0">
                  <c:v>6810137.1000000015</c:v>
                </c:pt>
                <c:pt idx="101" formatCode="#,##0;\-#,##0">
                  <c:v>6832770.3500000015</c:v>
                </c:pt>
                <c:pt idx="102" formatCode="#,##0;\-#,##0">
                  <c:v>6855577.9000000013</c:v>
                </c:pt>
                <c:pt idx="103" formatCode="#,##0;\-#,##0">
                  <c:v>6874652.2000000011</c:v>
                </c:pt>
                <c:pt idx="104" formatCode="#,##0;\-#,##0">
                  <c:v>6890194.4000000013</c:v>
                </c:pt>
                <c:pt idx="105" formatCode="#,##0;\-#,##0">
                  <c:v>6903386.7000000011</c:v>
                </c:pt>
                <c:pt idx="106" formatCode="#,##0;\-#,##0">
                  <c:v>6920529.3000000007</c:v>
                </c:pt>
                <c:pt idx="107" formatCode="#,##0;\-#,##0">
                  <c:v>6936386.7500000009</c:v>
                </c:pt>
                <c:pt idx="108" formatCode="#,##0;\-#,##0">
                  <c:v>6951793.8500000006</c:v>
                </c:pt>
                <c:pt idx="109" formatCode="#,##0;\-#,##0">
                  <c:v>6969013.0500000007</c:v>
                </c:pt>
                <c:pt idx="110" formatCode="#,##0;\-#,##0">
                  <c:v>6987728.7500000009</c:v>
                </c:pt>
                <c:pt idx="111" formatCode="#,##0;\-#,##0">
                  <c:v>7009337.4000000013</c:v>
                </c:pt>
                <c:pt idx="112" formatCode="#,##0;\-#,##0">
                  <c:v>7030154.5000000009</c:v>
                </c:pt>
                <c:pt idx="113" formatCode="#,##0;\-#,##0">
                  <c:v>7048139.5000000009</c:v>
                </c:pt>
                <c:pt idx="114" formatCode="#,##0;\-#,##0">
                  <c:v>7066496.3500000006</c:v>
                </c:pt>
                <c:pt idx="115" formatCode="#,##0;\-#,##0">
                  <c:v>7085758.7500000009</c:v>
                </c:pt>
                <c:pt idx="116" formatCode="#,##0;\-#,##0">
                  <c:v>7106418.6500000013</c:v>
                </c:pt>
                <c:pt idx="117" formatCode="#,##0;\-#,##0">
                  <c:v>7120655.9500000011</c:v>
                </c:pt>
                <c:pt idx="118" formatCode="#,##0;\-#,##0">
                  <c:v>7136229.9500000011</c:v>
                </c:pt>
                <c:pt idx="119" formatCode="#,##0;\-#,##0">
                  <c:v>7155236.1000000015</c:v>
                </c:pt>
                <c:pt idx="120" formatCode="#,##0;\-#,##0">
                  <c:v>7171631.4500000011</c:v>
                </c:pt>
                <c:pt idx="121" formatCode="#,##0;\-#,##0">
                  <c:v>7188093.3500000015</c:v>
                </c:pt>
                <c:pt idx="122" formatCode="#,##0;\-#,##0">
                  <c:v>7205813.3000000017</c:v>
                </c:pt>
                <c:pt idx="123" formatCode="#,##0;\-#,##0">
                  <c:v>7223953.200000002</c:v>
                </c:pt>
                <c:pt idx="124" formatCode="#,##0;\-#,##0">
                  <c:v>7241547.700000002</c:v>
                </c:pt>
                <c:pt idx="125" formatCode="#,##0;\-#,##0">
                  <c:v>7261708.9000000022</c:v>
                </c:pt>
                <c:pt idx="126" formatCode="#,##0;\-#,##0">
                  <c:v>7280137.200000002</c:v>
                </c:pt>
                <c:pt idx="127" formatCode="#,##0;\-#,##0">
                  <c:v>7302795.6000000024</c:v>
                </c:pt>
                <c:pt idx="128" formatCode="#,##0;\-#,##0">
                  <c:v>7325346.5000000028</c:v>
                </c:pt>
                <c:pt idx="129" formatCode="#,##0;\-#,##0">
                  <c:v>7347777.700000003</c:v>
                </c:pt>
                <c:pt idx="130" formatCode="#,##0;\-#,##0">
                  <c:v>7364328.5000000028</c:v>
                </c:pt>
                <c:pt idx="131" formatCode="#,##0;\-#,##0">
                  <c:v>7383735.7500000028</c:v>
                </c:pt>
                <c:pt idx="132" formatCode="#,##0;\-#,##0">
                  <c:v>7403172.5500000026</c:v>
                </c:pt>
                <c:pt idx="133" formatCode="#,##0;\-#,##0">
                  <c:v>7421513.200000003</c:v>
                </c:pt>
                <c:pt idx="134" formatCode="#,##0;\-#,##0">
                  <c:v>7440597.450000003</c:v>
                </c:pt>
                <c:pt idx="135" formatCode="#,##0;\-#,##0">
                  <c:v>7460799.5500000026</c:v>
                </c:pt>
                <c:pt idx="136" formatCode="#,##0;\-#,##0">
                  <c:v>7483582.1000000024</c:v>
                </c:pt>
                <c:pt idx="137" formatCode="#,##0;\-#,##0">
                  <c:v>7508503.9000000022</c:v>
                </c:pt>
                <c:pt idx="138" formatCode="#,##0;\-#,##0">
                  <c:v>7531020.6000000024</c:v>
                </c:pt>
                <c:pt idx="139" formatCode="#,##0;\-#,##0">
                  <c:v>7556601.6500000022</c:v>
                </c:pt>
                <c:pt idx="140" formatCode="#,##0;\-#,##0">
                  <c:v>7586213.0500000026</c:v>
                </c:pt>
                <c:pt idx="141" formatCode="#,##0;\-#,##0">
                  <c:v>7614488.9000000022</c:v>
                </c:pt>
                <c:pt idx="142" formatCode="#,##0;\-#,##0">
                  <c:v>7643819.3500000024</c:v>
                </c:pt>
                <c:pt idx="143" formatCode="#,##0;\-#,##0">
                  <c:v>7667935.8500000024</c:v>
                </c:pt>
                <c:pt idx="144" formatCode="#,##0;\-#,##0">
                  <c:v>7693887.200000002</c:v>
                </c:pt>
                <c:pt idx="145" formatCode="#,##0;\-#,##0">
                  <c:v>7720401.6000000024</c:v>
                </c:pt>
                <c:pt idx="146" formatCode="#,##0;\-#,##0">
                  <c:v>7748252.0500000026</c:v>
                </c:pt>
                <c:pt idx="147" formatCode="#,##0;\-#,##0">
                  <c:v>7775792.8500000024</c:v>
                </c:pt>
                <c:pt idx="148" formatCode="#,##0;\-#,##0">
                  <c:v>7803790.700000002</c:v>
                </c:pt>
                <c:pt idx="149" formatCode="#,##0;\-#,##0">
                  <c:v>7830022.700000002</c:v>
                </c:pt>
                <c:pt idx="150" formatCode="#,##0;\-#,##0">
                  <c:v>7852328.3000000017</c:v>
                </c:pt>
                <c:pt idx="151" formatCode="#,##0;\-#,##0">
                  <c:v>7875137.2500000019</c:v>
                </c:pt>
                <c:pt idx="152" formatCode="#,##0;\-#,##0">
                  <c:v>7897802.8000000017</c:v>
                </c:pt>
                <c:pt idx="153" formatCode="#,##0;\-#,##0">
                  <c:v>7931839.450000002</c:v>
                </c:pt>
                <c:pt idx="154" formatCode="#,##0;\-#,##0">
                  <c:v>7965903.0500000017</c:v>
                </c:pt>
                <c:pt idx="155" formatCode="#,##0;\-#,##0">
                  <c:v>7994623.450000002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F44-458D-86AC-187E6DF97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5476559"/>
        <c:axId val="945476975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Contracts!$AK$10</c15:sqref>
                        </c15:formulaRef>
                      </c:ext>
                    </c:extLst>
                    <c:strCache>
                      <c:ptCount val="1"/>
                      <c:pt idx="0">
                        <c:v>ASU Pass 1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uri="{02D57815-91ED-43cb-92C2-25804820EDAC}">
                        <c15:formulaRef>
                          <c15:sqref>Contracts!$AF$11:$AG$166</c15:sqref>
                        </c15:formulaRef>
                      </c:ext>
                    </c:extLst>
                    <c:multiLvlStrCache>
                      <c:ptCount val="156"/>
                      <c:lvl>
                        <c:pt idx="0">
                          <c:v>W01</c:v>
                        </c:pt>
                        <c:pt idx="1">
                          <c:v>W02</c:v>
                        </c:pt>
                        <c:pt idx="2">
                          <c:v>W03</c:v>
                        </c:pt>
                        <c:pt idx="3">
                          <c:v>W04</c:v>
                        </c:pt>
                        <c:pt idx="4">
                          <c:v>W05</c:v>
                        </c:pt>
                        <c:pt idx="5">
                          <c:v>W06</c:v>
                        </c:pt>
                        <c:pt idx="6">
                          <c:v>W07</c:v>
                        </c:pt>
                        <c:pt idx="7">
                          <c:v>W08</c:v>
                        </c:pt>
                        <c:pt idx="8">
                          <c:v>W09</c:v>
                        </c:pt>
                        <c:pt idx="9">
                          <c:v>W10</c:v>
                        </c:pt>
                        <c:pt idx="10">
                          <c:v>W11</c:v>
                        </c:pt>
                        <c:pt idx="11">
                          <c:v>W12</c:v>
                        </c:pt>
                        <c:pt idx="12">
                          <c:v>W13</c:v>
                        </c:pt>
                        <c:pt idx="13">
                          <c:v>W14</c:v>
                        </c:pt>
                        <c:pt idx="14">
                          <c:v>W15</c:v>
                        </c:pt>
                        <c:pt idx="15">
                          <c:v>W16</c:v>
                        </c:pt>
                        <c:pt idx="16">
                          <c:v>W17</c:v>
                        </c:pt>
                        <c:pt idx="17">
                          <c:v>W18</c:v>
                        </c:pt>
                        <c:pt idx="18">
                          <c:v>W19</c:v>
                        </c:pt>
                        <c:pt idx="19">
                          <c:v>W20</c:v>
                        </c:pt>
                        <c:pt idx="20">
                          <c:v>W21</c:v>
                        </c:pt>
                        <c:pt idx="21">
                          <c:v>W22</c:v>
                        </c:pt>
                        <c:pt idx="22">
                          <c:v>W23</c:v>
                        </c:pt>
                        <c:pt idx="23">
                          <c:v>W24</c:v>
                        </c:pt>
                        <c:pt idx="24">
                          <c:v>W25</c:v>
                        </c:pt>
                        <c:pt idx="25">
                          <c:v>W26</c:v>
                        </c:pt>
                        <c:pt idx="26">
                          <c:v>W27</c:v>
                        </c:pt>
                        <c:pt idx="27">
                          <c:v>W28</c:v>
                        </c:pt>
                        <c:pt idx="28">
                          <c:v>W29</c:v>
                        </c:pt>
                        <c:pt idx="29">
                          <c:v>W30</c:v>
                        </c:pt>
                        <c:pt idx="30">
                          <c:v>W31</c:v>
                        </c:pt>
                        <c:pt idx="31">
                          <c:v>W32</c:v>
                        </c:pt>
                        <c:pt idx="32">
                          <c:v>W33</c:v>
                        </c:pt>
                        <c:pt idx="33">
                          <c:v>W34</c:v>
                        </c:pt>
                        <c:pt idx="34">
                          <c:v>W35</c:v>
                        </c:pt>
                        <c:pt idx="35">
                          <c:v>W36</c:v>
                        </c:pt>
                        <c:pt idx="36">
                          <c:v>W37</c:v>
                        </c:pt>
                        <c:pt idx="37">
                          <c:v>W38</c:v>
                        </c:pt>
                        <c:pt idx="38">
                          <c:v>W39</c:v>
                        </c:pt>
                        <c:pt idx="39">
                          <c:v>W40</c:v>
                        </c:pt>
                        <c:pt idx="40">
                          <c:v>W41</c:v>
                        </c:pt>
                        <c:pt idx="41">
                          <c:v>W42</c:v>
                        </c:pt>
                        <c:pt idx="42">
                          <c:v>W43</c:v>
                        </c:pt>
                        <c:pt idx="43">
                          <c:v>W44</c:v>
                        </c:pt>
                        <c:pt idx="44">
                          <c:v>W45</c:v>
                        </c:pt>
                        <c:pt idx="45">
                          <c:v>W46</c:v>
                        </c:pt>
                        <c:pt idx="46">
                          <c:v>W47</c:v>
                        </c:pt>
                        <c:pt idx="47">
                          <c:v>W48</c:v>
                        </c:pt>
                        <c:pt idx="48">
                          <c:v>W49</c:v>
                        </c:pt>
                        <c:pt idx="49">
                          <c:v>W50</c:v>
                        </c:pt>
                        <c:pt idx="50">
                          <c:v>W51</c:v>
                        </c:pt>
                        <c:pt idx="51">
                          <c:v>W52</c:v>
                        </c:pt>
                        <c:pt idx="52">
                          <c:v>W01</c:v>
                        </c:pt>
                        <c:pt idx="53">
                          <c:v>W02</c:v>
                        </c:pt>
                        <c:pt idx="54">
                          <c:v>W03</c:v>
                        </c:pt>
                        <c:pt idx="55">
                          <c:v>W04</c:v>
                        </c:pt>
                        <c:pt idx="56">
                          <c:v>W05</c:v>
                        </c:pt>
                        <c:pt idx="57">
                          <c:v>W06</c:v>
                        </c:pt>
                        <c:pt idx="58">
                          <c:v>W07</c:v>
                        </c:pt>
                        <c:pt idx="59">
                          <c:v>W08</c:v>
                        </c:pt>
                        <c:pt idx="60">
                          <c:v>W09</c:v>
                        </c:pt>
                        <c:pt idx="61">
                          <c:v>W10</c:v>
                        </c:pt>
                        <c:pt idx="62">
                          <c:v>W11</c:v>
                        </c:pt>
                        <c:pt idx="63">
                          <c:v>W12</c:v>
                        </c:pt>
                        <c:pt idx="64">
                          <c:v>W13</c:v>
                        </c:pt>
                        <c:pt idx="65">
                          <c:v>W14</c:v>
                        </c:pt>
                        <c:pt idx="66">
                          <c:v>W15</c:v>
                        </c:pt>
                        <c:pt idx="67">
                          <c:v>W16</c:v>
                        </c:pt>
                        <c:pt idx="68">
                          <c:v>W17</c:v>
                        </c:pt>
                        <c:pt idx="69">
                          <c:v>W18</c:v>
                        </c:pt>
                        <c:pt idx="70">
                          <c:v>W19</c:v>
                        </c:pt>
                        <c:pt idx="71">
                          <c:v>W20</c:v>
                        </c:pt>
                        <c:pt idx="72">
                          <c:v>W21</c:v>
                        </c:pt>
                        <c:pt idx="73">
                          <c:v>W22</c:v>
                        </c:pt>
                        <c:pt idx="74">
                          <c:v>W23</c:v>
                        </c:pt>
                        <c:pt idx="75">
                          <c:v>W24</c:v>
                        </c:pt>
                        <c:pt idx="76">
                          <c:v>W25</c:v>
                        </c:pt>
                        <c:pt idx="77">
                          <c:v>W26</c:v>
                        </c:pt>
                        <c:pt idx="78">
                          <c:v>W27</c:v>
                        </c:pt>
                        <c:pt idx="79">
                          <c:v>W28</c:v>
                        </c:pt>
                        <c:pt idx="80">
                          <c:v>W29</c:v>
                        </c:pt>
                        <c:pt idx="81">
                          <c:v>W30</c:v>
                        </c:pt>
                        <c:pt idx="82">
                          <c:v>W31</c:v>
                        </c:pt>
                        <c:pt idx="83">
                          <c:v>W32</c:v>
                        </c:pt>
                        <c:pt idx="84">
                          <c:v>W33</c:v>
                        </c:pt>
                        <c:pt idx="85">
                          <c:v>W34</c:v>
                        </c:pt>
                        <c:pt idx="86">
                          <c:v>W35</c:v>
                        </c:pt>
                        <c:pt idx="87">
                          <c:v>W36</c:v>
                        </c:pt>
                        <c:pt idx="88">
                          <c:v>W37</c:v>
                        </c:pt>
                        <c:pt idx="89">
                          <c:v>W38</c:v>
                        </c:pt>
                        <c:pt idx="90">
                          <c:v>W39</c:v>
                        </c:pt>
                        <c:pt idx="91">
                          <c:v>W40</c:v>
                        </c:pt>
                        <c:pt idx="92">
                          <c:v>W41</c:v>
                        </c:pt>
                        <c:pt idx="93">
                          <c:v>W42</c:v>
                        </c:pt>
                        <c:pt idx="94">
                          <c:v>W43</c:v>
                        </c:pt>
                        <c:pt idx="95">
                          <c:v>W44</c:v>
                        </c:pt>
                        <c:pt idx="96">
                          <c:v>W45</c:v>
                        </c:pt>
                        <c:pt idx="97">
                          <c:v>W46</c:v>
                        </c:pt>
                        <c:pt idx="98">
                          <c:v>W47</c:v>
                        </c:pt>
                        <c:pt idx="99">
                          <c:v>W48</c:v>
                        </c:pt>
                        <c:pt idx="100">
                          <c:v>W49</c:v>
                        </c:pt>
                        <c:pt idx="101">
                          <c:v>W50</c:v>
                        </c:pt>
                        <c:pt idx="102">
                          <c:v>W51</c:v>
                        </c:pt>
                        <c:pt idx="103">
                          <c:v>W52</c:v>
                        </c:pt>
                        <c:pt idx="104">
                          <c:v>W01</c:v>
                        </c:pt>
                        <c:pt idx="105">
                          <c:v>W02</c:v>
                        </c:pt>
                        <c:pt idx="106">
                          <c:v>W03</c:v>
                        </c:pt>
                        <c:pt idx="107">
                          <c:v>W04</c:v>
                        </c:pt>
                        <c:pt idx="108">
                          <c:v>W05</c:v>
                        </c:pt>
                        <c:pt idx="109">
                          <c:v>W06</c:v>
                        </c:pt>
                        <c:pt idx="110">
                          <c:v>W07</c:v>
                        </c:pt>
                        <c:pt idx="111">
                          <c:v>W08</c:v>
                        </c:pt>
                        <c:pt idx="112">
                          <c:v>W09</c:v>
                        </c:pt>
                        <c:pt idx="113">
                          <c:v>W10</c:v>
                        </c:pt>
                        <c:pt idx="114">
                          <c:v>W11</c:v>
                        </c:pt>
                        <c:pt idx="115">
                          <c:v>W12</c:v>
                        </c:pt>
                        <c:pt idx="116">
                          <c:v>W13</c:v>
                        </c:pt>
                        <c:pt idx="117">
                          <c:v>W14</c:v>
                        </c:pt>
                        <c:pt idx="118">
                          <c:v>W15</c:v>
                        </c:pt>
                        <c:pt idx="119">
                          <c:v>W16</c:v>
                        </c:pt>
                        <c:pt idx="120">
                          <c:v>W17</c:v>
                        </c:pt>
                        <c:pt idx="121">
                          <c:v>W18</c:v>
                        </c:pt>
                        <c:pt idx="122">
                          <c:v>W19</c:v>
                        </c:pt>
                        <c:pt idx="123">
                          <c:v>W20</c:v>
                        </c:pt>
                        <c:pt idx="124">
                          <c:v>W21</c:v>
                        </c:pt>
                        <c:pt idx="125">
                          <c:v>W22</c:v>
                        </c:pt>
                        <c:pt idx="126">
                          <c:v>W23</c:v>
                        </c:pt>
                        <c:pt idx="127">
                          <c:v>W24</c:v>
                        </c:pt>
                        <c:pt idx="128">
                          <c:v>W25</c:v>
                        </c:pt>
                        <c:pt idx="129">
                          <c:v>W26</c:v>
                        </c:pt>
                        <c:pt idx="130">
                          <c:v>W27</c:v>
                        </c:pt>
                        <c:pt idx="131">
                          <c:v>W28</c:v>
                        </c:pt>
                        <c:pt idx="132">
                          <c:v>W29</c:v>
                        </c:pt>
                        <c:pt idx="133">
                          <c:v>W30</c:v>
                        </c:pt>
                        <c:pt idx="134">
                          <c:v>W31</c:v>
                        </c:pt>
                        <c:pt idx="135">
                          <c:v>W32</c:v>
                        </c:pt>
                        <c:pt idx="136">
                          <c:v>W33</c:v>
                        </c:pt>
                        <c:pt idx="137">
                          <c:v>W34</c:v>
                        </c:pt>
                        <c:pt idx="138">
                          <c:v>W35</c:v>
                        </c:pt>
                        <c:pt idx="139">
                          <c:v>W36</c:v>
                        </c:pt>
                        <c:pt idx="140">
                          <c:v>W37</c:v>
                        </c:pt>
                        <c:pt idx="141">
                          <c:v>W38</c:v>
                        </c:pt>
                        <c:pt idx="142">
                          <c:v>W39</c:v>
                        </c:pt>
                        <c:pt idx="143">
                          <c:v>W40</c:v>
                        </c:pt>
                        <c:pt idx="144">
                          <c:v>W41</c:v>
                        </c:pt>
                        <c:pt idx="145">
                          <c:v>W42</c:v>
                        </c:pt>
                        <c:pt idx="146">
                          <c:v>W43</c:v>
                        </c:pt>
                        <c:pt idx="147">
                          <c:v>W44</c:v>
                        </c:pt>
                        <c:pt idx="148">
                          <c:v>W45</c:v>
                        </c:pt>
                        <c:pt idx="149">
                          <c:v>W46</c:v>
                        </c:pt>
                        <c:pt idx="150">
                          <c:v>W47</c:v>
                        </c:pt>
                        <c:pt idx="151">
                          <c:v>W48</c:v>
                        </c:pt>
                        <c:pt idx="152">
                          <c:v>W49</c:v>
                        </c:pt>
                        <c:pt idx="153">
                          <c:v>W50</c:v>
                        </c:pt>
                        <c:pt idx="154">
                          <c:v>W51</c:v>
                        </c:pt>
                        <c:pt idx="155">
                          <c:v>W52</c:v>
                        </c:pt>
                      </c:lvl>
                      <c:lvl>
                        <c:pt idx="0">
                          <c:v>2025-Q1</c:v>
                        </c:pt>
                        <c:pt idx="13">
                          <c:v>2025-Q2</c:v>
                        </c:pt>
                        <c:pt idx="26">
                          <c:v>2025-Q3</c:v>
                        </c:pt>
                        <c:pt idx="39">
                          <c:v>2025-Q4</c:v>
                        </c:pt>
                        <c:pt idx="52">
                          <c:v>2026-Q1</c:v>
                        </c:pt>
                        <c:pt idx="65">
                          <c:v>2026-Q2</c:v>
                        </c:pt>
                        <c:pt idx="78">
                          <c:v>2026-Q3</c:v>
                        </c:pt>
                        <c:pt idx="91">
                          <c:v>2026-Q4</c:v>
                        </c:pt>
                        <c:pt idx="104">
                          <c:v>2027-Q1</c:v>
                        </c:pt>
                        <c:pt idx="117">
                          <c:v>2027-Q2</c:v>
                        </c:pt>
                        <c:pt idx="130">
                          <c:v>2027-Q3</c:v>
                        </c:pt>
                        <c:pt idx="143">
                          <c:v>2027-Q4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Contracts!$AK$11:$AK$166</c15:sqref>
                        </c15:formulaRef>
                      </c:ext>
                    </c:extLst>
                    <c:numCache>
                      <c:formatCode>#,##0</c:formatCode>
                      <c:ptCount val="156"/>
                      <c:pt idx="0">
                        <c:v>7390772.0038999952</c:v>
                      </c:pt>
                      <c:pt idx="1">
                        <c:v>7384311.0038999952</c:v>
                      </c:pt>
                      <c:pt idx="2">
                        <c:v>7382541.0038999952</c:v>
                      </c:pt>
                      <c:pt idx="3">
                        <c:v>7379418.0038999971</c:v>
                      </c:pt>
                      <c:pt idx="4">
                        <c:v>7372759.003899998</c:v>
                      </c:pt>
                      <c:pt idx="5">
                        <c:v>7370523.0039999951</c:v>
                      </c:pt>
                      <c:pt idx="6">
                        <c:v>7366795.0040999949</c:v>
                      </c:pt>
                      <c:pt idx="7">
                        <c:v>7358699.0040999958</c:v>
                      </c:pt>
                      <c:pt idx="8">
                        <c:v>7347773.004099994</c:v>
                      </c:pt>
                      <c:pt idx="9">
                        <c:v>7322536.004099994</c:v>
                      </c:pt>
                      <c:pt idx="10">
                        <c:v>7320780.0040999958</c:v>
                      </c:pt>
                      <c:pt idx="11">
                        <c:v>7314460.0040999968</c:v>
                      </c:pt>
                      <c:pt idx="12">
                        <c:v>7310165.0041999957</c:v>
                      </c:pt>
                      <c:pt idx="13">
                        <c:v>7300351.0041999957</c:v>
                      </c:pt>
                      <c:pt idx="14">
                        <c:v>7295599.0041999975</c:v>
                      </c:pt>
                      <c:pt idx="15">
                        <c:v>7285372.0040999977</c:v>
                      </c:pt>
                      <c:pt idx="16">
                        <c:v>7276458.0040999968</c:v>
                      </c:pt>
                      <c:pt idx="17">
                        <c:v>7263416.0040999958</c:v>
                      </c:pt>
                      <c:pt idx="18">
                        <c:v>7261288.0040999968</c:v>
                      </c:pt>
                      <c:pt idx="19">
                        <c:v>7256523.0040999958</c:v>
                      </c:pt>
                      <c:pt idx="20">
                        <c:v>7247911.0041999966</c:v>
                      </c:pt>
                      <c:pt idx="21">
                        <c:v>7242491.0040999968</c:v>
                      </c:pt>
                      <c:pt idx="22">
                        <c:v>7227951.0040999958</c:v>
                      </c:pt>
                      <c:pt idx="23">
                        <c:v>7230154.0040999949</c:v>
                      </c:pt>
                      <c:pt idx="24">
                        <c:v>7229091.0040999958</c:v>
                      </c:pt>
                      <c:pt idx="25">
                        <c:v>7221747.0039999969</c:v>
                      </c:pt>
                      <c:pt idx="26">
                        <c:v>7192175.0039999951</c:v>
                      </c:pt>
                      <c:pt idx="27">
                        <c:v>7187020.0040999977</c:v>
                      </c:pt>
                      <c:pt idx="28">
                        <c:v>7184594.0040999968</c:v>
                      </c:pt>
                      <c:pt idx="29">
                        <c:v>7176586.0040999968</c:v>
                      </c:pt>
                      <c:pt idx="30">
                        <c:v>7167748.0041999994</c:v>
                      </c:pt>
                      <c:pt idx="31">
                        <c:v>7155401.0041999938</c:v>
                      </c:pt>
                      <c:pt idx="32">
                        <c:v>7152789.0043999963</c:v>
                      </c:pt>
                      <c:pt idx="33">
                        <c:v>7151359.0043999944</c:v>
                      </c:pt>
                      <c:pt idx="34">
                        <c:v>7146096.0043999972</c:v>
                      </c:pt>
                      <c:pt idx="35">
                        <c:v>7131405.004499997</c:v>
                      </c:pt>
                      <c:pt idx="36">
                        <c:v>7131007.0044999924</c:v>
                      </c:pt>
                      <c:pt idx="37">
                        <c:v>7130870.004599995</c:v>
                      </c:pt>
                      <c:pt idx="38">
                        <c:v>7124439.0044999933</c:v>
                      </c:pt>
                      <c:pt idx="39">
                        <c:v>7096846.0045999978</c:v>
                      </c:pt>
                      <c:pt idx="40">
                        <c:v>7092300.0045999959</c:v>
                      </c:pt>
                      <c:pt idx="41">
                        <c:v>7085815.0044999979</c:v>
                      </c:pt>
                      <c:pt idx="42">
                        <c:v>7079268.0044999933</c:v>
                      </c:pt>
                      <c:pt idx="43">
                        <c:v>7070697.0045999959</c:v>
                      </c:pt>
                      <c:pt idx="44">
                        <c:v>7060459.004599995</c:v>
                      </c:pt>
                      <c:pt idx="45">
                        <c:v>7057213.0046999939</c:v>
                      </c:pt>
                      <c:pt idx="46">
                        <c:v>7044775.0046999957</c:v>
                      </c:pt>
                      <c:pt idx="47">
                        <c:v>7042427.0049999952</c:v>
                      </c:pt>
                      <c:pt idx="48">
                        <c:v>6999978.0050999969</c:v>
                      </c:pt>
                      <c:pt idx="49">
                        <c:v>7004754.0050999988</c:v>
                      </c:pt>
                      <c:pt idx="50">
                        <c:v>7003941.0053999946</c:v>
                      </c:pt>
                      <c:pt idx="51">
                        <c:v>6994299.005599997</c:v>
                      </c:pt>
                      <c:pt idx="52">
                        <c:v>6933865.005599997</c:v>
                      </c:pt>
                      <c:pt idx="53">
                        <c:v>6928622.0056999959</c:v>
                      </c:pt>
                      <c:pt idx="54">
                        <c:v>6925436.0056999978</c:v>
                      </c:pt>
                      <c:pt idx="55">
                        <c:v>6908689.0056999968</c:v>
                      </c:pt>
                      <c:pt idx="56">
                        <c:v>6885367.0054999972</c:v>
                      </c:pt>
                      <c:pt idx="57">
                        <c:v>6864421.0053999983</c:v>
                      </c:pt>
                      <c:pt idx="58">
                        <c:v>6839711.0054999962</c:v>
                      </c:pt>
                      <c:pt idx="59">
                        <c:v>6833426.0054999925</c:v>
                      </c:pt>
                      <c:pt idx="60">
                        <c:v>6831792.0056999959</c:v>
                      </c:pt>
                      <c:pt idx="61">
                        <c:v>6816064.0057999948</c:v>
                      </c:pt>
                      <c:pt idx="62">
                        <c:v>6811859.0057999976</c:v>
                      </c:pt>
                      <c:pt idx="63">
                        <c:v>6809681.0057999967</c:v>
                      </c:pt>
                      <c:pt idx="64">
                        <c:v>6798788.0057999939</c:v>
                      </c:pt>
                      <c:pt idx="65">
                        <c:v>6773442.0056999931</c:v>
                      </c:pt>
                      <c:pt idx="66">
                        <c:v>6774099.0058999928</c:v>
                      </c:pt>
                      <c:pt idx="67">
                        <c:v>6783650.0058999956</c:v>
                      </c:pt>
                      <c:pt idx="68">
                        <c:v>6782742.0058999946</c:v>
                      </c:pt>
                      <c:pt idx="69">
                        <c:v>6782259.0057999976</c:v>
                      </c:pt>
                      <c:pt idx="70">
                        <c:v>6775389.0056999922</c:v>
                      </c:pt>
                      <c:pt idx="71">
                        <c:v>6772073.0056999922</c:v>
                      </c:pt>
                      <c:pt idx="72">
                        <c:v>6782069.0088999923</c:v>
                      </c:pt>
                      <c:pt idx="73">
                        <c:v>6778085.0144999968</c:v>
                      </c:pt>
                      <c:pt idx="74">
                        <c:v>6744403.014399996</c:v>
                      </c:pt>
                      <c:pt idx="75">
                        <c:v>6742504.0138999941</c:v>
                      </c:pt>
                      <c:pt idx="76">
                        <c:v>6742678.0132999942</c:v>
                      </c:pt>
                      <c:pt idx="77">
                        <c:v>6728515.013299996</c:v>
                      </c:pt>
                      <c:pt idx="78">
                        <c:v>6700969.0136999954</c:v>
                      </c:pt>
                      <c:pt idx="79">
                        <c:v>6695563.0135999946</c:v>
                      </c:pt>
                      <c:pt idx="80">
                        <c:v>6694863.0135999918</c:v>
                      </c:pt>
                      <c:pt idx="81">
                        <c:v>6693227.0134999948</c:v>
                      </c:pt>
                      <c:pt idx="82">
                        <c:v>6689437.0134999957</c:v>
                      </c:pt>
                      <c:pt idx="83">
                        <c:v>6680973.0137999924</c:v>
                      </c:pt>
                      <c:pt idx="84">
                        <c:v>6676637.0140999919</c:v>
                      </c:pt>
                      <c:pt idx="85">
                        <c:v>6672994.0140999947</c:v>
                      </c:pt>
                      <c:pt idx="86">
                        <c:v>6661001.0146999946</c:v>
                      </c:pt>
                      <c:pt idx="87">
                        <c:v>6640577.0151999956</c:v>
                      </c:pt>
                      <c:pt idx="88">
                        <c:v>6635706.0151999919</c:v>
                      </c:pt>
                      <c:pt idx="89">
                        <c:v>6632708.0151999956</c:v>
                      </c:pt>
                      <c:pt idx="90">
                        <c:v>6621945.0153999934</c:v>
                      </c:pt>
                      <c:pt idx="91">
                        <c:v>6606206.0161999948</c:v>
                      </c:pt>
                      <c:pt idx="92">
                        <c:v>6604026.016199993</c:v>
                      </c:pt>
                      <c:pt idx="93">
                        <c:v>6601157.0161999948</c:v>
                      </c:pt>
                      <c:pt idx="94">
                        <c:v>6597364.0163999973</c:v>
                      </c:pt>
                      <c:pt idx="95">
                        <c:v>6593602.0164999934</c:v>
                      </c:pt>
                      <c:pt idx="96">
                        <c:v>6584257.016599996</c:v>
                      </c:pt>
                      <c:pt idx="97">
                        <c:v>6579647.0167999938</c:v>
                      </c:pt>
                      <c:pt idx="98">
                        <c:v>6567681.017099997</c:v>
                      </c:pt>
                      <c:pt idx="99">
                        <c:v>6563028.0171999987</c:v>
                      </c:pt>
                      <c:pt idx="100">
                        <c:v>6503270.016599996</c:v>
                      </c:pt>
                      <c:pt idx="101">
                        <c:v>6508925.016599996</c:v>
                      </c:pt>
                      <c:pt idx="102">
                        <c:v>6510158.0165999969</c:v>
                      </c:pt>
                      <c:pt idx="103">
                        <c:v>6506208.0164999962</c:v>
                      </c:pt>
                      <c:pt idx="104">
                        <c:v>6492102.016699994</c:v>
                      </c:pt>
                      <c:pt idx="105">
                        <c:v>6451881.016499999</c:v>
                      </c:pt>
                      <c:pt idx="106">
                        <c:v>6451118.0162999919</c:v>
                      </c:pt>
                      <c:pt idx="107">
                        <c:v>6446421.0164999943</c:v>
                      </c:pt>
                      <c:pt idx="108">
                        <c:v>6439146.0161999911</c:v>
                      </c:pt>
                      <c:pt idx="109">
                        <c:v>6428268.0162999928</c:v>
                      </c:pt>
                      <c:pt idx="110">
                        <c:v>6422573.0163999964</c:v>
                      </c:pt>
                      <c:pt idx="111">
                        <c:v>6423531.0164999925</c:v>
                      </c:pt>
                      <c:pt idx="112">
                        <c:v>6419866.0162999947</c:v>
                      </c:pt>
                      <c:pt idx="113">
                        <c:v>6388588.0166999977</c:v>
                      </c:pt>
                      <c:pt idx="114">
                        <c:v>6388785.0168999974</c:v>
                      </c:pt>
                      <c:pt idx="115">
                        <c:v>6378333.0171999941</c:v>
                      </c:pt>
                      <c:pt idx="116">
                        <c:v>6367760.0170999933</c:v>
                      </c:pt>
                      <c:pt idx="117">
                        <c:v>6336263.017199995</c:v>
                      </c:pt>
                      <c:pt idx="118">
                        <c:v>6331896.0176999914</c:v>
                      </c:pt>
                      <c:pt idx="119">
                        <c:v>6327298.0178999947</c:v>
                      </c:pt>
                      <c:pt idx="120">
                        <c:v>6321335.0181999961</c:v>
                      </c:pt>
                      <c:pt idx="121">
                        <c:v>6318434.0184999956</c:v>
                      </c:pt>
                      <c:pt idx="122">
                        <c:v>6315354.0190999955</c:v>
                      </c:pt>
                      <c:pt idx="123">
                        <c:v>6313903.0195999965</c:v>
                      </c:pt>
                      <c:pt idx="124">
                        <c:v>6310910.0199999912</c:v>
                      </c:pt>
                      <c:pt idx="125">
                        <c:v>6308470.0202999962</c:v>
                      </c:pt>
                      <c:pt idx="126">
                        <c:v>6299510.0201999946</c:v>
                      </c:pt>
                      <c:pt idx="127">
                        <c:v>6302267.020499994</c:v>
                      </c:pt>
                      <c:pt idx="128">
                        <c:v>6306575.0206999946</c:v>
                      </c:pt>
                      <c:pt idx="129">
                        <c:v>6302129.0207999907</c:v>
                      </c:pt>
                      <c:pt idx="130">
                        <c:v>6278240.0208999934</c:v>
                      </c:pt>
                      <c:pt idx="131">
                        <c:v>6274036.0209999923</c:v>
                      </c:pt>
                      <c:pt idx="132">
                        <c:v>6276066.0211999938</c:v>
                      </c:pt>
                      <c:pt idx="133">
                        <c:v>6276303.0212999936</c:v>
                      </c:pt>
                      <c:pt idx="134">
                        <c:v>6273479.0212999936</c:v>
                      </c:pt>
                      <c:pt idx="135">
                        <c:v>6272912.0212999973</c:v>
                      </c:pt>
                      <c:pt idx="136">
                        <c:v>6272090.0212999955</c:v>
                      </c:pt>
                      <c:pt idx="137">
                        <c:v>6273063.0214999933</c:v>
                      </c:pt>
                      <c:pt idx="138">
                        <c:v>6269304.0216999939</c:v>
                      </c:pt>
                      <c:pt idx="139">
                        <c:v>6268114.0216999939</c:v>
                      </c:pt>
                      <c:pt idx="140">
                        <c:v>6273624.0216999948</c:v>
                      </c:pt>
                      <c:pt idx="141">
                        <c:v>6277343.0216999976</c:v>
                      </c:pt>
                      <c:pt idx="142">
                        <c:v>6274187.0217999974</c:v>
                      </c:pt>
                      <c:pt idx="143">
                        <c:v>6262331.0218999954</c:v>
                      </c:pt>
                      <c:pt idx="144">
                        <c:v>6256624.0218999982</c:v>
                      </c:pt>
                      <c:pt idx="145">
                        <c:v>6259539.0219999934</c:v>
                      </c:pt>
                      <c:pt idx="146">
                        <c:v>6263688.0220999951</c:v>
                      </c:pt>
                      <c:pt idx="147">
                        <c:v>6265688.0220999923</c:v>
                      </c:pt>
                      <c:pt idx="148">
                        <c:v>6262570.0221999977</c:v>
                      </c:pt>
                      <c:pt idx="149">
                        <c:v>6259995.022199994</c:v>
                      </c:pt>
                      <c:pt idx="150">
                        <c:v>6247031.0225999923</c:v>
                      </c:pt>
                      <c:pt idx="151">
                        <c:v>6238366.0227999939</c:v>
                      </c:pt>
                      <c:pt idx="152">
                        <c:v>6204131.0233999947</c:v>
                      </c:pt>
                      <c:pt idx="153">
                        <c:v>6213644.0235999972</c:v>
                      </c:pt>
                      <c:pt idx="154">
                        <c:v>6218019.0236999951</c:v>
                      </c:pt>
                      <c:pt idx="155">
                        <c:v>6210446.0240999954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2F44-458D-86AC-187E6DF97374}"/>
                  </c:ext>
                </c:extLst>
              </c15:ser>
            </c15:filteredLineSeries>
          </c:ext>
        </c:extLst>
      </c:lineChart>
      <c:catAx>
        <c:axId val="94547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476975"/>
        <c:crosses val="autoZero"/>
        <c:auto val="1"/>
        <c:lblAlgn val="ctr"/>
        <c:lblOffset val="100"/>
        <c:noMultiLvlLbl val="0"/>
      </c:catAx>
      <c:valAx>
        <c:axId val="945476975"/>
        <c:scaling>
          <c:orientation val="minMax"/>
          <c:min val="5000000"/>
        </c:scaling>
        <c:delete val="0"/>
        <c:axPos val="l"/>
        <c:numFmt formatCode="#,##0;\-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476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24159825880459485"/>
          <c:y val="0.62774068241469816"/>
          <c:w val="0.63787311635882027"/>
          <c:h val="0.1380559930008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Contracts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34749667746573"/>
          <c:y val="0.15343885010197378"/>
          <c:w val="0.87070800984798358"/>
          <c:h val="0.63330253718285201"/>
        </c:manualLayout>
      </c:layout>
      <c:lineChart>
        <c:grouping val="standard"/>
        <c:varyColors val="0"/>
        <c:ser>
          <c:idx val="0"/>
          <c:order val="0"/>
          <c:tx>
            <c:strRef>
              <c:f>Contracts!$W$10</c:f>
              <c:strCache>
                <c:ptCount val="1"/>
                <c:pt idx="0">
                  <c:v>Adj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Contracts!$T$11:$U$166</c:f>
              <c:multiLvlStrCache>
                <c:ptCount val="156"/>
                <c:lvl>
                  <c:pt idx="0">
                    <c:v>W01</c:v>
                  </c:pt>
                  <c:pt idx="1">
                    <c:v>W02</c:v>
                  </c:pt>
                  <c:pt idx="2">
                    <c:v>W03</c:v>
                  </c:pt>
                  <c:pt idx="3">
                    <c:v>W04</c:v>
                  </c:pt>
                  <c:pt idx="4">
                    <c:v>W05</c:v>
                  </c:pt>
                  <c:pt idx="5">
                    <c:v>W06</c:v>
                  </c:pt>
                  <c:pt idx="6">
                    <c:v>W07</c:v>
                  </c:pt>
                  <c:pt idx="7">
                    <c:v>W08</c:v>
                  </c:pt>
                  <c:pt idx="8">
                    <c:v>W09</c:v>
                  </c:pt>
                  <c:pt idx="9">
                    <c:v>W10</c:v>
                  </c:pt>
                  <c:pt idx="10">
                    <c:v>W11</c:v>
                  </c:pt>
                  <c:pt idx="11">
                    <c:v>W12</c:v>
                  </c:pt>
                  <c:pt idx="12">
                    <c:v>W13</c:v>
                  </c:pt>
                  <c:pt idx="13">
                    <c:v>W14</c:v>
                  </c:pt>
                  <c:pt idx="14">
                    <c:v>W15</c:v>
                  </c:pt>
                  <c:pt idx="15">
                    <c:v>W16</c:v>
                  </c:pt>
                  <c:pt idx="16">
                    <c:v>W17</c:v>
                  </c:pt>
                  <c:pt idx="17">
                    <c:v>W18</c:v>
                  </c:pt>
                  <c:pt idx="18">
                    <c:v>W19</c:v>
                  </c:pt>
                  <c:pt idx="19">
                    <c:v>W20</c:v>
                  </c:pt>
                  <c:pt idx="20">
                    <c:v>W21</c:v>
                  </c:pt>
                  <c:pt idx="21">
                    <c:v>W22</c:v>
                  </c:pt>
                  <c:pt idx="22">
                    <c:v>W23</c:v>
                  </c:pt>
                  <c:pt idx="23">
                    <c:v>W24</c:v>
                  </c:pt>
                  <c:pt idx="24">
                    <c:v>W25</c:v>
                  </c:pt>
                  <c:pt idx="25">
                    <c:v>W26</c:v>
                  </c:pt>
                  <c:pt idx="26">
                    <c:v>W27</c:v>
                  </c:pt>
                  <c:pt idx="27">
                    <c:v>W28</c:v>
                  </c:pt>
                  <c:pt idx="28">
                    <c:v>W29</c:v>
                  </c:pt>
                  <c:pt idx="29">
                    <c:v>W30</c:v>
                  </c:pt>
                  <c:pt idx="30">
                    <c:v>W31</c:v>
                  </c:pt>
                  <c:pt idx="31">
                    <c:v>W32</c:v>
                  </c:pt>
                  <c:pt idx="32">
                    <c:v>W33</c:v>
                  </c:pt>
                  <c:pt idx="33">
                    <c:v>W34</c:v>
                  </c:pt>
                  <c:pt idx="34">
                    <c:v>W35</c:v>
                  </c:pt>
                  <c:pt idx="35">
                    <c:v>W36</c:v>
                  </c:pt>
                  <c:pt idx="36">
                    <c:v>W37</c:v>
                  </c:pt>
                  <c:pt idx="37">
                    <c:v>W38</c:v>
                  </c:pt>
                  <c:pt idx="38">
                    <c:v>W39</c:v>
                  </c:pt>
                  <c:pt idx="39">
                    <c:v>W40</c:v>
                  </c:pt>
                  <c:pt idx="40">
                    <c:v>W41</c:v>
                  </c:pt>
                  <c:pt idx="41">
                    <c:v>W42</c:v>
                  </c:pt>
                  <c:pt idx="42">
                    <c:v>W43</c:v>
                  </c:pt>
                  <c:pt idx="43">
                    <c:v>W44</c:v>
                  </c:pt>
                  <c:pt idx="44">
                    <c:v>W45</c:v>
                  </c:pt>
                  <c:pt idx="45">
                    <c:v>W46</c:v>
                  </c:pt>
                  <c:pt idx="46">
                    <c:v>W47</c:v>
                  </c:pt>
                  <c:pt idx="47">
                    <c:v>W48</c:v>
                  </c:pt>
                  <c:pt idx="48">
                    <c:v>W49</c:v>
                  </c:pt>
                  <c:pt idx="49">
                    <c:v>W50</c:v>
                  </c:pt>
                  <c:pt idx="50">
                    <c:v>W51</c:v>
                  </c:pt>
                  <c:pt idx="51">
                    <c:v>W52</c:v>
                  </c:pt>
                  <c:pt idx="52">
                    <c:v>W01</c:v>
                  </c:pt>
                  <c:pt idx="53">
                    <c:v>W02</c:v>
                  </c:pt>
                  <c:pt idx="54">
                    <c:v>W03</c:v>
                  </c:pt>
                  <c:pt idx="55">
                    <c:v>W04</c:v>
                  </c:pt>
                  <c:pt idx="56">
                    <c:v>W05</c:v>
                  </c:pt>
                  <c:pt idx="57">
                    <c:v>W06</c:v>
                  </c:pt>
                  <c:pt idx="58">
                    <c:v>W07</c:v>
                  </c:pt>
                  <c:pt idx="59">
                    <c:v>W08</c:v>
                  </c:pt>
                  <c:pt idx="60">
                    <c:v>W09</c:v>
                  </c:pt>
                  <c:pt idx="61">
                    <c:v>W10</c:v>
                  </c:pt>
                  <c:pt idx="62">
                    <c:v>W11</c:v>
                  </c:pt>
                  <c:pt idx="63">
                    <c:v>W12</c:v>
                  </c:pt>
                  <c:pt idx="64">
                    <c:v>W13</c:v>
                  </c:pt>
                  <c:pt idx="65">
                    <c:v>W14</c:v>
                  </c:pt>
                  <c:pt idx="66">
                    <c:v>W15</c:v>
                  </c:pt>
                  <c:pt idx="67">
                    <c:v>W16</c:v>
                  </c:pt>
                  <c:pt idx="68">
                    <c:v>W17</c:v>
                  </c:pt>
                  <c:pt idx="69">
                    <c:v>W18</c:v>
                  </c:pt>
                  <c:pt idx="70">
                    <c:v>W19</c:v>
                  </c:pt>
                  <c:pt idx="71">
                    <c:v>W20</c:v>
                  </c:pt>
                  <c:pt idx="72">
                    <c:v>W21</c:v>
                  </c:pt>
                  <c:pt idx="73">
                    <c:v>W22</c:v>
                  </c:pt>
                  <c:pt idx="74">
                    <c:v>W23</c:v>
                  </c:pt>
                  <c:pt idx="75">
                    <c:v>W24</c:v>
                  </c:pt>
                  <c:pt idx="76">
                    <c:v>W25</c:v>
                  </c:pt>
                  <c:pt idx="77">
                    <c:v>W26</c:v>
                  </c:pt>
                  <c:pt idx="78">
                    <c:v>W27</c:v>
                  </c:pt>
                  <c:pt idx="79">
                    <c:v>W28</c:v>
                  </c:pt>
                  <c:pt idx="80">
                    <c:v>W29</c:v>
                  </c:pt>
                  <c:pt idx="81">
                    <c:v>W30</c:v>
                  </c:pt>
                  <c:pt idx="82">
                    <c:v>W31</c:v>
                  </c:pt>
                  <c:pt idx="83">
                    <c:v>W32</c:v>
                  </c:pt>
                  <c:pt idx="84">
                    <c:v>W33</c:v>
                  </c:pt>
                  <c:pt idx="85">
                    <c:v>W34</c:v>
                  </c:pt>
                  <c:pt idx="86">
                    <c:v>W35</c:v>
                  </c:pt>
                  <c:pt idx="87">
                    <c:v>W36</c:v>
                  </c:pt>
                  <c:pt idx="88">
                    <c:v>W37</c:v>
                  </c:pt>
                  <c:pt idx="89">
                    <c:v>W38</c:v>
                  </c:pt>
                  <c:pt idx="90">
                    <c:v>W39</c:v>
                  </c:pt>
                  <c:pt idx="91">
                    <c:v>W40</c:v>
                  </c:pt>
                  <c:pt idx="92">
                    <c:v>W41</c:v>
                  </c:pt>
                  <c:pt idx="93">
                    <c:v>W42</c:v>
                  </c:pt>
                  <c:pt idx="94">
                    <c:v>W43</c:v>
                  </c:pt>
                  <c:pt idx="95">
                    <c:v>W44</c:v>
                  </c:pt>
                  <c:pt idx="96">
                    <c:v>W45</c:v>
                  </c:pt>
                  <c:pt idx="97">
                    <c:v>W46</c:v>
                  </c:pt>
                  <c:pt idx="98">
                    <c:v>W47</c:v>
                  </c:pt>
                  <c:pt idx="99">
                    <c:v>W48</c:v>
                  </c:pt>
                  <c:pt idx="100">
                    <c:v>W49</c:v>
                  </c:pt>
                  <c:pt idx="101">
                    <c:v>W50</c:v>
                  </c:pt>
                  <c:pt idx="102">
                    <c:v>W51</c:v>
                  </c:pt>
                  <c:pt idx="103">
                    <c:v>W52</c:v>
                  </c:pt>
                  <c:pt idx="104">
                    <c:v>W01</c:v>
                  </c:pt>
                  <c:pt idx="105">
                    <c:v>W02</c:v>
                  </c:pt>
                  <c:pt idx="106">
                    <c:v>W03</c:v>
                  </c:pt>
                  <c:pt idx="107">
                    <c:v>W04</c:v>
                  </c:pt>
                  <c:pt idx="108">
                    <c:v>W05</c:v>
                  </c:pt>
                  <c:pt idx="109">
                    <c:v>W06</c:v>
                  </c:pt>
                  <c:pt idx="110">
                    <c:v>W07</c:v>
                  </c:pt>
                  <c:pt idx="111">
                    <c:v>W08</c:v>
                  </c:pt>
                  <c:pt idx="112">
                    <c:v>W09</c:v>
                  </c:pt>
                  <c:pt idx="113">
                    <c:v>W10</c:v>
                  </c:pt>
                  <c:pt idx="114">
                    <c:v>W11</c:v>
                  </c:pt>
                  <c:pt idx="115">
                    <c:v>W12</c:v>
                  </c:pt>
                  <c:pt idx="116">
                    <c:v>W13</c:v>
                  </c:pt>
                  <c:pt idx="117">
                    <c:v>W14</c:v>
                  </c:pt>
                  <c:pt idx="118">
                    <c:v>W15</c:v>
                  </c:pt>
                  <c:pt idx="119">
                    <c:v>W16</c:v>
                  </c:pt>
                  <c:pt idx="120">
                    <c:v>W17</c:v>
                  </c:pt>
                  <c:pt idx="121">
                    <c:v>W18</c:v>
                  </c:pt>
                  <c:pt idx="122">
                    <c:v>W19</c:v>
                  </c:pt>
                  <c:pt idx="123">
                    <c:v>W20</c:v>
                  </c:pt>
                  <c:pt idx="124">
                    <c:v>W21</c:v>
                  </c:pt>
                  <c:pt idx="125">
                    <c:v>W22</c:v>
                  </c:pt>
                  <c:pt idx="126">
                    <c:v>W23</c:v>
                  </c:pt>
                  <c:pt idx="127">
                    <c:v>W24</c:v>
                  </c:pt>
                  <c:pt idx="128">
                    <c:v>W25</c:v>
                  </c:pt>
                  <c:pt idx="129">
                    <c:v>W26</c:v>
                  </c:pt>
                  <c:pt idx="130">
                    <c:v>W27</c:v>
                  </c:pt>
                  <c:pt idx="131">
                    <c:v>W28</c:v>
                  </c:pt>
                  <c:pt idx="132">
                    <c:v>W29</c:v>
                  </c:pt>
                  <c:pt idx="133">
                    <c:v>W30</c:v>
                  </c:pt>
                  <c:pt idx="134">
                    <c:v>W31</c:v>
                  </c:pt>
                  <c:pt idx="135">
                    <c:v>W32</c:v>
                  </c:pt>
                  <c:pt idx="136">
                    <c:v>W33</c:v>
                  </c:pt>
                  <c:pt idx="137">
                    <c:v>W34</c:v>
                  </c:pt>
                  <c:pt idx="138">
                    <c:v>W35</c:v>
                  </c:pt>
                  <c:pt idx="139">
                    <c:v>W36</c:v>
                  </c:pt>
                  <c:pt idx="140">
                    <c:v>W37</c:v>
                  </c:pt>
                  <c:pt idx="141">
                    <c:v>W38</c:v>
                  </c:pt>
                  <c:pt idx="142">
                    <c:v>W39</c:v>
                  </c:pt>
                  <c:pt idx="143">
                    <c:v>W40</c:v>
                  </c:pt>
                  <c:pt idx="144">
                    <c:v>W41</c:v>
                  </c:pt>
                  <c:pt idx="145">
                    <c:v>W42</c:v>
                  </c:pt>
                  <c:pt idx="146">
                    <c:v>W43</c:v>
                  </c:pt>
                  <c:pt idx="147">
                    <c:v>W44</c:v>
                  </c:pt>
                  <c:pt idx="148">
                    <c:v>W45</c:v>
                  </c:pt>
                  <c:pt idx="149">
                    <c:v>W46</c:v>
                  </c:pt>
                  <c:pt idx="150">
                    <c:v>W47</c:v>
                  </c:pt>
                  <c:pt idx="151">
                    <c:v>W48</c:v>
                  </c:pt>
                  <c:pt idx="152">
                    <c:v>W49</c:v>
                  </c:pt>
                  <c:pt idx="153">
                    <c:v>W50</c:v>
                  </c:pt>
                  <c:pt idx="154">
                    <c:v>W51</c:v>
                  </c:pt>
                  <c:pt idx="155">
                    <c:v>W52</c:v>
                  </c:pt>
                </c:lvl>
                <c:lvl>
                  <c:pt idx="0">
                    <c:v>2025-Q1</c:v>
                  </c:pt>
                  <c:pt idx="13">
                    <c:v>2025-Q2</c:v>
                  </c:pt>
                  <c:pt idx="26">
                    <c:v>2025-Q3</c:v>
                  </c:pt>
                  <c:pt idx="39">
                    <c:v>2025-Q4</c:v>
                  </c:pt>
                  <c:pt idx="52">
                    <c:v>2026-Q1</c:v>
                  </c:pt>
                  <c:pt idx="65">
                    <c:v>2026-Q2</c:v>
                  </c:pt>
                  <c:pt idx="78">
                    <c:v>2026-Q3</c:v>
                  </c:pt>
                  <c:pt idx="91">
                    <c:v>2026-Q4</c:v>
                  </c:pt>
                  <c:pt idx="104">
                    <c:v>2027-Q1</c:v>
                  </c:pt>
                  <c:pt idx="117">
                    <c:v>2027-Q2</c:v>
                  </c:pt>
                  <c:pt idx="130">
                    <c:v>2027-Q3</c:v>
                  </c:pt>
                  <c:pt idx="143">
                    <c:v>2027-Q4</c:v>
                  </c:pt>
                </c:lvl>
              </c:multiLvlStrCache>
            </c:multiLvlStrRef>
          </c:cat>
          <c:val>
            <c:numRef>
              <c:f>Contracts!$W$11:$W$166</c:f>
              <c:numCache>
                <c:formatCode>#,##0;\-#,##0</c:formatCode>
                <c:ptCount val="156"/>
                <c:pt idx="0">
                  <c:v>20124.031800000001</c:v>
                </c:pt>
                <c:pt idx="1">
                  <c:v>21134.030100000004</c:v>
                </c:pt>
                <c:pt idx="2">
                  <c:v>23545.030499999986</c:v>
                </c:pt>
                <c:pt idx="3">
                  <c:v>21425.031000000003</c:v>
                </c:pt>
                <c:pt idx="4">
                  <c:v>26179.030899999987</c:v>
                </c:pt>
                <c:pt idx="5">
                  <c:v>27457.031800000012</c:v>
                </c:pt>
                <c:pt idx="6">
                  <c:v>29365.0317</c:v>
                </c:pt>
                <c:pt idx="7">
                  <c:v>27378.031300000002</c:v>
                </c:pt>
                <c:pt idx="8">
                  <c:v>24303.0304</c:v>
                </c:pt>
                <c:pt idx="9">
                  <c:v>26420.030000000002</c:v>
                </c:pt>
                <c:pt idx="10">
                  <c:v>30497.029699999985</c:v>
                </c:pt>
                <c:pt idx="11">
                  <c:v>32662.030599999991</c:v>
                </c:pt>
                <c:pt idx="12">
                  <c:v>31038.029599999991</c:v>
                </c:pt>
                <c:pt idx="13">
                  <c:v>24977.030999999999</c:v>
                </c:pt>
                <c:pt idx="14">
                  <c:v>22903.031200000005</c:v>
                </c:pt>
                <c:pt idx="15">
                  <c:v>24732.030099999996</c:v>
                </c:pt>
                <c:pt idx="16">
                  <c:v>20204.031899999998</c:v>
                </c:pt>
                <c:pt idx="17">
                  <c:v>25333.029200000012</c:v>
                </c:pt>
                <c:pt idx="18">
                  <c:v>26925.029199999997</c:v>
                </c:pt>
                <c:pt idx="19">
                  <c:v>27734.030800000008</c:v>
                </c:pt>
                <c:pt idx="20">
                  <c:v>27739.030700000007</c:v>
                </c:pt>
                <c:pt idx="21">
                  <c:v>30424.0311</c:v>
                </c:pt>
                <c:pt idx="22">
                  <c:v>30815.031300000002</c:v>
                </c:pt>
                <c:pt idx="23">
                  <c:v>30094.030699999985</c:v>
                </c:pt>
                <c:pt idx="24">
                  <c:v>33894.029299999995</c:v>
                </c:pt>
                <c:pt idx="25">
                  <c:v>33208.029399999985</c:v>
                </c:pt>
                <c:pt idx="26">
                  <c:v>22010.030799999971</c:v>
                </c:pt>
                <c:pt idx="27">
                  <c:v>22027.030600000002</c:v>
                </c:pt>
                <c:pt idx="28">
                  <c:v>24195.030999999995</c:v>
                </c:pt>
                <c:pt idx="29">
                  <c:v>25301.030800000008</c:v>
                </c:pt>
                <c:pt idx="30">
                  <c:v>22853.030799999997</c:v>
                </c:pt>
                <c:pt idx="31">
                  <c:v>22107.031599999998</c:v>
                </c:pt>
                <c:pt idx="32">
                  <c:v>25095.031800000015</c:v>
                </c:pt>
                <c:pt idx="33">
                  <c:v>27046.0301</c:v>
                </c:pt>
                <c:pt idx="34">
                  <c:v>23922.03</c:v>
                </c:pt>
                <c:pt idx="35">
                  <c:v>28356.029699999996</c:v>
                </c:pt>
                <c:pt idx="36">
                  <c:v>30938.030899999998</c:v>
                </c:pt>
                <c:pt idx="37">
                  <c:v>35119.031299999981</c:v>
                </c:pt>
                <c:pt idx="38">
                  <c:v>31796.031500000008</c:v>
                </c:pt>
                <c:pt idx="39">
                  <c:v>28127.0311</c:v>
                </c:pt>
                <c:pt idx="40">
                  <c:v>27498.029999999992</c:v>
                </c:pt>
                <c:pt idx="41">
                  <c:v>25930.029899999998</c:v>
                </c:pt>
                <c:pt idx="42">
                  <c:v>27851.030099999989</c:v>
                </c:pt>
                <c:pt idx="43">
                  <c:v>28725.030799999982</c:v>
                </c:pt>
                <c:pt idx="44">
                  <c:v>31300.03149999999</c:v>
                </c:pt>
                <c:pt idx="45">
                  <c:v>28857.031299999995</c:v>
                </c:pt>
                <c:pt idx="46">
                  <c:v>22126.032999999999</c:v>
                </c:pt>
                <c:pt idx="47">
                  <c:v>21972.031299999995</c:v>
                </c:pt>
                <c:pt idx="48">
                  <c:v>25285.031599999998</c:v>
                </c:pt>
                <c:pt idx="49">
                  <c:v>34617.030699999981</c:v>
                </c:pt>
                <c:pt idx="50">
                  <c:v>35708.031599999988</c:v>
                </c:pt>
                <c:pt idx="51">
                  <c:v>28984.032099999993</c:v>
                </c:pt>
                <c:pt idx="52">
                  <c:v>22633.031399999993</c:v>
                </c:pt>
                <c:pt idx="53">
                  <c:v>21419.031000000006</c:v>
                </c:pt>
                <c:pt idx="54">
                  <c:v>24368.031400000011</c:v>
                </c:pt>
                <c:pt idx="55">
                  <c:v>22294.033199999998</c:v>
                </c:pt>
                <c:pt idx="56">
                  <c:v>21394.031900000005</c:v>
                </c:pt>
                <c:pt idx="57">
                  <c:v>25145.031600000013</c:v>
                </c:pt>
                <c:pt idx="58">
                  <c:v>24858.032199999983</c:v>
                </c:pt>
                <c:pt idx="59">
                  <c:v>30302.032499999998</c:v>
                </c:pt>
                <c:pt idx="60">
                  <c:v>28513.031900000009</c:v>
                </c:pt>
                <c:pt idx="61">
                  <c:v>28482.031800000001</c:v>
                </c:pt>
                <c:pt idx="62">
                  <c:v>25987.031199999987</c:v>
                </c:pt>
                <c:pt idx="63">
                  <c:v>27416.030699999996</c:v>
                </c:pt>
                <c:pt idx="64">
                  <c:v>28697.031099999989</c:v>
                </c:pt>
                <c:pt idx="65">
                  <c:v>20514.0324</c:v>
                </c:pt>
                <c:pt idx="66">
                  <c:v>19817.031300000002</c:v>
                </c:pt>
                <c:pt idx="67">
                  <c:v>24146.031200000005</c:v>
                </c:pt>
                <c:pt idx="68">
                  <c:v>19818.030899999994</c:v>
                </c:pt>
                <c:pt idx="69">
                  <c:v>20259.031500000005</c:v>
                </c:pt>
                <c:pt idx="70">
                  <c:v>22308.03100000001</c:v>
                </c:pt>
                <c:pt idx="71">
                  <c:v>23830.030599999998</c:v>
                </c:pt>
                <c:pt idx="72">
                  <c:v>21749.031799999993</c:v>
                </c:pt>
                <c:pt idx="73">
                  <c:v>23993.030799999997</c:v>
                </c:pt>
                <c:pt idx="74">
                  <c:v>24209.031999999977</c:v>
                </c:pt>
                <c:pt idx="75">
                  <c:v>27169.031700000003</c:v>
                </c:pt>
                <c:pt idx="76">
                  <c:v>26581.031000000003</c:v>
                </c:pt>
                <c:pt idx="77">
                  <c:v>27762.030700000003</c:v>
                </c:pt>
                <c:pt idx="78">
                  <c:v>19480.032800000008</c:v>
                </c:pt>
                <c:pt idx="79">
                  <c:v>21528.032099999989</c:v>
                </c:pt>
                <c:pt idx="80">
                  <c:v>22144.031500000005</c:v>
                </c:pt>
                <c:pt idx="81">
                  <c:v>20233.032499999998</c:v>
                </c:pt>
                <c:pt idx="82">
                  <c:v>20437.032900000002</c:v>
                </c:pt>
                <c:pt idx="83">
                  <c:v>22815.032299999999</c:v>
                </c:pt>
                <c:pt idx="84">
                  <c:v>23392.031300000002</c:v>
                </c:pt>
                <c:pt idx="85">
                  <c:v>26581.0317</c:v>
                </c:pt>
                <c:pt idx="86">
                  <c:v>26274</c:v>
                </c:pt>
                <c:pt idx="87">
                  <c:v>19073</c:v>
                </c:pt>
                <c:pt idx="88">
                  <c:v>20976</c:v>
                </c:pt>
                <c:pt idx="89">
                  <c:v>20252</c:v>
                </c:pt>
                <c:pt idx="90">
                  <c:v>20554</c:v>
                </c:pt>
                <c:pt idx="91">
                  <c:v>18126</c:v>
                </c:pt>
                <c:pt idx="92">
                  <c:v>18574</c:v>
                </c:pt>
                <c:pt idx="93">
                  <c:v>18458</c:v>
                </c:pt>
                <c:pt idx="94">
                  <c:v>19654</c:v>
                </c:pt>
                <c:pt idx="95">
                  <c:v>19666</c:v>
                </c:pt>
                <c:pt idx="96">
                  <c:v>20869</c:v>
                </c:pt>
                <c:pt idx="97">
                  <c:v>19931</c:v>
                </c:pt>
                <c:pt idx="98">
                  <c:v>16702</c:v>
                </c:pt>
                <c:pt idx="99">
                  <c:v>16778</c:v>
                </c:pt>
                <c:pt idx="100">
                  <c:v>18825</c:v>
                </c:pt>
                <c:pt idx="101">
                  <c:v>24451</c:v>
                </c:pt>
                <c:pt idx="102">
                  <c:v>24726</c:v>
                </c:pt>
                <c:pt idx="103">
                  <c:v>20954</c:v>
                </c:pt>
                <c:pt idx="104">
                  <c:v>17630</c:v>
                </c:pt>
                <c:pt idx="105">
                  <c:v>16738</c:v>
                </c:pt>
                <c:pt idx="106">
                  <c:v>18597</c:v>
                </c:pt>
                <c:pt idx="107">
                  <c:v>17453</c:v>
                </c:pt>
                <c:pt idx="108">
                  <c:v>17032</c:v>
                </c:pt>
                <c:pt idx="109">
                  <c:v>19321</c:v>
                </c:pt>
                <c:pt idx="110">
                  <c:v>20451</c:v>
                </c:pt>
                <c:pt idx="111">
                  <c:v>23293</c:v>
                </c:pt>
                <c:pt idx="112">
                  <c:v>22741</c:v>
                </c:pt>
                <c:pt idx="113">
                  <c:v>21599</c:v>
                </c:pt>
                <c:pt idx="114">
                  <c:v>19869</c:v>
                </c:pt>
                <c:pt idx="115">
                  <c:v>21095</c:v>
                </c:pt>
                <c:pt idx="116">
                  <c:v>22532</c:v>
                </c:pt>
                <c:pt idx="117">
                  <c:v>17130</c:v>
                </c:pt>
                <c:pt idx="118">
                  <c:v>17023</c:v>
                </c:pt>
                <c:pt idx="119">
                  <c:v>20588</c:v>
                </c:pt>
                <c:pt idx="120">
                  <c:v>17955</c:v>
                </c:pt>
                <c:pt idx="121">
                  <c:v>18120</c:v>
                </c:pt>
                <c:pt idx="122">
                  <c:v>19579</c:v>
                </c:pt>
                <c:pt idx="123">
                  <c:v>19775</c:v>
                </c:pt>
                <c:pt idx="124">
                  <c:v>19401</c:v>
                </c:pt>
                <c:pt idx="125">
                  <c:v>22060</c:v>
                </c:pt>
                <c:pt idx="126">
                  <c:v>22147</c:v>
                </c:pt>
                <c:pt idx="127">
                  <c:v>24325</c:v>
                </c:pt>
                <c:pt idx="128">
                  <c:v>24192</c:v>
                </c:pt>
                <c:pt idx="129">
                  <c:v>24409</c:v>
                </c:pt>
                <c:pt idx="130">
                  <c:v>19327</c:v>
                </c:pt>
                <c:pt idx="131">
                  <c:v>20988</c:v>
                </c:pt>
                <c:pt idx="132">
                  <c:v>20792</c:v>
                </c:pt>
                <c:pt idx="133">
                  <c:v>19841</c:v>
                </c:pt>
                <c:pt idx="134">
                  <c:v>20692</c:v>
                </c:pt>
                <c:pt idx="135">
                  <c:v>21961</c:v>
                </c:pt>
                <c:pt idx="136">
                  <c:v>24398</c:v>
                </c:pt>
                <c:pt idx="137">
                  <c:v>26469</c:v>
                </c:pt>
                <c:pt idx="138">
                  <c:v>24294</c:v>
                </c:pt>
                <c:pt idx="139">
                  <c:v>27453</c:v>
                </c:pt>
                <c:pt idx="140">
                  <c:v>31063</c:v>
                </c:pt>
                <c:pt idx="141">
                  <c:v>29847</c:v>
                </c:pt>
                <c:pt idx="142">
                  <c:v>31174</c:v>
                </c:pt>
                <c:pt idx="143">
                  <c:v>26288</c:v>
                </c:pt>
                <c:pt idx="144">
                  <c:v>27780</c:v>
                </c:pt>
                <c:pt idx="145">
                  <c:v>27866</c:v>
                </c:pt>
                <c:pt idx="146">
                  <c:v>29190</c:v>
                </c:pt>
                <c:pt idx="147">
                  <c:v>28993</c:v>
                </c:pt>
                <c:pt idx="148">
                  <c:v>29803</c:v>
                </c:pt>
                <c:pt idx="149">
                  <c:v>27929</c:v>
                </c:pt>
                <c:pt idx="150">
                  <c:v>24009</c:v>
                </c:pt>
                <c:pt idx="151">
                  <c:v>24351</c:v>
                </c:pt>
                <c:pt idx="152">
                  <c:v>26032</c:v>
                </c:pt>
                <c:pt idx="153">
                  <c:v>35289</c:v>
                </c:pt>
                <c:pt idx="154">
                  <c:v>35511</c:v>
                </c:pt>
                <c:pt idx="155">
                  <c:v>30395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F3-42D4-9748-8BB9B8A42E39}"/>
            </c:ext>
          </c:extLst>
        </c:ser>
        <c:ser>
          <c:idx val="1"/>
          <c:order val="1"/>
          <c:tx>
            <c:strRef>
              <c:f>Contracts!$X$10</c:f>
              <c:strCache>
                <c:ptCount val="1"/>
                <c:pt idx="0">
                  <c:v>Model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Contracts!$T$11:$U$166</c:f>
              <c:multiLvlStrCache>
                <c:ptCount val="156"/>
                <c:lvl>
                  <c:pt idx="0">
                    <c:v>W01</c:v>
                  </c:pt>
                  <c:pt idx="1">
                    <c:v>W02</c:v>
                  </c:pt>
                  <c:pt idx="2">
                    <c:v>W03</c:v>
                  </c:pt>
                  <c:pt idx="3">
                    <c:v>W04</c:v>
                  </c:pt>
                  <c:pt idx="4">
                    <c:v>W05</c:v>
                  </c:pt>
                  <c:pt idx="5">
                    <c:v>W06</c:v>
                  </c:pt>
                  <c:pt idx="6">
                    <c:v>W07</c:v>
                  </c:pt>
                  <c:pt idx="7">
                    <c:v>W08</c:v>
                  </c:pt>
                  <c:pt idx="8">
                    <c:v>W09</c:v>
                  </c:pt>
                  <c:pt idx="9">
                    <c:v>W10</c:v>
                  </c:pt>
                  <c:pt idx="10">
                    <c:v>W11</c:v>
                  </c:pt>
                  <c:pt idx="11">
                    <c:v>W12</c:v>
                  </c:pt>
                  <c:pt idx="12">
                    <c:v>W13</c:v>
                  </c:pt>
                  <c:pt idx="13">
                    <c:v>W14</c:v>
                  </c:pt>
                  <c:pt idx="14">
                    <c:v>W15</c:v>
                  </c:pt>
                  <c:pt idx="15">
                    <c:v>W16</c:v>
                  </c:pt>
                  <c:pt idx="16">
                    <c:v>W17</c:v>
                  </c:pt>
                  <c:pt idx="17">
                    <c:v>W18</c:v>
                  </c:pt>
                  <c:pt idx="18">
                    <c:v>W19</c:v>
                  </c:pt>
                  <c:pt idx="19">
                    <c:v>W20</c:v>
                  </c:pt>
                  <c:pt idx="20">
                    <c:v>W21</c:v>
                  </c:pt>
                  <c:pt idx="21">
                    <c:v>W22</c:v>
                  </c:pt>
                  <c:pt idx="22">
                    <c:v>W23</c:v>
                  </c:pt>
                  <c:pt idx="23">
                    <c:v>W24</c:v>
                  </c:pt>
                  <c:pt idx="24">
                    <c:v>W25</c:v>
                  </c:pt>
                  <c:pt idx="25">
                    <c:v>W26</c:v>
                  </c:pt>
                  <c:pt idx="26">
                    <c:v>W27</c:v>
                  </c:pt>
                  <c:pt idx="27">
                    <c:v>W28</c:v>
                  </c:pt>
                  <c:pt idx="28">
                    <c:v>W29</c:v>
                  </c:pt>
                  <c:pt idx="29">
                    <c:v>W30</c:v>
                  </c:pt>
                  <c:pt idx="30">
                    <c:v>W31</c:v>
                  </c:pt>
                  <c:pt idx="31">
                    <c:v>W32</c:v>
                  </c:pt>
                  <c:pt idx="32">
                    <c:v>W33</c:v>
                  </c:pt>
                  <c:pt idx="33">
                    <c:v>W34</c:v>
                  </c:pt>
                  <c:pt idx="34">
                    <c:v>W35</c:v>
                  </c:pt>
                  <c:pt idx="35">
                    <c:v>W36</c:v>
                  </c:pt>
                  <c:pt idx="36">
                    <c:v>W37</c:v>
                  </c:pt>
                  <c:pt idx="37">
                    <c:v>W38</c:v>
                  </c:pt>
                  <c:pt idx="38">
                    <c:v>W39</c:v>
                  </c:pt>
                  <c:pt idx="39">
                    <c:v>W40</c:v>
                  </c:pt>
                  <c:pt idx="40">
                    <c:v>W41</c:v>
                  </c:pt>
                  <c:pt idx="41">
                    <c:v>W42</c:v>
                  </c:pt>
                  <c:pt idx="42">
                    <c:v>W43</c:v>
                  </c:pt>
                  <c:pt idx="43">
                    <c:v>W44</c:v>
                  </c:pt>
                  <c:pt idx="44">
                    <c:v>W45</c:v>
                  </c:pt>
                  <c:pt idx="45">
                    <c:v>W46</c:v>
                  </c:pt>
                  <c:pt idx="46">
                    <c:v>W47</c:v>
                  </c:pt>
                  <c:pt idx="47">
                    <c:v>W48</c:v>
                  </c:pt>
                  <c:pt idx="48">
                    <c:v>W49</c:v>
                  </c:pt>
                  <c:pt idx="49">
                    <c:v>W50</c:v>
                  </c:pt>
                  <c:pt idx="50">
                    <c:v>W51</c:v>
                  </c:pt>
                  <c:pt idx="51">
                    <c:v>W52</c:v>
                  </c:pt>
                  <c:pt idx="52">
                    <c:v>W01</c:v>
                  </c:pt>
                  <c:pt idx="53">
                    <c:v>W02</c:v>
                  </c:pt>
                  <c:pt idx="54">
                    <c:v>W03</c:v>
                  </c:pt>
                  <c:pt idx="55">
                    <c:v>W04</c:v>
                  </c:pt>
                  <c:pt idx="56">
                    <c:v>W05</c:v>
                  </c:pt>
                  <c:pt idx="57">
                    <c:v>W06</c:v>
                  </c:pt>
                  <c:pt idx="58">
                    <c:v>W07</c:v>
                  </c:pt>
                  <c:pt idx="59">
                    <c:v>W08</c:v>
                  </c:pt>
                  <c:pt idx="60">
                    <c:v>W09</c:v>
                  </c:pt>
                  <c:pt idx="61">
                    <c:v>W10</c:v>
                  </c:pt>
                  <c:pt idx="62">
                    <c:v>W11</c:v>
                  </c:pt>
                  <c:pt idx="63">
                    <c:v>W12</c:v>
                  </c:pt>
                  <c:pt idx="64">
                    <c:v>W13</c:v>
                  </c:pt>
                  <c:pt idx="65">
                    <c:v>W14</c:v>
                  </c:pt>
                  <c:pt idx="66">
                    <c:v>W15</c:v>
                  </c:pt>
                  <c:pt idx="67">
                    <c:v>W16</c:v>
                  </c:pt>
                  <c:pt idx="68">
                    <c:v>W17</c:v>
                  </c:pt>
                  <c:pt idx="69">
                    <c:v>W18</c:v>
                  </c:pt>
                  <c:pt idx="70">
                    <c:v>W19</c:v>
                  </c:pt>
                  <c:pt idx="71">
                    <c:v>W20</c:v>
                  </c:pt>
                  <c:pt idx="72">
                    <c:v>W21</c:v>
                  </c:pt>
                  <c:pt idx="73">
                    <c:v>W22</c:v>
                  </c:pt>
                  <c:pt idx="74">
                    <c:v>W23</c:v>
                  </c:pt>
                  <c:pt idx="75">
                    <c:v>W24</c:v>
                  </c:pt>
                  <c:pt idx="76">
                    <c:v>W25</c:v>
                  </c:pt>
                  <c:pt idx="77">
                    <c:v>W26</c:v>
                  </c:pt>
                  <c:pt idx="78">
                    <c:v>W27</c:v>
                  </c:pt>
                  <c:pt idx="79">
                    <c:v>W28</c:v>
                  </c:pt>
                  <c:pt idx="80">
                    <c:v>W29</c:v>
                  </c:pt>
                  <c:pt idx="81">
                    <c:v>W30</c:v>
                  </c:pt>
                  <c:pt idx="82">
                    <c:v>W31</c:v>
                  </c:pt>
                  <c:pt idx="83">
                    <c:v>W32</c:v>
                  </c:pt>
                  <c:pt idx="84">
                    <c:v>W33</c:v>
                  </c:pt>
                  <c:pt idx="85">
                    <c:v>W34</c:v>
                  </c:pt>
                  <c:pt idx="86">
                    <c:v>W35</c:v>
                  </c:pt>
                  <c:pt idx="87">
                    <c:v>W36</c:v>
                  </c:pt>
                  <c:pt idx="88">
                    <c:v>W37</c:v>
                  </c:pt>
                  <c:pt idx="89">
                    <c:v>W38</c:v>
                  </c:pt>
                  <c:pt idx="90">
                    <c:v>W39</c:v>
                  </c:pt>
                  <c:pt idx="91">
                    <c:v>W40</c:v>
                  </c:pt>
                  <c:pt idx="92">
                    <c:v>W41</c:v>
                  </c:pt>
                  <c:pt idx="93">
                    <c:v>W42</c:v>
                  </c:pt>
                  <c:pt idx="94">
                    <c:v>W43</c:v>
                  </c:pt>
                  <c:pt idx="95">
                    <c:v>W44</c:v>
                  </c:pt>
                  <c:pt idx="96">
                    <c:v>W45</c:v>
                  </c:pt>
                  <c:pt idx="97">
                    <c:v>W46</c:v>
                  </c:pt>
                  <c:pt idx="98">
                    <c:v>W47</c:v>
                  </c:pt>
                  <c:pt idx="99">
                    <c:v>W48</c:v>
                  </c:pt>
                  <c:pt idx="100">
                    <c:v>W49</c:v>
                  </c:pt>
                  <c:pt idx="101">
                    <c:v>W50</c:v>
                  </c:pt>
                  <c:pt idx="102">
                    <c:v>W51</c:v>
                  </c:pt>
                  <c:pt idx="103">
                    <c:v>W52</c:v>
                  </c:pt>
                  <c:pt idx="104">
                    <c:v>W01</c:v>
                  </c:pt>
                  <c:pt idx="105">
                    <c:v>W02</c:v>
                  </c:pt>
                  <c:pt idx="106">
                    <c:v>W03</c:v>
                  </c:pt>
                  <c:pt idx="107">
                    <c:v>W04</c:v>
                  </c:pt>
                  <c:pt idx="108">
                    <c:v>W05</c:v>
                  </c:pt>
                  <c:pt idx="109">
                    <c:v>W06</c:v>
                  </c:pt>
                  <c:pt idx="110">
                    <c:v>W07</c:v>
                  </c:pt>
                  <c:pt idx="111">
                    <c:v>W08</c:v>
                  </c:pt>
                  <c:pt idx="112">
                    <c:v>W09</c:v>
                  </c:pt>
                  <c:pt idx="113">
                    <c:v>W10</c:v>
                  </c:pt>
                  <c:pt idx="114">
                    <c:v>W11</c:v>
                  </c:pt>
                  <c:pt idx="115">
                    <c:v>W12</c:v>
                  </c:pt>
                  <c:pt idx="116">
                    <c:v>W13</c:v>
                  </c:pt>
                  <c:pt idx="117">
                    <c:v>W14</c:v>
                  </c:pt>
                  <c:pt idx="118">
                    <c:v>W15</c:v>
                  </c:pt>
                  <c:pt idx="119">
                    <c:v>W16</c:v>
                  </c:pt>
                  <c:pt idx="120">
                    <c:v>W17</c:v>
                  </c:pt>
                  <c:pt idx="121">
                    <c:v>W18</c:v>
                  </c:pt>
                  <c:pt idx="122">
                    <c:v>W19</c:v>
                  </c:pt>
                  <c:pt idx="123">
                    <c:v>W20</c:v>
                  </c:pt>
                  <c:pt idx="124">
                    <c:v>W21</c:v>
                  </c:pt>
                  <c:pt idx="125">
                    <c:v>W22</c:v>
                  </c:pt>
                  <c:pt idx="126">
                    <c:v>W23</c:v>
                  </c:pt>
                  <c:pt idx="127">
                    <c:v>W24</c:v>
                  </c:pt>
                  <c:pt idx="128">
                    <c:v>W25</c:v>
                  </c:pt>
                  <c:pt idx="129">
                    <c:v>W26</c:v>
                  </c:pt>
                  <c:pt idx="130">
                    <c:v>W27</c:v>
                  </c:pt>
                  <c:pt idx="131">
                    <c:v>W28</c:v>
                  </c:pt>
                  <c:pt idx="132">
                    <c:v>W29</c:v>
                  </c:pt>
                  <c:pt idx="133">
                    <c:v>W30</c:v>
                  </c:pt>
                  <c:pt idx="134">
                    <c:v>W31</c:v>
                  </c:pt>
                  <c:pt idx="135">
                    <c:v>W32</c:v>
                  </c:pt>
                  <c:pt idx="136">
                    <c:v>W33</c:v>
                  </c:pt>
                  <c:pt idx="137">
                    <c:v>W34</c:v>
                  </c:pt>
                  <c:pt idx="138">
                    <c:v>W35</c:v>
                  </c:pt>
                  <c:pt idx="139">
                    <c:v>W36</c:v>
                  </c:pt>
                  <c:pt idx="140">
                    <c:v>W37</c:v>
                  </c:pt>
                  <c:pt idx="141">
                    <c:v>W38</c:v>
                  </c:pt>
                  <c:pt idx="142">
                    <c:v>W39</c:v>
                  </c:pt>
                  <c:pt idx="143">
                    <c:v>W40</c:v>
                  </c:pt>
                  <c:pt idx="144">
                    <c:v>W41</c:v>
                  </c:pt>
                  <c:pt idx="145">
                    <c:v>W42</c:v>
                  </c:pt>
                  <c:pt idx="146">
                    <c:v>W43</c:v>
                  </c:pt>
                  <c:pt idx="147">
                    <c:v>W44</c:v>
                  </c:pt>
                  <c:pt idx="148">
                    <c:v>W45</c:v>
                  </c:pt>
                  <c:pt idx="149">
                    <c:v>W46</c:v>
                  </c:pt>
                  <c:pt idx="150">
                    <c:v>W47</c:v>
                  </c:pt>
                  <c:pt idx="151">
                    <c:v>W48</c:v>
                  </c:pt>
                  <c:pt idx="152">
                    <c:v>W49</c:v>
                  </c:pt>
                  <c:pt idx="153">
                    <c:v>W50</c:v>
                  </c:pt>
                  <c:pt idx="154">
                    <c:v>W51</c:v>
                  </c:pt>
                  <c:pt idx="155">
                    <c:v>W52</c:v>
                  </c:pt>
                </c:lvl>
                <c:lvl>
                  <c:pt idx="0">
                    <c:v>2025-Q1</c:v>
                  </c:pt>
                  <c:pt idx="13">
                    <c:v>2025-Q2</c:v>
                  </c:pt>
                  <c:pt idx="26">
                    <c:v>2025-Q3</c:v>
                  </c:pt>
                  <c:pt idx="39">
                    <c:v>2025-Q4</c:v>
                  </c:pt>
                  <c:pt idx="52">
                    <c:v>2026-Q1</c:v>
                  </c:pt>
                  <c:pt idx="65">
                    <c:v>2026-Q2</c:v>
                  </c:pt>
                  <c:pt idx="78">
                    <c:v>2026-Q3</c:v>
                  </c:pt>
                  <c:pt idx="91">
                    <c:v>2026-Q4</c:v>
                  </c:pt>
                  <c:pt idx="104">
                    <c:v>2027-Q1</c:v>
                  </c:pt>
                  <c:pt idx="117">
                    <c:v>2027-Q2</c:v>
                  </c:pt>
                  <c:pt idx="130">
                    <c:v>2027-Q3</c:v>
                  </c:pt>
                  <c:pt idx="143">
                    <c:v>2027-Q4</c:v>
                  </c:pt>
                </c:lvl>
              </c:multiLvlStrCache>
            </c:multiLvlStrRef>
          </c:cat>
          <c:val>
            <c:numRef>
              <c:f>Contracts!$X$11:$X$166</c:f>
              <c:numCache>
                <c:formatCode>#,##0;\-#,##0</c:formatCode>
                <c:ptCount val="156"/>
                <c:pt idx="0">
                  <c:v>20124.031800000001</c:v>
                </c:pt>
                <c:pt idx="1">
                  <c:v>21134.030100000004</c:v>
                </c:pt>
                <c:pt idx="2">
                  <c:v>23545.030499999986</c:v>
                </c:pt>
                <c:pt idx="3">
                  <c:v>21425.031000000003</c:v>
                </c:pt>
                <c:pt idx="4">
                  <c:v>26179.030899999987</c:v>
                </c:pt>
                <c:pt idx="5">
                  <c:v>27457.031800000012</c:v>
                </c:pt>
                <c:pt idx="6">
                  <c:v>29365.0317</c:v>
                </c:pt>
                <c:pt idx="7">
                  <c:v>27378.031300000002</c:v>
                </c:pt>
                <c:pt idx="8">
                  <c:v>24303.0304</c:v>
                </c:pt>
                <c:pt idx="9">
                  <c:v>26420.030000000002</c:v>
                </c:pt>
                <c:pt idx="10">
                  <c:v>30497.029699999985</c:v>
                </c:pt>
                <c:pt idx="11">
                  <c:v>32662.030599999991</c:v>
                </c:pt>
                <c:pt idx="12">
                  <c:v>31038.029599999991</c:v>
                </c:pt>
                <c:pt idx="13">
                  <c:v>24977.030999999999</c:v>
                </c:pt>
                <c:pt idx="14">
                  <c:v>22903.031200000005</c:v>
                </c:pt>
                <c:pt idx="15">
                  <c:v>24732.030099999996</c:v>
                </c:pt>
                <c:pt idx="16">
                  <c:v>20204.031899999998</c:v>
                </c:pt>
                <c:pt idx="17">
                  <c:v>25333.029200000012</c:v>
                </c:pt>
                <c:pt idx="18">
                  <c:v>26925.029199999997</c:v>
                </c:pt>
                <c:pt idx="19">
                  <c:v>27734.030800000008</c:v>
                </c:pt>
                <c:pt idx="20">
                  <c:v>27739.030700000007</c:v>
                </c:pt>
                <c:pt idx="21">
                  <c:v>30424.0311</c:v>
                </c:pt>
                <c:pt idx="22">
                  <c:v>30815.031300000002</c:v>
                </c:pt>
                <c:pt idx="23">
                  <c:v>30094.030699999985</c:v>
                </c:pt>
                <c:pt idx="24">
                  <c:v>33894.029299999995</c:v>
                </c:pt>
                <c:pt idx="25">
                  <c:v>33208.029399999985</c:v>
                </c:pt>
                <c:pt idx="26">
                  <c:v>22010.030799999971</c:v>
                </c:pt>
                <c:pt idx="27">
                  <c:v>22027.030600000002</c:v>
                </c:pt>
                <c:pt idx="28">
                  <c:v>24195.030999999995</c:v>
                </c:pt>
                <c:pt idx="29">
                  <c:v>25301.030800000008</c:v>
                </c:pt>
                <c:pt idx="30">
                  <c:v>22853.030799999997</c:v>
                </c:pt>
                <c:pt idx="31">
                  <c:v>22107.031599999998</c:v>
                </c:pt>
                <c:pt idx="32">
                  <c:v>25095.031800000015</c:v>
                </c:pt>
                <c:pt idx="33">
                  <c:v>27046.0301</c:v>
                </c:pt>
                <c:pt idx="34">
                  <c:v>23922.03</c:v>
                </c:pt>
                <c:pt idx="35">
                  <c:v>28356.029699999996</c:v>
                </c:pt>
                <c:pt idx="36">
                  <c:v>30938.030899999998</c:v>
                </c:pt>
                <c:pt idx="37">
                  <c:v>35119.031299999981</c:v>
                </c:pt>
                <c:pt idx="38">
                  <c:v>31796.031500000008</c:v>
                </c:pt>
                <c:pt idx="39">
                  <c:v>28127.0311</c:v>
                </c:pt>
                <c:pt idx="40">
                  <c:v>27498.029999999992</c:v>
                </c:pt>
                <c:pt idx="41">
                  <c:v>25930.029899999998</c:v>
                </c:pt>
                <c:pt idx="42">
                  <c:v>27851.030099999989</c:v>
                </c:pt>
                <c:pt idx="43">
                  <c:v>28725.030799999982</c:v>
                </c:pt>
                <c:pt idx="44">
                  <c:v>31300.03149999999</c:v>
                </c:pt>
                <c:pt idx="45">
                  <c:v>28857.031299999995</c:v>
                </c:pt>
                <c:pt idx="46">
                  <c:v>22126.032999999999</c:v>
                </c:pt>
                <c:pt idx="47">
                  <c:v>21972.031299999995</c:v>
                </c:pt>
                <c:pt idx="48">
                  <c:v>25285.031599999998</c:v>
                </c:pt>
                <c:pt idx="49">
                  <c:v>34617.030699999981</c:v>
                </c:pt>
                <c:pt idx="50">
                  <c:v>35708.031599999988</c:v>
                </c:pt>
                <c:pt idx="51">
                  <c:v>28984.032099999993</c:v>
                </c:pt>
                <c:pt idx="52">
                  <c:v>22633.031399999993</c:v>
                </c:pt>
                <c:pt idx="53">
                  <c:v>21419.031000000006</c:v>
                </c:pt>
                <c:pt idx="54">
                  <c:v>24368.031400000011</c:v>
                </c:pt>
                <c:pt idx="55">
                  <c:v>22294.033199999998</c:v>
                </c:pt>
                <c:pt idx="56">
                  <c:v>21394.031900000005</c:v>
                </c:pt>
                <c:pt idx="57">
                  <c:v>25145.031600000013</c:v>
                </c:pt>
                <c:pt idx="58">
                  <c:v>24858.032199999983</c:v>
                </c:pt>
                <c:pt idx="59">
                  <c:v>30302.032499999998</c:v>
                </c:pt>
                <c:pt idx="60">
                  <c:v>28513.031900000009</c:v>
                </c:pt>
                <c:pt idx="61">
                  <c:v>28482.031800000001</c:v>
                </c:pt>
                <c:pt idx="62">
                  <c:v>25987.031199999987</c:v>
                </c:pt>
                <c:pt idx="63">
                  <c:v>27416.030699999996</c:v>
                </c:pt>
                <c:pt idx="64">
                  <c:v>28697.031099999989</c:v>
                </c:pt>
                <c:pt idx="65">
                  <c:v>20514.0324</c:v>
                </c:pt>
                <c:pt idx="66">
                  <c:v>19817.031300000002</c:v>
                </c:pt>
                <c:pt idx="67">
                  <c:v>24146.031200000005</c:v>
                </c:pt>
                <c:pt idx="68">
                  <c:v>19818.030899999994</c:v>
                </c:pt>
                <c:pt idx="69">
                  <c:v>20259.031500000005</c:v>
                </c:pt>
                <c:pt idx="70">
                  <c:v>22308.03100000001</c:v>
                </c:pt>
                <c:pt idx="71">
                  <c:v>23830.030599999998</c:v>
                </c:pt>
                <c:pt idx="72">
                  <c:v>21749.031799999993</c:v>
                </c:pt>
                <c:pt idx="73">
                  <c:v>23993.030799999997</c:v>
                </c:pt>
                <c:pt idx="74">
                  <c:v>24209.031999999977</c:v>
                </c:pt>
                <c:pt idx="75">
                  <c:v>27169.031700000003</c:v>
                </c:pt>
                <c:pt idx="76">
                  <c:v>26581.031000000003</c:v>
                </c:pt>
                <c:pt idx="77">
                  <c:v>27762.030700000003</c:v>
                </c:pt>
                <c:pt idx="78">
                  <c:v>19480.032800000008</c:v>
                </c:pt>
                <c:pt idx="79">
                  <c:v>21528.032099999989</c:v>
                </c:pt>
                <c:pt idx="80">
                  <c:v>22144.031500000005</c:v>
                </c:pt>
                <c:pt idx="81">
                  <c:v>20233.032499999998</c:v>
                </c:pt>
                <c:pt idx="82">
                  <c:v>20437.032900000002</c:v>
                </c:pt>
                <c:pt idx="83">
                  <c:v>22815.032299999999</c:v>
                </c:pt>
                <c:pt idx="84">
                  <c:v>23392.031300000002</c:v>
                </c:pt>
                <c:pt idx="85">
                  <c:v>26581.0317</c:v>
                </c:pt>
                <c:pt idx="86">
                  <c:v>26274</c:v>
                </c:pt>
                <c:pt idx="87">
                  <c:v>19073</c:v>
                </c:pt>
                <c:pt idx="88">
                  <c:v>29685.031499999997</c:v>
                </c:pt>
                <c:pt idx="89">
                  <c:v>28394.031799999997</c:v>
                </c:pt>
                <c:pt idx="90">
                  <c:v>28553.031500000001</c:v>
                </c:pt>
                <c:pt idx="91">
                  <c:v>24951.031599999998</c:v>
                </c:pt>
                <c:pt idx="92">
                  <c:v>25336.031500000001</c:v>
                </c:pt>
                <c:pt idx="93">
                  <c:v>24953.031599999998</c:v>
                </c:pt>
                <c:pt idx="94">
                  <c:v>26335.032399999996</c:v>
                </c:pt>
                <c:pt idx="95">
                  <c:v>26119.0321</c:v>
                </c:pt>
                <c:pt idx="96">
                  <c:v>27475.032399999993</c:v>
                </c:pt>
                <c:pt idx="97">
                  <c:v>26014.032500000001</c:v>
                </c:pt>
                <c:pt idx="98">
                  <c:v>21613.032400000004</c:v>
                </c:pt>
                <c:pt idx="99">
                  <c:v>21526.032800000001</c:v>
                </c:pt>
                <c:pt idx="100">
                  <c:v>23950.032000000003</c:v>
                </c:pt>
                <c:pt idx="101">
                  <c:v>30847.031899999998</c:v>
                </c:pt>
                <c:pt idx="102">
                  <c:v>30936.032200000001</c:v>
                </c:pt>
                <c:pt idx="103">
                  <c:v>26001.032999999999</c:v>
                </c:pt>
                <c:pt idx="104">
                  <c:v>21699.032900000002</c:v>
                </c:pt>
                <c:pt idx="105">
                  <c:v>20434.031799999997</c:v>
                </c:pt>
                <c:pt idx="106">
                  <c:v>22522.0324</c:v>
                </c:pt>
                <c:pt idx="107">
                  <c:v>20968.032600000006</c:v>
                </c:pt>
                <c:pt idx="108">
                  <c:v>20301.032900000006</c:v>
                </c:pt>
                <c:pt idx="109">
                  <c:v>22849.032999999999</c:v>
                </c:pt>
                <c:pt idx="110">
                  <c:v>23998.033500000001</c:v>
                </c:pt>
                <c:pt idx="111">
                  <c:v>27122.033300000003</c:v>
                </c:pt>
                <c:pt idx="112">
                  <c:v>26277.032500000001</c:v>
                </c:pt>
                <c:pt idx="113">
                  <c:v>24768.032599999999</c:v>
                </c:pt>
                <c:pt idx="114">
                  <c:v>22612.032200000005</c:v>
                </c:pt>
                <c:pt idx="115">
                  <c:v>23828.031800000004</c:v>
                </c:pt>
                <c:pt idx="116">
                  <c:v>25263.032599999999</c:v>
                </c:pt>
                <c:pt idx="117">
                  <c:v>19064.033100000001</c:v>
                </c:pt>
                <c:pt idx="118">
                  <c:v>18807.032300000006</c:v>
                </c:pt>
                <c:pt idx="119">
                  <c:v>22580.032400000007</c:v>
                </c:pt>
                <c:pt idx="120">
                  <c:v>19551.032400000007</c:v>
                </c:pt>
                <c:pt idx="121">
                  <c:v>19589.032700000003</c:v>
                </c:pt>
                <c:pt idx="122">
                  <c:v>21016.032400000004</c:v>
                </c:pt>
                <c:pt idx="123">
                  <c:v>21077.032500000008</c:v>
                </c:pt>
                <c:pt idx="124">
                  <c:v>20533.032500000001</c:v>
                </c:pt>
                <c:pt idx="125">
                  <c:v>23185.032500000005</c:v>
                </c:pt>
                <c:pt idx="126">
                  <c:v>23116.032100000004</c:v>
                </c:pt>
                <c:pt idx="127">
                  <c:v>25215.032199999998</c:v>
                </c:pt>
                <c:pt idx="128">
                  <c:v>24906.032500000001</c:v>
                </c:pt>
                <c:pt idx="129">
                  <c:v>24960.032599999995</c:v>
                </c:pt>
                <c:pt idx="130">
                  <c:v>19630.03330000001</c:v>
                </c:pt>
                <c:pt idx="131">
                  <c:v>21175.032500000001</c:v>
                </c:pt>
                <c:pt idx="132">
                  <c:v>20838.033000000003</c:v>
                </c:pt>
                <c:pt idx="133">
                  <c:v>19754.033000000007</c:v>
                </c:pt>
                <c:pt idx="134">
                  <c:v>20466.033299999999</c:v>
                </c:pt>
                <c:pt idx="135">
                  <c:v>21580.033299999999</c:v>
                </c:pt>
                <c:pt idx="136">
                  <c:v>23820.032200000001</c:v>
                </c:pt>
                <c:pt idx="137">
                  <c:v>25676.0324</c:v>
                </c:pt>
                <c:pt idx="138">
                  <c:v>23416.031300000002</c:v>
                </c:pt>
                <c:pt idx="139">
                  <c:v>26293.031499999994</c:v>
                </c:pt>
                <c:pt idx="140">
                  <c:v>29563.031599999991</c:v>
                </c:pt>
                <c:pt idx="141">
                  <c:v>28228.032000000003</c:v>
                </c:pt>
                <c:pt idx="142">
                  <c:v>29300.031699999996</c:v>
                </c:pt>
                <c:pt idx="143">
                  <c:v>24555.031500000001</c:v>
                </c:pt>
                <c:pt idx="144">
                  <c:v>25789.031500000001</c:v>
                </c:pt>
                <c:pt idx="145">
                  <c:v>25711.031499999997</c:v>
                </c:pt>
                <c:pt idx="146">
                  <c:v>26769.032399999996</c:v>
                </c:pt>
                <c:pt idx="147">
                  <c:v>26428.032199999998</c:v>
                </c:pt>
                <c:pt idx="148">
                  <c:v>27003.032399999993</c:v>
                </c:pt>
                <c:pt idx="149">
                  <c:v>25155.032500000001</c:v>
                </c:pt>
                <c:pt idx="150">
                  <c:v>21496.032600000002</c:v>
                </c:pt>
                <c:pt idx="151">
                  <c:v>21674.032900000006</c:v>
                </c:pt>
                <c:pt idx="152">
                  <c:v>23034.032299999995</c:v>
                </c:pt>
                <c:pt idx="153">
                  <c:v>31043.031899999998</c:v>
                </c:pt>
                <c:pt idx="154">
                  <c:v>31058.032499999998</c:v>
                </c:pt>
                <c:pt idx="155">
                  <c:v>26430.032800000001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F3-42D4-9748-8BB9B8A42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5476559"/>
        <c:axId val="945476975"/>
      </c:lineChart>
      <c:catAx>
        <c:axId val="94547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476975"/>
        <c:crosses val="autoZero"/>
        <c:auto val="1"/>
        <c:lblAlgn val="ctr"/>
        <c:lblOffset val="100"/>
        <c:noMultiLvlLbl val="0"/>
      </c:catAx>
      <c:valAx>
        <c:axId val="945476975"/>
        <c:scaling>
          <c:orientation val="minMax"/>
        </c:scaling>
        <c:delete val="0"/>
        <c:axPos val="l"/>
        <c:numFmt formatCode="#,##0;\-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476559"/>
        <c:crosses val="autoZero"/>
        <c:crossBetween val="between"/>
      </c:valAx>
      <c:spPr>
        <a:noFill/>
        <a:ln>
          <a:solidFill>
            <a:schemeClr val="bg2"/>
          </a:solidFill>
        </a:ln>
        <a:effectLst/>
      </c:spPr>
    </c:plotArea>
    <c:legend>
      <c:legendPos val="b"/>
      <c:layout>
        <c:manualLayout>
          <c:xMode val="edge"/>
          <c:yMode val="edge"/>
          <c:x val="0.27834062130113268"/>
          <c:y val="0.65731933508311458"/>
          <c:w val="0.52038794140072375"/>
          <c:h val="6.9811235324066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APOS Renewals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Contracts!$AB$96</c:f>
              <c:strCache>
                <c:ptCount val="1"/>
                <c:pt idx="0">
                  <c:v>APOS Adj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Contracts!$AA$97:$AA$166</c:f>
              <c:strCache>
                <c:ptCount val="70"/>
                <c:pt idx="0">
                  <c:v>2026-W35</c:v>
                </c:pt>
                <c:pt idx="1">
                  <c:v>2026-W36</c:v>
                </c:pt>
                <c:pt idx="2">
                  <c:v>2026-W37</c:v>
                </c:pt>
                <c:pt idx="3">
                  <c:v>2026-W38</c:v>
                </c:pt>
                <c:pt idx="4">
                  <c:v>2026-W39</c:v>
                </c:pt>
                <c:pt idx="5">
                  <c:v>2026-W40</c:v>
                </c:pt>
                <c:pt idx="6">
                  <c:v>2026-W41</c:v>
                </c:pt>
                <c:pt idx="7">
                  <c:v>2026-W42</c:v>
                </c:pt>
                <c:pt idx="8">
                  <c:v>2026-W43</c:v>
                </c:pt>
                <c:pt idx="9">
                  <c:v>2026-W44</c:v>
                </c:pt>
                <c:pt idx="10">
                  <c:v>2026-W45</c:v>
                </c:pt>
                <c:pt idx="11">
                  <c:v>2026-W46</c:v>
                </c:pt>
                <c:pt idx="12">
                  <c:v>2026-W47</c:v>
                </c:pt>
                <c:pt idx="13">
                  <c:v>2026-W48</c:v>
                </c:pt>
                <c:pt idx="14">
                  <c:v>2026-W49</c:v>
                </c:pt>
                <c:pt idx="15">
                  <c:v>2026-W50</c:v>
                </c:pt>
                <c:pt idx="16">
                  <c:v>2026-W51</c:v>
                </c:pt>
                <c:pt idx="17">
                  <c:v>2026-W52</c:v>
                </c:pt>
                <c:pt idx="18">
                  <c:v>2027-W01</c:v>
                </c:pt>
                <c:pt idx="19">
                  <c:v>2027-W02</c:v>
                </c:pt>
                <c:pt idx="20">
                  <c:v>2027-W03</c:v>
                </c:pt>
                <c:pt idx="21">
                  <c:v>2027-W04</c:v>
                </c:pt>
                <c:pt idx="22">
                  <c:v>2027-W05</c:v>
                </c:pt>
                <c:pt idx="23">
                  <c:v>2027-W06</c:v>
                </c:pt>
                <c:pt idx="24">
                  <c:v>2027-W07</c:v>
                </c:pt>
                <c:pt idx="25">
                  <c:v>2027-W08</c:v>
                </c:pt>
                <c:pt idx="26">
                  <c:v>2027-W09</c:v>
                </c:pt>
                <c:pt idx="27">
                  <c:v>2027-W10</c:v>
                </c:pt>
                <c:pt idx="28">
                  <c:v>2027-W11</c:v>
                </c:pt>
                <c:pt idx="29">
                  <c:v>2027-W12</c:v>
                </c:pt>
                <c:pt idx="30">
                  <c:v>2027-W13</c:v>
                </c:pt>
                <c:pt idx="31">
                  <c:v>2027-W14</c:v>
                </c:pt>
                <c:pt idx="32">
                  <c:v>2027-W15</c:v>
                </c:pt>
                <c:pt idx="33">
                  <c:v>2027-W16</c:v>
                </c:pt>
                <c:pt idx="34">
                  <c:v>2027-W17</c:v>
                </c:pt>
                <c:pt idx="35">
                  <c:v>2027-W18</c:v>
                </c:pt>
                <c:pt idx="36">
                  <c:v>2027-W19</c:v>
                </c:pt>
                <c:pt idx="37">
                  <c:v>2027-W20</c:v>
                </c:pt>
                <c:pt idx="38">
                  <c:v>2027-W21</c:v>
                </c:pt>
                <c:pt idx="39">
                  <c:v>2027-W22</c:v>
                </c:pt>
                <c:pt idx="40">
                  <c:v>2027-W23</c:v>
                </c:pt>
                <c:pt idx="41">
                  <c:v>2027-W24</c:v>
                </c:pt>
                <c:pt idx="42">
                  <c:v>2027-W25</c:v>
                </c:pt>
                <c:pt idx="43">
                  <c:v>2027-W26</c:v>
                </c:pt>
                <c:pt idx="44">
                  <c:v>2027-W27</c:v>
                </c:pt>
                <c:pt idx="45">
                  <c:v>2027-W28</c:v>
                </c:pt>
                <c:pt idx="46">
                  <c:v>2027-W29</c:v>
                </c:pt>
                <c:pt idx="47">
                  <c:v>2027-W30</c:v>
                </c:pt>
                <c:pt idx="48">
                  <c:v>2027-W31</c:v>
                </c:pt>
                <c:pt idx="49">
                  <c:v>2027-W32</c:v>
                </c:pt>
                <c:pt idx="50">
                  <c:v>2027-W33</c:v>
                </c:pt>
                <c:pt idx="51">
                  <c:v>2027-W34</c:v>
                </c:pt>
                <c:pt idx="52">
                  <c:v>2027-W35</c:v>
                </c:pt>
                <c:pt idx="53">
                  <c:v>2027-W36</c:v>
                </c:pt>
                <c:pt idx="54">
                  <c:v>2027-W37</c:v>
                </c:pt>
                <c:pt idx="55">
                  <c:v>2027-W38</c:v>
                </c:pt>
                <c:pt idx="56">
                  <c:v>2027-W39</c:v>
                </c:pt>
                <c:pt idx="57">
                  <c:v>2027-W40</c:v>
                </c:pt>
                <c:pt idx="58">
                  <c:v>2027-W41</c:v>
                </c:pt>
                <c:pt idx="59">
                  <c:v>2027-W42</c:v>
                </c:pt>
                <c:pt idx="60">
                  <c:v>2027-W43</c:v>
                </c:pt>
                <c:pt idx="61">
                  <c:v>2027-W44</c:v>
                </c:pt>
                <c:pt idx="62">
                  <c:v>2027-W45</c:v>
                </c:pt>
                <c:pt idx="63">
                  <c:v>2027-W46</c:v>
                </c:pt>
                <c:pt idx="64">
                  <c:v>2027-W47</c:v>
                </c:pt>
                <c:pt idx="65">
                  <c:v>2027-W48</c:v>
                </c:pt>
                <c:pt idx="66">
                  <c:v>2027-W49</c:v>
                </c:pt>
                <c:pt idx="67">
                  <c:v>2027-W50</c:v>
                </c:pt>
                <c:pt idx="68">
                  <c:v>2027-W51</c:v>
                </c:pt>
                <c:pt idx="69">
                  <c:v>2027-W52</c:v>
                </c:pt>
              </c:strCache>
            </c:strRef>
          </c:cat>
          <c:val>
            <c:numRef>
              <c:f>Contracts!$AB$97:$AB$166</c:f>
              <c:numCache>
                <c:formatCode>#,##0;\-#,##0</c:formatCode>
                <c:ptCount val="70"/>
                <c:pt idx="0">
                  <c:v>37867.949999999997</c:v>
                </c:pt>
                <c:pt idx="1">
                  <c:v>48754.95</c:v>
                </c:pt>
                <c:pt idx="2">
                  <c:v>33798.15</c:v>
                </c:pt>
                <c:pt idx="3">
                  <c:v>35760.85</c:v>
                </c:pt>
                <c:pt idx="4">
                  <c:v>42352.9</c:v>
                </c:pt>
                <c:pt idx="5">
                  <c:v>46649.75</c:v>
                </c:pt>
                <c:pt idx="6">
                  <c:v>31626.449999999997</c:v>
                </c:pt>
                <c:pt idx="7">
                  <c:v>31418.399999999998</c:v>
                </c:pt>
                <c:pt idx="8">
                  <c:v>34470.75</c:v>
                </c:pt>
                <c:pt idx="9">
                  <c:v>33920.699999999997</c:v>
                </c:pt>
                <c:pt idx="10">
                  <c:v>42202.799999999996</c:v>
                </c:pt>
                <c:pt idx="11">
                  <c:v>35434.049999999996</c:v>
                </c:pt>
                <c:pt idx="12">
                  <c:v>36708</c:v>
                </c:pt>
                <c:pt idx="13">
                  <c:v>30401.899999999998</c:v>
                </c:pt>
                <c:pt idx="14">
                  <c:v>100616.4</c:v>
                </c:pt>
                <c:pt idx="15">
                  <c:v>34537.25</c:v>
                </c:pt>
                <c:pt idx="16">
                  <c:v>36450.549999999996</c:v>
                </c:pt>
                <c:pt idx="17">
                  <c:v>35714.299999999996</c:v>
                </c:pt>
                <c:pt idx="18">
                  <c:v>39668.199999999997</c:v>
                </c:pt>
                <c:pt idx="19">
                  <c:v>67368.3</c:v>
                </c:pt>
                <c:pt idx="20">
                  <c:v>27633.599999999999</c:v>
                </c:pt>
                <c:pt idx="21">
                  <c:v>30315.449999999997</c:v>
                </c:pt>
                <c:pt idx="22">
                  <c:v>30873.1</c:v>
                </c:pt>
                <c:pt idx="23">
                  <c:v>39934.199999999997</c:v>
                </c:pt>
                <c:pt idx="24">
                  <c:v>32970.699999999997</c:v>
                </c:pt>
                <c:pt idx="25">
                  <c:v>32002.649999999998</c:v>
                </c:pt>
                <c:pt idx="26">
                  <c:v>36554.1</c:v>
                </c:pt>
                <c:pt idx="27">
                  <c:v>68666</c:v>
                </c:pt>
                <c:pt idx="28">
                  <c:v>28730.85</c:v>
                </c:pt>
                <c:pt idx="29">
                  <c:v>34819.4</c:v>
                </c:pt>
                <c:pt idx="30">
                  <c:v>35569.9</c:v>
                </c:pt>
                <c:pt idx="31">
                  <c:v>54961.299999999996</c:v>
                </c:pt>
                <c:pt idx="32">
                  <c:v>27531</c:v>
                </c:pt>
                <c:pt idx="33">
                  <c:v>30055.149999999998</c:v>
                </c:pt>
                <c:pt idx="34">
                  <c:v>29633.35</c:v>
                </c:pt>
                <c:pt idx="35">
                  <c:v>31503.899999999998</c:v>
                </c:pt>
                <c:pt idx="36">
                  <c:v>35321.949999999997</c:v>
                </c:pt>
                <c:pt idx="37">
                  <c:v>31066.899999999998</c:v>
                </c:pt>
                <c:pt idx="38">
                  <c:v>34323.5</c:v>
                </c:pt>
                <c:pt idx="39">
                  <c:v>36077.199999999997</c:v>
                </c:pt>
                <c:pt idx="40">
                  <c:v>70655.3</c:v>
                </c:pt>
                <c:pt idx="41">
                  <c:v>31665.399999999998</c:v>
                </c:pt>
                <c:pt idx="42">
                  <c:v>31180.899999999998</c:v>
                </c:pt>
                <c:pt idx="43">
                  <c:v>37578.199999999997</c:v>
                </c:pt>
                <c:pt idx="44">
                  <c:v>52747.799999999996</c:v>
                </c:pt>
                <c:pt idx="45">
                  <c:v>30034.25</c:v>
                </c:pt>
                <c:pt idx="46">
                  <c:v>25748.799999999999</c:v>
                </c:pt>
                <c:pt idx="47">
                  <c:v>28506.649999999998</c:v>
                </c:pt>
                <c:pt idx="48">
                  <c:v>30547.25</c:v>
                </c:pt>
                <c:pt idx="49">
                  <c:v>33419.1</c:v>
                </c:pt>
                <c:pt idx="50">
                  <c:v>30693.55</c:v>
                </c:pt>
                <c:pt idx="51">
                  <c:v>29396.799999999999</c:v>
                </c:pt>
                <c:pt idx="52">
                  <c:v>33768.699999999997</c:v>
                </c:pt>
                <c:pt idx="53">
                  <c:v>35567.049999999996</c:v>
                </c:pt>
                <c:pt idx="54">
                  <c:v>27580.399999999998</c:v>
                </c:pt>
                <c:pt idx="55">
                  <c:v>29851.85</c:v>
                </c:pt>
                <c:pt idx="56">
                  <c:v>35027.449999999997</c:v>
                </c:pt>
                <c:pt idx="57">
                  <c:v>41258.5</c:v>
                </c:pt>
                <c:pt idx="58">
                  <c:v>34744.35</c:v>
                </c:pt>
                <c:pt idx="59">
                  <c:v>25680.399999999998</c:v>
                </c:pt>
                <c:pt idx="60">
                  <c:v>25451.449999999997</c:v>
                </c:pt>
                <c:pt idx="61">
                  <c:v>27591.8</c:v>
                </c:pt>
                <c:pt idx="62">
                  <c:v>34297.85</c:v>
                </c:pt>
                <c:pt idx="63">
                  <c:v>32243</c:v>
                </c:pt>
                <c:pt idx="64">
                  <c:v>32364.6</c:v>
                </c:pt>
                <c:pt idx="65">
                  <c:v>29298.949999999997</c:v>
                </c:pt>
                <c:pt idx="66">
                  <c:v>63962.549999999996</c:v>
                </c:pt>
                <c:pt idx="67">
                  <c:v>23794.649999999998</c:v>
                </c:pt>
                <c:pt idx="68">
                  <c:v>27500.6</c:v>
                </c:pt>
                <c:pt idx="69">
                  <c:v>31817.399999999998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38-4FD0-924D-1F22AB0636EC}"/>
            </c:ext>
          </c:extLst>
        </c:ser>
        <c:ser>
          <c:idx val="0"/>
          <c:order val="1"/>
          <c:tx>
            <c:strRef>
              <c:f>Contracts!$AC$96</c:f>
              <c:strCache>
                <c:ptCount val="1"/>
                <c:pt idx="0">
                  <c:v>ASU Decline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Contracts!$AA$97:$AA$166</c:f>
              <c:strCache>
                <c:ptCount val="70"/>
                <c:pt idx="0">
                  <c:v>2026-W35</c:v>
                </c:pt>
                <c:pt idx="1">
                  <c:v>2026-W36</c:v>
                </c:pt>
                <c:pt idx="2">
                  <c:v>2026-W37</c:v>
                </c:pt>
                <c:pt idx="3">
                  <c:v>2026-W38</c:v>
                </c:pt>
                <c:pt idx="4">
                  <c:v>2026-W39</c:v>
                </c:pt>
                <c:pt idx="5">
                  <c:v>2026-W40</c:v>
                </c:pt>
                <c:pt idx="6">
                  <c:v>2026-W41</c:v>
                </c:pt>
                <c:pt idx="7">
                  <c:v>2026-W42</c:v>
                </c:pt>
                <c:pt idx="8">
                  <c:v>2026-W43</c:v>
                </c:pt>
                <c:pt idx="9">
                  <c:v>2026-W44</c:v>
                </c:pt>
                <c:pt idx="10">
                  <c:v>2026-W45</c:v>
                </c:pt>
                <c:pt idx="11">
                  <c:v>2026-W46</c:v>
                </c:pt>
                <c:pt idx="12">
                  <c:v>2026-W47</c:v>
                </c:pt>
                <c:pt idx="13">
                  <c:v>2026-W48</c:v>
                </c:pt>
                <c:pt idx="14">
                  <c:v>2026-W49</c:v>
                </c:pt>
                <c:pt idx="15">
                  <c:v>2026-W50</c:v>
                </c:pt>
                <c:pt idx="16">
                  <c:v>2026-W51</c:v>
                </c:pt>
                <c:pt idx="17">
                  <c:v>2026-W52</c:v>
                </c:pt>
                <c:pt idx="18">
                  <c:v>2027-W01</c:v>
                </c:pt>
                <c:pt idx="19">
                  <c:v>2027-W02</c:v>
                </c:pt>
                <c:pt idx="20">
                  <c:v>2027-W03</c:v>
                </c:pt>
                <c:pt idx="21">
                  <c:v>2027-W04</c:v>
                </c:pt>
                <c:pt idx="22">
                  <c:v>2027-W05</c:v>
                </c:pt>
                <c:pt idx="23">
                  <c:v>2027-W06</c:v>
                </c:pt>
                <c:pt idx="24">
                  <c:v>2027-W07</c:v>
                </c:pt>
                <c:pt idx="25">
                  <c:v>2027-W08</c:v>
                </c:pt>
                <c:pt idx="26">
                  <c:v>2027-W09</c:v>
                </c:pt>
                <c:pt idx="27">
                  <c:v>2027-W10</c:v>
                </c:pt>
                <c:pt idx="28">
                  <c:v>2027-W11</c:v>
                </c:pt>
                <c:pt idx="29">
                  <c:v>2027-W12</c:v>
                </c:pt>
                <c:pt idx="30">
                  <c:v>2027-W13</c:v>
                </c:pt>
                <c:pt idx="31">
                  <c:v>2027-W14</c:v>
                </c:pt>
                <c:pt idx="32">
                  <c:v>2027-W15</c:v>
                </c:pt>
                <c:pt idx="33">
                  <c:v>2027-W16</c:v>
                </c:pt>
                <c:pt idx="34">
                  <c:v>2027-W17</c:v>
                </c:pt>
                <c:pt idx="35">
                  <c:v>2027-W18</c:v>
                </c:pt>
                <c:pt idx="36">
                  <c:v>2027-W19</c:v>
                </c:pt>
                <c:pt idx="37">
                  <c:v>2027-W20</c:v>
                </c:pt>
                <c:pt idx="38">
                  <c:v>2027-W21</c:v>
                </c:pt>
                <c:pt idx="39">
                  <c:v>2027-W22</c:v>
                </c:pt>
                <c:pt idx="40">
                  <c:v>2027-W23</c:v>
                </c:pt>
                <c:pt idx="41">
                  <c:v>2027-W24</c:v>
                </c:pt>
                <c:pt idx="42">
                  <c:v>2027-W25</c:v>
                </c:pt>
                <c:pt idx="43">
                  <c:v>2027-W26</c:v>
                </c:pt>
                <c:pt idx="44">
                  <c:v>2027-W27</c:v>
                </c:pt>
                <c:pt idx="45">
                  <c:v>2027-W28</c:v>
                </c:pt>
                <c:pt idx="46">
                  <c:v>2027-W29</c:v>
                </c:pt>
                <c:pt idx="47">
                  <c:v>2027-W30</c:v>
                </c:pt>
                <c:pt idx="48">
                  <c:v>2027-W31</c:v>
                </c:pt>
                <c:pt idx="49">
                  <c:v>2027-W32</c:v>
                </c:pt>
                <c:pt idx="50">
                  <c:v>2027-W33</c:v>
                </c:pt>
                <c:pt idx="51">
                  <c:v>2027-W34</c:v>
                </c:pt>
                <c:pt idx="52">
                  <c:v>2027-W35</c:v>
                </c:pt>
                <c:pt idx="53">
                  <c:v>2027-W36</c:v>
                </c:pt>
                <c:pt idx="54">
                  <c:v>2027-W37</c:v>
                </c:pt>
                <c:pt idx="55">
                  <c:v>2027-W38</c:v>
                </c:pt>
                <c:pt idx="56">
                  <c:v>2027-W39</c:v>
                </c:pt>
                <c:pt idx="57">
                  <c:v>2027-W40</c:v>
                </c:pt>
                <c:pt idx="58">
                  <c:v>2027-W41</c:v>
                </c:pt>
                <c:pt idx="59">
                  <c:v>2027-W42</c:v>
                </c:pt>
                <c:pt idx="60">
                  <c:v>2027-W43</c:v>
                </c:pt>
                <c:pt idx="61">
                  <c:v>2027-W44</c:v>
                </c:pt>
                <c:pt idx="62">
                  <c:v>2027-W45</c:v>
                </c:pt>
                <c:pt idx="63">
                  <c:v>2027-W46</c:v>
                </c:pt>
                <c:pt idx="64">
                  <c:v>2027-W47</c:v>
                </c:pt>
                <c:pt idx="65">
                  <c:v>2027-W48</c:v>
                </c:pt>
                <c:pt idx="66">
                  <c:v>2027-W49</c:v>
                </c:pt>
                <c:pt idx="67">
                  <c:v>2027-W50</c:v>
                </c:pt>
                <c:pt idx="68">
                  <c:v>2027-W51</c:v>
                </c:pt>
                <c:pt idx="69">
                  <c:v>2027-W52</c:v>
                </c:pt>
              </c:strCache>
            </c:strRef>
          </c:cat>
          <c:val>
            <c:numRef>
              <c:f>Contracts!$AC$97:$AC$166</c:f>
              <c:numCache>
                <c:formatCode>#,##0</c:formatCode>
                <c:ptCount val="70"/>
                <c:pt idx="0">
                  <c:v>39861</c:v>
                </c:pt>
                <c:pt idx="1">
                  <c:v>51321</c:v>
                </c:pt>
                <c:pt idx="2">
                  <c:v>35577</c:v>
                </c:pt>
                <c:pt idx="3">
                  <c:v>37643</c:v>
                </c:pt>
                <c:pt idx="4">
                  <c:v>44582</c:v>
                </c:pt>
                <c:pt idx="5">
                  <c:v>49105</c:v>
                </c:pt>
                <c:pt idx="6">
                  <c:v>33291</c:v>
                </c:pt>
                <c:pt idx="7">
                  <c:v>33072</c:v>
                </c:pt>
                <c:pt idx="8">
                  <c:v>36285</c:v>
                </c:pt>
                <c:pt idx="9">
                  <c:v>35706</c:v>
                </c:pt>
                <c:pt idx="10">
                  <c:v>44424</c:v>
                </c:pt>
                <c:pt idx="11">
                  <c:v>37299</c:v>
                </c:pt>
                <c:pt idx="12">
                  <c:v>38640</c:v>
                </c:pt>
                <c:pt idx="13">
                  <c:v>32002</c:v>
                </c:pt>
                <c:pt idx="14">
                  <c:v>105912</c:v>
                </c:pt>
                <c:pt idx="15">
                  <c:v>36355</c:v>
                </c:pt>
                <c:pt idx="16">
                  <c:v>38369</c:v>
                </c:pt>
                <c:pt idx="17">
                  <c:v>37594</c:v>
                </c:pt>
                <c:pt idx="18">
                  <c:v>41756</c:v>
                </c:pt>
                <c:pt idx="19">
                  <c:v>70914</c:v>
                </c:pt>
                <c:pt idx="20">
                  <c:v>29088</c:v>
                </c:pt>
                <c:pt idx="21">
                  <c:v>31911</c:v>
                </c:pt>
                <c:pt idx="22">
                  <c:v>32498</c:v>
                </c:pt>
                <c:pt idx="23">
                  <c:v>42036</c:v>
                </c:pt>
                <c:pt idx="24">
                  <c:v>34706</c:v>
                </c:pt>
                <c:pt idx="25">
                  <c:v>33687</c:v>
                </c:pt>
                <c:pt idx="26">
                  <c:v>38478</c:v>
                </c:pt>
                <c:pt idx="27">
                  <c:v>72280</c:v>
                </c:pt>
                <c:pt idx="28">
                  <c:v>30243</c:v>
                </c:pt>
                <c:pt idx="29">
                  <c:v>36652</c:v>
                </c:pt>
                <c:pt idx="30">
                  <c:v>37442</c:v>
                </c:pt>
                <c:pt idx="31">
                  <c:v>57854</c:v>
                </c:pt>
                <c:pt idx="32">
                  <c:v>28980</c:v>
                </c:pt>
                <c:pt idx="33">
                  <c:v>31637</c:v>
                </c:pt>
                <c:pt idx="34">
                  <c:v>31193</c:v>
                </c:pt>
                <c:pt idx="35">
                  <c:v>33162</c:v>
                </c:pt>
                <c:pt idx="36">
                  <c:v>37181</c:v>
                </c:pt>
                <c:pt idx="37">
                  <c:v>32702</c:v>
                </c:pt>
                <c:pt idx="38">
                  <c:v>36130</c:v>
                </c:pt>
                <c:pt idx="39">
                  <c:v>37976</c:v>
                </c:pt>
                <c:pt idx="40">
                  <c:v>74374</c:v>
                </c:pt>
                <c:pt idx="41">
                  <c:v>33332</c:v>
                </c:pt>
                <c:pt idx="42">
                  <c:v>32822</c:v>
                </c:pt>
                <c:pt idx="43">
                  <c:v>39556</c:v>
                </c:pt>
                <c:pt idx="44">
                  <c:v>55524</c:v>
                </c:pt>
                <c:pt idx="45">
                  <c:v>31615</c:v>
                </c:pt>
                <c:pt idx="46">
                  <c:v>27104</c:v>
                </c:pt>
                <c:pt idx="47">
                  <c:v>30007</c:v>
                </c:pt>
                <c:pt idx="48">
                  <c:v>32155</c:v>
                </c:pt>
                <c:pt idx="49">
                  <c:v>35178</c:v>
                </c:pt>
                <c:pt idx="50">
                  <c:v>32309</c:v>
                </c:pt>
                <c:pt idx="51">
                  <c:v>30944</c:v>
                </c:pt>
                <c:pt idx="52">
                  <c:v>35546</c:v>
                </c:pt>
                <c:pt idx="53">
                  <c:v>37439</c:v>
                </c:pt>
                <c:pt idx="54">
                  <c:v>29032</c:v>
                </c:pt>
                <c:pt idx="55">
                  <c:v>31423</c:v>
                </c:pt>
                <c:pt idx="56">
                  <c:v>36871</c:v>
                </c:pt>
                <c:pt idx="57">
                  <c:v>43430</c:v>
                </c:pt>
                <c:pt idx="58">
                  <c:v>36573</c:v>
                </c:pt>
                <c:pt idx="59">
                  <c:v>27032</c:v>
                </c:pt>
                <c:pt idx="60">
                  <c:v>26791</c:v>
                </c:pt>
                <c:pt idx="61">
                  <c:v>29044</c:v>
                </c:pt>
                <c:pt idx="62">
                  <c:v>36103</c:v>
                </c:pt>
                <c:pt idx="63">
                  <c:v>33940</c:v>
                </c:pt>
                <c:pt idx="64">
                  <c:v>34068</c:v>
                </c:pt>
                <c:pt idx="65">
                  <c:v>30841</c:v>
                </c:pt>
                <c:pt idx="66">
                  <c:v>67329</c:v>
                </c:pt>
                <c:pt idx="67">
                  <c:v>25047</c:v>
                </c:pt>
                <c:pt idx="68">
                  <c:v>28948</c:v>
                </c:pt>
                <c:pt idx="69">
                  <c:v>33492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38-4FD0-924D-1F22AB0636EC}"/>
            </c:ext>
          </c:extLst>
        </c:ser>
        <c:ser>
          <c:idx val="1"/>
          <c:order val="2"/>
          <c:tx>
            <c:strRef>
              <c:f>Contracts!$AD$96</c:f>
              <c:strCache>
                <c:ptCount val="1"/>
                <c:pt idx="0">
                  <c:v>APOS Renewal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Contracts!$AA$97:$AA$166</c:f>
              <c:strCache>
                <c:ptCount val="70"/>
                <c:pt idx="0">
                  <c:v>2026-W35</c:v>
                </c:pt>
                <c:pt idx="1">
                  <c:v>2026-W36</c:v>
                </c:pt>
                <c:pt idx="2">
                  <c:v>2026-W37</c:v>
                </c:pt>
                <c:pt idx="3">
                  <c:v>2026-W38</c:v>
                </c:pt>
                <c:pt idx="4">
                  <c:v>2026-W39</c:v>
                </c:pt>
                <c:pt idx="5">
                  <c:v>2026-W40</c:v>
                </c:pt>
                <c:pt idx="6">
                  <c:v>2026-W41</c:v>
                </c:pt>
                <c:pt idx="7">
                  <c:v>2026-W42</c:v>
                </c:pt>
                <c:pt idx="8">
                  <c:v>2026-W43</c:v>
                </c:pt>
                <c:pt idx="9">
                  <c:v>2026-W44</c:v>
                </c:pt>
                <c:pt idx="10">
                  <c:v>2026-W45</c:v>
                </c:pt>
                <c:pt idx="11">
                  <c:v>2026-W46</c:v>
                </c:pt>
                <c:pt idx="12">
                  <c:v>2026-W47</c:v>
                </c:pt>
                <c:pt idx="13">
                  <c:v>2026-W48</c:v>
                </c:pt>
                <c:pt idx="14">
                  <c:v>2026-W49</c:v>
                </c:pt>
                <c:pt idx="15">
                  <c:v>2026-W50</c:v>
                </c:pt>
                <c:pt idx="16">
                  <c:v>2026-W51</c:v>
                </c:pt>
                <c:pt idx="17">
                  <c:v>2026-W52</c:v>
                </c:pt>
                <c:pt idx="18">
                  <c:v>2027-W01</c:v>
                </c:pt>
                <c:pt idx="19">
                  <c:v>2027-W02</c:v>
                </c:pt>
                <c:pt idx="20">
                  <c:v>2027-W03</c:v>
                </c:pt>
                <c:pt idx="21">
                  <c:v>2027-W04</c:v>
                </c:pt>
                <c:pt idx="22">
                  <c:v>2027-W05</c:v>
                </c:pt>
                <c:pt idx="23">
                  <c:v>2027-W06</c:v>
                </c:pt>
                <c:pt idx="24">
                  <c:v>2027-W07</c:v>
                </c:pt>
                <c:pt idx="25">
                  <c:v>2027-W08</c:v>
                </c:pt>
                <c:pt idx="26">
                  <c:v>2027-W09</c:v>
                </c:pt>
                <c:pt idx="27">
                  <c:v>2027-W10</c:v>
                </c:pt>
                <c:pt idx="28">
                  <c:v>2027-W11</c:v>
                </c:pt>
                <c:pt idx="29">
                  <c:v>2027-W12</c:v>
                </c:pt>
                <c:pt idx="30">
                  <c:v>2027-W13</c:v>
                </c:pt>
                <c:pt idx="31">
                  <c:v>2027-W14</c:v>
                </c:pt>
                <c:pt idx="32">
                  <c:v>2027-W15</c:v>
                </c:pt>
                <c:pt idx="33">
                  <c:v>2027-W16</c:v>
                </c:pt>
                <c:pt idx="34">
                  <c:v>2027-W17</c:v>
                </c:pt>
                <c:pt idx="35">
                  <c:v>2027-W18</c:v>
                </c:pt>
                <c:pt idx="36">
                  <c:v>2027-W19</c:v>
                </c:pt>
                <c:pt idx="37">
                  <c:v>2027-W20</c:v>
                </c:pt>
                <c:pt idx="38">
                  <c:v>2027-W21</c:v>
                </c:pt>
                <c:pt idx="39">
                  <c:v>2027-W22</c:v>
                </c:pt>
                <c:pt idx="40">
                  <c:v>2027-W23</c:v>
                </c:pt>
                <c:pt idx="41">
                  <c:v>2027-W24</c:v>
                </c:pt>
                <c:pt idx="42">
                  <c:v>2027-W25</c:v>
                </c:pt>
                <c:pt idx="43">
                  <c:v>2027-W26</c:v>
                </c:pt>
                <c:pt idx="44">
                  <c:v>2027-W27</c:v>
                </c:pt>
                <c:pt idx="45">
                  <c:v>2027-W28</c:v>
                </c:pt>
                <c:pt idx="46">
                  <c:v>2027-W29</c:v>
                </c:pt>
                <c:pt idx="47">
                  <c:v>2027-W30</c:v>
                </c:pt>
                <c:pt idx="48">
                  <c:v>2027-W31</c:v>
                </c:pt>
                <c:pt idx="49">
                  <c:v>2027-W32</c:v>
                </c:pt>
                <c:pt idx="50">
                  <c:v>2027-W33</c:v>
                </c:pt>
                <c:pt idx="51">
                  <c:v>2027-W34</c:v>
                </c:pt>
                <c:pt idx="52">
                  <c:v>2027-W35</c:v>
                </c:pt>
                <c:pt idx="53">
                  <c:v>2027-W36</c:v>
                </c:pt>
                <c:pt idx="54">
                  <c:v>2027-W37</c:v>
                </c:pt>
                <c:pt idx="55">
                  <c:v>2027-W38</c:v>
                </c:pt>
                <c:pt idx="56">
                  <c:v>2027-W39</c:v>
                </c:pt>
                <c:pt idx="57">
                  <c:v>2027-W40</c:v>
                </c:pt>
                <c:pt idx="58">
                  <c:v>2027-W41</c:v>
                </c:pt>
                <c:pt idx="59">
                  <c:v>2027-W42</c:v>
                </c:pt>
                <c:pt idx="60">
                  <c:v>2027-W43</c:v>
                </c:pt>
                <c:pt idx="61">
                  <c:v>2027-W44</c:v>
                </c:pt>
                <c:pt idx="62">
                  <c:v>2027-W45</c:v>
                </c:pt>
                <c:pt idx="63">
                  <c:v>2027-W46</c:v>
                </c:pt>
                <c:pt idx="64">
                  <c:v>2027-W47</c:v>
                </c:pt>
                <c:pt idx="65">
                  <c:v>2027-W48</c:v>
                </c:pt>
                <c:pt idx="66">
                  <c:v>2027-W49</c:v>
                </c:pt>
                <c:pt idx="67">
                  <c:v>2027-W50</c:v>
                </c:pt>
                <c:pt idx="68">
                  <c:v>2027-W51</c:v>
                </c:pt>
                <c:pt idx="69">
                  <c:v>2027-W52</c:v>
                </c:pt>
              </c:strCache>
            </c:strRef>
          </c:cat>
          <c:val>
            <c:numRef>
              <c:f>Contracts!$AD$97:$AD$166</c:f>
              <c:numCache>
                <c:formatCode>#,##0;\-#,##0</c:formatCode>
                <c:ptCount val="70"/>
                <c:pt idx="0">
                  <c:v>17179.0013</c:v>
                </c:pt>
                <c:pt idx="1">
                  <c:v>21484.001500000002</c:v>
                </c:pt>
                <c:pt idx="2">
                  <c:v>15755.001299999994</c:v>
                </c:pt>
                <c:pt idx="3">
                  <c:v>15975.0013</c:v>
                </c:pt>
                <c:pt idx="4">
                  <c:v>18744.001500000006</c:v>
                </c:pt>
                <c:pt idx="5">
                  <c:v>20337.001</c:v>
                </c:pt>
                <c:pt idx="6">
                  <c:v>14367.001599999994</c:v>
                </c:pt>
                <c:pt idx="7">
                  <c:v>14120.000799999998</c:v>
                </c:pt>
                <c:pt idx="8">
                  <c:v>14712.001199999999</c:v>
                </c:pt>
                <c:pt idx="9">
                  <c:v>15000.000700000001</c:v>
                </c:pt>
                <c:pt idx="10">
                  <c:v>18132.001200000002</c:v>
                </c:pt>
                <c:pt idx="11">
                  <c:v>15591.000999999997</c:v>
                </c:pt>
                <c:pt idx="12">
                  <c:v>16081.000999999997</c:v>
                </c:pt>
                <c:pt idx="13">
                  <c:v>13488.000999999998</c:v>
                </c:pt>
                <c:pt idx="14">
                  <c:v>42634.001099999987</c:v>
                </c:pt>
                <c:pt idx="15">
                  <c:v>15101.001099999998</c:v>
                </c:pt>
                <c:pt idx="16">
                  <c:v>16372.000899999999</c:v>
                </c:pt>
                <c:pt idx="17">
                  <c:v>16203.000999999995</c:v>
                </c:pt>
                <c:pt idx="18">
                  <c:v>18224.000999999993</c:v>
                </c:pt>
                <c:pt idx="19">
                  <c:v>33803.000999999997</c:v>
                </c:pt>
                <c:pt idx="20">
                  <c:v>12810.001200000001</c:v>
                </c:pt>
                <c:pt idx="21">
                  <c:v>13519.000599999998</c:v>
                </c:pt>
                <c:pt idx="22">
                  <c:v>13797.000900000001</c:v>
                </c:pt>
                <c:pt idx="23">
                  <c:v>18097.000999999997</c:v>
                </c:pt>
                <c:pt idx="24">
                  <c:v>14075.000899999997</c:v>
                </c:pt>
                <c:pt idx="25">
                  <c:v>13789.000799999998</c:v>
                </c:pt>
                <c:pt idx="26">
                  <c:v>15613.001599999994</c:v>
                </c:pt>
                <c:pt idx="27">
                  <c:v>29986.001299999996</c:v>
                </c:pt>
                <c:pt idx="28">
                  <c:v>13149.000699999997</c:v>
                </c:pt>
                <c:pt idx="29">
                  <c:v>14879.001699999997</c:v>
                </c:pt>
                <c:pt idx="30">
                  <c:v>15627.001200000001</c:v>
                </c:pt>
                <c:pt idx="31">
                  <c:v>25569.000900000006</c:v>
                </c:pt>
                <c:pt idx="32">
                  <c:v>13034.0008</c:v>
                </c:pt>
                <c:pt idx="33">
                  <c:v>13999.001599999998</c:v>
                </c:pt>
                <c:pt idx="34">
                  <c:v>13222.0016</c:v>
                </c:pt>
                <c:pt idx="35">
                  <c:v>14075.001199999999</c:v>
                </c:pt>
                <c:pt idx="36">
                  <c:v>15714.000700000002</c:v>
                </c:pt>
                <c:pt idx="37">
                  <c:v>13741.000699999997</c:v>
                </c:pt>
                <c:pt idx="38">
                  <c:v>14904.001199999997</c:v>
                </c:pt>
                <c:pt idx="39">
                  <c:v>15667.000999999995</c:v>
                </c:pt>
                <c:pt idx="40">
                  <c:v>33253.001300000004</c:v>
                </c:pt>
                <c:pt idx="41">
                  <c:v>14549.001400000001</c:v>
                </c:pt>
                <c:pt idx="42">
                  <c:v>13795.001100000001</c:v>
                </c:pt>
                <c:pt idx="43">
                  <c:v>16558.000999999997</c:v>
                </c:pt>
                <c:pt idx="44">
                  <c:v>24322.001200000006</c:v>
                </c:pt>
                <c:pt idx="45">
                  <c:v>13480.001099999999</c:v>
                </c:pt>
                <c:pt idx="46">
                  <c:v>12171.0005</c:v>
                </c:pt>
                <c:pt idx="47">
                  <c:v>13094.001299999996</c:v>
                </c:pt>
                <c:pt idx="48">
                  <c:v>13509.001799999996</c:v>
                </c:pt>
                <c:pt idx="49">
                  <c:v>15048.000999999998</c:v>
                </c:pt>
                <c:pt idx="50">
                  <c:v>13799.002099999994</c:v>
                </c:pt>
                <c:pt idx="51">
                  <c:v>12975.000900000001</c:v>
                </c:pt>
                <c:pt idx="52">
                  <c:v>15903.001299999991</c:v>
                </c:pt>
                <c:pt idx="53">
                  <c:v>16038.001200000001</c:v>
                </c:pt>
                <c:pt idx="54">
                  <c:v>13172.001299999994</c:v>
                </c:pt>
                <c:pt idx="55">
                  <c:v>13226.001199999995</c:v>
                </c:pt>
                <c:pt idx="56">
                  <c:v>15887.000899999997</c:v>
                </c:pt>
                <c:pt idx="57">
                  <c:v>18890.001099999998</c:v>
                </c:pt>
                <c:pt idx="58">
                  <c:v>16661.000500000002</c:v>
                </c:pt>
                <c:pt idx="59">
                  <c:v>11806.000999999998</c:v>
                </c:pt>
                <c:pt idx="60">
                  <c:v>11147.000599999999</c:v>
                </c:pt>
                <c:pt idx="61">
                  <c:v>11874.001499999995</c:v>
                </c:pt>
                <c:pt idx="62">
                  <c:v>15746.001300000002</c:v>
                </c:pt>
                <c:pt idx="63">
                  <c:v>14322.0016</c:v>
                </c:pt>
                <c:pt idx="64">
                  <c:v>14413.001299999998</c:v>
                </c:pt>
                <c:pt idx="65">
                  <c:v>13334.000799999996</c:v>
                </c:pt>
                <c:pt idx="66">
                  <c:v>32918.001000000004</c:v>
                </c:pt>
                <c:pt idx="67">
                  <c:v>10558.0008</c:v>
                </c:pt>
                <c:pt idx="68">
                  <c:v>11927.001500000002</c:v>
                </c:pt>
                <c:pt idx="69">
                  <c:v>14623.001099999996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38-4FD0-924D-1F22AB063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022191"/>
        <c:axId val="1760015951"/>
      </c:lineChart>
      <c:catAx>
        <c:axId val="1760022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015951"/>
        <c:crosses val="autoZero"/>
        <c:auto val="1"/>
        <c:lblAlgn val="ctr"/>
        <c:lblOffset val="100"/>
        <c:noMultiLvlLbl val="0"/>
      </c:catAx>
      <c:valAx>
        <c:axId val="176001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-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022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Contracts</a:t>
            </a:r>
            <a:r>
              <a:rPr lang="en-US" baseline="0"/>
              <a:t> Y/Y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39428813973888"/>
          <c:y val="0.17073350831146106"/>
          <c:w val="0.86198782275017705"/>
          <c:h val="0.672509536307961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Contracts!$X$1</c:f>
              <c:strCache>
                <c:ptCount val="1"/>
                <c:pt idx="0">
                  <c:v>Model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Contracts!$V$6:$V$7</c:f>
              <c:strCache>
                <c:ptCount val="2"/>
                <c:pt idx="0">
                  <c:v>FY26</c:v>
                </c:pt>
                <c:pt idx="1">
                  <c:v>FY27</c:v>
                </c:pt>
              </c:strCache>
            </c:strRef>
          </c:cat>
          <c:val>
            <c:numRef>
              <c:f>Contracts!$X$6:$X$7</c:f>
              <c:numCache>
                <c:formatCode>0%</c:formatCode>
                <c:ptCount val="2"/>
                <c:pt idx="0">
                  <c:v>-9.2274450738396241E-2</c:v>
                </c:pt>
                <c:pt idx="1">
                  <c:v>-3.6128887003433419E-2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E2-4B80-977F-8F1C5504E06C}"/>
            </c:ext>
          </c:extLst>
        </c:ser>
        <c:ser>
          <c:idx val="1"/>
          <c:order val="1"/>
          <c:tx>
            <c:strRef>
              <c:f>Contracts!$W$1</c:f>
              <c:strCache>
                <c:ptCount val="1"/>
                <c:pt idx="0">
                  <c:v>Scenario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Contracts!$V$6:$V$7</c:f>
              <c:strCache>
                <c:ptCount val="2"/>
                <c:pt idx="0">
                  <c:v>FY26</c:v>
                </c:pt>
                <c:pt idx="1">
                  <c:v>FY27</c:v>
                </c:pt>
              </c:strCache>
            </c:strRef>
          </c:cat>
          <c:val>
            <c:numRef>
              <c:f>Contracts!$W$6:$W$7</c:f>
              <c:numCache>
                <c:formatCode>0%</c:formatCode>
                <c:ptCount val="2"/>
                <c:pt idx="0">
                  <c:v>-0.1655512856482434</c:v>
                </c:pt>
                <c:pt idx="1">
                  <c:v>3.5462784904290112E-2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E2-4B80-977F-8F1C5504E06C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5"/>
        <c:axId val="1728862511"/>
        <c:axId val="1728877903"/>
      </c:barChart>
      <c:catAx>
        <c:axId val="17288625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877903"/>
        <c:crosses val="autoZero"/>
        <c:auto val="1"/>
        <c:lblAlgn val="ctr"/>
        <c:lblOffset val="100"/>
        <c:noMultiLvlLbl val="0"/>
      </c:catAx>
      <c:valAx>
        <c:axId val="1728877903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862511"/>
        <c:crosses val="autoZero"/>
        <c:crossBetween val="between"/>
      </c:valAx>
      <c:spPr>
        <a:noFill/>
        <a:ln>
          <a:solidFill>
            <a:schemeClr val="bg2"/>
          </a:solidFill>
        </a:ln>
        <a:effectLst/>
      </c:spPr>
    </c:plotArea>
    <c:legend>
      <c:legendPos val="b"/>
      <c:layout>
        <c:manualLayout>
          <c:xMode val="edge"/>
          <c:yMode val="edge"/>
          <c:x val="0.54962550921201037"/>
          <c:y val="0.61553980752405957"/>
          <c:w val="0.31180593424809516"/>
          <c:h val="9.11268591426071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End ASU </a:t>
            </a:r>
            <a:r>
              <a:rPr lang="en-US" baseline="0"/>
              <a:t>Y/Y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853158549970128E-2"/>
          <c:y val="0.18706666666666666"/>
          <c:w val="0.9540769902381554"/>
          <c:h val="0.7298141732283464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Contracts!$AS$48</c:f>
              <c:strCache>
                <c:ptCount val="1"/>
                <c:pt idx="0">
                  <c:v>ASU DS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Contracts!$AR$49:$AR$59</c:f>
              <c:strCache>
                <c:ptCount val="11"/>
                <c:pt idx="0">
                  <c:v>FY25-Q2</c:v>
                </c:pt>
                <c:pt idx="1">
                  <c:v>FY25-Q3</c:v>
                </c:pt>
                <c:pt idx="2">
                  <c:v>FY25-Q4</c:v>
                </c:pt>
                <c:pt idx="3">
                  <c:v>FY26-Q1</c:v>
                </c:pt>
                <c:pt idx="4">
                  <c:v>FY26-Q2</c:v>
                </c:pt>
                <c:pt idx="5">
                  <c:v>FY26-Q3</c:v>
                </c:pt>
                <c:pt idx="6">
                  <c:v>FY26-Q4</c:v>
                </c:pt>
                <c:pt idx="7">
                  <c:v>FY27-Q1</c:v>
                </c:pt>
                <c:pt idx="8">
                  <c:v>FY27-Q2</c:v>
                </c:pt>
                <c:pt idx="9">
                  <c:v>FY27-Q3</c:v>
                </c:pt>
                <c:pt idx="10">
                  <c:v>FY27-Q4</c:v>
                </c:pt>
              </c:strCache>
            </c:strRef>
          </c:cat>
          <c:val>
            <c:numRef>
              <c:f>Contracts!$AS$49:$AS$59</c:f>
              <c:numCache>
                <c:formatCode>0%</c:formatCode>
                <c:ptCount val="11"/>
                <c:pt idx="0">
                  <c:v>-1.6084107858979846E-2</c:v>
                </c:pt>
                <c:pt idx="1">
                  <c:v>-1.850224738625339E-2</c:v>
                </c:pt>
                <c:pt idx="2">
                  <c:v>-2.0295071219534777E-2</c:v>
                </c:pt>
                <c:pt idx="3">
                  <c:v>-2.5973710203701761E-2</c:v>
                </c:pt>
                <c:pt idx="4">
                  <c:v>-2.1122674554624687E-2</c:v>
                </c:pt>
                <c:pt idx="5">
                  <c:v>-2.1187930472969074E-2</c:v>
                </c:pt>
                <c:pt idx="6">
                  <c:v>-3.2774978739388283E-3</c:v>
                </c:pt>
                <c:pt idx="7">
                  <c:v>-1.0069551967950563E-3</c:v>
                </c:pt>
                <c:pt idx="8">
                  <c:v>-3.0774057116300657E-4</c:v>
                </c:pt>
                <c:pt idx="9">
                  <c:v>2.5755137044023435E-3</c:v>
                </c:pt>
                <c:pt idx="10">
                  <c:v>1.2644681498024113E-2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57-4467-A4B8-5937EDC96C34}"/>
            </c:ext>
          </c:extLst>
        </c:ser>
        <c:ser>
          <c:idx val="0"/>
          <c:order val="1"/>
          <c:tx>
            <c:strRef>
              <c:f>Contracts!$AT$48</c:f>
              <c:strCache>
                <c:ptCount val="1"/>
                <c:pt idx="0">
                  <c:v>ASU Adj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Contracts!$AR$49:$AR$59</c:f>
              <c:strCache>
                <c:ptCount val="11"/>
                <c:pt idx="0">
                  <c:v>FY25-Q2</c:v>
                </c:pt>
                <c:pt idx="1">
                  <c:v>FY25-Q3</c:v>
                </c:pt>
                <c:pt idx="2">
                  <c:v>FY25-Q4</c:v>
                </c:pt>
                <c:pt idx="3">
                  <c:v>FY26-Q1</c:v>
                </c:pt>
                <c:pt idx="4">
                  <c:v>FY26-Q2</c:v>
                </c:pt>
                <c:pt idx="5">
                  <c:v>FY26-Q3</c:v>
                </c:pt>
                <c:pt idx="6">
                  <c:v>FY26-Q4</c:v>
                </c:pt>
                <c:pt idx="7">
                  <c:v>FY27-Q1</c:v>
                </c:pt>
                <c:pt idx="8">
                  <c:v>FY27-Q2</c:v>
                </c:pt>
                <c:pt idx="9">
                  <c:v>FY27-Q3</c:v>
                </c:pt>
                <c:pt idx="10">
                  <c:v>FY27-Q4</c:v>
                </c:pt>
              </c:strCache>
            </c:strRef>
          </c:cat>
          <c:val>
            <c:numRef>
              <c:f>Contracts!$AT$49:$AT$59</c:f>
              <c:numCache>
                <c:formatCode>0%</c:formatCode>
                <c:ptCount val="11"/>
                <c:pt idx="0">
                  <c:v>-1.6084107858979846E-2</c:v>
                </c:pt>
                <c:pt idx="1">
                  <c:v>-1.850224738625339E-2</c:v>
                </c:pt>
                <c:pt idx="2">
                  <c:v>-2.0295071219534777E-2</c:v>
                </c:pt>
                <c:pt idx="3">
                  <c:v>-2.5973710203701761E-2</c:v>
                </c:pt>
                <c:pt idx="4">
                  <c:v>-2.1122674554624687E-2</c:v>
                </c:pt>
                <c:pt idx="5">
                  <c:v>-2.0269864766348289E-2</c:v>
                </c:pt>
                <c:pt idx="6">
                  <c:v>1.7786259042989805E-2</c:v>
                </c:pt>
                <c:pt idx="7">
                  <c:v>3.3712983147037079E-2</c:v>
                </c:pt>
                <c:pt idx="8">
                  <c:v>3.3612866074824721E-2</c:v>
                </c:pt>
                <c:pt idx="9">
                  <c:v>3.6583820141093071E-2</c:v>
                </c:pt>
                <c:pt idx="10">
                  <c:v>4.475783739333794E-2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57-4467-A4B8-5937EDC96C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1728862511"/>
        <c:axId val="1728877903"/>
      </c:barChart>
      <c:catAx>
        <c:axId val="1728862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877903"/>
        <c:crosses val="autoZero"/>
        <c:auto val="1"/>
        <c:lblAlgn val="ctr"/>
        <c:lblOffset val="100"/>
        <c:noMultiLvlLbl val="0"/>
      </c:catAx>
      <c:valAx>
        <c:axId val="1728877903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728862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End ASU </a:t>
            </a:r>
            <a:r>
              <a:rPr lang="en-US" baseline="0"/>
              <a:t>Y/Y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Contracts!$AN$47</c:f>
              <c:strCache>
                <c:ptCount val="1"/>
                <c:pt idx="0">
                  <c:v>ASU DS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Contracts!$AM$65:$AM$66</c:f>
              <c:strCache>
                <c:ptCount val="2"/>
                <c:pt idx="0">
                  <c:v>FY26</c:v>
                </c:pt>
                <c:pt idx="1">
                  <c:v>FY27</c:v>
                </c:pt>
              </c:strCache>
            </c:strRef>
          </c:cat>
          <c:val>
            <c:numRef>
              <c:f>Contracts!$AN$65:$AN$66</c:f>
              <c:numCache>
                <c:formatCode>0%</c:formatCode>
                <c:ptCount val="2"/>
                <c:pt idx="0">
                  <c:v>-7.934390559201332E-2</c:v>
                </c:pt>
                <c:pt idx="1">
                  <c:v>-1.5351471816200446E-2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FA-4EFD-A609-A6504715AD30}"/>
            </c:ext>
          </c:extLst>
        </c:ser>
        <c:ser>
          <c:idx val="0"/>
          <c:order val="1"/>
          <c:tx>
            <c:strRef>
              <c:f>Contracts!$AO$47</c:f>
              <c:strCache>
                <c:ptCount val="1"/>
                <c:pt idx="0">
                  <c:v>ASU Adj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Contracts!$AM$65:$AM$66</c:f>
              <c:strCache>
                <c:ptCount val="2"/>
                <c:pt idx="0">
                  <c:v>FY26</c:v>
                </c:pt>
                <c:pt idx="1">
                  <c:v>FY27</c:v>
                </c:pt>
              </c:strCache>
            </c:strRef>
          </c:cat>
          <c:val>
            <c:numRef>
              <c:f>Contracts!$AO$65:$AO$66</c:f>
              <c:numCache>
                <c:formatCode>0%</c:formatCode>
                <c:ptCount val="2"/>
                <c:pt idx="0">
                  <c:v>-7.414091338833606E-2</c:v>
                </c:pt>
                <c:pt idx="1">
                  <c:v>8.9022628864512177E-2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FA-4EFD-A609-A6504715AD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1728862511"/>
        <c:axId val="1728877903"/>
      </c:barChart>
      <c:catAx>
        <c:axId val="1728862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877903"/>
        <c:crosses val="autoZero"/>
        <c:auto val="1"/>
        <c:lblAlgn val="ctr"/>
        <c:lblOffset val="100"/>
        <c:noMultiLvlLbl val="0"/>
      </c:catAx>
      <c:valAx>
        <c:axId val="1728877903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728862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MDR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Dispatches!$Y$12</c:f>
              <c:strCache>
                <c:ptCount val="1"/>
                <c:pt idx="0">
                  <c:v>MDR DS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Dispatches!$T$13:$U$168</c:f>
              <c:multiLvlStrCache>
                <c:ptCount val="156"/>
                <c:lvl>
                  <c:pt idx="0">
                    <c:v>W01</c:v>
                  </c:pt>
                  <c:pt idx="1">
                    <c:v>W02</c:v>
                  </c:pt>
                  <c:pt idx="2">
                    <c:v>W03</c:v>
                  </c:pt>
                  <c:pt idx="3">
                    <c:v>W04</c:v>
                  </c:pt>
                  <c:pt idx="4">
                    <c:v>W05</c:v>
                  </c:pt>
                  <c:pt idx="5">
                    <c:v>W06</c:v>
                  </c:pt>
                  <c:pt idx="6">
                    <c:v>W07</c:v>
                  </c:pt>
                  <c:pt idx="7">
                    <c:v>W08</c:v>
                  </c:pt>
                  <c:pt idx="8">
                    <c:v>W09</c:v>
                  </c:pt>
                  <c:pt idx="9">
                    <c:v>W10</c:v>
                  </c:pt>
                  <c:pt idx="10">
                    <c:v>W11</c:v>
                  </c:pt>
                  <c:pt idx="11">
                    <c:v>W12</c:v>
                  </c:pt>
                  <c:pt idx="12">
                    <c:v>W13</c:v>
                  </c:pt>
                  <c:pt idx="13">
                    <c:v>W14</c:v>
                  </c:pt>
                  <c:pt idx="14">
                    <c:v>W15</c:v>
                  </c:pt>
                  <c:pt idx="15">
                    <c:v>W16</c:v>
                  </c:pt>
                  <c:pt idx="16">
                    <c:v>W17</c:v>
                  </c:pt>
                  <c:pt idx="17">
                    <c:v>W18</c:v>
                  </c:pt>
                  <c:pt idx="18">
                    <c:v>W19</c:v>
                  </c:pt>
                  <c:pt idx="19">
                    <c:v>W20</c:v>
                  </c:pt>
                  <c:pt idx="20">
                    <c:v>W21</c:v>
                  </c:pt>
                  <c:pt idx="21">
                    <c:v>W22</c:v>
                  </c:pt>
                  <c:pt idx="22">
                    <c:v>W23</c:v>
                  </c:pt>
                  <c:pt idx="23">
                    <c:v>W24</c:v>
                  </c:pt>
                  <c:pt idx="24">
                    <c:v>W25</c:v>
                  </c:pt>
                  <c:pt idx="25">
                    <c:v>W26</c:v>
                  </c:pt>
                  <c:pt idx="26">
                    <c:v>W27</c:v>
                  </c:pt>
                  <c:pt idx="27">
                    <c:v>W28</c:v>
                  </c:pt>
                  <c:pt idx="28">
                    <c:v>W29</c:v>
                  </c:pt>
                  <c:pt idx="29">
                    <c:v>W30</c:v>
                  </c:pt>
                  <c:pt idx="30">
                    <c:v>W31</c:v>
                  </c:pt>
                  <c:pt idx="31">
                    <c:v>W32</c:v>
                  </c:pt>
                  <c:pt idx="32">
                    <c:v>W33</c:v>
                  </c:pt>
                  <c:pt idx="33">
                    <c:v>W34</c:v>
                  </c:pt>
                  <c:pt idx="34">
                    <c:v>W35</c:v>
                  </c:pt>
                  <c:pt idx="35">
                    <c:v>W36</c:v>
                  </c:pt>
                  <c:pt idx="36">
                    <c:v>W37</c:v>
                  </c:pt>
                  <c:pt idx="37">
                    <c:v>W38</c:v>
                  </c:pt>
                  <c:pt idx="38">
                    <c:v>W39</c:v>
                  </c:pt>
                  <c:pt idx="39">
                    <c:v>W40</c:v>
                  </c:pt>
                  <c:pt idx="40">
                    <c:v>W41</c:v>
                  </c:pt>
                  <c:pt idx="41">
                    <c:v>W42</c:v>
                  </c:pt>
                  <c:pt idx="42">
                    <c:v>W43</c:v>
                  </c:pt>
                  <c:pt idx="43">
                    <c:v>W44</c:v>
                  </c:pt>
                  <c:pt idx="44">
                    <c:v>W45</c:v>
                  </c:pt>
                  <c:pt idx="45">
                    <c:v>W46</c:v>
                  </c:pt>
                  <c:pt idx="46">
                    <c:v>W47</c:v>
                  </c:pt>
                  <c:pt idx="47">
                    <c:v>W48</c:v>
                  </c:pt>
                  <c:pt idx="48">
                    <c:v>W49</c:v>
                  </c:pt>
                  <c:pt idx="49">
                    <c:v>W50</c:v>
                  </c:pt>
                  <c:pt idx="50">
                    <c:v>W51</c:v>
                  </c:pt>
                  <c:pt idx="51">
                    <c:v>W52</c:v>
                  </c:pt>
                  <c:pt idx="52">
                    <c:v>W01</c:v>
                  </c:pt>
                  <c:pt idx="53">
                    <c:v>W02</c:v>
                  </c:pt>
                  <c:pt idx="54">
                    <c:v>W03</c:v>
                  </c:pt>
                  <c:pt idx="55">
                    <c:v>W04</c:v>
                  </c:pt>
                  <c:pt idx="56">
                    <c:v>W05</c:v>
                  </c:pt>
                  <c:pt idx="57">
                    <c:v>W06</c:v>
                  </c:pt>
                  <c:pt idx="58">
                    <c:v>W07</c:v>
                  </c:pt>
                  <c:pt idx="59">
                    <c:v>W08</c:v>
                  </c:pt>
                  <c:pt idx="60">
                    <c:v>W09</c:v>
                  </c:pt>
                  <c:pt idx="61">
                    <c:v>W10</c:v>
                  </c:pt>
                  <c:pt idx="62">
                    <c:v>W11</c:v>
                  </c:pt>
                  <c:pt idx="63">
                    <c:v>W12</c:v>
                  </c:pt>
                  <c:pt idx="64">
                    <c:v>W13</c:v>
                  </c:pt>
                  <c:pt idx="65">
                    <c:v>W14</c:v>
                  </c:pt>
                  <c:pt idx="66">
                    <c:v>W15</c:v>
                  </c:pt>
                  <c:pt idx="67">
                    <c:v>W16</c:v>
                  </c:pt>
                  <c:pt idx="68">
                    <c:v>W17</c:v>
                  </c:pt>
                  <c:pt idx="69">
                    <c:v>W18</c:v>
                  </c:pt>
                  <c:pt idx="70">
                    <c:v>W19</c:v>
                  </c:pt>
                  <c:pt idx="71">
                    <c:v>W20</c:v>
                  </c:pt>
                  <c:pt idx="72">
                    <c:v>W21</c:v>
                  </c:pt>
                  <c:pt idx="73">
                    <c:v>W22</c:v>
                  </c:pt>
                  <c:pt idx="74">
                    <c:v>W23</c:v>
                  </c:pt>
                  <c:pt idx="75">
                    <c:v>W24</c:v>
                  </c:pt>
                  <c:pt idx="76">
                    <c:v>W25</c:v>
                  </c:pt>
                  <c:pt idx="77">
                    <c:v>W26</c:v>
                  </c:pt>
                  <c:pt idx="78">
                    <c:v>W27</c:v>
                  </c:pt>
                  <c:pt idx="79">
                    <c:v>W28</c:v>
                  </c:pt>
                  <c:pt idx="80">
                    <c:v>W29</c:v>
                  </c:pt>
                  <c:pt idx="81">
                    <c:v>W30</c:v>
                  </c:pt>
                  <c:pt idx="82">
                    <c:v>W31</c:v>
                  </c:pt>
                  <c:pt idx="83">
                    <c:v>W32</c:v>
                  </c:pt>
                  <c:pt idx="84">
                    <c:v>W33</c:v>
                  </c:pt>
                  <c:pt idx="85">
                    <c:v>W34</c:v>
                  </c:pt>
                  <c:pt idx="86">
                    <c:v>W35</c:v>
                  </c:pt>
                  <c:pt idx="87">
                    <c:v>W36</c:v>
                  </c:pt>
                  <c:pt idx="88">
                    <c:v>W37</c:v>
                  </c:pt>
                  <c:pt idx="89">
                    <c:v>W38</c:v>
                  </c:pt>
                  <c:pt idx="90">
                    <c:v>W39</c:v>
                  </c:pt>
                  <c:pt idx="91">
                    <c:v>W40</c:v>
                  </c:pt>
                  <c:pt idx="92">
                    <c:v>W41</c:v>
                  </c:pt>
                  <c:pt idx="93">
                    <c:v>W42</c:v>
                  </c:pt>
                  <c:pt idx="94">
                    <c:v>W43</c:v>
                  </c:pt>
                  <c:pt idx="95">
                    <c:v>W44</c:v>
                  </c:pt>
                  <c:pt idx="96">
                    <c:v>W45</c:v>
                  </c:pt>
                  <c:pt idx="97">
                    <c:v>W46</c:v>
                  </c:pt>
                  <c:pt idx="98">
                    <c:v>W47</c:v>
                  </c:pt>
                  <c:pt idx="99">
                    <c:v>W48</c:v>
                  </c:pt>
                  <c:pt idx="100">
                    <c:v>W49</c:v>
                  </c:pt>
                  <c:pt idx="101">
                    <c:v>W50</c:v>
                  </c:pt>
                  <c:pt idx="102">
                    <c:v>W51</c:v>
                  </c:pt>
                  <c:pt idx="103">
                    <c:v>W52</c:v>
                  </c:pt>
                  <c:pt idx="104">
                    <c:v>W01</c:v>
                  </c:pt>
                  <c:pt idx="105">
                    <c:v>W02</c:v>
                  </c:pt>
                  <c:pt idx="106">
                    <c:v>W03</c:v>
                  </c:pt>
                  <c:pt idx="107">
                    <c:v>W04</c:v>
                  </c:pt>
                  <c:pt idx="108">
                    <c:v>W05</c:v>
                  </c:pt>
                  <c:pt idx="109">
                    <c:v>W06</c:v>
                  </c:pt>
                  <c:pt idx="110">
                    <c:v>W07</c:v>
                  </c:pt>
                  <c:pt idx="111">
                    <c:v>W08</c:v>
                  </c:pt>
                  <c:pt idx="112">
                    <c:v>W09</c:v>
                  </c:pt>
                  <c:pt idx="113">
                    <c:v>W10</c:v>
                  </c:pt>
                  <c:pt idx="114">
                    <c:v>W11</c:v>
                  </c:pt>
                  <c:pt idx="115">
                    <c:v>W12</c:v>
                  </c:pt>
                  <c:pt idx="116">
                    <c:v>W13</c:v>
                  </c:pt>
                  <c:pt idx="117">
                    <c:v>W14</c:v>
                  </c:pt>
                  <c:pt idx="118">
                    <c:v>W15</c:v>
                  </c:pt>
                  <c:pt idx="119">
                    <c:v>W16</c:v>
                  </c:pt>
                  <c:pt idx="120">
                    <c:v>W17</c:v>
                  </c:pt>
                  <c:pt idx="121">
                    <c:v>W18</c:v>
                  </c:pt>
                  <c:pt idx="122">
                    <c:v>W19</c:v>
                  </c:pt>
                  <c:pt idx="123">
                    <c:v>W20</c:v>
                  </c:pt>
                  <c:pt idx="124">
                    <c:v>W21</c:v>
                  </c:pt>
                  <c:pt idx="125">
                    <c:v>W22</c:v>
                  </c:pt>
                  <c:pt idx="126">
                    <c:v>W23</c:v>
                  </c:pt>
                  <c:pt idx="127">
                    <c:v>W24</c:v>
                  </c:pt>
                  <c:pt idx="128">
                    <c:v>W25</c:v>
                  </c:pt>
                  <c:pt idx="129">
                    <c:v>W26</c:v>
                  </c:pt>
                  <c:pt idx="130">
                    <c:v>W27</c:v>
                  </c:pt>
                  <c:pt idx="131">
                    <c:v>W28</c:v>
                  </c:pt>
                  <c:pt idx="132">
                    <c:v>W29</c:v>
                  </c:pt>
                  <c:pt idx="133">
                    <c:v>W30</c:v>
                  </c:pt>
                  <c:pt idx="134">
                    <c:v>W31</c:v>
                  </c:pt>
                  <c:pt idx="135">
                    <c:v>W32</c:v>
                  </c:pt>
                  <c:pt idx="136">
                    <c:v>W33</c:v>
                  </c:pt>
                  <c:pt idx="137">
                    <c:v>W34</c:v>
                  </c:pt>
                  <c:pt idx="138">
                    <c:v>W35</c:v>
                  </c:pt>
                  <c:pt idx="139">
                    <c:v>W36</c:v>
                  </c:pt>
                  <c:pt idx="140">
                    <c:v>W37</c:v>
                  </c:pt>
                  <c:pt idx="141">
                    <c:v>W38</c:v>
                  </c:pt>
                  <c:pt idx="142">
                    <c:v>W39</c:v>
                  </c:pt>
                  <c:pt idx="143">
                    <c:v>W40</c:v>
                  </c:pt>
                  <c:pt idx="144">
                    <c:v>W41</c:v>
                  </c:pt>
                  <c:pt idx="145">
                    <c:v>W42</c:v>
                  </c:pt>
                  <c:pt idx="146">
                    <c:v>W43</c:v>
                  </c:pt>
                  <c:pt idx="147">
                    <c:v>W44</c:v>
                  </c:pt>
                  <c:pt idx="148">
                    <c:v>W45</c:v>
                  </c:pt>
                  <c:pt idx="149">
                    <c:v>W46</c:v>
                  </c:pt>
                  <c:pt idx="150">
                    <c:v>W47</c:v>
                  </c:pt>
                  <c:pt idx="151">
                    <c:v>W48</c:v>
                  </c:pt>
                  <c:pt idx="152">
                    <c:v>W49</c:v>
                  </c:pt>
                  <c:pt idx="153">
                    <c:v>W50</c:v>
                  </c:pt>
                  <c:pt idx="154">
                    <c:v>W51</c:v>
                  </c:pt>
                  <c:pt idx="155">
                    <c:v>W52</c:v>
                  </c:pt>
                </c:lvl>
                <c:lvl>
                  <c:pt idx="0">
                    <c:v>FY2025</c:v>
                  </c:pt>
                  <c:pt idx="52">
                    <c:v>FY2026</c:v>
                  </c:pt>
                  <c:pt idx="104">
                    <c:v>FY2027</c:v>
                  </c:pt>
                </c:lvl>
              </c:multiLvlStrCache>
            </c:multiLvlStrRef>
          </c:cat>
          <c:val>
            <c:numRef>
              <c:f>Dispatches!$Y$13:$Y$168</c:f>
              <c:numCache>
                <c:formatCode>0.000%</c:formatCode>
                <c:ptCount val="156"/>
                <c:pt idx="0">
                  <c:v>8.7992858586247982E-4</c:v>
                </c:pt>
                <c:pt idx="1">
                  <c:v>8.0244592643511129E-4</c:v>
                </c:pt>
                <c:pt idx="2">
                  <c:v>9.5674674029581571E-4</c:v>
                </c:pt>
                <c:pt idx="3">
                  <c:v>9.227467456953579E-4</c:v>
                </c:pt>
                <c:pt idx="4">
                  <c:v>9.1873609923227319E-4</c:v>
                </c:pt>
                <c:pt idx="5">
                  <c:v>9.1263715515868375E-4</c:v>
                </c:pt>
                <c:pt idx="6">
                  <c:v>9.029172780532081E-4</c:v>
                </c:pt>
                <c:pt idx="7">
                  <c:v>8.5370891396538775E-4</c:v>
                </c:pt>
                <c:pt idx="8">
                  <c:v>8.3393096296190572E-4</c:v>
                </c:pt>
                <c:pt idx="9">
                  <c:v>8.854653082735202E-4</c:v>
                </c:pt>
                <c:pt idx="10">
                  <c:v>9.4535432866389615E-4</c:v>
                </c:pt>
                <c:pt idx="11">
                  <c:v>8.8304602307083557E-4</c:v>
                </c:pt>
                <c:pt idx="12">
                  <c:v>7.981353885176414E-4</c:v>
                </c:pt>
                <c:pt idx="13">
                  <c:v>8.7796360744367354E-4</c:v>
                </c:pt>
                <c:pt idx="14">
                  <c:v>9.7656692894804078E-4</c:v>
                </c:pt>
                <c:pt idx="15">
                  <c:v>9.0809117865186747E-4</c:v>
                </c:pt>
                <c:pt idx="16">
                  <c:v>8.6478278868794463E-4</c:v>
                </c:pt>
                <c:pt idx="17">
                  <c:v>8.9316172574893811E-4</c:v>
                </c:pt>
                <c:pt idx="18">
                  <c:v>8.9739304096016193E-4</c:v>
                </c:pt>
                <c:pt idx="19">
                  <c:v>8.3930613443178943E-4</c:v>
                </c:pt>
                <c:pt idx="20">
                  <c:v>9.2923868158562939E-4</c:v>
                </c:pt>
                <c:pt idx="21">
                  <c:v>8.4133444191776747E-4</c:v>
                </c:pt>
                <c:pt idx="22">
                  <c:v>8.8039577480238649E-4</c:v>
                </c:pt>
                <c:pt idx="23">
                  <c:v>8.9258694481642985E-4</c:v>
                </c:pt>
                <c:pt idx="24">
                  <c:v>9.1044747459044474E-4</c:v>
                </c:pt>
                <c:pt idx="25">
                  <c:v>9.2613631733341978E-4</c:v>
                </c:pt>
                <c:pt idx="26">
                  <c:v>8.8878326153875309E-4</c:v>
                </c:pt>
                <c:pt idx="27">
                  <c:v>8.4360261451053972E-4</c:v>
                </c:pt>
                <c:pt idx="28">
                  <c:v>9.1690843979560859E-4</c:v>
                </c:pt>
                <c:pt idx="29">
                  <c:v>8.8017793881242157E-4</c:v>
                </c:pt>
                <c:pt idx="30">
                  <c:v>8.6201434017255259E-4</c:v>
                </c:pt>
                <c:pt idx="31">
                  <c:v>8.9539449144261413E-4</c:v>
                </c:pt>
                <c:pt idx="32">
                  <c:v>8.3952446856933841E-4</c:v>
                </c:pt>
                <c:pt idx="33">
                  <c:v>8.9656479396922541E-4</c:v>
                </c:pt>
                <c:pt idx="34">
                  <c:v>8.488738592066417E-4</c:v>
                </c:pt>
                <c:pt idx="35">
                  <c:v>8.9339824328779486E-4</c:v>
                </c:pt>
                <c:pt idx="36">
                  <c:v>8.8421107799403059E-4</c:v>
                </c:pt>
                <c:pt idx="37">
                  <c:v>8.9484114504447009E-4</c:v>
                </c:pt>
                <c:pt idx="38">
                  <c:v>7.7571283303800296E-4</c:v>
                </c:pt>
                <c:pt idx="39">
                  <c:v>8.4722342240737593E-4</c:v>
                </c:pt>
                <c:pt idx="40">
                  <c:v>8.2795967878298465E-4</c:v>
                </c:pt>
                <c:pt idx="41">
                  <c:v>8.395560654078498E-4</c:v>
                </c:pt>
                <c:pt idx="42">
                  <c:v>7.3705486075825385E-4</c:v>
                </c:pt>
                <c:pt idx="43">
                  <c:v>8.623256723082445E-4</c:v>
                </c:pt>
                <c:pt idx="44">
                  <c:v>8.1814614472497491E-4</c:v>
                </c:pt>
                <c:pt idx="45">
                  <c:v>7.8233719766466147E-4</c:v>
                </c:pt>
                <c:pt idx="46">
                  <c:v>4.9428113410967384E-4</c:v>
                </c:pt>
                <c:pt idx="47">
                  <c:v>5.4819501360681806E-4</c:v>
                </c:pt>
                <c:pt idx="48">
                  <c:v>8.7878148755351517E-4</c:v>
                </c:pt>
                <c:pt idx="49">
                  <c:v>8.5726618528896145E-4</c:v>
                </c:pt>
                <c:pt idx="50">
                  <c:v>8.2537011146924927E-4</c:v>
                </c:pt>
                <c:pt idx="51">
                  <c:v>7.2992763725711839E-4</c:v>
                </c:pt>
                <c:pt idx="52">
                  <c:v>8.1161935641986852E-4</c:v>
                </c:pt>
                <c:pt idx="53">
                  <c:v>8.071615118936937E-4</c:v>
                </c:pt>
                <c:pt idx="54">
                  <c:v>8.2185664491383212E-4</c:v>
                </c:pt>
                <c:pt idx="55">
                  <c:v>8.0939994542977812E-4</c:v>
                </c:pt>
                <c:pt idx="56">
                  <c:v>8.2931757546118683E-4</c:v>
                </c:pt>
                <c:pt idx="57">
                  <c:v>8.6565460256555484E-4</c:v>
                </c:pt>
                <c:pt idx="58">
                  <c:v>8.2722757030708111E-4</c:v>
                </c:pt>
                <c:pt idx="59">
                  <c:v>8.1829078894482706E-4</c:v>
                </c:pt>
                <c:pt idx="60">
                  <c:v>7.6818985909364796E-4</c:v>
                </c:pt>
                <c:pt idx="61">
                  <c:v>8.0187661232768788E-4</c:v>
                </c:pt>
                <c:pt idx="62">
                  <c:v>7.5012462568460245E-4</c:v>
                </c:pt>
                <c:pt idx="63">
                  <c:v>7.7452982362909248E-4</c:v>
                </c:pt>
                <c:pt idx="64">
                  <c:v>7.1667342442565502E-4</c:v>
                </c:pt>
                <c:pt idx="65">
                  <c:v>8.0344176328438471E-4</c:v>
                </c:pt>
                <c:pt idx="66">
                  <c:v>8.1292898406909876E-4</c:v>
                </c:pt>
                <c:pt idx="67">
                  <c:v>7.8374987429955607E-4</c:v>
                </c:pt>
                <c:pt idx="68">
                  <c:v>7.3782444188817751E-4</c:v>
                </c:pt>
                <c:pt idx="69">
                  <c:v>7.5836001931905387E-4</c:v>
                </c:pt>
                <c:pt idx="70">
                  <c:v>7.618985567309413E-4</c:v>
                </c:pt>
                <c:pt idx="71">
                  <c:v>7.664893138152691E-4</c:v>
                </c:pt>
                <c:pt idx="72">
                  <c:v>7.5726486884770115E-4</c:v>
                </c:pt>
                <c:pt idx="73">
                  <c:v>7.5096194443280753E-4</c:v>
                </c:pt>
                <c:pt idx="74">
                  <c:v>7.91967700287771E-4</c:v>
                </c:pt>
                <c:pt idx="75">
                  <c:v>7.4708353493490242E-4</c:v>
                </c:pt>
                <c:pt idx="76">
                  <c:v>7.7933567891426056E-4</c:v>
                </c:pt>
                <c:pt idx="77">
                  <c:v>7.8644123359294623E-4</c:v>
                </c:pt>
                <c:pt idx="78">
                  <c:v>7.0813807479319256E-4</c:v>
                </c:pt>
                <c:pt idx="79">
                  <c:v>7.305316123211561E-4</c:v>
                </c:pt>
                <c:pt idx="80">
                  <c:v>7.9027006081399786E-4</c:v>
                </c:pt>
                <c:pt idx="81">
                  <c:v>7.7145395624396147E-4</c:v>
                </c:pt>
                <c:pt idx="82">
                  <c:v>7.6621586704436707E-4</c:v>
                </c:pt>
                <c:pt idx="83">
                  <c:v>7.5821727995637085E-4</c:v>
                </c:pt>
                <c:pt idx="84">
                  <c:v>7.9490565641491195E-4</c:v>
                </c:pt>
                <c:pt idx="85">
                  <c:v>7.5099552185487351E-4</c:v>
                </c:pt>
                <c:pt idx="86">
                  <c:v>6.9094819721040039E-4</c:v>
                </c:pt>
                <c:pt idx="87">
                  <c:v>7.2462897369021868E-4</c:v>
                </c:pt>
                <c:pt idx="88">
                  <c:v>7.0693947443725442E-4</c:v>
                </c:pt>
                <c:pt idx="89">
                  <c:v>7.354364824670662E-4</c:v>
                </c:pt>
                <c:pt idx="90">
                  <c:v>6.7303120730218273E-4</c:v>
                </c:pt>
                <c:pt idx="91">
                  <c:v>6.8038049891624725E-4</c:v>
                </c:pt>
                <c:pt idx="92">
                  <c:v>7.0489507272623907E-4</c:v>
                </c:pt>
                <c:pt idx="93">
                  <c:v>6.8351457404429569E-4</c:v>
                </c:pt>
                <c:pt idx="94">
                  <c:v>6.0279053377408338E-4</c:v>
                </c:pt>
                <c:pt idx="95">
                  <c:v>7.1277526797064569E-4</c:v>
                </c:pt>
                <c:pt idx="96">
                  <c:v>6.8505245410849333E-4</c:v>
                </c:pt>
                <c:pt idx="97">
                  <c:v>6.696637258516992E-4</c:v>
                </c:pt>
                <c:pt idx="98">
                  <c:v>4.6995345344945627E-4</c:v>
                </c:pt>
                <c:pt idx="99">
                  <c:v>4.9890646107159911E-4</c:v>
                </c:pt>
                <c:pt idx="100">
                  <c:v>7.2716666420662331E-4</c:v>
                </c:pt>
                <c:pt idx="101">
                  <c:v>7.1351517015687987E-4</c:v>
                </c:pt>
                <c:pt idx="102">
                  <c:v>6.9062009665909389E-4</c:v>
                </c:pt>
                <c:pt idx="103">
                  <c:v>6.5905883725322705E-4</c:v>
                </c:pt>
                <c:pt idx="104">
                  <c:v>7.5172062146753997E-4</c:v>
                </c:pt>
                <c:pt idx="105">
                  <c:v>6.8889108480984899E-4</c:v>
                </c:pt>
                <c:pt idx="106">
                  <c:v>6.9575418473730697E-4</c:v>
                </c:pt>
                <c:pt idx="107">
                  <c:v>6.9838160828269492E-4</c:v>
                </c:pt>
                <c:pt idx="108">
                  <c:v>7.1205542616641581E-4</c:v>
                </c:pt>
                <c:pt idx="109">
                  <c:v>7.3872679305035053E-4</c:v>
                </c:pt>
                <c:pt idx="110">
                  <c:v>6.9467184978784079E-4</c:v>
                </c:pt>
                <c:pt idx="111">
                  <c:v>7.0082490339740458E-4</c:v>
                </c:pt>
                <c:pt idx="112">
                  <c:v>6.524059216702977E-4</c:v>
                </c:pt>
                <c:pt idx="113">
                  <c:v>6.6824411825144436E-4</c:v>
                </c:pt>
                <c:pt idx="114">
                  <c:v>6.5445902457322023E-4</c:v>
                </c:pt>
                <c:pt idx="115">
                  <c:v>6.9283609220868779E-4</c:v>
                </c:pt>
                <c:pt idx="116">
                  <c:v>6.3502837206697818E-4</c:v>
                </c:pt>
                <c:pt idx="117">
                  <c:v>6.9379612899739468E-4</c:v>
                </c:pt>
                <c:pt idx="118">
                  <c:v>6.9530389591211607E-4</c:v>
                </c:pt>
                <c:pt idx="119">
                  <c:v>6.7023819901749549E-4</c:v>
                </c:pt>
                <c:pt idx="120">
                  <c:v>6.3718958715939362E-4</c:v>
                </c:pt>
                <c:pt idx="121">
                  <c:v>6.1839336613713847E-4</c:v>
                </c:pt>
                <c:pt idx="122">
                  <c:v>6.6092009738208911E-4</c:v>
                </c:pt>
                <c:pt idx="123">
                  <c:v>6.6310162315332802E-4</c:v>
                </c:pt>
                <c:pt idx="124">
                  <c:v>6.5367171815975159E-4</c:v>
                </c:pt>
                <c:pt idx="125">
                  <c:v>6.4728469748221893E-4</c:v>
                </c:pt>
                <c:pt idx="126">
                  <c:v>6.7934476295682502E-4</c:v>
                </c:pt>
                <c:pt idx="127">
                  <c:v>6.4345930772165673E-4</c:v>
                </c:pt>
                <c:pt idx="128">
                  <c:v>6.6696627911586362E-4</c:v>
                </c:pt>
                <c:pt idx="129">
                  <c:v>6.8273140750005465E-4</c:v>
                </c:pt>
                <c:pt idx="130">
                  <c:v>6.1617975190878774E-4</c:v>
                </c:pt>
                <c:pt idx="131">
                  <c:v>6.2405528849439481E-4</c:v>
                </c:pt>
                <c:pt idx="132">
                  <c:v>6.8798702524653461E-4</c:v>
                </c:pt>
                <c:pt idx="133">
                  <c:v>6.657780959246389E-4</c:v>
                </c:pt>
                <c:pt idx="134">
                  <c:v>6.6800538050159665E-4</c:v>
                </c:pt>
                <c:pt idx="135">
                  <c:v>6.4666878467656568E-4</c:v>
                </c:pt>
                <c:pt idx="136">
                  <c:v>6.9141309918016299E-4</c:v>
                </c:pt>
                <c:pt idx="137">
                  <c:v>6.3927802674092909E-4</c:v>
                </c:pt>
                <c:pt idx="138">
                  <c:v>6.1883203412325483E-4</c:v>
                </c:pt>
                <c:pt idx="139">
                  <c:v>6.558083238105628E-4</c:v>
                </c:pt>
                <c:pt idx="140">
                  <c:v>6.5477456060340875E-4</c:v>
                </c:pt>
                <c:pt idx="141">
                  <c:v>6.623036372538192E-4</c:v>
                </c:pt>
                <c:pt idx="142">
                  <c:v>6.0786458624402539E-4</c:v>
                </c:pt>
                <c:pt idx="143">
                  <c:v>6.2485882536693859E-4</c:v>
                </c:pt>
                <c:pt idx="144">
                  <c:v>6.3015232553929347E-4</c:v>
                </c:pt>
                <c:pt idx="145">
                  <c:v>6.2708171222822424E-4</c:v>
                </c:pt>
                <c:pt idx="146">
                  <c:v>5.5836211410314595E-4</c:v>
                </c:pt>
                <c:pt idx="147">
                  <c:v>6.47099727060731E-4</c:v>
                </c:pt>
                <c:pt idx="148">
                  <c:v>6.1830529747484509E-4</c:v>
                </c:pt>
                <c:pt idx="149">
                  <c:v>6.0422242722865877E-4</c:v>
                </c:pt>
                <c:pt idx="150">
                  <c:v>4.3547962757007166E-4</c:v>
                </c:pt>
                <c:pt idx="151">
                  <c:v>4.4803141303444166E-4</c:v>
                </c:pt>
                <c:pt idx="152">
                  <c:v>6.5785076603539134E-4</c:v>
                </c:pt>
                <c:pt idx="153">
                  <c:v>6.432536696310908E-4</c:v>
                </c:pt>
                <c:pt idx="154">
                  <c:v>6.2241035299527168E-4</c:v>
                </c:pt>
                <c:pt idx="155">
                  <c:v>5.9158479152871392E-4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56-4462-A2BF-871717FD2791}"/>
            </c:ext>
          </c:extLst>
        </c:ser>
        <c:ser>
          <c:idx val="1"/>
          <c:order val="3"/>
          <c:tx>
            <c:strRef>
              <c:f>Dispatches!$Z$12</c:f>
              <c:strCache>
                <c:ptCount val="1"/>
                <c:pt idx="0">
                  <c:v>MDR Adj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Dispatches!$Z$13:$Z$168</c:f>
              <c:numCache>
                <c:formatCode>#,##0</c:formatCode>
                <c:ptCount val="156"/>
                <c:pt idx="87" formatCode="0.000%">
                  <c:v>7.2462897369021868E-4</c:v>
                </c:pt>
                <c:pt idx="88" formatCode="0.000%">
                  <c:v>7.0693947443725442E-4</c:v>
                </c:pt>
                <c:pt idx="89" formatCode="0.000%">
                  <c:v>7.354364824670662E-4</c:v>
                </c:pt>
                <c:pt idx="90" formatCode="0.000%">
                  <c:v>7.3407746700093301E-4</c:v>
                </c:pt>
                <c:pt idx="91" formatCode="0.000%">
                  <c:v>7.5592745875553442E-4</c:v>
                </c:pt>
                <c:pt idx="92" formatCode="0.000%">
                  <c:v>7.3283438360102825E-4</c:v>
                </c:pt>
                <c:pt idx="93" formatCode="0.000%">
                  <c:v>7.5362254934850399E-4</c:v>
                </c:pt>
                <c:pt idx="94" formatCode="0.000%">
                  <c:v>6.5918751829807849E-4</c:v>
                </c:pt>
                <c:pt idx="95" formatCode="0.000%">
                  <c:v>7.3953683671015716E-4</c:v>
                </c:pt>
                <c:pt idx="96" formatCode="0.000%">
                  <c:v>7.2242173620160131E-4</c:v>
                </c:pt>
                <c:pt idx="97" formatCode="0.000%">
                  <c:v>7.3511266403862422E-4</c:v>
                </c:pt>
                <c:pt idx="98" formatCode="0.000%">
                  <c:v>5.1493756382537618E-4</c:v>
                </c:pt>
                <c:pt idx="99" formatCode="0.000%">
                  <c:v>5.4546286935761522E-4</c:v>
                </c:pt>
                <c:pt idx="100" formatCode="0.000%">
                  <c:v>7.9352525198439245E-4</c:v>
                </c:pt>
                <c:pt idx="101" formatCode="0.000%">
                  <c:v>7.7693531179495886E-4</c:v>
                </c:pt>
                <c:pt idx="102" formatCode="0.000%">
                  <c:v>7.504995597884187E-4</c:v>
                </c:pt>
                <c:pt idx="103" formatCode="0.000%">
                  <c:v>7.1481703745205879E-4</c:v>
                </c:pt>
                <c:pt idx="104" formatCode="0.000%">
                  <c:v>8.1362884641854186E-4</c:v>
                </c:pt>
                <c:pt idx="105" formatCode="0.000%">
                  <c:v>7.44170545729265E-4</c:v>
                </c:pt>
                <c:pt idx="106" formatCode="0.000%">
                  <c:v>7.4995665984108637E-4</c:v>
                </c:pt>
                <c:pt idx="107" formatCode="0.000%">
                  <c:v>7.5122789515944346E-4</c:v>
                </c:pt>
                <c:pt idx="108" formatCode="0.000%">
                  <c:v>7.6448817286637542E-4</c:v>
                </c:pt>
                <c:pt idx="109" formatCode="0.000%">
                  <c:v>7.9141482040653421E-4</c:v>
                </c:pt>
                <c:pt idx="110" formatCode="0.000%">
                  <c:v>7.4270434030245056E-4</c:v>
                </c:pt>
                <c:pt idx="111" formatCode="0.000%">
                  <c:v>7.4776562030278999E-4</c:v>
                </c:pt>
                <c:pt idx="112" formatCode="0.000%">
                  <c:v>6.9468859062156516E-4</c:v>
                </c:pt>
                <c:pt idx="113" formatCode="0.000%">
                  <c:v>7.0997984564636133E-4</c:v>
                </c:pt>
                <c:pt idx="114" formatCode="0.000%">
                  <c:v>6.9400385249037907E-4</c:v>
                </c:pt>
                <c:pt idx="115" formatCode="0.000%">
                  <c:v>7.330530745699933E-4</c:v>
                </c:pt>
                <c:pt idx="116" formatCode="0.000%">
                  <c:v>6.7054450025864356E-4</c:v>
                </c:pt>
                <c:pt idx="117" formatCode="0.000%">
                  <c:v>7.3106289249782617E-4</c:v>
                </c:pt>
                <c:pt idx="118" formatCode="0.000%">
                  <c:v>7.3117211788795221E-4</c:v>
                </c:pt>
                <c:pt idx="119" formatCode="0.000%">
                  <c:v>7.0326580986697167E-4</c:v>
                </c:pt>
                <c:pt idx="120" formatCode="0.000%">
                  <c:v>6.6722920601026048E-4</c:v>
                </c:pt>
                <c:pt idx="121" formatCode="0.000%">
                  <c:v>6.4624175498788447E-4</c:v>
                </c:pt>
                <c:pt idx="122" formatCode="0.000%">
                  <c:v>6.8912912975166462E-4</c:v>
                </c:pt>
                <c:pt idx="123" formatCode="0.000%">
                  <c:v>6.8990005295601242E-4</c:v>
                </c:pt>
                <c:pt idx="124" formatCode="0.000%">
                  <c:v>6.7875149815757206E-4</c:v>
                </c:pt>
                <c:pt idx="125" formatCode="0.000%">
                  <c:v>6.7063620868370243E-4</c:v>
                </c:pt>
                <c:pt idx="126" formatCode="0.000%">
                  <c:v>7.023597596644359E-4</c:v>
                </c:pt>
                <c:pt idx="127" formatCode="0.000%">
                  <c:v>6.6390447461699077E-4</c:v>
                </c:pt>
                <c:pt idx="128" formatCode="0.000%">
                  <c:v>6.8661135059151193E-4</c:v>
                </c:pt>
                <c:pt idx="129" formatCode="0.000%">
                  <c:v>7.0143196081056379E-4</c:v>
                </c:pt>
                <c:pt idx="130" formatCode="0.000%">
                  <c:v>6.3155996116557569E-4</c:v>
                </c:pt>
                <c:pt idx="131" formatCode="0.000%">
                  <c:v>6.3831200328865931E-4</c:v>
                </c:pt>
                <c:pt idx="132" formatCode="0.000%">
                  <c:v>7.0224582369723997E-4</c:v>
                </c:pt>
                <c:pt idx="133" formatCode="0.000%">
                  <c:v>6.7810131445612267E-4</c:v>
                </c:pt>
                <c:pt idx="134" formatCode="0.000%">
                  <c:v>6.7887913183629228E-4</c:v>
                </c:pt>
                <c:pt idx="135" formatCode="0.000%">
                  <c:v>6.5576764194839681E-4</c:v>
                </c:pt>
                <c:pt idx="136" formatCode="0.000%">
                  <c:v>6.995397223487122E-4</c:v>
                </c:pt>
                <c:pt idx="137" formatCode="0.000%">
                  <c:v>6.4545305597736916E-4</c:v>
                </c:pt>
                <c:pt idx="138" formatCode="0.000%">
                  <c:v>6.2339184911153146E-4</c:v>
                </c:pt>
                <c:pt idx="139" formatCode="0.000%">
                  <c:v>6.5923504060579085E-4</c:v>
                </c:pt>
                <c:pt idx="140" formatCode="0.000%">
                  <c:v>6.5673447447899891E-4</c:v>
                </c:pt>
                <c:pt idx="141" formatCode="0.000%">
                  <c:v>6.6279423254067386E-4</c:v>
                </c:pt>
                <c:pt idx="142" formatCode="0.000%">
                  <c:v>6.0704536173426251E-4</c:v>
                </c:pt>
                <c:pt idx="143" formatCode="0.000%">
                  <c:v>6.2255731956448201E-4</c:v>
                </c:pt>
                <c:pt idx="144" formatCode="0.000%">
                  <c:v>6.2652697220198588E-4</c:v>
                </c:pt>
                <c:pt idx="145" formatCode="0.000%">
                  <c:v>6.2213236959027458E-4</c:v>
                </c:pt>
                <c:pt idx="146" formatCode="0.000%">
                  <c:v>5.5275540651912147E-4</c:v>
                </c:pt>
                <c:pt idx="147" formatCode="0.000%">
                  <c:v>6.390233422859027E-4</c:v>
                </c:pt>
                <c:pt idx="148" formatCode="0.000%">
                  <c:v>6.0923681977854732E-4</c:v>
                </c:pt>
                <c:pt idx="149" formatCode="0.000%">
                  <c:v>5.9415755337258343E-4</c:v>
                </c:pt>
                <c:pt idx="150" formatCode="0.000%">
                  <c:v>4.2721939184226301E-4</c:v>
                </c:pt>
                <c:pt idx="151" formatCode="0.000%">
                  <c:v>4.3860787408869876E-4</c:v>
                </c:pt>
                <c:pt idx="152" formatCode="0.000%">
                  <c:v>6.4238952740984393E-4</c:v>
                </c:pt>
                <c:pt idx="153" formatCode="0.000%">
                  <c:v>6.268195758779351E-4</c:v>
                </c:pt>
                <c:pt idx="154" formatCode="0.000%">
                  <c:v>6.0516263737802993E-4</c:v>
                </c:pt>
                <c:pt idx="155" formatCode="0.000%">
                  <c:v>5.7382895066095173E-4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56-4462-A2BF-871717FD2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2110320"/>
        <c:axId val="1197664607"/>
      </c:lineChart>
      <c:lineChart>
        <c:grouping val="standard"/>
        <c:varyColors val="0"/>
        <c:ser>
          <c:idx val="4"/>
          <c:order val="1"/>
          <c:tx>
            <c:strRef>
              <c:f>Dispatches!$V$12</c:f>
              <c:strCache>
                <c:ptCount val="1"/>
                <c:pt idx="0">
                  <c:v>ASU History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Dispatches!$T$13:$U$168</c:f>
              <c:multiLvlStrCache>
                <c:ptCount val="156"/>
                <c:lvl>
                  <c:pt idx="0">
                    <c:v>W01</c:v>
                  </c:pt>
                  <c:pt idx="1">
                    <c:v>W02</c:v>
                  </c:pt>
                  <c:pt idx="2">
                    <c:v>W03</c:v>
                  </c:pt>
                  <c:pt idx="3">
                    <c:v>W04</c:v>
                  </c:pt>
                  <c:pt idx="4">
                    <c:v>W05</c:v>
                  </c:pt>
                  <c:pt idx="5">
                    <c:v>W06</c:v>
                  </c:pt>
                  <c:pt idx="6">
                    <c:v>W07</c:v>
                  </c:pt>
                  <c:pt idx="7">
                    <c:v>W08</c:v>
                  </c:pt>
                  <c:pt idx="8">
                    <c:v>W09</c:v>
                  </c:pt>
                  <c:pt idx="9">
                    <c:v>W10</c:v>
                  </c:pt>
                  <c:pt idx="10">
                    <c:v>W11</c:v>
                  </c:pt>
                  <c:pt idx="11">
                    <c:v>W12</c:v>
                  </c:pt>
                  <c:pt idx="12">
                    <c:v>W13</c:v>
                  </c:pt>
                  <c:pt idx="13">
                    <c:v>W14</c:v>
                  </c:pt>
                  <c:pt idx="14">
                    <c:v>W15</c:v>
                  </c:pt>
                  <c:pt idx="15">
                    <c:v>W16</c:v>
                  </c:pt>
                  <c:pt idx="16">
                    <c:v>W17</c:v>
                  </c:pt>
                  <c:pt idx="17">
                    <c:v>W18</c:v>
                  </c:pt>
                  <c:pt idx="18">
                    <c:v>W19</c:v>
                  </c:pt>
                  <c:pt idx="19">
                    <c:v>W20</c:v>
                  </c:pt>
                  <c:pt idx="20">
                    <c:v>W21</c:v>
                  </c:pt>
                  <c:pt idx="21">
                    <c:v>W22</c:v>
                  </c:pt>
                  <c:pt idx="22">
                    <c:v>W23</c:v>
                  </c:pt>
                  <c:pt idx="23">
                    <c:v>W24</c:v>
                  </c:pt>
                  <c:pt idx="24">
                    <c:v>W25</c:v>
                  </c:pt>
                  <c:pt idx="25">
                    <c:v>W26</c:v>
                  </c:pt>
                  <c:pt idx="26">
                    <c:v>W27</c:v>
                  </c:pt>
                  <c:pt idx="27">
                    <c:v>W28</c:v>
                  </c:pt>
                  <c:pt idx="28">
                    <c:v>W29</c:v>
                  </c:pt>
                  <c:pt idx="29">
                    <c:v>W30</c:v>
                  </c:pt>
                  <c:pt idx="30">
                    <c:v>W31</c:v>
                  </c:pt>
                  <c:pt idx="31">
                    <c:v>W32</c:v>
                  </c:pt>
                  <c:pt idx="32">
                    <c:v>W33</c:v>
                  </c:pt>
                  <c:pt idx="33">
                    <c:v>W34</c:v>
                  </c:pt>
                  <c:pt idx="34">
                    <c:v>W35</c:v>
                  </c:pt>
                  <c:pt idx="35">
                    <c:v>W36</c:v>
                  </c:pt>
                  <c:pt idx="36">
                    <c:v>W37</c:v>
                  </c:pt>
                  <c:pt idx="37">
                    <c:v>W38</c:v>
                  </c:pt>
                  <c:pt idx="38">
                    <c:v>W39</c:v>
                  </c:pt>
                  <c:pt idx="39">
                    <c:v>W40</c:v>
                  </c:pt>
                  <c:pt idx="40">
                    <c:v>W41</c:v>
                  </c:pt>
                  <c:pt idx="41">
                    <c:v>W42</c:v>
                  </c:pt>
                  <c:pt idx="42">
                    <c:v>W43</c:v>
                  </c:pt>
                  <c:pt idx="43">
                    <c:v>W44</c:v>
                  </c:pt>
                  <c:pt idx="44">
                    <c:v>W45</c:v>
                  </c:pt>
                  <c:pt idx="45">
                    <c:v>W46</c:v>
                  </c:pt>
                  <c:pt idx="46">
                    <c:v>W47</c:v>
                  </c:pt>
                  <c:pt idx="47">
                    <c:v>W48</c:v>
                  </c:pt>
                  <c:pt idx="48">
                    <c:v>W49</c:v>
                  </c:pt>
                  <c:pt idx="49">
                    <c:v>W50</c:v>
                  </c:pt>
                  <c:pt idx="50">
                    <c:v>W51</c:v>
                  </c:pt>
                  <c:pt idx="51">
                    <c:v>W52</c:v>
                  </c:pt>
                  <c:pt idx="52">
                    <c:v>W01</c:v>
                  </c:pt>
                  <c:pt idx="53">
                    <c:v>W02</c:v>
                  </c:pt>
                  <c:pt idx="54">
                    <c:v>W03</c:v>
                  </c:pt>
                  <c:pt idx="55">
                    <c:v>W04</c:v>
                  </c:pt>
                  <c:pt idx="56">
                    <c:v>W05</c:v>
                  </c:pt>
                  <c:pt idx="57">
                    <c:v>W06</c:v>
                  </c:pt>
                  <c:pt idx="58">
                    <c:v>W07</c:v>
                  </c:pt>
                  <c:pt idx="59">
                    <c:v>W08</c:v>
                  </c:pt>
                  <c:pt idx="60">
                    <c:v>W09</c:v>
                  </c:pt>
                  <c:pt idx="61">
                    <c:v>W10</c:v>
                  </c:pt>
                  <c:pt idx="62">
                    <c:v>W11</c:v>
                  </c:pt>
                  <c:pt idx="63">
                    <c:v>W12</c:v>
                  </c:pt>
                  <c:pt idx="64">
                    <c:v>W13</c:v>
                  </c:pt>
                  <c:pt idx="65">
                    <c:v>W14</c:v>
                  </c:pt>
                  <c:pt idx="66">
                    <c:v>W15</c:v>
                  </c:pt>
                  <c:pt idx="67">
                    <c:v>W16</c:v>
                  </c:pt>
                  <c:pt idx="68">
                    <c:v>W17</c:v>
                  </c:pt>
                  <c:pt idx="69">
                    <c:v>W18</c:v>
                  </c:pt>
                  <c:pt idx="70">
                    <c:v>W19</c:v>
                  </c:pt>
                  <c:pt idx="71">
                    <c:v>W20</c:v>
                  </c:pt>
                  <c:pt idx="72">
                    <c:v>W21</c:v>
                  </c:pt>
                  <c:pt idx="73">
                    <c:v>W22</c:v>
                  </c:pt>
                  <c:pt idx="74">
                    <c:v>W23</c:v>
                  </c:pt>
                  <c:pt idx="75">
                    <c:v>W24</c:v>
                  </c:pt>
                  <c:pt idx="76">
                    <c:v>W25</c:v>
                  </c:pt>
                  <c:pt idx="77">
                    <c:v>W26</c:v>
                  </c:pt>
                  <c:pt idx="78">
                    <c:v>W27</c:v>
                  </c:pt>
                  <c:pt idx="79">
                    <c:v>W28</c:v>
                  </c:pt>
                  <c:pt idx="80">
                    <c:v>W29</c:v>
                  </c:pt>
                  <c:pt idx="81">
                    <c:v>W30</c:v>
                  </c:pt>
                  <c:pt idx="82">
                    <c:v>W31</c:v>
                  </c:pt>
                  <c:pt idx="83">
                    <c:v>W32</c:v>
                  </c:pt>
                  <c:pt idx="84">
                    <c:v>W33</c:v>
                  </c:pt>
                  <c:pt idx="85">
                    <c:v>W34</c:v>
                  </c:pt>
                  <c:pt idx="86">
                    <c:v>W35</c:v>
                  </c:pt>
                  <c:pt idx="87">
                    <c:v>W36</c:v>
                  </c:pt>
                  <c:pt idx="88">
                    <c:v>W37</c:v>
                  </c:pt>
                  <c:pt idx="89">
                    <c:v>W38</c:v>
                  </c:pt>
                  <c:pt idx="90">
                    <c:v>W39</c:v>
                  </c:pt>
                  <c:pt idx="91">
                    <c:v>W40</c:v>
                  </c:pt>
                  <c:pt idx="92">
                    <c:v>W41</c:v>
                  </c:pt>
                  <c:pt idx="93">
                    <c:v>W42</c:v>
                  </c:pt>
                  <c:pt idx="94">
                    <c:v>W43</c:v>
                  </c:pt>
                  <c:pt idx="95">
                    <c:v>W44</c:v>
                  </c:pt>
                  <c:pt idx="96">
                    <c:v>W45</c:v>
                  </c:pt>
                  <c:pt idx="97">
                    <c:v>W46</c:v>
                  </c:pt>
                  <c:pt idx="98">
                    <c:v>W47</c:v>
                  </c:pt>
                  <c:pt idx="99">
                    <c:v>W48</c:v>
                  </c:pt>
                  <c:pt idx="100">
                    <c:v>W49</c:v>
                  </c:pt>
                  <c:pt idx="101">
                    <c:v>W50</c:v>
                  </c:pt>
                  <c:pt idx="102">
                    <c:v>W51</c:v>
                  </c:pt>
                  <c:pt idx="103">
                    <c:v>W52</c:v>
                  </c:pt>
                  <c:pt idx="104">
                    <c:v>W01</c:v>
                  </c:pt>
                  <c:pt idx="105">
                    <c:v>W02</c:v>
                  </c:pt>
                  <c:pt idx="106">
                    <c:v>W03</c:v>
                  </c:pt>
                  <c:pt idx="107">
                    <c:v>W04</c:v>
                  </c:pt>
                  <c:pt idx="108">
                    <c:v>W05</c:v>
                  </c:pt>
                  <c:pt idx="109">
                    <c:v>W06</c:v>
                  </c:pt>
                  <c:pt idx="110">
                    <c:v>W07</c:v>
                  </c:pt>
                  <c:pt idx="111">
                    <c:v>W08</c:v>
                  </c:pt>
                  <c:pt idx="112">
                    <c:v>W09</c:v>
                  </c:pt>
                  <c:pt idx="113">
                    <c:v>W10</c:v>
                  </c:pt>
                  <c:pt idx="114">
                    <c:v>W11</c:v>
                  </c:pt>
                  <c:pt idx="115">
                    <c:v>W12</c:v>
                  </c:pt>
                  <c:pt idx="116">
                    <c:v>W13</c:v>
                  </c:pt>
                  <c:pt idx="117">
                    <c:v>W14</c:v>
                  </c:pt>
                  <c:pt idx="118">
                    <c:v>W15</c:v>
                  </c:pt>
                  <c:pt idx="119">
                    <c:v>W16</c:v>
                  </c:pt>
                  <c:pt idx="120">
                    <c:v>W17</c:v>
                  </c:pt>
                  <c:pt idx="121">
                    <c:v>W18</c:v>
                  </c:pt>
                  <c:pt idx="122">
                    <c:v>W19</c:v>
                  </c:pt>
                  <c:pt idx="123">
                    <c:v>W20</c:v>
                  </c:pt>
                  <c:pt idx="124">
                    <c:v>W21</c:v>
                  </c:pt>
                  <c:pt idx="125">
                    <c:v>W22</c:v>
                  </c:pt>
                  <c:pt idx="126">
                    <c:v>W23</c:v>
                  </c:pt>
                  <c:pt idx="127">
                    <c:v>W24</c:v>
                  </c:pt>
                  <c:pt idx="128">
                    <c:v>W25</c:v>
                  </c:pt>
                  <c:pt idx="129">
                    <c:v>W26</c:v>
                  </c:pt>
                  <c:pt idx="130">
                    <c:v>W27</c:v>
                  </c:pt>
                  <c:pt idx="131">
                    <c:v>W28</c:v>
                  </c:pt>
                  <c:pt idx="132">
                    <c:v>W29</c:v>
                  </c:pt>
                  <c:pt idx="133">
                    <c:v>W30</c:v>
                  </c:pt>
                  <c:pt idx="134">
                    <c:v>W31</c:v>
                  </c:pt>
                  <c:pt idx="135">
                    <c:v>W32</c:v>
                  </c:pt>
                  <c:pt idx="136">
                    <c:v>W33</c:v>
                  </c:pt>
                  <c:pt idx="137">
                    <c:v>W34</c:v>
                  </c:pt>
                  <c:pt idx="138">
                    <c:v>W35</c:v>
                  </c:pt>
                  <c:pt idx="139">
                    <c:v>W36</c:v>
                  </c:pt>
                  <c:pt idx="140">
                    <c:v>W37</c:v>
                  </c:pt>
                  <c:pt idx="141">
                    <c:v>W38</c:v>
                  </c:pt>
                  <c:pt idx="142">
                    <c:v>W39</c:v>
                  </c:pt>
                  <c:pt idx="143">
                    <c:v>W40</c:v>
                  </c:pt>
                  <c:pt idx="144">
                    <c:v>W41</c:v>
                  </c:pt>
                  <c:pt idx="145">
                    <c:v>W42</c:v>
                  </c:pt>
                  <c:pt idx="146">
                    <c:v>W43</c:v>
                  </c:pt>
                  <c:pt idx="147">
                    <c:v>W44</c:v>
                  </c:pt>
                  <c:pt idx="148">
                    <c:v>W45</c:v>
                  </c:pt>
                  <c:pt idx="149">
                    <c:v>W46</c:v>
                  </c:pt>
                  <c:pt idx="150">
                    <c:v>W47</c:v>
                  </c:pt>
                  <c:pt idx="151">
                    <c:v>W48</c:v>
                  </c:pt>
                  <c:pt idx="152">
                    <c:v>W49</c:v>
                  </c:pt>
                  <c:pt idx="153">
                    <c:v>W50</c:v>
                  </c:pt>
                  <c:pt idx="154">
                    <c:v>W51</c:v>
                  </c:pt>
                  <c:pt idx="155">
                    <c:v>W52</c:v>
                  </c:pt>
                </c:lvl>
                <c:lvl>
                  <c:pt idx="0">
                    <c:v>FY2025</c:v>
                  </c:pt>
                  <c:pt idx="52">
                    <c:v>FY2026</c:v>
                  </c:pt>
                  <c:pt idx="104">
                    <c:v>FY2027</c:v>
                  </c:pt>
                </c:lvl>
              </c:multiLvlStrCache>
            </c:multiLvlStrRef>
          </c:cat>
          <c:val>
            <c:numRef>
              <c:f>Dispatches!$V$13:$V$168</c:f>
              <c:numCache>
                <c:formatCode>#,##0</c:formatCode>
                <c:ptCount val="156"/>
                <c:pt idx="0">
                  <c:v>7376735.0035999967</c:v>
                </c:pt>
                <c:pt idx="1">
                  <c:v>7369967.0035999957</c:v>
                </c:pt>
                <c:pt idx="2">
                  <c:v>7367676.0035999976</c:v>
                </c:pt>
                <c:pt idx="3">
                  <c:v>7363884.0035999967</c:v>
                </c:pt>
                <c:pt idx="4">
                  <c:v>7356846.0035999976</c:v>
                </c:pt>
                <c:pt idx="5">
                  <c:v>7354511.0036999956</c:v>
                </c:pt>
                <c:pt idx="6">
                  <c:v>7350618.0037999973</c:v>
                </c:pt>
                <c:pt idx="7">
                  <c:v>7342081.0037999973</c:v>
                </c:pt>
                <c:pt idx="8">
                  <c:v>7330343.0037999973</c:v>
                </c:pt>
                <c:pt idx="9">
                  <c:v>7304634.0037999945</c:v>
                </c:pt>
                <c:pt idx="10">
                  <c:v>7302024.0037999954</c:v>
                </c:pt>
                <c:pt idx="11">
                  <c:v>7295203.0037999954</c:v>
                </c:pt>
                <c:pt idx="12">
                  <c:v>7290743.0038999971</c:v>
                </c:pt>
                <c:pt idx="13">
                  <c:v>7280484.0038999952</c:v>
                </c:pt>
                <c:pt idx="14">
                  <c:v>7275487.0038999943</c:v>
                </c:pt>
                <c:pt idx="15">
                  <c:v>7264689.0037999963</c:v>
                </c:pt>
                <c:pt idx="16">
                  <c:v>7255001.0037999982</c:v>
                </c:pt>
                <c:pt idx="17">
                  <c:v>7240570.0037999963</c:v>
                </c:pt>
                <c:pt idx="18">
                  <c:v>7236517.0037999982</c:v>
                </c:pt>
                <c:pt idx="19">
                  <c:v>7230973.0037999963</c:v>
                </c:pt>
                <c:pt idx="20">
                  <c:v>7220965.0038999943</c:v>
                </c:pt>
                <c:pt idx="21">
                  <c:v>7214729.0037999963</c:v>
                </c:pt>
                <c:pt idx="22">
                  <c:v>7199035.0037999973</c:v>
                </c:pt>
                <c:pt idx="23">
                  <c:v>7200419.0037999963</c:v>
                </c:pt>
                <c:pt idx="24">
                  <c:v>7198658.0037999973</c:v>
                </c:pt>
                <c:pt idx="25">
                  <c:v>7191166.0036999965</c:v>
                </c:pt>
                <c:pt idx="26">
                  <c:v>7161476.0036999984</c:v>
                </c:pt>
                <c:pt idx="27">
                  <c:v>7156213.0037999963</c:v>
                </c:pt>
                <c:pt idx="28">
                  <c:v>7153386.0037999982</c:v>
                </c:pt>
                <c:pt idx="29">
                  <c:v>7144010.0037999954</c:v>
                </c:pt>
                <c:pt idx="30">
                  <c:v>7133292.0038999952</c:v>
                </c:pt>
                <c:pt idx="31">
                  <c:v>7118650.0038999962</c:v>
                </c:pt>
                <c:pt idx="32">
                  <c:v>7114742.0040999977</c:v>
                </c:pt>
                <c:pt idx="33">
                  <c:v>7112704.0040999986</c:v>
                </c:pt>
                <c:pt idx="34">
                  <c:v>7107063.0041999966</c:v>
                </c:pt>
                <c:pt idx="35">
                  <c:v>7092022.0042999936</c:v>
                </c:pt>
                <c:pt idx="36">
                  <c:v>7091067.0042999955</c:v>
                </c:pt>
                <c:pt idx="37">
                  <c:v>7090644.0043999972</c:v>
                </c:pt>
                <c:pt idx="38">
                  <c:v>7083807.0042999974</c:v>
                </c:pt>
                <c:pt idx="39">
                  <c:v>7055990.0043999963</c:v>
                </c:pt>
                <c:pt idx="40">
                  <c:v>7051068.0043999944</c:v>
                </c:pt>
                <c:pt idx="41">
                  <c:v>7044199.0042999983</c:v>
                </c:pt>
                <c:pt idx="42">
                  <c:v>7037468.0042999955</c:v>
                </c:pt>
                <c:pt idx="43">
                  <c:v>7028667.0043999944</c:v>
                </c:pt>
                <c:pt idx="44">
                  <c:v>7018306.0043999963</c:v>
                </c:pt>
                <c:pt idx="45">
                  <c:v>7014878.004499997</c:v>
                </c:pt>
                <c:pt idx="46">
                  <c:v>7002088.0044999933</c:v>
                </c:pt>
                <c:pt idx="47">
                  <c:v>6999334.0047999993</c:v>
                </c:pt>
                <c:pt idx="48">
                  <c:v>6956223.0048999945</c:v>
                </c:pt>
                <c:pt idx="49">
                  <c:v>6959332.0048999963</c:v>
                </c:pt>
                <c:pt idx="50">
                  <c:v>6956879.0051999949</c:v>
                </c:pt>
                <c:pt idx="51">
                  <c:v>6945894.0053999946</c:v>
                </c:pt>
                <c:pt idx="52">
                  <c:v>6886233.0053999936</c:v>
                </c:pt>
                <c:pt idx="53">
                  <c:v>6879664.0054999944</c:v>
                </c:pt>
                <c:pt idx="54">
                  <c:v>6875895.0054999935</c:v>
                </c:pt>
                <c:pt idx="55">
                  <c:v>6858167.0054999944</c:v>
                </c:pt>
                <c:pt idx="56">
                  <c:v>6834535.0052999929</c:v>
                </c:pt>
                <c:pt idx="57">
                  <c:v>6813341.0051999958</c:v>
                </c:pt>
                <c:pt idx="58">
                  <c:v>6788942.0052999975</c:v>
                </c:pt>
                <c:pt idx="59">
                  <c:v>6782430.0052999947</c:v>
                </c:pt>
                <c:pt idx="60">
                  <c:v>6779574.0054999953</c:v>
                </c:pt>
                <c:pt idx="61">
                  <c:v>6765380.005599997</c:v>
                </c:pt>
                <c:pt idx="62">
                  <c:v>6760210.0055999942</c:v>
                </c:pt>
                <c:pt idx="63">
                  <c:v>6756357.005699994</c:v>
                </c:pt>
                <c:pt idx="64">
                  <c:v>6742262.005699994</c:v>
                </c:pt>
                <c:pt idx="65">
                  <c:v>6712372.0055999923</c:v>
                </c:pt>
                <c:pt idx="66">
                  <c:v>6707843.0057999957</c:v>
                </c:pt>
                <c:pt idx="67">
                  <c:v>6708773.0057999939</c:v>
                </c:pt>
                <c:pt idx="68">
                  <c:v>6704847.0057999957</c:v>
                </c:pt>
                <c:pt idx="69">
                  <c:v>6699984.005699995</c:v>
                </c:pt>
                <c:pt idx="70">
                  <c:v>6692492.0055999961</c:v>
                </c:pt>
                <c:pt idx="71">
                  <c:v>6687634.0055999951</c:v>
                </c:pt>
                <c:pt idx="72">
                  <c:v>6679301.005599997</c:v>
                </c:pt>
                <c:pt idx="73">
                  <c:v>6668780.0055999933</c:v>
                </c:pt>
                <c:pt idx="74">
                  <c:v>6641685.0056999996</c:v>
                </c:pt>
                <c:pt idx="75">
                  <c:v>6640489.0055999961</c:v>
                </c:pt>
                <c:pt idx="76">
                  <c:v>6641554.0055999961</c:v>
                </c:pt>
                <c:pt idx="77">
                  <c:v>6629866.0055999961</c:v>
                </c:pt>
                <c:pt idx="78">
                  <c:v>6603232.0057999957</c:v>
                </c:pt>
                <c:pt idx="79">
                  <c:v>6596566.0057999967</c:v>
                </c:pt>
                <c:pt idx="80">
                  <c:v>6592683.0058999956</c:v>
                </c:pt>
                <c:pt idx="81">
                  <c:v>6587561.0058999928</c:v>
                </c:pt>
                <c:pt idx="82">
                  <c:v>6580391.0057999976</c:v>
                </c:pt>
                <c:pt idx="83">
                  <c:v>6569357.0057999939</c:v>
                </c:pt>
                <c:pt idx="84">
                  <c:v>6564301.0058999918</c:v>
                </c:pt>
                <c:pt idx="85">
                  <c:v>6560625.0058999956</c:v>
                </c:pt>
                <c:pt idx="86">
                  <c:v>6572128.0094999969</c:v>
                </c:pt>
                <c:pt idx="87">
                  <c:v>6581221.0123999948</c:v>
                </c:pt>
                <c:pt idx="88">
                  <c:v>6580780.0125999935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56-4462-A2BF-871717FD2791}"/>
            </c:ext>
          </c:extLst>
        </c:ser>
        <c:ser>
          <c:idx val="0"/>
          <c:order val="2"/>
          <c:tx>
            <c:strRef>
              <c:f>Dispatches!$W$12</c:f>
              <c:strCache>
                <c:ptCount val="1"/>
                <c:pt idx="0">
                  <c:v>ASU Pass 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cat>
            <c:multiLvlStrRef>
              <c:f>Dispatches!$T$13:$U$168</c:f>
              <c:multiLvlStrCache>
                <c:ptCount val="156"/>
                <c:lvl>
                  <c:pt idx="0">
                    <c:v>W01</c:v>
                  </c:pt>
                  <c:pt idx="1">
                    <c:v>W02</c:v>
                  </c:pt>
                  <c:pt idx="2">
                    <c:v>W03</c:v>
                  </c:pt>
                  <c:pt idx="3">
                    <c:v>W04</c:v>
                  </c:pt>
                  <c:pt idx="4">
                    <c:v>W05</c:v>
                  </c:pt>
                  <c:pt idx="5">
                    <c:v>W06</c:v>
                  </c:pt>
                  <c:pt idx="6">
                    <c:v>W07</c:v>
                  </c:pt>
                  <c:pt idx="7">
                    <c:v>W08</c:v>
                  </c:pt>
                  <c:pt idx="8">
                    <c:v>W09</c:v>
                  </c:pt>
                  <c:pt idx="9">
                    <c:v>W10</c:v>
                  </c:pt>
                  <c:pt idx="10">
                    <c:v>W11</c:v>
                  </c:pt>
                  <c:pt idx="11">
                    <c:v>W12</c:v>
                  </c:pt>
                  <c:pt idx="12">
                    <c:v>W13</c:v>
                  </c:pt>
                  <c:pt idx="13">
                    <c:v>W14</c:v>
                  </c:pt>
                  <c:pt idx="14">
                    <c:v>W15</c:v>
                  </c:pt>
                  <c:pt idx="15">
                    <c:v>W16</c:v>
                  </c:pt>
                  <c:pt idx="16">
                    <c:v>W17</c:v>
                  </c:pt>
                  <c:pt idx="17">
                    <c:v>W18</c:v>
                  </c:pt>
                  <c:pt idx="18">
                    <c:v>W19</c:v>
                  </c:pt>
                  <c:pt idx="19">
                    <c:v>W20</c:v>
                  </c:pt>
                  <c:pt idx="20">
                    <c:v>W21</c:v>
                  </c:pt>
                  <c:pt idx="21">
                    <c:v>W22</c:v>
                  </c:pt>
                  <c:pt idx="22">
                    <c:v>W23</c:v>
                  </c:pt>
                  <c:pt idx="23">
                    <c:v>W24</c:v>
                  </c:pt>
                  <c:pt idx="24">
                    <c:v>W25</c:v>
                  </c:pt>
                  <c:pt idx="25">
                    <c:v>W26</c:v>
                  </c:pt>
                  <c:pt idx="26">
                    <c:v>W27</c:v>
                  </c:pt>
                  <c:pt idx="27">
                    <c:v>W28</c:v>
                  </c:pt>
                  <c:pt idx="28">
                    <c:v>W29</c:v>
                  </c:pt>
                  <c:pt idx="29">
                    <c:v>W30</c:v>
                  </c:pt>
                  <c:pt idx="30">
                    <c:v>W31</c:v>
                  </c:pt>
                  <c:pt idx="31">
                    <c:v>W32</c:v>
                  </c:pt>
                  <c:pt idx="32">
                    <c:v>W33</c:v>
                  </c:pt>
                  <c:pt idx="33">
                    <c:v>W34</c:v>
                  </c:pt>
                  <c:pt idx="34">
                    <c:v>W35</c:v>
                  </c:pt>
                  <c:pt idx="35">
                    <c:v>W36</c:v>
                  </c:pt>
                  <c:pt idx="36">
                    <c:v>W37</c:v>
                  </c:pt>
                  <c:pt idx="37">
                    <c:v>W38</c:v>
                  </c:pt>
                  <c:pt idx="38">
                    <c:v>W39</c:v>
                  </c:pt>
                  <c:pt idx="39">
                    <c:v>W40</c:v>
                  </c:pt>
                  <c:pt idx="40">
                    <c:v>W41</c:v>
                  </c:pt>
                  <c:pt idx="41">
                    <c:v>W42</c:v>
                  </c:pt>
                  <c:pt idx="42">
                    <c:v>W43</c:v>
                  </c:pt>
                  <c:pt idx="43">
                    <c:v>W44</c:v>
                  </c:pt>
                  <c:pt idx="44">
                    <c:v>W45</c:v>
                  </c:pt>
                  <c:pt idx="45">
                    <c:v>W46</c:v>
                  </c:pt>
                  <c:pt idx="46">
                    <c:v>W47</c:v>
                  </c:pt>
                  <c:pt idx="47">
                    <c:v>W48</c:v>
                  </c:pt>
                  <c:pt idx="48">
                    <c:v>W49</c:v>
                  </c:pt>
                  <c:pt idx="49">
                    <c:v>W50</c:v>
                  </c:pt>
                  <c:pt idx="50">
                    <c:v>W51</c:v>
                  </c:pt>
                  <c:pt idx="51">
                    <c:v>W52</c:v>
                  </c:pt>
                  <c:pt idx="52">
                    <c:v>W01</c:v>
                  </c:pt>
                  <c:pt idx="53">
                    <c:v>W02</c:v>
                  </c:pt>
                  <c:pt idx="54">
                    <c:v>W03</c:v>
                  </c:pt>
                  <c:pt idx="55">
                    <c:v>W04</c:v>
                  </c:pt>
                  <c:pt idx="56">
                    <c:v>W05</c:v>
                  </c:pt>
                  <c:pt idx="57">
                    <c:v>W06</c:v>
                  </c:pt>
                  <c:pt idx="58">
                    <c:v>W07</c:v>
                  </c:pt>
                  <c:pt idx="59">
                    <c:v>W08</c:v>
                  </c:pt>
                  <c:pt idx="60">
                    <c:v>W09</c:v>
                  </c:pt>
                  <c:pt idx="61">
                    <c:v>W10</c:v>
                  </c:pt>
                  <c:pt idx="62">
                    <c:v>W11</c:v>
                  </c:pt>
                  <c:pt idx="63">
                    <c:v>W12</c:v>
                  </c:pt>
                  <c:pt idx="64">
                    <c:v>W13</c:v>
                  </c:pt>
                  <c:pt idx="65">
                    <c:v>W14</c:v>
                  </c:pt>
                  <c:pt idx="66">
                    <c:v>W15</c:v>
                  </c:pt>
                  <c:pt idx="67">
                    <c:v>W16</c:v>
                  </c:pt>
                  <c:pt idx="68">
                    <c:v>W17</c:v>
                  </c:pt>
                  <c:pt idx="69">
                    <c:v>W18</c:v>
                  </c:pt>
                  <c:pt idx="70">
                    <c:v>W19</c:v>
                  </c:pt>
                  <c:pt idx="71">
                    <c:v>W20</c:v>
                  </c:pt>
                  <c:pt idx="72">
                    <c:v>W21</c:v>
                  </c:pt>
                  <c:pt idx="73">
                    <c:v>W22</c:v>
                  </c:pt>
                  <c:pt idx="74">
                    <c:v>W23</c:v>
                  </c:pt>
                  <c:pt idx="75">
                    <c:v>W24</c:v>
                  </c:pt>
                  <c:pt idx="76">
                    <c:v>W25</c:v>
                  </c:pt>
                  <c:pt idx="77">
                    <c:v>W26</c:v>
                  </c:pt>
                  <c:pt idx="78">
                    <c:v>W27</c:v>
                  </c:pt>
                  <c:pt idx="79">
                    <c:v>W28</c:v>
                  </c:pt>
                  <c:pt idx="80">
                    <c:v>W29</c:v>
                  </c:pt>
                  <c:pt idx="81">
                    <c:v>W30</c:v>
                  </c:pt>
                  <c:pt idx="82">
                    <c:v>W31</c:v>
                  </c:pt>
                  <c:pt idx="83">
                    <c:v>W32</c:v>
                  </c:pt>
                  <c:pt idx="84">
                    <c:v>W33</c:v>
                  </c:pt>
                  <c:pt idx="85">
                    <c:v>W34</c:v>
                  </c:pt>
                  <c:pt idx="86">
                    <c:v>W35</c:v>
                  </c:pt>
                  <c:pt idx="87">
                    <c:v>W36</c:v>
                  </c:pt>
                  <c:pt idx="88">
                    <c:v>W37</c:v>
                  </c:pt>
                  <c:pt idx="89">
                    <c:v>W38</c:v>
                  </c:pt>
                  <c:pt idx="90">
                    <c:v>W39</c:v>
                  </c:pt>
                  <c:pt idx="91">
                    <c:v>W40</c:v>
                  </c:pt>
                  <c:pt idx="92">
                    <c:v>W41</c:v>
                  </c:pt>
                  <c:pt idx="93">
                    <c:v>W42</c:v>
                  </c:pt>
                  <c:pt idx="94">
                    <c:v>W43</c:v>
                  </c:pt>
                  <c:pt idx="95">
                    <c:v>W44</c:v>
                  </c:pt>
                  <c:pt idx="96">
                    <c:v>W45</c:v>
                  </c:pt>
                  <c:pt idx="97">
                    <c:v>W46</c:v>
                  </c:pt>
                  <c:pt idx="98">
                    <c:v>W47</c:v>
                  </c:pt>
                  <c:pt idx="99">
                    <c:v>W48</c:v>
                  </c:pt>
                  <c:pt idx="100">
                    <c:v>W49</c:v>
                  </c:pt>
                  <c:pt idx="101">
                    <c:v>W50</c:v>
                  </c:pt>
                  <c:pt idx="102">
                    <c:v>W51</c:v>
                  </c:pt>
                  <c:pt idx="103">
                    <c:v>W52</c:v>
                  </c:pt>
                  <c:pt idx="104">
                    <c:v>W01</c:v>
                  </c:pt>
                  <c:pt idx="105">
                    <c:v>W02</c:v>
                  </c:pt>
                  <c:pt idx="106">
                    <c:v>W03</c:v>
                  </c:pt>
                  <c:pt idx="107">
                    <c:v>W04</c:v>
                  </c:pt>
                  <c:pt idx="108">
                    <c:v>W05</c:v>
                  </c:pt>
                  <c:pt idx="109">
                    <c:v>W06</c:v>
                  </c:pt>
                  <c:pt idx="110">
                    <c:v>W07</c:v>
                  </c:pt>
                  <c:pt idx="111">
                    <c:v>W08</c:v>
                  </c:pt>
                  <c:pt idx="112">
                    <c:v>W09</c:v>
                  </c:pt>
                  <c:pt idx="113">
                    <c:v>W10</c:v>
                  </c:pt>
                  <c:pt idx="114">
                    <c:v>W11</c:v>
                  </c:pt>
                  <c:pt idx="115">
                    <c:v>W12</c:v>
                  </c:pt>
                  <c:pt idx="116">
                    <c:v>W13</c:v>
                  </c:pt>
                  <c:pt idx="117">
                    <c:v>W14</c:v>
                  </c:pt>
                  <c:pt idx="118">
                    <c:v>W15</c:v>
                  </c:pt>
                  <c:pt idx="119">
                    <c:v>W16</c:v>
                  </c:pt>
                  <c:pt idx="120">
                    <c:v>W17</c:v>
                  </c:pt>
                  <c:pt idx="121">
                    <c:v>W18</c:v>
                  </c:pt>
                  <c:pt idx="122">
                    <c:v>W19</c:v>
                  </c:pt>
                  <c:pt idx="123">
                    <c:v>W20</c:v>
                  </c:pt>
                  <c:pt idx="124">
                    <c:v>W21</c:v>
                  </c:pt>
                  <c:pt idx="125">
                    <c:v>W22</c:v>
                  </c:pt>
                  <c:pt idx="126">
                    <c:v>W23</c:v>
                  </c:pt>
                  <c:pt idx="127">
                    <c:v>W24</c:v>
                  </c:pt>
                  <c:pt idx="128">
                    <c:v>W25</c:v>
                  </c:pt>
                  <c:pt idx="129">
                    <c:v>W26</c:v>
                  </c:pt>
                  <c:pt idx="130">
                    <c:v>W27</c:v>
                  </c:pt>
                  <c:pt idx="131">
                    <c:v>W28</c:v>
                  </c:pt>
                  <c:pt idx="132">
                    <c:v>W29</c:v>
                  </c:pt>
                  <c:pt idx="133">
                    <c:v>W30</c:v>
                  </c:pt>
                  <c:pt idx="134">
                    <c:v>W31</c:v>
                  </c:pt>
                  <c:pt idx="135">
                    <c:v>W32</c:v>
                  </c:pt>
                  <c:pt idx="136">
                    <c:v>W33</c:v>
                  </c:pt>
                  <c:pt idx="137">
                    <c:v>W34</c:v>
                  </c:pt>
                  <c:pt idx="138">
                    <c:v>W35</c:v>
                  </c:pt>
                  <c:pt idx="139">
                    <c:v>W36</c:v>
                  </c:pt>
                  <c:pt idx="140">
                    <c:v>W37</c:v>
                  </c:pt>
                  <c:pt idx="141">
                    <c:v>W38</c:v>
                  </c:pt>
                  <c:pt idx="142">
                    <c:v>W39</c:v>
                  </c:pt>
                  <c:pt idx="143">
                    <c:v>W40</c:v>
                  </c:pt>
                  <c:pt idx="144">
                    <c:v>W41</c:v>
                  </c:pt>
                  <c:pt idx="145">
                    <c:v>W42</c:v>
                  </c:pt>
                  <c:pt idx="146">
                    <c:v>W43</c:v>
                  </c:pt>
                  <c:pt idx="147">
                    <c:v>W44</c:v>
                  </c:pt>
                  <c:pt idx="148">
                    <c:v>W45</c:v>
                  </c:pt>
                  <c:pt idx="149">
                    <c:v>W46</c:v>
                  </c:pt>
                  <c:pt idx="150">
                    <c:v>W47</c:v>
                  </c:pt>
                  <c:pt idx="151">
                    <c:v>W48</c:v>
                  </c:pt>
                  <c:pt idx="152">
                    <c:v>W49</c:v>
                  </c:pt>
                  <c:pt idx="153">
                    <c:v>W50</c:v>
                  </c:pt>
                  <c:pt idx="154">
                    <c:v>W51</c:v>
                  </c:pt>
                  <c:pt idx="155">
                    <c:v>W52</c:v>
                  </c:pt>
                </c:lvl>
                <c:lvl>
                  <c:pt idx="0">
                    <c:v>FY2025</c:v>
                  </c:pt>
                  <c:pt idx="52">
                    <c:v>FY2026</c:v>
                  </c:pt>
                  <c:pt idx="104">
                    <c:v>FY2027</c:v>
                  </c:pt>
                </c:lvl>
              </c:multiLvlStrCache>
            </c:multiLvlStrRef>
          </c:cat>
          <c:val>
            <c:numRef>
              <c:f>Dispatches!$W$13:$W$168</c:f>
              <c:numCache>
                <c:formatCode>#,##0</c:formatCode>
                <c:ptCount val="156"/>
                <c:pt idx="89">
                  <c:v>6577603.0125999935</c:v>
                </c:pt>
                <c:pt idx="90">
                  <c:v>6568789.0130999908</c:v>
                </c:pt>
                <c:pt idx="91">
                  <c:v>6552216.0130999964</c:v>
                </c:pt>
                <c:pt idx="92">
                  <c:v>6549911.0131999888</c:v>
                </c:pt>
                <c:pt idx="93">
                  <c:v>6547044.0132999914</c:v>
                </c:pt>
                <c:pt idx="94">
                  <c:v>6542903.0135999955</c:v>
                </c:pt>
                <c:pt idx="95">
                  <c:v>6539228.0139999958</c:v>
                </c:pt>
                <c:pt idx="96">
                  <c:v>6529427.0141999973</c:v>
                </c:pt>
                <c:pt idx="97">
                  <c:v>6524170.014499994</c:v>
                </c:pt>
                <c:pt idx="98">
                  <c:v>6513411.0144999968</c:v>
                </c:pt>
                <c:pt idx="99">
                  <c:v>6508234.0144999977</c:v>
                </c:pt>
                <c:pt idx="100">
                  <c:v>6479945.0138999941</c:v>
                </c:pt>
                <c:pt idx="101">
                  <c:v>6480591.0138999932</c:v>
                </c:pt>
                <c:pt idx="102">
                  <c:v>6479684.013899995</c:v>
                </c:pt>
                <c:pt idx="103">
                  <c:v>6474384.0136999954</c:v>
                </c:pt>
                <c:pt idx="104">
                  <c:v>6461177.0134999948</c:v>
                </c:pt>
                <c:pt idx="105">
                  <c:v>6421915.0131999943</c:v>
                </c:pt>
                <c:pt idx="106">
                  <c:v>6420371.0131999953</c:v>
                </c:pt>
                <c:pt idx="107">
                  <c:v>6414831.0133999977</c:v>
                </c:pt>
                <c:pt idx="108">
                  <c:v>6408209.013399994</c:v>
                </c:pt>
                <c:pt idx="109">
                  <c:v>6396140.0133999893</c:v>
                </c:pt>
                <c:pt idx="110">
                  <c:v>6391507.0134999957</c:v>
                </c:pt>
                <c:pt idx="111">
                  <c:v>6391040.0133999968</c:v>
                </c:pt>
                <c:pt idx="112">
                  <c:v>6385595.0131999962</c:v>
                </c:pt>
                <c:pt idx="113">
                  <c:v>6349476.0134999948</c:v>
                </c:pt>
                <c:pt idx="114">
                  <c:v>6347227.0134999948</c:v>
                </c:pt>
                <c:pt idx="115">
                  <c:v>6340605.0137999933</c:v>
                </c:pt>
                <c:pt idx="116">
                  <c:v>6335150.0136999916</c:v>
                </c:pt>
                <c:pt idx="117">
                  <c:v>6305887.0136999981</c:v>
                </c:pt>
                <c:pt idx="118">
                  <c:v>6300842.0141999936</c:v>
                </c:pt>
                <c:pt idx="119">
                  <c:v>6297761.0141999945</c:v>
                </c:pt>
                <c:pt idx="120">
                  <c:v>6291691.014399996</c:v>
                </c:pt>
                <c:pt idx="121">
                  <c:v>6284026.0144999977</c:v>
                </c:pt>
                <c:pt idx="122">
                  <c:v>6274586.0148999961</c:v>
                </c:pt>
                <c:pt idx="123">
                  <c:v>6269024.0150999948</c:v>
                </c:pt>
                <c:pt idx="124">
                  <c:v>6260023.0150999911</c:v>
                </c:pt>
                <c:pt idx="125">
                  <c:v>6252272.0152999945</c:v>
                </c:pt>
                <c:pt idx="126">
                  <c:v>6213340.015499996</c:v>
                </c:pt>
                <c:pt idx="127">
                  <c:v>6211737.0158999944</c:v>
                </c:pt>
                <c:pt idx="128">
                  <c:v>6210209.0160999922</c:v>
                </c:pt>
                <c:pt idx="129">
                  <c:v>6203025.0160999969</c:v>
                </c:pt>
                <c:pt idx="130">
                  <c:v>6176769.0161999948</c:v>
                </c:pt>
                <c:pt idx="131">
                  <c:v>6172530.0161999958</c:v>
                </c:pt>
                <c:pt idx="132">
                  <c:v>6171628.0164999915</c:v>
                </c:pt>
                <c:pt idx="133">
                  <c:v>6167220.0168999983</c:v>
                </c:pt>
                <c:pt idx="134">
                  <c:v>6161627.0169999953</c:v>
                </c:pt>
                <c:pt idx="135">
                  <c:v>6154619.017199995</c:v>
                </c:pt>
                <c:pt idx="136">
                  <c:v>6152617.0172999948</c:v>
                </c:pt>
                <c:pt idx="137">
                  <c:v>6153817.0176999923</c:v>
                </c:pt>
                <c:pt idx="138">
                  <c:v>6140600.018199997</c:v>
                </c:pt>
                <c:pt idx="139">
                  <c:v>6128315.0183999967</c:v>
                </c:pt>
                <c:pt idx="140">
                  <c:v>6122718.0180999981</c:v>
                </c:pt>
                <c:pt idx="141">
                  <c:v>6115020.0182999913</c:v>
                </c:pt>
                <c:pt idx="142">
                  <c:v>6103333.0184999984</c:v>
                </c:pt>
                <c:pt idx="143">
                  <c:v>6082974.0185999973</c:v>
                </c:pt>
                <c:pt idx="144">
                  <c:v>6068374.0184999956</c:v>
                </c:pt>
                <c:pt idx="145">
                  <c:v>6061411.0184999928</c:v>
                </c:pt>
                <c:pt idx="146">
                  <c:v>6064165.0184999947</c:v>
                </c:pt>
                <c:pt idx="147">
                  <c:v>6067071.0182999978</c:v>
                </c:pt>
                <c:pt idx="148">
                  <c:v>6064965.0185999963</c:v>
                </c:pt>
                <c:pt idx="149">
                  <c:v>6060682.0186999971</c:v>
                </c:pt>
                <c:pt idx="150">
                  <c:v>6053096.0189999919</c:v>
                </c:pt>
                <c:pt idx="151">
                  <c:v>6048683.0189999947</c:v>
                </c:pt>
                <c:pt idx="152">
                  <c:v>6015042.0190999964</c:v>
                </c:pt>
                <c:pt idx="153">
                  <c:v>6024062.0192999942</c:v>
                </c:pt>
                <c:pt idx="154">
                  <c:v>6029784.0193999968</c:v>
                </c:pt>
                <c:pt idx="155">
                  <c:v>6026186.0194000006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C56-4462-A2BF-871717FD2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2402847"/>
        <c:axId val="656044736"/>
      </c:lineChart>
      <c:catAx>
        <c:axId val="24211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664607"/>
        <c:crosses val="autoZero"/>
        <c:auto val="1"/>
        <c:lblAlgn val="ctr"/>
        <c:lblOffset val="100"/>
        <c:noMultiLvlLbl val="0"/>
      </c:catAx>
      <c:valAx>
        <c:axId val="119766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110320"/>
        <c:crosses val="autoZero"/>
        <c:crossBetween val="between"/>
      </c:valAx>
      <c:valAx>
        <c:axId val="656044736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402847"/>
        <c:crosses val="max"/>
        <c:crossBetween val="between"/>
      </c:valAx>
      <c:catAx>
        <c:axId val="13424028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560447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Dispatches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Dispatches!$AB$12</c:f>
              <c:strCache>
                <c:ptCount val="1"/>
                <c:pt idx="0">
                  <c:v>Disp DS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Dispatches!$T$13:$U$168</c:f>
              <c:multiLvlStrCache>
                <c:ptCount val="156"/>
                <c:lvl>
                  <c:pt idx="0">
                    <c:v>W01</c:v>
                  </c:pt>
                  <c:pt idx="1">
                    <c:v>W02</c:v>
                  </c:pt>
                  <c:pt idx="2">
                    <c:v>W03</c:v>
                  </c:pt>
                  <c:pt idx="3">
                    <c:v>W04</c:v>
                  </c:pt>
                  <c:pt idx="4">
                    <c:v>W05</c:v>
                  </c:pt>
                  <c:pt idx="5">
                    <c:v>W06</c:v>
                  </c:pt>
                  <c:pt idx="6">
                    <c:v>W07</c:v>
                  </c:pt>
                  <c:pt idx="7">
                    <c:v>W08</c:v>
                  </c:pt>
                  <c:pt idx="8">
                    <c:v>W09</c:v>
                  </c:pt>
                  <c:pt idx="9">
                    <c:v>W10</c:v>
                  </c:pt>
                  <c:pt idx="10">
                    <c:v>W11</c:v>
                  </c:pt>
                  <c:pt idx="11">
                    <c:v>W12</c:v>
                  </c:pt>
                  <c:pt idx="12">
                    <c:v>W13</c:v>
                  </c:pt>
                  <c:pt idx="13">
                    <c:v>W14</c:v>
                  </c:pt>
                  <c:pt idx="14">
                    <c:v>W15</c:v>
                  </c:pt>
                  <c:pt idx="15">
                    <c:v>W16</c:v>
                  </c:pt>
                  <c:pt idx="16">
                    <c:v>W17</c:v>
                  </c:pt>
                  <c:pt idx="17">
                    <c:v>W18</c:v>
                  </c:pt>
                  <c:pt idx="18">
                    <c:v>W19</c:v>
                  </c:pt>
                  <c:pt idx="19">
                    <c:v>W20</c:v>
                  </c:pt>
                  <c:pt idx="20">
                    <c:v>W21</c:v>
                  </c:pt>
                  <c:pt idx="21">
                    <c:v>W22</c:v>
                  </c:pt>
                  <c:pt idx="22">
                    <c:v>W23</c:v>
                  </c:pt>
                  <c:pt idx="23">
                    <c:v>W24</c:v>
                  </c:pt>
                  <c:pt idx="24">
                    <c:v>W25</c:v>
                  </c:pt>
                  <c:pt idx="25">
                    <c:v>W26</c:v>
                  </c:pt>
                  <c:pt idx="26">
                    <c:v>W27</c:v>
                  </c:pt>
                  <c:pt idx="27">
                    <c:v>W28</c:v>
                  </c:pt>
                  <c:pt idx="28">
                    <c:v>W29</c:v>
                  </c:pt>
                  <c:pt idx="29">
                    <c:v>W30</c:v>
                  </c:pt>
                  <c:pt idx="30">
                    <c:v>W31</c:v>
                  </c:pt>
                  <c:pt idx="31">
                    <c:v>W32</c:v>
                  </c:pt>
                  <c:pt idx="32">
                    <c:v>W33</c:v>
                  </c:pt>
                  <c:pt idx="33">
                    <c:v>W34</c:v>
                  </c:pt>
                  <c:pt idx="34">
                    <c:v>W35</c:v>
                  </c:pt>
                  <c:pt idx="35">
                    <c:v>W36</c:v>
                  </c:pt>
                  <c:pt idx="36">
                    <c:v>W37</c:v>
                  </c:pt>
                  <c:pt idx="37">
                    <c:v>W38</c:v>
                  </c:pt>
                  <c:pt idx="38">
                    <c:v>W39</c:v>
                  </c:pt>
                  <c:pt idx="39">
                    <c:v>W40</c:v>
                  </c:pt>
                  <c:pt idx="40">
                    <c:v>W41</c:v>
                  </c:pt>
                  <c:pt idx="41">
                    <c:v>W42</c:v>
                  </c:pt>
                  <c:pt idx="42">
                    <c:v>W43</c:v>
                  </c:pt>
                  <c:pt idx="43">
                    <c:v>W44</c:v>
                  </c:pt>
                  <c:pt idx="44">
                    <c:v>W45</c:v>
                  </c:pt>
                  <c:pt idx="45">
                    <c:v>W46</c:v>
                  </c:pt>
                  <c:pt idx="46">
                    <c:v>W47</c:v>
                  </c:pt>
                  <c:pt idx="47">
                    <c:v>W48</c:v>
                  </c:pt>
                  <c:pt idx="48">
                    <c:v>W49</c:v>
                  </c:pt>
                  <c:pt idx="49">
                    <c:v>W50</c:v>
                  </c:pt>
                  <c:pt idx="50">
                    <c:v>W51</c:v>
                  </c:pt>
                  <c:pt idx="51">
                    <c:v>W52</c:v>
                  </c:pt>
                  <c:pt idx="52">
                    <c:v>W01</c:v>
                  </c:pt>
                  <c:pt idx="53">
                    <c:v>W02</c:v>
                  </c:pt>
                  <c:pt idx="54">
                    <c:v>W03</c:v>
                  </c:pt>
                  <c:pt idx="55">
                    <c:v>W04</c:v>
                  </c:pt>
                  <c:pt idx="56">
                    <c:v>W05</c:v>
                  </c:pt>
                  <c:pt idx="57">
                    <c:v>W06</c:v>
                  </c:pt>
                  <c:pt idx="58">
                    <c:v>W07</c:v>
                  </c:pt>
                  <c:pt idx="59">
                    <c:v>W08</c:v>
                  </c:pt>
                  <c:pt idx="60">
                    <c:v>W09</c:v>
                  </c:pt>
                  <c:pt idx="61">
                    <c:v>W10</c:v>
                  </c:pt>
                  <c:pt idx="62">
                    <c:v>W11</c:v>
                  </c:pt>
                  <c:pt idx="63">
                    <c:v>W12</c:v>
                  </c:pt>
                  <c:pt idx="64">
                    <c:v>W13</c:v>
                  </c:pt>
                  <c:pt idx="65">
                    <c:v>W14</c:v>
                  </c:pt>
                  <c:pt idx="66">
                    <c:v>W15</c:v>
                  </c:pt>
                  <c:pt idx="67">
                    <c:v>W16</c:v>
                  </c:pt>
                  <c:pt idx="68">
                    <c:v>W17</c:v>
                  </c:pt>
                  <c:pt idx="69">
                    <c:v>W18</c:v>
                  </c:pt>
                  <c:pt idx="70">
                    <c:v>W19</c:v>
                  </c:pt>
                  <c:pt idx="71">
                    <c:v>W20</c:v>
                  </c:pt>
                  <c:pt idx="72">
                    <c:v>W21</c:v>
                  </c:pt>
                  <c:pt idx="73">
                    <c:v>W22</c:v>
                  </c:pt>
                  <c:pt idx="74">
                    <c:v>W23</c:v>
                  </c:pt>
                  <c:pt idx="75">
                    <c:v>W24</c:v>
                  </c:pt>
                  <c:pt idx="76">
                    <c:v>W25</c:v>
                  </c:pt>
                  <c:pt idx="77">
                    <c:v>W26</c:v>
                  </c:pt>
                  <c:pt idx="78">
                    <c:v>W27</c:v>
                  </c:pt>
                  <c:pt idx="79">
                    <c:v>W28</c:v>
                  </c:pt>
                  <c:pt idx="80">
                    <c:v>W29</c:v>
                  </c:pt>
                  <c:pt idx="81">
                    <c:v>W30</c:v>
                  </c:pt>
                  <c:pt idx="82">
                    <c:v>W31</c:v>
                  </c:pt>
                  <c:pt idx="83">
                    <c:v>W32</c:v>
                  </c:pt>
                  <c:pt idx="84">
                    <c:v>W33</c:v>
                  </c:pt>
                  <c:pt idx="85">
                    <c:v>W34</c:v>
                  </c:pt>
                  <c:pt idx="86">
                    <c:v>W35</c:v>
                  </c:pt>
                  <c:pt idx="87">
                    <c:v>W36</c:v>
                  </c:pt>
                  <c:pt idx="88">
                    <c:v>W37</c:v>
                  </c:pt>
                  <c:pt idx="89">
                    <c:v>W38</c:v>
                  </c:pt>
                  <c:pt idx="90">
                    <c:v>W39</c:v>
                  </c:pt>
                  <c:pt idx="91">
                    <c:v>W40</c:v>
                  </c:pt>
                  <c:pt idx="92">
                    <c:v>W41</c:v>
                  </c:pt>
                  <c:pt idx="93">
                    <c:v>W42</c:v>
                  </c:pt>
                  <c:pt idx="94">
                    <c:v>W43</c:v>
                  </c:pt>
                  <c:pt idx="95">
                    <c:v>W44</c:v>
                  </c:pt>
                  <c:pt idx="96">
                    <c:v>W45</c:v>
                  </c:pt>
                  <c:pt idx="97">
                    <c:v>W46</c:v>
                  </c:pt>
                  <c:pt idx="98">
                    <c:v>W47</c:v>
                  </c:pt>
                  <c:pt idx="99">
                    <c:v>W48</c:v>
                  </c:pt>
                  <c:pt idx="100">
                    <c:v>W49</c:v>
                  </c:pt>
                  <c:pt idx="101">
                    <c:v>W50</c:v>
                  </c:pt>
                  <c:pt idx="102">
                    <c:v>W51</c:v>
                  </c:pt>
                  <c:pt idx="103">
                    <c:v>W52</c:v>
                  </c:pt>
                  <c:pt idx="104">
                    <c:v>W01</c:v>
                  </c:pt>
                  <c:pt idx="105">
                    <c:v>W02</c:v>
                  </c:pt>
                  <c:pt idx="106">
                    <c:v>W03</c:v>
                  </c:pt>
                  <c:pt idx="107">
                    <c:v>W04</c:v>
                  </c:pt>
                  <c:pt idx="108">
                    <c:v>W05</c:v>
                  </c:pt>
                  <c:pt idx="109">
                    <c:v>W06</c:v>
                  </c:pt>
                  <c:pt idx="110">
                    <c:v>W07</c:v>
                  </c:pt>
                  <c:pt idx="111">
                    <c:v>W08</c:v>
                  </c:pt>
                  <c:pt idx="112">
                    <c:v>W09</c:v>
                  </c:pt>
                  <c:pt idx="113">
                    <c:v>W10</c:v>
                  </c:pt>
                  <c:pt idx="114">
                    <c:v>W11</c:v>
                  </c:pt>
                  <c:pt idx="115">
                    <c:v>W12</c:v>
                  </c:pt>
                  <c:pt idx="116">
                    <c:v>W13</c:v>
                  </c:pt>
                  <c:pt idx="117">
                    <c:v>W14</c:v>
                  </c:pt>
                  <c:pt idx="118">
                    <c:v>W15</c:v>
                  </c:pt>
                  <c:pt idx="119">
                    <c:v>W16</c:v>
                  </c:pt>
                  <c:pt idx="120">
                    <c:v>W17</c:v>
                  </c:pt>
                  <c:pt idx="121">
                    <c:v>W18</c:v>
                  </c:pt>
                  <c:pt idx="122">
                    <c:v>W19</c:v>
                  </c:pt>
                  <c:pt idx="123">
                    <c:v>W20</c:v>
                  </c:pt>
                  <c:pt idx="124">
                    <c:v>W21</c:v>
                  </c:pt>
                  <c:pt idx="125">
                    <c:v>W22</c:v>
                  </c:pt>
                  <c:pt idx="126">
                    <c:v>W23</c:v>
                  </c:pt>
                  <c:pt idx="127">
                    <c:v>W24</c:v>
                  </c:pt>
                  <c:pt idx="128">
                    <c:v>W25</c:v>
                  </c:pt>
                  <c:pt idx="129">
                    <c:v>W26</c:v>
                  </c:pt>
                  <c:pt idx="130">
                    <c:v>W27</c:v>
                  </c:pt>
                  <c:pt idx="131">
                    <c:v>W28</c:v>
                  </c:pt>
                  <c:pt idx="132">
                    <c:v>W29</c:v>
                  </c:pt>
                  <c:pt idx="133">
                    <c:v>W30</c:v>
                  </c:pt>
                  <c:pt idx="134">
                    <c:v>W31</c:v>
                  </c:pt>
                  <c:pt idx="135">
                    <c:v>W32</c:v>
                  </c:pt>
                  <c:pt idx="136">
                    <c:v>W33</c:v>
                  </c:pt>
                  <c:pt idx="137">
                    <c:v>W34</c:v>
                  </c:pt>
                  <c:pt idx="138">
                    <c:v>W35</c:v>
                  </c:pt>
                  <c:pt idx="139">
                    <c:v>W36</c:v>
                  </c:pt>
                  <c:pt idx="140">
                    <c:v>W37</c:v>
                  </c:pt>
                  <c:pt idx="141">
                    <c:v>W38</c:v>
                  </c:pt>
                  <c:pt idx="142">
                    <c:v>W39</c:v>
                  </c:pt>
                  <c:pt idx="143">
                    <c:v>W40</c:v>
                  </c:pt>
                  <c:pt idx="144">
                    <c:v>W41</c:v>
                  </c:pt>
                  <c:pt idx="145">
                    <c:v>W42</c:v>
                  </c:pt>
                  <c:pt idx="146">
                    <c:v>W43</c:v>
                  </c:pt>
                  <c:pt idx="147">
                    <c:v>W44</c:v>
                  </c:pt>
                  <c:pt idx="148">
                    <c:v>W45</c:v>
                  </c:pt>
                  <c:pt idx="149">
                    <c:v>W46</c:v>
                  </c:pt>
                  <c:pt idx="150">
                    <c:v>W47</c:v>
                  </c:pt>
                  <c:pt idx="151">
                    <c:v>W48</c:v>
                  </c:pt>
                  <c:pt idx="152">
                    <c:v>W49</c:v>
                  </c:pt>
                  <c:pt idx="153">
                    <c:v>W50</c:v>
                  </c:pt>
                  <c:pt idx="154">
                    <c:v>W51</c:v>
                  </c:pt>
                  <c:pt idx="155">
                    <c:v>W52</c:v>
                  </c:pt>
                </c:lvl>
                <c:lvl>
                  <c:pt idx="0">
                    <c:v>FY2025</c:v>
                  </c:pt>
                  <c:pt idx="52">
                    <c:v>FY2026</c:v>
                  </c:pt>
                  <c:pt idx="104">
                    <c:v>FY2027</c:v>
                  </c:pt>
                </c:lvl>
              </c:multiLvlStrCache>
            </c:multiLvlStrRef>
          </c:cat>
          <c:val>
            <c:numRef>
              <c:f>Dispatches!$AB$13:$AB$168</c:f>
              <c:numCache>
                <c:formatCode>#,##0</c:formatCode>
                <c:ptCount val="156"/>
                <c:pt idx="0">
                  <c:v>6491</c:v>
                </c:pt>
                <c:pt idx="1">
                  <c:v>5914</c:v>
                </c:pt>
                <c:pt idx="2">
                  <c:v>7049</c:v>
                </c:pt>
                <c:pt idx="3">
                  <c:v>6795</c:v>
                </c:pt>
                <c:pt idx="4">
                  <c:v>6759</c:v>
                </c:pt>
                <c:pt idx="5">
                  <c:v>6712</c:v>
                </c:pt>
                <c:pt idx="6">
                  <c:v>6637</c:v>
                </c:pt>
                <c:pt idx="7">
                  <c:v>6268</c:v>
                </c:pt>
                <c:pt idx="8">
                  <c:v>6113</c:v>
                </c:pt>
                <c:pt idx="9">
                  <c:v>6468</c:v>
                </c:pt>
                <c:pt idx="10">
                  <c:v>6903</c:v>
                </c:pt>
                <c:pt idx="11">
                  <c:v>6442</c:v>
                </c:pt>
                <c:pt idx="12">
                  <c:v>5819</c:v>
                </c:pt>
                <c:pt idx="13">
                  <c:v>6392</c:v>
                </c:pt>
                <c:pt idx="14">
                  <c:v>7105</c:v>
                </c:pt>
                <c:pt idx="15">
                  <c:v>6597</c:v>
                </c:pt>
                <c:pt idx="16">
                  <c:v>6274</c:v>
                </c:pt>
                <c:pt idx="17">
                  <c:v>6467</c:v>
                </c:pt>
                <c:pt idx="18">
                  <c:v>6494</c:v>
                </c:pt>
                <c:pt idx="19">
                  <c:v>6069</c:v>
                </c:pt>
                <c:pt idx="20">
                  <c:v>6710</c:v>
                </c:pt>
                <c:pt idx="21">
                  <c:v>6070</c:v>
                </c:pt>
                <c:pt idx="22">
                  <c:v>6338</c:v>
                </c:pt>
                <c:pt idx="23">
                  <c:v>6427</c:v>
                </c:pt>
                <c:pt idx="24">
                  <c:v>6554</c:v>
                </c:pt>
                <c:pt idx="25">
                  <c:v>6660</c:v>
                </c:pt>
                <c:pt idx="26">
                  <c:v>6365</c:v>
                </c:pt>
                <c:pt idx="27">
                  <c:v>6037</c:v>
                </c:pt>
                <c:pt idx="28">
                  <c:v>6559</c:v>
                </c:pt>
                <c:pt idx="29">
                  <c:v>6288</c:v>
                </c:pt>
                <c:pt idx="30">
                  <c:v>6149</c:v>
                </c:pt>
                <c:pt idx="31">
                  <c:v>6374</c:v>
                </c:pt>
                <c:pt idx="32">
                  <c:v>5973</c:v>
                </c:pt>
                <c:pt idx="33">
                  <c:v>6377</c:v>
                </c:pt>
                <c:pt idx="34">
                  <c:v>6033</c:v>
                </c:pt>
                <c:pt idx="35">
                  <c:v>6336</c:v>
                </c:pt>
                <c:pt idx="36">
                  <c:v>6270</c:v>
                </c:pt>
                <c:pt idx="37">
                  <c:v>6345</c:v>
                </c:pt>
                <c:pt idx="38">
                  <c:v>5495</c:v>
                </c:pt>
                <c:pt idx="39">
                  <c:v>5978</c:v>
                </c:pt>
                <c:pt idx="40">
                  <c:v>5838</c:v>
                </c:pt>
                <c:pt idx="41">
                  <c:v>5914</c:v>
                </c:pt>
                <c:pt idx="42">
                  <c:v>5187</c:v>
                </c:pt>
                <c:pt idx="43">
                  <c:v>6061</c:v>
                </c:pt>
                <c:pt idx="44">
                  <c:v>5742</c:v>
                </c:pt>
                <c:pt idx="45">
                  <c:v>5488</c:v>
                </c:pt>
                <c:pt idx="46">
                  <c:v>3461</c:v>
                </c:pt>
                <c:pt idx="47">
                  <c:v>3837</c:v>
                </c:pt>
                <c:pt idx="48">
                  <c:v>6113</c:v>
                </c:pt>
                <c:pt idx="49">
                  <c:v>5966</c:v>
                </c:pt>
                <c:pt idx="50">
                  <c:v>5742</c:v>
                </c:pt>
                <c:pt idx="51">
                  <c:v>5070</c:v>
                </c:pt>
                <c:pt idx="52">
                  <c:v>5589</c:v>
                </c:pt>
                <c:pt idx="53">
                  <c:v>5553</c:v>
                </c:pt>
                <c:pt idx="54">
                  <c:v>5651</c:v>
                </c:pt>
                <c:pt idx="55">
                  <c:v>5551</c:v>
                </c:pt>
                <c:pt idx="56">
                  <c:v>5668</c:v>
                </c:pt>
                <c:pt idx="57">
                  <c:v>5898</c:v>
                </c:pt>
                <c:pt idx="58">
                  <c:v>5616</c:v>
                </c:pt>
                <c:pt idx="59">
                  <c:v>5550</c:v>
                </c:pt>
                <c:pt idx="60">
                  <c:v>5208</c:v>
                </c:pt>
                <c:pt idx="61">
                  <c:v>5425</c:v>
                </c:pt>
                <c:pt idx="62">
                  <c:v>5071</c:v>
                </c:pt>
                <c:pt idx="63">
                  <c:v>5233</c:v>
                </c:pt>
                <c:pt idx="64">
                  <c:v>4832</c:v>
                </c:pt>
                <c:pt idx="65">
                  <c:v>5393</c:v>
                </c:pt>
                <c:pt idx="66">
                  <c:v>5453</c:v>
                </c:pt>
                <c:pt idx="67">
                  <c:v>5258</c:v>
                </c:pt>
                <c:pt idx="68">
                  <c:v>4947</c:v>
                </c:pt>
                <c:pt idx="69">
                  <c:v>5081</c:v>
                </c:pt>
                <c:pt idx="70">
                  <c:v>5099</c:v>
                </c:pt>
                <c:pt idx="71">
                  <c:v>5126</c:v>
                </c:pt>
                <c:pt idx="72">
                  <c:v>5058</c:v>
                </c:pt>
                <c:pt idx="73">
                  <c:v>5008</c:v>
                </c:pt>
                <c:pt idx="74">
                  <c:v>5260</c:v>
                </c:pt>
                <c:pt idx="75">
                  <c:v>4961</c:v>
                </c:pt>
                <c:pt idx="76">
                  <c:v>5176</c:v>
                </c:pt>
                <c:pt idx="77">
                  <c:v>5214</c:v>
                </c:pt>
                <c:pt idx="78">
                  <c:v>4676</c:v>
                </c:pt>
                <c:pt idx="79">
                  <c:v>4819</c:v>
                </c:pt>
                <c:pt idx="80">
                  <c:v>5210</c:v>
                </c:pt>
                <c:pt idx="81">
                  <c:v>5082</c:v>
                </c:pt>
                <c:pt idx="82">
                  <c:v>5042</c:v>
                </c:pt>
                <c:pt idx="83">
                  <c:v>4981</c:v>
                </c:pt>
                <c:pt idx="84">
                  <c:v>5218</c:v>
                </c:pt>
                <c:pt idx="85">
                  <c:v>4927</c:v>
                </c:pt>
                <c:pt idx="86">
                  <c:v>4541</c:v>
                </c:pt>
                <c:pt idx="87">
                  <c:v>4764</c:v>
                </c:pt>
                <c:pt idx="88">
                  <c:v>4642</c:v>
                </c:pt>
                <c:pt idx="89">
                  <c:v>4824</c:v>
                </c:pt>
                <c:pt idx="90">
                  <c:v>4822</c:v>
                </c:pt>
                <c:pt idx="91">
                  <c:v>4458</c:v>
                </c:pt>
                <c:pt idx="92">
                  <c:v>4617</c:v>
                </c:pt>
                <c:pt idx="93">
                  <c:v>4475</c:v>
                </c:pt>
                <c:pt idx="94">
                  <c:v>3944</c:v>
                </c:pt>
                <c:pt idx="95">
                  <c:v>4661</c:v>
                </c:pt>
                <c:pt idx="96">
                  <c:v>4473</c:v>
                </c:pt>
                <c:pt idx="97">
                  <c:v>4369</c:v>
                </c:pt>
                <c:pt idx="98">
                  <c:v>3061</c:v>
                </c:pt>
                <c:pt idx="99">
                  <c:v>3247</c:v>
                </c:pt>
                <c:pt idx="100">
                  <c:v>4712</c:v>
                </c:pt>
                <c:pt idx="101">
                  <c:v>4624</c:v>
                </c:pt>
                <c:pt idx="102">
                  <c:v>4475</c:v>
                </c:pt>
                <c:pt idx="103">
                  <c:v>4267</c:v>
                </c:pt>
                <c:pt idx="104">
                  <c:v>4857</c:v>
                </c:pt>
                <c:pt idx="105">
                  <c:v>4424</c:v>
                </c:pt>
                <c:pt idx="106">
                  <c:v>4467</c:v>
                </c:pt>
                <c:pt idx="107">
                  <c:v>4480</c:v>
                </c:pt>
                <c:pt idx="108">
                  <c:v>4563</c:v>
                </c:pt>
                <c:pt idx="109">
                  <c:v>4725</c:v>
                </c:pt>
                <c:pt idx="110">
                  <c:v>4440</c:v>
                </c:pt>
                <c:pt idx="111">
                  <c:v>4479</c:v>
                </c:pt>
                <c:pt idx="112">
                  <c:v>4166</c:v>
                </c:pt>
                <c:pt idx="113">
                  <c:v>4243</c:v>
                </c:pt>
                <c:pt idx="114">
                  <c:v>4154</c:v>
                </c:pt>
                <c:pt idx="115">
                  <c:v>4393</c:v>
                </c:pt>
                <c:pt idx="116">
                  <c:v>4023</c:v>
                </c:pt>
                <c:pt idx="117">
                  <c:v>4375</c:v>
                </c:pt>
                <c:pt idx="118">
                  <c:v>4381</c:v>
                </c:pt>
                <c:pt idx="119">
                  <c:v>4221</c:v>
                </c:pt>
                <c:pt idx="120">
                  <c:v>4009</c:v>
                </c:pt>
                <c:pt idx="121">
                  <c:v>3886</c:v>
                </c:pt>
                <c:pt idx="122">
                  <c:v>4147</c:v>
                </c:pt>
                <c:pt idx="123">
                  <c:v>4157</c:v>
                </c:pt>
                <c:pt idx="124">
                  <c:v>4092</c:v>
                </c:pt>
                <c:pt idx="125">
                  <c:v>4047</c:v>
                </c:pt>
                <c:pt idx="126">
                  <c:v>4221</c:v>
                </c:pt>
                <c:pt idx="127">
                  <c:v>3997</c:v>
                </c:pt>
                <c:pt idx="128">
                  <c:v>4142</c:v>
                </c:pt>
                <c:pt idx="129">
                  <c:v>4235</c:v>
                </c:pt>
                <c:pt idx="130">
                  <c:v>3806</c:v>
                </c:pt>
                <c:pt idx="131">
                  <c:v>3852</c:v>
                </c:pt>
                <c:pt idx="132">
                  <c:v>4246</c:v>
                </c:pt>
                <c:pt idx="133">
                  <c:v>4106</c:v>
                </c:pt>
                <c:pt idx="134">
                  <c:v>4116</c:v>
                </c:pt>
                <c:pt idx="135">
                  <c:v>3980</c:v>
                </c:pt>
                <c:pt idx="136">
                  <c:v>4254</c:v>
                </c:pt>
                <c:pt idx="137">
                  <c:v>3934</c:v>
                </c:pt>
                <c:pt idx="138">
                  <c:v>3800</c:v>
                </c:pt>
                <c:pt idx="139">
                  <c:v>4019</c:v>
                </c:pt>
                <c:pt idx="140">
                  <c:v>4009</c:v>
                </c:pt>
                <c:pt idx="141">
                  <c:v>4050</c:v>
                </c:pt>
                <c:pt idx="142">
                  <c:v>3710</c:v>
                </c:pt>
                <c:pt idx="143">
                  <c:v>3801</c:v>
                </c:pt>
                <c:pt idx="144">
                  <c:v>3824</c:v>
                </c:pt>
                <c:pt idx="145">
                  <c:v>3801</c:v>
                </c:pt>
                <c:pt idx="146">
                  <c:v>3386</c:v>
                </c:pt>
                <c:pt idx="147">
                  <c:v>3926</c:v>
                </c:pt>
                <c:pt idx="148">
                  <c:v>3750</c:v>
                </c:pt>
                <c:pt idx="149">
                  <c:v>3662</c:v>
                </c:pt>
                <c:pt idx="150">
                  <c:v>2636</c:v>
                </c:pt>
                <c:pt idx="151">
                  <c:v>2710</c:v>
                </c:pt>
                <c:pt idx="152">
                  <c:v>3957</c:v>
                </c:pt>
                <c:pt idx="153">
                  <c:v>3875</c:v>
                </c:pt>
                <c:pt idx="154">
                  <c:v>3753</c:v>
                </c:pt>
                <c:pt idx="155">
                  <c:v>3565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67-47E7-9B22-387F660E5C89}"/>
            </c:ext>
          </c:extLst>
        </c:ser>
        <c:ser>
          <c:idx val="3"/>
          <c:order val="1"/>
          <c:tx>
            <c:strRef>
              <c:f>Dispatches!$AC$12</c:f>
              <c:strCache>
                <c:ptCount val="1"/>
                <c:pt idx="0">
                  <c:v>Disp Adj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Dispatches!$T$13:$U$168</c:f>
              <c:multiLvlStrCache>
                <c:ptCount val="156"/>
                <c:lvl>
                  <c:pt idx="0">
                    <c:v>W01</c:v>
                  </c:pt>
                  <c:pt idx="1">
                    <c:v>W02</c:v>
                  </c:pt>
                  <c:pt idx="2">
                    <c:v>W03</c:v>
                  </c:pt>
                  <c:pt idx="3">
                    <c:v>W04</c:v>
                  </c:pt>
                  <c:pt idx="4">
                    <c:v>W05</c:v>
                  </c:pt>
                  <c:pt idx="5">
                    <c:v>W06</c:v>
                  </c:pt>
                  <c:pt idx="6">
                    <c:v>W07</c:v>
                  </c:pt>
                  <c:pt idx="7">
                    <c:v>W08</c:v>
                  </c:pt>
                  <c:pt idx="8">
                    <c:v>W09</c:v>
                  </c:pt>
                  <c:pt idx="9">
                    <c:v>W10</c:v>
                  </c:pt>
                  <c:pt idx="10">
                    <c:v>W11</c:v>
                  </c:pt>
                  <c:pt idx="11">
                    <c:v>W12</c:v>
                  </c:pt>
                  <c:pt idx="12">
                    <c:v>W13</c:v>
                  </c:pt>
                  <c:pt idx="13">
                    <c:v>W14</c:v>
                  </c:pt>
                  <c:pt idx="14">
                    <c:v>W15</c:v>
                  </c:pt>
                  <c:pt idx="15">
                    <c:v>W16</c:v>
                  </c:pt>
                  <c:pt idx="16">
                    <c:v>W17</c:v>
                  </c:pt>
                  <c:pt idx="17">
                    <c:v>W18</c:v>
                  </c:pt>
                  <c:pt idx="18">
                    <c:v>W19</c:v>
                  </c:pt>
                  <c:pt idx="19">
                    <c:v>W20</c:v>
                  </c:pt>
                  <c:pt idx="20">
                    <c:v>W21</c:v>
                  </c:pt>
                  <c:pt idx="21">
                    <c:v>W22</c:v>
                  </c:pt>
                  <c:pt idx="22">
                    <c:v>W23</c:v>
                  </c:pt>
                  <c:pt idx="23">
                    <c:v>W24</c:v>
                  </c:pt>
                  <c:pt idx="24">
                    <c:v>W25</c:v>
                  </c:pt>
                  <c:pt idx="25">
                    <c:v>W26</c:v>
                  </c:pt>
                  <c:pt idx="26">
                    <c:v>W27</c:v>
                  </c:pt>
                  <c:pt idx="27">
                    <c:v>W28</c:v>
                  </c:pt>
                  <c:pt idx="28">
                    <c:v>W29</c:v>
                  </c:pt>
                  <c:pt idx="29">
                    <c:v>W30</c:v>
                  </c:pt>
                  <c:pt idx="30">
                    <c:v>W31</c:v>
                  </c:pt>
                  <c:pt idx="31">
                    <c:v>W32</c:v>
                  </c:pt>
                  <c:pt idx="32">
                    <c:v>W33</c:v>
                  </c:pt>
                  <c:pt idx="33">
                    <c:v>W34</c:v>
                  </c:pt>
                  <c:pt idx="34">
                    <c:v>W35</c:v>
                  </c:pt>
                  <c:pt idx="35">
                    <c:v>W36</c:v>
                  </c:pt>
                  <c:pt idx="36">
                    <c:v>W37</c:v>
                  </c:pt>
                  <c:pt idx="37">
                    <c:v>W38</c:v>
                  </c:pt>
                  <c:pt idx="38">
                    <c:v>W39</c:v>
                  </c:pt>
                  <c:pt idx="39">
                    <c:v>W40</c:v>
                  </c:pt>
                  <c:pt idx="40">
                    <c:v>W41</c:v>
                  </c:pt>
                  <c:pt idx="41">
                    <c:v>W42</c:v>
                  </c:pt>
                  <c:pt idx="42">
                    <c:v>W43</c:v>
                  </c:pt>
                  <c:pt idx="43">
                    <c:v>W44</c:v>
                  </c:pt>
                  <c:pt idx="44">
                    <c:v>W45</c:v>
                  </c:pt>
                  <c:pt idx="45">
                    <c:v>W46</c:v>
                  </c:pt>
                  <c:pt idx="46">
                    <c:v>W47</c:v>
                  </c:pt>
                  <c:pt idx="47">
                    <c:v>W48</c:v>
                  </c:pt>
                  <c:pt idx="48">
                    <c:v>W49</c:v>
                  </c:pt>
                  <c:pt idx="49">
                    <c:v>W50</c:v>
                  </c:pt>
                  <c:pt idx="50">
                    <c:v>W51</c:v>
                  </c:pt>
                  <c:pt idx="51">
                    <c:v>W52</c:v>
                  </c:pt>
                  <c:pt idx="52">
                    <c:v>W01</c:v>
                  </c:pt>
                  <c:pt idx="53">
                    <c:v>W02</c:v>
                  </c:pt>
                  <c:pt idx="54">
                    <c:v>W03</c:v>
                  </c:pt>
                  <c:pt idx="55">
                    <c:v>W04</c:v>
                  </c:pt>
                  <c:pt idx="56">
                    <c:v>W05</c:v>
                  </c:pt>
                  <c:pt idx="57">
                    <c:v>W06</c:v>
                  </c:pt>
                  <c:pt idx="58">
                    <c:v>W07</c:v>
                  </c:pt>
                  <c:pt idx="59">
                    <c:v>W08</c:v>
                  </c:pt>
                  <c:pt idx="60">
                    <c:v>W09</c:v>
                  </c:pt>
                  <c:pt idx="61">
                    <c:v>W10</c:v>
                  </c:pt>
                  <c:pt idx="62">
                    <c:v>W11</c:v>
                  </c:pt>
                  <c:pt idx="63">
                    <c:v>W12</c:v>
                  </c:pt>
                  <c:pt idx="64">
                    <c:v>W13</c:v>
                  </c:pt>
                  <c:pt idx="65">
                    <c:v>W14</c:v>
                  </c:pt>
                  <c:pt idx="66">
                    <c:v>W15</c:v>
                  </c:pt>
                  <c:pt idx="67">
                    <c:v>W16</c:v>
                  </c:pt>
                  <c:pt idx="68">
                    <c:v>W17</c:v>
                  </c:pt>
                  <c:pt idx="69">
                    <c:v>W18</c:v>
                  </c:pt>
                  <c:pt idx="70">
                    <c:v>W19</c:v>
                  </c:pt>
                  <c:pt idx="71">
                    <c:v>W20</c:v>
                  </c:pt>
                  <c:pt idx="72">
                    <c:v>W21</c:v>
                  </c:pt>
                  <c:pt idx="73">
                    <c:v>W22</c:v>
                  </c:pt>
                  <c:pt idx="74">
                    <c:v>W23</c:v>
                  </c:pt>
                  <c:pt idx="75">
                    <c:v>W24</c:v>
                  </c:pt>
                  <c:pt idx="76">
                    <c:v>W25</c:v>
                  </c:pt>
                  <c:pt idx="77">
                    <c:v>W26</c:v>
                  </c:pt>
                  <c:pt idx="78">
                    <c:v>W27</c:v>
                  </c:pt>
                  <c:pt idx="79">
                    <c:v>W28</c:v>
                  </c:pt>
                  <c:pt idx="80">
                    <c:v>W29</c:v>
                  </c:pt>
                  <c:pt idx="81">
                    <c:v>W30</c:v>
                  </c:pt>
                  <c:pt idx="82">
                    <c:v>W31</c:v>
                  </c:pt>
                  <c:pt idx="83">
                    <c:v>W32</c:v>
                  </c:pt>
                  <c:pt idx="84">
                    <c:v>W33</c:v>
                  </c:pt>
                  <c:pt idx="85">
                    <c:v>W34</c:v>
                  </c:pt>
                  <c:pt idx="86">
                    <c:v>W35</c:v>
                  </c:pt>
                  <c:pt idx="87">
                    <c:v>W36</c:v>
                  </c:pt>
                  <c:pt idx="88">
                    <c:v>W37</c:v>
                  </c:pt>
                  <c:pt idx="89">
                    <c:v>W38</c:v>
                  </c:pt>
                  <c:pt idx="90">
                    <c:v>W39</c:v>
                  </c:pt>
                  <c:pt idx="91">
                    <c:v>W40</c:v>
                  </c:pt>
                  <c:pt idx="92">
                    <c:v>W41</c:v>
                  </c:pt>
                  <c:pt idx="93">
                    <c:v>W42</c:v>
                  </c:pt>
                  <c:pt idx="94">
                    <c:v>W43</c:v>
                  </c:pt>
                  <c:pt idx="95">
                    <c:v>W44</c:v>
                  </c:pt>
                  <c:pt idx="96">
                    <c:v>W45</c:v>
                  </c:pt>
                  <c:pt idx="97">
                    <c:v>W46</c:v>
                  </c:pt>
                  <c:pt idx="98">
                    <c:v>W47</c:v>
                  </c:pt>
                  <c:pt idx="99">
                    <c:v>W48</c:v>
                  </c:pt>
                  <c:pt idx="100">
                    <c:v>W49</c:v>
                  </c:pt>
                  <c:pt idx="101">
                    <c:v>W50</c:v>
                  </c:pt>
                  <c:pt idx="102">
                    <c:v>W51</c:v>
                  </c:pt>
                  <c:pt idx="103">
                    <c:v>W52</c:v>
                  </c:pt>
                  <c:pt idx="104">
                    <c:v>W01</c:v>
                  </c:pt>
                  <c:pt idx="105">
                    <c:v>W02</c:v>
                  </c:pt>
                  <c:pt idx="106">
                    <c:v>W03</c:v>
                  </c:pt>
                  <c:pt idx="107">
                    <c:v>W04</c:v>
                  </c:pt>
                  <c:pt idx="108">
                    <c:v>W05</c:v>
                  </c:pt>
                  <c:pt idx="109">
                    <c:v>W06</c:v>
                  </c:pt>
                  <c:pt idx="110">
                    <c:v>W07</c:v>
                  </c:pt>
                  <c:pt idx="111">
                    <c:v>W08</c:v>
                  </c:pt>
                  <c:pt idx="112">
                    <c:v>W09</c:v>
                  </c:pt>
                  <c:pt idx="113">
                    <c:v>W10</c:v>
                  </c:pt>
                  <c:pt idx="114">
                    <c:v>W11</c:v>
                  </c:pt>
                  <c:pt idx="115">
                    <c:v>W12</c:v>
                  </c:pt>
                  <c:pt idx="116">
                    <c:v>W13</c:v>
                  </c:pt>
                  <c:pt idx="117">
                    <c:v>W14</c:v>
                  </c:pt>
                  <c:pt idx="118">
                    <c:v>W15</c:v>
                  </c:pt>
                  <c:pt idx="119">
                    <c:v>W16</c:v>
                  </c:pt>
                  <c:pt idx="120">
                    <c:v>W17</c:v>
                  </c:pt>
                  <c:pt idx="121">
                    <c:v>W18</c:v>
                  </c:pt>
                  <c:pt idx="122">
                    <c:v>W19</c:v>
                  </c:pt>
                  <c:pt idx="123">
                    <c:v>W20</c:v>
                  </c:pt>
                  <c:pt idx="124">
                    <c:v>W21</c:v>
                  </c:pt>
                  <c:pt idx="125">
                    <c:v>W22</c:v>
                  </c:pt>
                  <c:pt idx="126">
                    <c:v>W23</c:v>
                  </c:pt>
                  <c:pt idx="127">
                    <c:v>W24</c:v>
                  </c:pt>
                  <c:pt idx="128">
                    <c:v>W25</c:v>
                  </c:pt>
                  <c:pt idx="129">
                    <c:v>W26</c:v>
                  </c:pt>
                  <c:pt idx="130">
                    <c:v>W27</c:v>
                  </c:pt>
                  <c:pt idx="131">
                    <c:v>W28</c:v>
                  </c:pt>
                  <c:pt idx="132">
                    <c:v>W29</c:v>
                  </c:pt>
                  <c:pt idx="133">
                    <c:v>W30</c:v>
                  </c:pt>
                  <c:pt idx="134">
                    <c:v>W31</c:v>
                  </c:pt>
                  <c:pt idx="135">
                    <c:v>W32</c:v>
                  </c:pt>
                  <c:pt idx="136">
                    <c:v>W33</c:v>
                  </c:pt>
                  <c:pt idx="137">
                    <c:v>W34</c:v>
                  </c:pt>
                  <c:pt idx="138">
                    <c:v>W35</c:v>
                  </c:pt>
                  <c:pt idx="139">
                    <c:v>W36</c:v>
                  </c:pt>
                  <c:pt idx="140">
                    <c:v>W37</c:v>
                  </c:pt>
                  <c:pt idx="141">
                    <c:v>W38</c:v>
                  </c:pt>
                  <c:pt idx="142">
                    <c:v>W39</c:v>
                  </c:pt>
                  <c:pt idx="143">
                    <c:v>W40</c:v>
                  </c:pt>
                  <c:pt idx="144">
                    <c:v>W41</c:v>
                  </c:pt>
                  <c:pt idx="145">
                    <c:v>W42</c:v>
                  </c:pt>
                  <c:pt idx="146">
                    <c:v>W43</c:v>
                  </c:pt>
                  <c:pt idx="147">
                    <c:v>W44</c:v>
                  </c:pt>
                  <c:pt idx="148">
                    <c:v>W45</c:v>
                  </c:pt>
                  <c:pt idx="149">
                    <c:v>W46</c:v>
                  </c:pt>
                  <c:pt idx="150">
                    <c:v>W47</c:v>
                  </c:pt>
                  <c:pt idx="151">
                    <c:v>W48</c:v>
                  </c:pt>
                  <c:pt idx="152">
                    <c:v>W49</c:v>
                  </c:pt>
                  <c:pt idx="153">
                    <c:v>W50</c:v>
                  </c:pt>
                  <c:pt idx="154">
                    <c:v>W51</c:v>
                  </c:pt>
                  <c:pt idx="155">
                    <c:v>W52</c:v>
                  </c:pt>
                </c:lvl>
                <c:lvl>
                  <c:pt idx="0">
                    <c:v>FY2025</c:v>
                  </c:pt>
                  <c:pt idx="52">
                    <c:v>FY2026</c:v>
                  </c:pt>
                  <c:pt idx="104">
                    <c:v>FY2027</c:v>
                  </c:pt>
                </c:lvl>
              </c:multiLvlStrCache>
            </c:multiLvlStrRef>
          </c:cat>
          <c:val>
            <c:numRef>
              <c:f>Dispatches!$AC$13:$AC$168</c:f>
              <c:numCache>
                <c:formatCode>#,##0</c:formatCode>
                <c:ptCount val="156"/>
                <c:pt idx="87">
                  <c:v>4764</c:v>
                </c:pt>
                <c:pt idx="88">
                  <c:v>4642</c:v>
                </c:pt>
                <c:pt idx="89">
                  <c:v>4824</c:v>
                </c:pt>
                <c:pt idx="90">
                  <c:v>4822</c:v>
                </c:pt>
                <c:pt idx="91">
                  <c:v>4953</c:v>
                </c:pt>
                <c:pt idx="92">
                  <c:v>4800</c:v>
                </c:pt>
                <c:pt idx="93">
                  <c:v>4934</c:v>
                </c:pt>
                <c:pt idx="94">
                  <c:v>4313</c:v>
                </c:pt>
                <c:pt idx="95">
                  <c:v>4836</c:v>
                </c:pt>
                <c:pt idx="96">
                  <c:v>4717</c:v>
                </c:pt>
                <c:pt idx="97">
                  <c:v>4796</c:v>
                </c:pt>
                <c:pt idx="98">
                  <c:v>3354</c:v>
                </c:pt>
                <c:pt idx="99">
                  <c:v>3550</c:v>
                </c:pt>
                <c:pt idx="100">
                  <c:v>5142</c:v>
                </c:pt>
                <c:pt idx="101">
                  <c:v>5035</c:v>
                </c:pt>
                <c:pt idx="102">
                  <c:v>4863</c:v>
                </c:pt>
                <c:pt idx="103">
                  <c:v>4628</c:v>
                </c:pt>
                <c:pt idx="104">
                  <c:v>5257</c:v>
                </c:pt>
                <c:pt idx="105">
                  <c:v>4779</c:v>
                </c:pt>
                <c:pt idx="106">
                  <c:v>4815</c:v>
                </c:pt>
                <c:pt idx="107">
                  <c:v>4819</c:v>
                </c:pt>
                <c:pt idx="108">
                  <c:v>4899</c:v>
                </c:pt>
                <c:pt idx="109">
                  <c:v>5062</c:v>
                </c:pt>
                <c:pt idx="110">
                  <c:v>4747</c:v>
                </c:pt>
                <c:pt idx="111">
                  <c:v>4779</c:v>
                </c:pt>
                <c:pt idx="112">
                  <c:v>4436</c:v>
                </c:pt>
                <c:pt idx="113">
                  <c:v>4508</c:v>
                </c:pt>
                <c:pt idx="114">
                  <c:v>4405</c:v>
                </c:pt>
                <c:pt idx="115">
                  <c:v>4648</c:v>
                </c:pt>
                <c:pt idx="116">
                  <c:v>4248</c:v>
                </c:pt>
                <c:pt idx="117">
                  <c:v>4610</c:v>
                </c:pt>
                <c:pt idx="118">
                  <c:v>4607</c:v>
                </c:pt>
                <c:pt idx="119">
                  <c:v>4429</c:v>
                </c:pt>
                <c:pt idx="120">
                  <c:v>4198</c:v>
                </c:pt>
                <c:pt idx="121">
                  <c:v>4061</c:v>
                </c:pt>
                <c:pt idx="122">
                  <c:v>4324</c:v>
                </c:pt>
                <c:pt idx="123">
                  <c:v>4325</c:v>
                </c:pt>
                <c:pt idx="124">
                  <c:v>4249</c:v>
                </c:pt>
                <c:pt idx="125">
                  <c:v>4193</c:v>
                </c:pt>
                <c:pt idx="126">
                  <c:v>4364</c:v>
                </c:pt>
                <c:pt idx="127">
                  <c:v>4124</c:v>
                </c:pt>
                <c:pt idx="128">
                  <c:v>4264</c:v>
                </c:pt>
                <c:pt idx="129">
                  <c:v>4351</c:v>
                </c:pt>
                <c:pt idx="130">
                  <c:v>3901</c:v>
                </c:pt>
                <c:pt idx="131">
                  <c:v>3940</c:v>
                </c:pt>
                <c:pt idx="132">
                  <c:v>4334</c:v>
                </c:pt>
                <c:pt idx="133">
                  <c:v>4182</c:v>
                </c:pt>
                <c:pt idx="134">
                  <c:v>4183</c:v>
                </c:pt>
                <c:pt idx="135">
                  <c:v>4036</c:v>
                </c:pt>
                <c:pt idx="136">
                  <c:v>4304</c:v>
                </c:pt>
                <c:pt idx="137">
                  <c:v>3972</c:v>
                </c:pt>
                <c:pt idx="138">
                  <c:v>3828</c:v>
                </c:pt>
                <c:pt idx="139">
                  <c:v>4040</c:v>
                </c:pt>
                <c:pt idx="140">
                  <c:v>4021</c:v>
                </c:pt>
                <c:pt idx="141">
                  <c:v>4053</c:v>
                </c:pt>
                <c:pt idx="142">
                  <c:v>3705</c:v>
                </c:pt>
                <c:pt idx="143">
                  <c:v>3787</c:v>
                </c:pt>
                <c:pt idx="144">
                  <c:v>3802</c:v>
                </c:pt>
                <c:pt idx="145">
                  <c:v>3771</c:v>
                </c:pt>
                <c:pt idx="146">
                  <c:v>3352</c:v>
                </c:pt>
                <c:pt idx="147">
                  <c:v>3877</c:v>
                </c:pt>
                <c:pt idx="148">
                  <c:v>3695</c:v>
                </c:pt>
                <c:pt idx="149">
                  <c:v>3601</c:v>
                </c:pt>
                <c:pt idx="150">
                  <c:v>2586</c:v>
                </c:pt>
                <c:pt idx="151">
                  <c:v>2653</c:v>
                </c:pt>
                <c:pt idx="152">
                  <c:v>3864</c:v>
                </c:pt>
                <c:pt idx="153">
                  <c:v>3776</c:v>
                </c:pt>
                <c:pt idx="154">
                  <c:v>3649</c:v>
                </c:pt>
                <c:pt idx="155">
                  <c:v>3458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67-47E7-9B22-387F660E5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2110320"/>
        <c:axId val="1197664607"/>
      </c:lineChart>
      <c:lineChart>
        <c:grouping val="standard"/>
        <c:varyColors val="0"/>
        <c:ser>
          <c:idx val="4"/>
          <c:order val="2"/>
          <c:tx>
            <c:strRef>
              <c:f>Dispatches!$V$12</c:f>
              <c:strCache>
                <c:ptCount val="1"/>
                <c:pt idx="0">
                  <c:v>ASU History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Dispatches!$T$13:$U$168</c:f>
              <c:multiLvlStrCache>
                <c:ptCount val="156"/>
                <c:lvl>
                  <c:pt idx="0">
                    <c:v>W01</c:v>
                  </c:pt>
                  <c:pt idx="1">
                    <c:v>W02</c:v>
                  </c:pt>
                  <c:pt idx="2">
                    <c:v>W03</c:v>
                  </c:pt>
                  <c:pt idx="3">
                    <c:v>W04</c:v>
                  </c:pt>
                  <c:pt idx="4">
                    <c:v>W05</c:v>
                  </c:pt>
                  <c:pt idx="5">
                    <c:v>W06</c:v>
                  </c:pt>
                  <c:pt idx="6">
                    <c:v>W07</c:v>
                  </c:pt>
                  <c:pt idx="7">
                    <c:v>W08</c:v>
                  </c:pt>
                  <c:pt idx="8">
                    <c:v>W09</c:v>
                  </c:pt>
                  <c:pt idx="9">
                    <c:v>W10</c:v>
                  </c:pt>
                  <c:pt idx="10">
                    <c:v>W11</c:v>
                  </c:pt>
                  <c:pt idx="11">
                    <c:v>W12</c:v>
                  </c:pt>
                  <c:pt idx="12">
                    <c:v>W13</c:v>
                  </c:pt>
                  <c:pt idx="13">
                    <c:v>W14</c:v>
                  </c:pt>
                  <c:pt idx="14">
                    <c:v>W15</c:v>
                  </c:pt>
                  <c:pt idx="15">
                    <c:v>W16</c:v>
                  </c:pt>
                  <c:pt idx="16">
                    <c:v>W17</c:v>
                  </c:pt>
                  <c:pt idx="17">
                    <c:v>W18</c:v>
                  </c:pt>
                  <c:pt idx="18">
                    <c:v>W19</c:v>
                  </c:pt>
                  <c:pt idx="19">
                    <c:v>W20</c:v>
                  </c:pt>
                  <c:pt idx="20">
                    <c:v>W21</c:v>
                  </c:pt>
                  <c:pt idx="21">
                    <c:v>W22</c:v>
                  </c:pt>
                  <c:pt idx="22">
                    <c:v>W23</c:v>
                  </c:pt>
                  <c:pt idx="23">
                    <c:v>W24</c:v>
                  </c:pt>
                  <c:pt idx="24">
                    <c:v>W25</c:v>
                  </c:pt>
                  <c:pt idx="25">
                    <c:v>W26</c:v>
                  </c:pt>
                  <c:pt idx="26">
                    <c:v>W27</c:v>
                  </c:pt>
                  <c:pt idx="27">
                    <c:v>W28</c:v>
                  </c:pt>
                  <c:pt idx="28">
                    <c:v>W29</c:v>
                  </c:pt>
                  <c:pt idx="29">
                    <c:v>W30</c:v>
                  </c:pt>
                  <c:pt idx="30">
                    <c:v>W31</c:v>
                  </c:pt>
                  <c:pt idx="31">
                    <c:v>W32</c:v>
                  </c:pt>
                  <c:pt idx="32">
                    <c:v>W33</c:v>
                  </c:pt>
                  <c:pt idx="33">
                    <c:v>W34</c:v>
                  </c:pt>
                  <c:pt idx="34">
                    <c:v>W35</c:v>
                  </c:pt>
                  <c:pt idx="35">
                    <c:v>W36</c:v>
                  </c:pt>
                  <c:pt idx="36">
                    <c:v>W37</c:v>
                  </c:pt>
                  <c:pt idx="37">
                    <c:v>W38</c:v>
                  </c:pt>
                  <c:pt idx="38">
                    <c:v>W39</c:v>
                  </c:pt>
                  <c:pt idx="39">
                    <c:v>W40</c:v>
                  </c:pt>
                  <c:pt idx="40">
                    <c:v>W41</c:v>
                  </c:pt>
                  <c:pt idx="41">
                    <c:v>W42</c:v>
                  </c:pt>
                  <c:pt idx="42">
                    <c:v>W43</c:v>
                  </c:pt>
                  <c:pt idx="43">
                    <c:v>W44</c:v>
                  </c:pt>
                  <c:pt idx="44">
                    <c:v>W45</c:v>
                  </c:pt>
                  <c:pt idx="45">
                    <c:v>W46</c:v>
                  </c:pt>
                  <c:pt idx="46">
                    <c:v>W47</c:v>
                  </c:pt>
                  <c:pt idx="47">
                    <c:v>W48</c:v>
                  </c:pt>
                  <c:pt idx="48">
                    <c:v>W49</c:v>
                  </c:pt>
                  <c:pt idx="49">
                    <c:v>W50</c:v>
                  </c:pt>
                  <c:pt idx="50">
                    <c:v>W51</c:v>
                  </c:pt>
                  <c:pt idx="51">
                    <c:v>W52</c:v>
                  </c:pt>
                  <c:pt idx="52">
                    <c:v>W01</c:v>
                  </c:pt>
                  <c:pt idx="53">
                    <c:v>W02</c:v>
                  </c:pt>
                  <c:pt idx="54">
                    <c:v>W03</c:v>
                  </c:pt>
                  <c:pt idx="55">
                    <c:v>W04</c:v>
                  </c:pt>
                  <c:pt idx="56">
                    <c:v>W05</c:v>
                  </c:pt>
                  <c:pt idx="57">
                    <c:v>W06</c:v>
                  </c:pt>
                  <c:pt idx="58">
                    <c:v>W07</c:v>
                  </c:pt>
                  <c:pt idx="59">
                    <c:v>W08</c:v>
                  </c:pt>
                  <c:pt idx="60">
                    <c:v>W09</c:v>
                  </c:pt>
                  <c:pt idx="61">
                    <c:v>W10</c:v>
                  </c:pt>
                  <c:pt idx="62">
                    <c:v>W11</c:v>
                  </c:pt>
                  <c:pt idx="63">
                    <c:v>W12</c:v>
                  </c:pt>
                  <c:pt idx="64">
                    <c:v>W13</c:v>
                  </c:pt>
                  <c:pt idx="65">
                    <c:v>W14</c:v>
                  </c:pt>
                  <c:pt idx="66">
                    <c:v>W15</c:v>
                  </c:pt>
                  <c:pt idx="67">
                    <c:v>W16</c:v>
                  </c:pt>
                  <c:pt idx="68">
                    <c:v>W17</c:v>
                  </c:pt>
                  <c:pt idx="69">
                    <c:v>W18</c:v>
                  </c:pt>
                  <c:pt idx="70">
                    <c:v>W19</c:v>
                  </c:pt>
                  <c:pt idx="71">
                    <c:v>W20</c:v>
                  </c:pt>
                  <c:pt idx="72">
                    <c:v>W21</c:v>
                  </c:pt>
                  <c:pt idx="73">
                    <c:v>W22</c:v>
                  </c:pt>
                  <c:pt idx="74">
                    <c:v>W23</c:v>
                  </c:pt>
                  <c:pt idx="75">
                    <c:v>W24</c:v>
                  </c:pt>
                  <c:pt idx="76">
                    <c:v>W25</c:v>
                  </c:pt>
                  <c:pt idx="77">
                    <c:v>W26</c:v>
                  </c:pt>
                  <c:pt idx="78">
                    <c:v>W27</c:v>
                  </c:pt>
                  <c:pt idx="79">
                    <c:v>W28</c:v>
                  </c:pt>
                  <c:pt idx="80">
                    <c:v>W29</c:v>
                  </c:pt>
                  <c:pt idx="81">
                    <c:v>W30</c:v>
                  </c:pt>
                  <c:pt idx="82">
                    <c:v>W31</c:v>
                  </c:pt>
                  <c:pt idx="83">
                    <c:v>W32</c:v>
                  </c:pt>
                  <c:pt idx="84">
                    <c:v>W33</c:v>
                  </c:pt>
                  <c:pt idx="85">
                    <c:v>W34</c:v>
                  </c:pt>
                  <c:pt idx="86">
                    <c:v>W35</c:v>
                  </c:pt>
                  <c:pt idx="87">
                    <c:v>W36</c:v>
                  </c:pt>
                  <c:pt idx="88">
                    <c:v>W37</c:v>
                  </c:pt>
                  <c:pt idx="89">
                    <c:v>W38</c:v>
                  </c:pt>
                  <c:pt idx="90">
                    <c:v>W39</c:v>
                  </c:pt>
                  <c:pt idx="91">
                    <c:v>W40</c:v>
                  </c:pt>
                  <c:pt idx="92">
                    <c:v>W41</c:v>
                  </c:pt>
                  <c:pt idx="93">
                    <c:v>W42</c:v>
                  </c:pt>
                  <c:pt idx="94">
                    <c:v>W43</c:v>
                  </c:pt>
                  <c:pt idx="95">
                    <c:v>W44</c:v>
                  </c:pt>
                  <c:pt idx="96">
                    <c:v>W45</c:v>
                  </c:pt>
                  <c:pt idx="97">
                    <c:v>W46</c:v>
                  </c:pt>
                  <c:pt idx="98">
                    <c:v>W47</c:v>
                  </c:pt>
                  <c:pt idx="99">
                    <c:v>W48</c:v>
                  </c:pt>
                  <c:pt idx="100">
                    <c:v>W49</c:v>
                  </c:pt>
                  <c:pt idx="101">
                    <c:v>W50</c:v>
                  </c:pt>
                  <c:pt idx="102">
                    <c:v>W51</c:v>
                  </c:pt>
                  <c:pt idx="103">
                    <c:v>W52</c:v>
                  </c:pt>
                  <c:pt idx="104">
                    <c:v>W01</c:v>
                  </c:pt>
                  <c:pt idx="105">
                    <c:v>W02</c:v>
                  </c:pt>
                  <c:pt idx="106">
                    <c:v>W03</c:v>
                  </c:pt>
                  <c:pt idx="107">
                    <c:v>W04</c:v>
                  </c:pt>
                  <c:pt idx="108">
                    <c:v>W05</c:v>
                  </c:pt>
                  <c:pt idx="109">
                    <c:v>W06</c:v>
                  </c:pt>
                  <c:pt idx="110">
                    <c:v>W07</c:v>
                  </c:pt>
                  <c:pt idx="111">
                    <c:v>W08</c:v>
                  </c:pt>
                  <c:pt idx="112">
                    <c:v>W09</c:v>
                  </c:pt>
                  <c:pt idx="113">
                    <c:v>W10</c:v>
                  </c:pt>
                  <c:pt idx="114">
                    <c:v>W11</c:v>
                  </c:pt>
                  <c:pt idx="115">
                    <c:v>W12</c:v>
                  </c:pt>
                  <c:pt idx="116">
                    <c:v>W13</c:v>
                  </c:pt>
                  <c:pt idx="117">
                    <c:v>W14</c:v>
                  </c:pt>
                  <c:pt idx="118">
                    <c:v>W15</c:v>
                  </c:pt>
                  <c:pt idx="119">
                    <c:v>W16</c:v>
                  </c:pt>
                  <c:pt idx="120">
                    <c:v>W17</c:v>
                  </c:pt>
                  <c:pt idx="121">
                    <c:v>W18</c:v>
                  </c:pt>
                  <c:pt idx="122">
                    <c:v>W19</c:v>
                  </c:pt>
                  <c:pt idx="123">
                    <c:v>W20</c:v>
                  </c:pt>
                  <c:pt idx="124">
                    <c:v>W21</c:v>
                  </c:pt>
                  <c:pt idx="125">
                    <c:v>W22</c:v>
                  </c:pt>
                  <c:pt idx="126">
                    <c:v>W23</c:v>
                  </c:pt>
                  <c:pt idx="127">
                    <c:v>W24</c:v>
                  </c:pt>
                  <c:pt idx="128">
                    <c:v>W25</c:v>
                  </c:pt>
                  <c:pt idx="129">
                    <c:v>W26</c:v>
                  </c:pt>
                  <c:pt idx="130">
                    <c:v>W27</c:v>
                  </c:pt>
                  <c:pt idx="131">
                    <c:v>W28</c:v>
                  </c:pt>
                  <c:pt idx="132">
                    <c:v>W29</c:v>
                  </c:pt>
                  <c:pt idx="133">
                    <c:v>W30</c:v>
                  </c:pt>
                  <c:pt idx="134">
                    <c:v>W31</c:v>
                  </c:pt>
                  <c:pt idx="135">
                    <c:v>W32</c:v>
                  </c:pt>
                  <c:pt idx="136">
                    <c:v>W33</c:v>
                  </c:pt>
                  <c:pt idx="137">
                    <c:v>W34</c:v>
                  </c:pt>
                  <c:pt idx="138">
                    <c:v>W35</c:v>
                  </c:pt>
                  <c:pt idx="139">
                    <c:v>W36</c:v>
                  </c:pt>
                  <c:pt idx="140">
                    <c:v>W37</c:v>
                  </c:pt>
                  <c:pt idx="141">
                    <c:v>W38</c:v>
                  </c:pt>
                  <c:pt idx="142">
                    <c:v>W39</c:v>
                  </c:pt>
                  <c:pt idx="143">
                    <c:v>W40</c:v>
                  </c:pt>
                  <c:pt idx="144">
                    <c:v>W41</c:v>
                  </c:pt>
                  <c:pt idx="145">
                    <c:v>W42</c:v>
                  </c:pt>
                  <c:pt idx="146">
                    <c:v>W43</c:v>
                  </c:pt>
                  <c:pt idx="147">
                    <c:v>W44</c:v>
                  </c:pt>
                  <c:pt idx="148">
                    <c:v>W45</c:v>
                  </c:pt>
                  <c:pt idx="149">
                    <c:v>W46</c:v>
                  </c:pt>
                  <c:pt idx="150">
                    <c:v>W47</c:v>
                  </c:pt>
                  <c:pt idx="151">
                    <c:v>W48</c:v>
                  </c:pt>
                  <c:pt idx="152">
                    <c:v>W49</c:v>
                  </c:pt>
                  <c:pt idx="153">
                    <c:v>W50</c:v>
                  </c:pt>
                  <c:pt idx="154">
                    <c:v>W51</c:v>
                  </c:pt>
                  <c:pt idx="155">
                    <c:v>W52</c:v>
                  </c:pt>
                </c:lvl>
                <c:lvl>
                  <c:pt idx="0">
                    <c:v>FY2025</c:v>
                  </c:pt>
                  <c:pt idx="52">
                    <c:v>FY2026</c:v>
                  </c:pt>
                  <c:pt idx="104">
                    <c:v>FY2027</c:v>
                  </c:pt>
                </c:lvl>
              </c:multiLvlStrCache>
            </c:multiLvlStrRef>
          </c:cat>
          <c:val>
            <c:numRef>
              <c:f>Dispatches!$V$13:$V$168</c:f>
              <c:numCache>
                <c:formatCode>#,##0</c:formatCode>
                <c:ptCount val="156"/>
                <c:pt idx="0">
                  <c:v>7376735.0035999967</c:v>
                </c:pt>
                <c:pt idx="1">
                  <c:v>7369967.0035999957</c:v>
                </c:pt>
                <c:pt idx="2">
                  <c:v>7367676.0035999976</c:v>
                </c:pt>
                <c:pt idx="3">
                  <c:v>7363884.0035999967</c:v>
                </c:pt>
                <c:pt idx="4">
                  <c:v>7356846.0035999976</c:v>
                </c:pt>
                <c:pt idx="5">
                  <c:v>7354511.0036999956</c:v>
                </c:pt>
                <c:pt idx="6">
                  <c:v>7350618.0037999973</c:v>
                </c:pt>
                <c:pt idx="7">
                  <c:v>7342081.0037999973</c:v>
                </c:pt>
                <c:pt idx="8">
                  <c:v>7330343.0037999973</c:v>
                </c:pt>
                <c:pt idx="9">
                  <c:v>7304634.0037999945</c:v>
                </c:pt>
                <c:pt idx="10">
                  <c:v>7302024.0037999954</c:v>
                </c:pt>
                <c:pt idx="11">
                  <c:v>7295203.0037999954</c:v>
                </c:pt>
                <c:pt idx="12">
                  <c:v>7290743.0038999971</c:v>
                </c:pt>
                <c:pt idx="13">
                  <c:v>7280484.0038999952</c:v>
                </c:pt>
                <c:pt idx="14">
                  <c:v>7275487.0038999943</c:v>
                </c:pt>
                <c:pt idx="15">
                  <c:v>7264689.0037999963</c:v>
                </c:pt>
                <c:pt idx="16">
                  <c:v>7255001.0037999982</c:v>
                </c:pt>
                <c:pt idx="17">
                  <c:v>7240570.0037999963</c:v>
                </c:pt>
                <c:pt idx="18">
                  <c:v>7236517.0037999982</c:v>
                </c:pt>
                <c:pt idx="19">
                  <c:v>7230973.0037999963</c:v>
                </c:pt>
                <c:pt idx="20">
                  <c:v>7220965.0038999943</c:v>
                </c:pt>
                <c:pt idx="21">
                  <c:v>7214729.0037999963</c:v>
                </c:pt>
                <c:pt idx="22">
                  <c:v>7199035.0037999973</c:v>
                </c:pt>
                <c:pt idx="23">
                  <c:v>7200419.0037999963</c:v>
                </c:pt>
                <c:pt idx="24">
                  <c:v>7198658.0037999973</c:v>
                </c:pt>
                <c:pt idx="25">
                  <c:v>7191166.0036999965</c:v>
                </c:pt>
                <c:pt idx="26">
                  <c:v>7161476.0036999984</c:v>
                </c:pt>
                <c:pt idx="27">
                  <c:v>7156213.0037999963</c:v>
                </c:pt>
                <c:pt idx="28">
                  <c:v>7153386.0037999982</c:v>
                </c:pt>
                <c:pt idx="29">
                  <c:v>7144010.0037999954</c:v>
                </c:pt>
                <c:pt idx="30">
                  <c:v>7133292.0038999952</c:v>
                </c:pt>
                <c:pt idx="31">
                  <c:v>7118650.0038999962</c:v>
                </c:pt>
                <c:pt idx="32">
                  <c:v>7114742.0040999977</c:v>
                </c:pt>
                <c:pt idx="33">
                  <c:v>7112704.0040999986</c:v>
                </c:pt>
                <c:pt idx="34">
                  <c:v>7107063.0041999966</c:v>
                </c:pt>
                <c:pt idx="35">
                  <c:v>7092022.0042999936</c:v>
                </c:pt>
                <c:pt idx="36">
                  <c:v>7091067.0042999955</c:v>
                </c:pt>
                <c:pt idx="37">
                  <c:v>7090644.0043999972</c:v>
                </c:pt>
                <c:pt idx="38">
                  <c:v>7083807.0042999974</c:v>
                </c:pt>
                <c:pt idx="39">
                  <c:v>7055990.0043999963</c:v>
                </c:pt>
                <c:pt idx="40">
                  <c:v>7051068.0043999944</c:v>
                </c:pt>
                <c:pt idx="41">
                  <c:v>7044199.0042999983</c:v>
                </c:pt>
                <c:pt idx="42">
                  <c:v>7037468.0042999955</c:v>
                </c:pt>
                <c:pt idx="43">
                  <c:v>7028667.0043999944</c:v>
                </c:pt>
                <c:pt idx="44">
                  <c:v>7018306.0043999963</c:v>
                </c:pt>
                <c:pt idx="45">
                  <c:v>7014878.004499997</c:v>
                </c:pt>
                <c:pt idx="46">
                  <c:v>7002088.0044999933</c:v>
                </c:pt>
                <c:pt idx="47">
                  <c:v>6999334.0047999993</c:v>
                </c:pt>
                <c:pt idx="48">
                  <c:v>6956223.0048999945</c:v>
                </c:pt>
                <c:pt idx="49">
                  <c:v>6959332.0048999963</c:v>
                </c:pt>
                <c:pt idx="50">
                  <c:v>6956879.0051999949</c:v>
                </c:pt>
                <c:pt idx="51">
                  <c:v>6945894.0053999946</c:v>
                </c:pt>
                <c:pt idx="52">
                  <c:v>6886233.0053999936</c:v>
                </c:pt>
                <c:pt idx="53">
                  <c:v>6879664.0054999944</c:v>
                </c:pt>
                <c:pt idx="54">
                  <c:v>6875895.0054999935</c:v>
                </c:pt>
                <c:pt idx="55">
                  <c:v>6858167.0054999944</c:v>
                </c:pt>
                <c:pt idx="56">
                  <c:v>6834535.0052999929</c:v>
                </c:pt>
                <c:pt idx="57">
                  <c:v>6813341.0051999958</c:v>
                </c:pt>
                <c:pt idx="58">
                  <c:v>6788942.0052999975</c:v>
                </c:pt>
                <c:pt idx="59">
                  <c:v>6782430.0052999947</c:v>
                </c:pt>
                <c:pt idx="60">
                  <c:v>6779574.0054999953</c:v>
                </c:pt>
                <c:pt idx="61">
                  <c:v>6765380.005599997</c:v>
                </c:pt>
                <c:pt idx="62">
                  <c:v>6760210.0055999942</c:v>
                </c:pt>
                <c:pt idx="63">
                  <c:v>6756357.005699994</c:v>
                </c:pt>
                <c:pt idx="64">
                  <c:v>6742262.005699994</c:v>
                </c:pt>
                <c:pt idx="65">
                  <c:v>6712372.0055999923</c:v>
                </c:pt>
                <c:pt idx="66">
                  <c:v>6707843.0057999957</c:v>
                </c:pt>
                <c:pt idx="67">
                  <c:v>6708773.0057999939</c:v>
                </c:pt>
                <c:pt idx="68">
                  <c:v>6704847.0057999957</c:v>
                </c:pt>
                <c:pt idx="69">
                  <c:v>6699984.005699995</c:v>
                </c:pt>
                <c:pt idx="70">
                  <c:v>6692492.0055999961</c:v>
                </c:pt>
                <c:pt idx="71">
                  <c:v>6687634.0055999951</c:v>
                </c:pt>
                <c:pt idx="72">
                  <c:v>6679301.005599997</c:v>
                </c:pt>
                <c:pt idx="73">
                  <c:v>6668780.0055999933</c:v>
                </c:pt>
                <c:pt idx="74">
                  <c:v>6641685.0056999996</c:v>
                </c:pt>
                <c:pt idx="75">
                  <c:v>6640489.0055999961</c:v>
                </c:pt>
                <c:pt idx="76">
                  <c:v>6641554.0055999961</c:v>
                </c:pt>
                <c:pt idx="77">
                  <c:v>6629866.0055999961</c:v>
                </c:pt>
                <c:pt idx="78">
                  <c:v>6603232.0057999957</c:v>
                </c:pt>
                <c:pt idx="79">
                  <c:v>6596566.0057999967</c:v>
                </c:pt>
                <c:pt idx="80">
                  <c:v>6592683.0058999956</c:v>
                </c:pt>
                <c:pt idx="81">
                  <c:v>6587561.0058999928</c:v>
                </c:pt>
                <c:pt idx="82">
                  <c:v>6580391.0057999976</c:v>
                </c:pt>
                <c:pt idx="83">
                  <c:v>6569357.0057999939</c:v>
                </c:pt>
                <c:pt idx="84">
                  <c:v>6564301.0058999918</c:v>
                </c:pt>
                <c:pt idx="85">
                  <c:v>6560625.0058999956</c:v>
                </c:pt>
                <c:pt idx="86">
                  <c:v>6572128.0094999969</c:v>
                </c:pt>
                <c:pt idx="87">
                  <c:v>6581221.0123999948</c:v>
                </c:pt>
                <c:pt idx="88">
                  <c:v>6580780.0125999935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67-47E7-9B22-387F660E5C89}"/>
            </c:ext>
          </c:extLst>
        </c:ser>
        <c:ser>
          <c:idx val="0"/>
          <c:order val="3"/>
          <c:tx>
            <c:strRef>
              <c:f>Dispatches!$W$12</c:f>
              <c:strCache>
                <c:ptCount val="1"/>
                <c:pt idx="0">
                  <c:v>ASU Pass 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cat>
            <c:multiLvlStrRef>
              <c:f>Dispatches!$T$13:$U$168</c:f>
              <c:multiLvlStrCache>
                <c:ptCount val="156"/>
                <c:lvl>
                  <c:pt idx="0">
                    <c:v>W01</c:v>
                  </c:pt>
                  <c:pt idx="1">
                    <c:v>W02</c:v>
                  </c:pt>
                  <c:pt idx="2">
                    <c:v>W03</c:v>
                  </c:pt>
                  <c:pt idx="3">
                    <c:v>W04</c:v>
                  </c:pt>
                  <c:pt idx="4">
                    <c:v>W05</c:v>
                  </c:pt>
                  <c:pt idx="5">
                    <c:v>W06</c:v>
                  </c:pt>
                  <c:pt idx="6">
                    <c:v>W07</c:v>
                  </c:pt>
                  <c:pt idx="7">
                    <c:v>W08</c:v>
                  </c:pt>
                  <c:pt idx="8">
                    <c:v>W09</c:v>
                  </c:pt>
                  <c:pt idx="9">
                    <c:v>W10</c:v>
                  </c:pt>
                  <c:pt idx="10">
                    <c:v>W11</c:v>
                  </c:pt>
                  <c:pt idx="11">
                    <c:v>W12</c:v>
                  </c:pt>
                  <c:pt idx="12">
                    <c:v>W13</c:v>
                  </c:pt>
                  <c:pt idx="13">
                    <c:v>W14</c:v>
                  </c:pt>
                  <c:pt idx="14">
                    <c:v>W15</c:v>
                  </c:pt>
                  <c:pt idx="15">
                    <c:v>W16</c:v>
                  </c:pt>
                  <c:pt idx="16">
                    <c:v>W17</c:v>
                  </c:pt>
                  <c:pt idx="17">
                    <c:v>W18</c:v>
                  </c:pt>
                  <c:pt idx="18">
                    <c:v>W19</c:v>
                  </c:pt>
                  <c:pt idx="19">
                    <c:v>W20</c:v>
                  </c:pt>
                  <c:pt idx="20">
                    <c:v>W21</c:v>
                  </c:pt>
                  <c:pt idx="21">
                    <c:v>W22</c:v>
                  </c:pt>
                  <c:pt idx="22">
                    <c:v>W23</c:v>
                  </c:pt>
                  <c:pt idx="23">
                    <c:v>W24</c:v>
                  </c:pt>
                  <c:pt idx="24">
                    <c:v>W25</c:v>
                  </c:pt>
                  <c:pt idx="25">
                    <c:v>W26</c:v>
                  </c:pt>
                  <c:pt idx="26">
                    <c:v>W27</c:v>
                  </c:pt>
                  <c:pt idx="27">
                    <c:v>W28</c:v>
                  </c:pt>
                  <c:pt idx="28">
                    <c:v>W29</c:v>
                  </c:pt>
                  <c:pt idx="29">
                    <c:v>W30</c:v>
                  </c:pt>
                  <c:pt idx="30">
                    <c:v>W31</c:v>
                  </c:pt>
                  <c:pt idx="31">
                    <c:v>W32</c:v>
                  </c:pt>
                  <c:pt idx="32">
                    <c:v>W33</c:v>
                  </c:pt>
                  <c:pt idx="33">
                    <c:v>W34</c:v>
                  </c:pt>
                  <c:pt idx="34">
                    <c:v>W35</c:v>
                  </c:pt>
                  <c:pt idx="35">
                    <c:v>W36</c:v>
                  </c:pt>
                  <c:pt idx="36">
                    <c:v>W37</c:v>
                  </c:pt>
                  <c:pt idx="37">
                    <c:v>W38</c:v>
                  </c:pt>
                  <c:pt idx="38">
                    <c:v>W39</c:v>
                  </c:pt>
                  <c:pt idx="39">
                    <c:v>W40</c:v>
                  </c:pt>
                  <c:pt idx="40">
                    <c:v>W41</c:v>
                  </c:pt>
                  <c:pt idx="41">
                    <c:v>W42</c:v>
                  </c:pt>
                  <c:pt idx="42">
                    <c:v>W43</c:v>
                  </c:pt>
                  <c:pt idx="43">
                    <c:v>W44</c:v>
                  </c:pt>
                  <c:pt idx="44">
                    <c:v>W45</c:v>
                  </c:pt>
                  <c:pt idx="45">
                    <c:v>W46</c:v>
                  </c:pt>
                  <c:pt idx="46">
                    <c:v>W47</c:v>
                  </c:pt>
                  <c:pt idx="47">
                    <c:v>W48</c:v>
                  </c:pt>
                  <c:pt idx="48">
                    <c:v>W49</c:v>
                  </c:pt>
                  <c:pt idx="49">
                    <c:v>W50</c:v>
                  </c:pt>
                  <c:pt idx="50">
                    <c:v>W51</c:v>
                  </c:pt>
                  <c:pt idx="51">
                    <c:v>W52</c:v>
                  </c:pt>
                  <c:pt idx="52">
                    <c:v>W01</c:v>
                  </c:pt>
                  <c:pt idx="53">
                    <c:v>W02</c:v>
                  </c:pt>
                  <c:pt idx="54">
                    <c:v>W03</c:v>
                  </c:pt>
                  <c:pt idx="55">
                    <c:v>W04</c:v>
                  </c:pt>
                  <c:pt idx="56">
                    <c:v>W05</c:v>
                  </c:pt>
                  <c:pt idx="57">
                    <c:v>W06</c:v>
                  </c:pt>
                  <c:pt idx="58">
                    <c:v>W07</c:v>
                  </c:pt>
                  <c:pt idx="59">
                    <c:v>W08</c:v>
                  </c:pt>
                  <c:pt idx="60">
                    <c:v>W09</c:v>
                  </c:pt>
                  <c:pt idx="61">
                    <c:v>W10</c:v>
                  </c:pt>
                  <c:pt idx="62">
                    <c:v>W11</c:v>
                  </c:pt>
                  <c:pt idx="63">
                    <c:v>W12</c:v>
                  </c:pt>
                  <c:pt idx="64">
                    <c:v>W13</c:v>
                  </c:pt>
                  <c:pt idx="65">
                    <c:v>W14</c:v>
                  </c:pt>
                  <c:pt idx="66">
                    <c:v>W15</c:v>
                  </c:pt>
                  <c:pt idx="67">
                    <c:v>W16</c:v>
                  </c:pt>
                  <c:pt idx="68">
                    <c:v>W17</c:v>
                  </c:pt>
                  <c:pt idx="69">
                    <c:v>W18</c:v>
                  </c:pt>
                  <c:pt idx="70">
                    <c:v>W19</c:v>
                  </c:pt>
                  <c:pt idx="71">
                    <c:v>W20</c:v>
                  </c:pt>
                  <c:pt idx="72">
                    <c:v>W21</c:v>
                  </c:pt>
                  <c:pt idx="73">
                    <c:v>W22</c:v>
                  </c:pt>
                  <c:pt idx="74">
                    <c:v>W23</c:v>
                  </c:pt>
                  <c:pt idx="75">
                    <c:v>W24</c:v>
                  </c:pt>
                  <c:pt idx="76">
                    <c:v>W25</c:v>
                  </c:pt>
                  <c:pt idx="77">
                    <c:v>W26</c:v>
                  </c:pt>
                  <c:pt idx="78">
                    <c:v>W27</c:v>
                  </c:pt>
                  <c:pt idx="79">
                    <c:v>W28</c:v>
                  </c:pt>
                  <c:pt idx="80">
                    <c:v>W29</c:v>
                  </c:pt>
                  <c:pt idx="81">
                    <c:v>W30</c:v>
                  </c:pt>
                  <c:pt idx="82">
                    <c:v>W31</c:v>
                  </c:pt>
                  <c:pt idx="83">
                    <c:v>W32</c:v>
                  </c:pt>
                  <c:pt idx="84">
                    <c:v>W33</c:v>
                  </c:pt>
                  <c:pt idx="85">
                    <c:v>W34</c:v>
                  </c:pt>
                  <c:pt idx="86">
                    <c:v>W35</c:v>
                  </c:pt>
                  <c:pt idx="87">
                    <c:v>W36</c:v>
                  </c:pt>
                  <c:pt idx="88">
                    <c:v>W37</c:v>
                  </c:pt>
                  <c:pt idx="89">
                    <c:v>W38</c:v>
                  </c:pt>
                  <c:pt idx="90">
                    <c:v>W39</c:v>
                  </c:pt>
                  <c:pt idx="91">
                    <c:v>W40</c:v>
                  </c:pt>
                  <c:pt idx="92">
                    <c:v>W41</c:v>
                  </c:pt>
                  <c:pt idx="93">
                    <c:v>W42</c:v>
                  </c:pt>
                  <c:pt idx="94">
                    <c:v>W43</c:v>
                  </c:pt>
                  <c:pt idx="95">
                    <c:v>W44</c:v>
                  </c:pt>
                  <c:pt idx="96">
                    <c:v>W45</c:v>
                  </c:pt>
                  <c:pt idx="97">
                    <c:v>W46</c:v>
                  </c:pt>
                  <c:pt idx="98">
                    <c:v>W47</c:v>
                  </c:pt>
                  <c:pt idx="99">
                    <c:v>W48</c:v>
                  </c:pt>
                  <c:pt idx="100">
                    <c:v>W49</c:v>
                  </c:pt>
                  <c:pt idx="101">
                    <c:v>W50</c:v>
                  </c:pt>
                  <c:pt idx="102">
                    <c:v>W51</c:v>
                  </c:pt>
                  <c:pt idx="103">
                    <c:v>W52</c:v>
                  </c:pt>
                  <c:pt idx="104">
                    <c:v>W01</c:v>
                  </c:pt>
                  <c:pt idx="105">
                    <c:v>W02</c:v>
                  </c:pt>
                  <c:pt idx="106">
                    <c:v>W03</c:v>
                  </c:pt>
                  <c:pt idx="107">
                    <c:v>W04</c:v>
                  </c:pt>
                  <c:pt idx="108">
                    <c:v>W05</c:v>
                  </c:pt>
                  <c:pt idx="109">
                    <c:v>W06</c:v>
                  </c:pt>
                  <c:pt idx="110">
                    <c:v>W07</c:v>
                  </c:pt>
                  <c:pt idx="111">
                    <c:v>W08</c:v>
                  </c:pt>
                  <c:pt idx="112">
                    <c:v>W09</c:v>
                  </c:pt>
                  <c:pt idx="113">
                    <c:v>W10</c:v>
                  </c:pt>
                  <c:pt idx="114">
                    <c:v>W11</c:v>
                  </c:pt>
                  <c:pt idx="115">
                    <c:v>W12</c:v>
                  </c:pt>
                  <c:pt idx="116">
                    <c:v>W13</c:v>
                  </c:pt>
                  <c:pt idx="117">
                    <c:v>W14</c:v>
                  </c:pt>
                  <c:pt idx="118">
                    <c:v>W15</c:v>
                  </c:pt>
                  <c:pt idx="119">
                    <c:v>W16</c:v>
                  </c:pt>
                  <c:pt idx="120">
                    <c:v>W17</c:v>
                  </c:pt>
                  <c:pt idx="121">
                    <c:v>W18</c:v>
                  </c:pt>
                  <c:pt idx="122">
                    <c:v>W19</c:v>
                  </c:pt>
                  <c:pt idx="123">
                    <c:v>W20</c:v>
                  </c:pt>
                  <c:pt idx="124">
                    <c:v>W21</c:v>
                  </c:pt>
                  <c:pt idx="125">
                    <c:v>W22</c:v>
                  </c:pt>
                  <c:pt idx="126">
                    <c:v>W23</c:v>
                  </c:pt>
                  <c:pt idx="127">
                    <c:v>W24</c:v>
                  </c:pt>
                  <c:pt idx="128">
                    <c:v>W25</c:v>
                  </c:pt>
                  <c:pt idx="129">
                    <c:v>W26</c:v>
                  </c:pt>
                  <c:pt idx="130">
                    <c:v>W27</c:v>
                  </c:pt>
                  <c:pt idx="131">
                    <c:v>W28</c:v>
                  </c:pt>
                  <c:pt idx="132">
                    <c:v>W29</c:v>
                  </c:pt>
                  <c:pt idx="133">
                    <c:v>W30</c:v>
                  </c:pt>
                  <c:pt idx="134">
                    <c:v>W31</c:v>
                  </c:pt>
                  <c:pt idx="135">
                    <c:v>W32</c:v>
                  </c:pt>
                  <c:pt idx="136">
                    <c:v>W33</c:v>
                  </c:pt>
                  <c:pt idx="137">
                    <c:v>W34</c:v>
                  </c:pt>
                  <c:pt idx="138">
                    <c:v>W35</c:v>
                  </c:pt>
                  <c:pt idx="139">
                    <c:v>W36</c:v>
                  </c:pt>
                  <c:pt idx="140">
                    <c:v>W37</c:v>
                  </c:pt>
                  <c:pt idx="141">
                    <c:v>W38</c:v>
                  </c:pt>
                  <c:pt idx="142">
                    <c:v>W39</c:v>
                  </c:pt>
                  <c:pt idx="143">
                    <c:v>W40</c:v>
                  </c:pt>
                  <c:pt idx="144">
                    <c:v>W41</c:v>
                  </c:pt>
                  <c:pt idx="145">
                    <c:v>W42</c:v>
                  </c:pt>
                  <c:pt idx="146">
                    <c:v>W43</c:v>
                  </c:pt>
                  <c:pt idx="147">
                    <c:v>W44</c:v>
                  </c:pt>
                  <c:pt idx="148">
                    <c:v>W45</c:v>
                  </c:pt>
                  <c:pt idx="149">
                    <c:v>W46</c:v>
                  </c:pt>
                  <c:pt idx="150">
                    <c:v>W47</c:v>
                  </c:pt>
                  <c:pt idx="151">
                    <c:v>W48</c:v>
                  </c:pt>
                  <c:pt idx="152">
                    <c:v>W49</c:v>
                  </c:pt>
                  <c:pt idx="153">
                    <c:v>W50</c:v>
                  </c:pt>
                  <c:pt idx="154">
                    <c:v>W51</c:v>
                  </c:pt>
                  <c:pt idx="155">
                    <c:v>W52</c:v>
                  </c:pt>
                </c:lvl>
                <c:lvl>
                  <c:pt idx="0">
                    <c:v>FY2025</c:v>
                  </c:pt>
                  <c:pt idx="52">
                    <c:v>FY2026</c:v>
                  </c:pt>
                  <c:pt idx="104">
                    <c:v>FY2027</c:v>
                  </c:pt>
                </c:lvl>
              </c:multiLvlStrCache>
            </c:multiLvlStrRef>
          </c:cat>
          <c:val>
            <c:numRef>
              <c:f>Dispatches!$W$13:$W$168</c:f>
              <c:numCache>
                <c:formatCode>#,##0</c:formatCode>
                <c:ptCount val="156"/>
                <c:pt idx="89">
                  <c:v>6577603.0125999935</c:v>
                </c:pt>
                <c:pt idx="90">
                  <c:v>6568789.0130999908</c:v>
                </c:pt>
                <c:pt idx="91">
                  <c:v>6552216.0130999964</c:v>
                </c:pt>
                <c:pt idx="92">
                  <c:v>6549911.0131999888</c:v>
                </c:pt>
                <c:pt idx="93">
                  <c:v>6547044.0132999914</c:v>
                </c:pt>
                <c:pt idx="94">
                  <c:v>6542903.0135999955</c:v>
                </c:pt>
                <c:pt idx="95">
                  <c:v>6539228.0139999958</c:v>
                </c:pt>
                <c:pt idx="96">
                  <c:v>6529427.0141999973</c:v>
                </c:pt>
                <c:pt idx="97">
                  <c:v>6524170.014499994</c:v>
                </c:pt>
                <c:pt idx="98">
                  <c:v>6513411.0144999968</c:v>
                </c:pt>
                <c:pt idx="99">
                  <c:v>6508234.0144999977</c:v>
                </c:pt>
                <c:pt idx="100">
                  <c:v>6479945.0138999941</c:v>
                </c:pt>
                <c:pt idx="101">
                  <c:v>6480591.0138999932</c:v>
                </c:pt>
                <c:pt idx="102">
                  <c:v>6479684.013899995</c:v>
                </c:pt>
                <c:pt idx="103">
                  <c:v>6474384.0136999954</c:v>
                </c:pt>
                <c:pt idx="104">
                  <c:v>6461177.0134999948</c:v>
                </c:pt>
                <c:pt idx="105">
                  <c:v>6421915.0131999943</c:v>
                </c:pt>
                <c:pt idx="106">
                  <c:v>6420371.0131999953</c:v>
                </c:pt>
                <c:pt idx="107">
                  <c:v>6414831.0133999977</c:v>
                </c:pt>
                <c:pt idx="108">
                  <c:v>6408209.013399994</c:v>
                </c:pt>
                <c:pt idx="109">
                  <c:v>6396140.0133999893</c:v>
                </c:pt>
                <c:pt idx="110">
                  <c:v>6391507.0134999957</c:v>
                </c:pt>
                <c:pt idx="111">
                  <c:v>6391040.0133999968</c:v>
                </c:pt>
                <c:pt idx="112">
                  <c:v>6385595.0131999962</c:v>
                </c:pt>
                <c:pt idx="113">
                  <c:v>6349476.0134999948</c:v>
                </c:pt>
                <c:pt idx="114">
                  <c:v>6347227.0134999948</c:v>
                </c:pt>
                <c:pt idx="115">
                  <c:v>6340605.0137999933</c:v>
                </c:pt>
                <c:pt idx="116">
                  <c:v>6335150.0136999916</c:v>
                </c:pt>
                <c:pt idx="117">
                  <c:v>6305887.0136999981</c:v>
                </c:pt>
                <c:pt idx="118">
                  <c:v>6300842.0141999936</c:v>
                </c:pt>
                <c:pt idx="119">
                  <c:v>6297761.0141999945</c:v>
                </c:pt>
                <c:pt idx="120">
                  <c:v>6291691.014399996</c:v>
                </c:pt>
                <c:pt idx="121">
                  <c:v>6284026.0144999977</c:v>
                </c:pt>
                <c:pt idx="122">
                  <c:v>6274586.0148999961</c:v>
                </c:pt>
                <c:pt idx="123">
                  <c:v>6269024.0150999948</c:v>
                </c:pt>
                <c:pt idx="124">
                  <c:v>6260023.0150999911</c:v>
                </c:pt>
                <c:pt idx="125">
                  <c:v>6252272.0152999945</c:v>
                </c:pt>
                <c:pt idx="126">
                  <c:v>6213340.015499996</c:v>
                </c:pt>
                <c:pt idx="127">
                  <c:v>6211737.0158999944</c:v>
                </c:pt>
                <c:pt idx="128">
                  <c:v>6210209.0160999922</c:v>
                </c:pt>
                <c:pt idx="129">
                  <c:v>6203025.0160999969</c:v>
                </c:pt>
                <c:pt idx="130">
                  <c:v>6176769.0161999948</c:v>
                </c:pt>
                <c:pt idx="131">
                  <c:v>6172530.0161999958</c:v>
                </c:pt>
                <c:pt idx="132">
                  <c:v>6171628.0164999915</c:v>
                </c:pt>
                <c:pt idx="133">
                  <c:v>6167220.0168999983</c:v>
                </c:pt>
                <c:pt idx="134">
                  <c:v>6161627.0169999953</c:v>
                </c:pt>
                <c:pt idx="135">
                  <c:v>6154619.017199995</c:v>
                </c:pt>
                <c:pt idx="136">
                  <c:v>6152617.0172999948</c:v>
                </c:pt>
                <c:pt idx="137">
                  <c:v>6153817.0176999923</c:v>
                </c:pt>
                <c:pt idx="138">
                  <c:v>6140600.018199997</c:v>
                </c:pt>
                <c:pt idx="139">
                  <c:v>6128315.0183999967</c:v>
                </c:pt>
                <c:pt idx="140">
                  <c:v>6122718.0180999981</c:v>
                </c:pt>
                <c:pt idx="141">
                  <c:v>6115020.0182999913</c:v>
                </c:pt>
                <c:pt idx="142">
                  <c:v>6103333.0184999984</c:v>
                </c:pt>
                <c:pt idx="143">
                  <c:v>6082974.0185999973</c:v>
                </c:pt>
                <c:pt idx="144">
                  <c:v>6068374.0184999956</c:v>
                </c:pt>
                <c:pt idx="145">
                  <c:v>6061411.0184999928</c:v>
                </c:pt>
                <c:pt idx="146">
                  <c:v>6064165.0184999947</c:v>
                </c:pt>
                <c:pt idx="147">
                  <c:v>6067071.0182999978</c:v>
                </c:pt>
                <c:pt idx="148">
                  <c:v>6064965.0185999963</c:v>
                </c:pt>
                <c:pt idx="149">
                  <c:v>6060682.0186999971</c:v>
                </c:pt>
                <c:pt idx="150">
                  <c:v>6053096.0189999919</c:v>
                </c:pt>
                <c:pt idx="151">
                  <c:v>6048683.0189999947</c:v>
                </c:pt>
                <c:pt idx="152">
                  <c:v>6015042.0190999964</c:v>
                </c:pt>
                <c:pt idx="153">
                  <c:v>6024062.0192999942</c:v>
                </c:pt>
                <c:pt idx="154">
                  <c:v>6029784.0193999968</c:v>
                </c:pt>
                <c:pt idx="155">
                  <c:v>6026186.0194000006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467-47E7-9B22-387F660E5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0145696"/>
        <c:axId val="462157824"/>
      </c:lineChart>
      <c:catAx>
        <c:axId val="24211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664607"/>
        <c:crosses val="autoZero"/>
        <c:auto val="1"/>
        <c:lblAlgn val="ctr"/>
        <c:lblOffset val="100"/>
        <c:noMultiLvlLbl val="0"/>
      </c:catAx>
      <c:valAx>
        <c:axId val="119766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110320"/>
        <c:crosses val="autoZero"/>
        <c:crossBetween val="between"/>
      </c:valAx>
      <c:valAx>
        <c:axId val="462157824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145696"/>
        <c:crosses val="max"/>
        <c:crossBetween val="between"/>
      </c:valAx>
      <c:catAx>
        <c:axId val="10301456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621578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MDR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'PreUCR SR'!$Y$12</c:f>
              <c:strCache>
                <c:ptCount val="1"/>
                <c:pt idx="0">
                  <c:v>MDR DS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'PreUCR SR'!$T$13:$U$168</c:f>
              <c:multiLvlStrCache>
                <c:ptCount val="156"/>
                <c:lvl>
                  <c:pt idx="0">
                    <c:v>W01</c:v>
                  </c:pt>
                  <c:pt idx="1">
                    <c:v>W02</c:v>
                  </c:pt>
                  <c:pt idx="2">
                    <c:v>W03</c:v>
                  </c:pt>
                  <c:pt idx="3">
                    <c:v>W04</c:v>
                  </c:pt>
                  <c:pt idx="4">
                    <c:v>W05</c:v>
                  </c:pt>
                  <c:pt idx="5">
                    <c:v>W06</c:v>
                  </c:pt>
                  <c:pt idx="6">
                    <c:v>W07</c:v>
                  </c:pt>
                  <c:pt idx="7">
                    <c:v>W08</c:v>
                  </c:pt>
                  <c:pt idx="8">
                    <c:v>W09</c:v>
                  </c:pt>
                  <c:pt idx="9">
                    <c:v>W10</c:v>
                  </c:pt>
                  <c:pt idx="10">
                    <c:v>W11</c:v>
                  </c:pt>
                  <c:pt idx="11">
                    <c:v>W12</c:v>
                  </c:pt>
                  <c:pt idx="12">
                    <c:v>W13</c:v>
                  </c:pt>
                  <c:pt idx="13">
                    <c:v>W14</c:v>
                  </c:pt>
                  <c:pt idx="14">
                    <c:v>W15</c:v>
                  </c:pt>
                  <c:pt idx="15">
                    <c:v>W16</c:v>
                  </c:pt>
                  <c:pt idx="16">
                    <c:v>W17</c:v>
                  </c:pt>
                  <c:pt idx="17">
                    <c:v>W18</c:v>
                  </c:pt>
                  <c:pt idx="18">
                    <c:v>W19</c:v>
                  </c:pt>
                  <c:pt idx="19">
                    <c:v>W20</c:v>
                  </c:pt>
                  <c:pt idx="20">
                    <c:v>W21</c:v>
                  </c:pt>
                  <c:pt idx="21">
                    <c:v>W22</c:v>
                  </c:pt>
                  <c:pt idx="22">
                    <c:v>W23</c:v>
                  </c:pt>
                  <c:pt idx="23">
                    <c:v>W24</c:v>
                  </c:pt>
                  <c:pt idx="24">
                    <c:v>W25</c:v>
                  </c:pt>
                  <c:pt idx="25">
                    <c:v>W26</c:v>
                  </c:pt>
                  <c:pt idx="26">
                    <c:v>W27</c:v>
                  </c:pt>
                  <c:pt idx="27">
                    <c:v>W28</c:v>
                  </c:pt>
                  <c:pt idx="28">
                    <c:v>W29</c:v>
                  </c:pt>
                  <c:pt idx="29">
                    <c:v>W30</c:v>
                  </c:pt>
                  <c:pt idx="30">
                    <c:v>W31</c:v>
                  </c:pt>
                  <c:pt idx="31">
                    <c:v>W32</c:v>
                  </c:pt>
                  <c:pt idx="32">
                    <c:v>W33</c:v>
                  </c:pt>
                  <c:pt idx="33">
                    <c:v>W34</c:v>
                  </c:pt>
                  <c:pt idx="34">
                    <c:v>W35</c:v>
                  </c:pt>
                  <c:pt idx="35">
                    <c:v>W36</c:v>
                  </c:pt>
                  <c:pt idx="36">
                    <c:v>W37</c:v>
                  </c:pt>
                  <c:pt idx="37">
                    <c:v>W38</c:v>
                  </c:pt>
                  <c:pt idx="38">
                    <c:v>W39</c:v>
                  </c:pt>
                  <c:pt idx="39">
                    <c:v>W40</c:v>
                  </c:pt>
                  <c:pt idx="40">
                    <c:v>W41</c:v>
                  </c:pt>
                  <c:pt idx="41">
                    <c:v>W42</c:v>
                  </c:pt>
                  <c:pt idx="42">
                    <c:v>W43</c:v>
                  </c:pt>
                  <c:pt idx="43">
                    <c:v>W44</c:v>
                  </c:pt>
                  <c:pt idx="44">
                    <c:v>W45</c:v>
                  </c:pt>
                  <c:pt idx="45">
                    <c:v>W46</c:v>
                  </c:pt>
                  <c:pt idx="46">
                    <c:v>W47</c:v>
                  </c:pt>
                  <c:pt idx="47">
                    <c:v>W48</c:v>
                  </c:pt>
                  <c:pt idx="48">
                    <c:v>W49</c:v>
                  </c:pt>
                  <c:pt idx="49">
                    <c:v>W50</c:v>
                  </c:pt>
                  <c:pt idx="50">
                    <c:v>W51</c:v>
                  </c:pt>
                  <c:pt idx="51">
                    <c:v>W52</c:v>
                  </c:pt>
                  <c:pt idx="52">
                    <c:v>W01</c:v>
                  </c:pt>
                  <c:pt idx="53">
                    <c:v>W02</c:v>
                  </c:pt>
                  <c:pt idx="54">
                    <c:v>W03</c:v>
                  </c:pt>
                  <c:pt idx="55">
                    <c:v>W04</c:v>
                  </c:pt>
                  <c:pt idx="56">
                    <c:v>W05</c:v>
                  </c:pt>
                  <c:pt idx="57">
                    <c:v>W06</c:v>
                  </c:pt>
                  <c:pt idx="58">
                    <c:v>W07</c:v>
                  </c:pt>
                  <c:pt idx="59">
                    <c:v>W08</c:v>
                  </c:pt>
                  <c:pt idx="60">
                    <c:v>W09</c:v>
                  </c:pt>
                  <c:pt idx="61">
                    <c:v>W10</c:v>
                  </c:pt>
                  <c:pt idx="62">
                    <c:v>W11</c:v>
                  </c:pt>
                  <c:pt idx="63">
                    <c:v>W12</c:v>
                  </c:pt>
                  <c:pt idx="64">
                    <c:v>W13</c:v>
                  </c:pt>
                  <c:pt idx="65">
                    <c:v>W14</c:v>
                  </c:pt>
                  <c:pt idx="66">
                    <c:v>W15</c:v>
                  </c:pt>
                  <c:pt idx="67">
                    <c:v>W16</c:v>
                  </c:pt>
                  <c:pt idx="68">
                    <c:v>W17</c:v>
                  </c:pt>
                  <c:pt idx="69">
                    <c:v>W18</c:v>
                  </c:pt>
                  <c:pt idx="70">
                    <c:v>W19</c:v>
                  </c:pt>
                  <c:pt idx="71">
                    <c:v>W20</c:v>
                  </c:pt>
                  <c:pt idx="72">
                    <c:v>W21</c:v>
                  </c:pt>
                  <c:pt idx="73">
                    <c:v>W22</c:v>
                  </c:pt>
                  <c:pt idx="74">
                    <c:v>W23</c:v>
                  </c:pt>
                  <c:pt idx="75">
                    <c:v>W24</c:v>
                  </c:pt>
                  <c:pt idx="76">
                    <c:v>W25</c:v>
                  </c:pt>
                  <c:pt idx="77">
                    <c:v>W26</c:v>
                  </c:pt>
                  <c:pt idx="78">
                    <c:v>W27</c:v>
                  </c:pt>
                  <c:pt idx="79">
                    <c:v>W28</c:v>
                  </c:pt>
                  <c:pt idx="80">
                    <c:v>W29</c:v>
                  </c:pt>
                  <c:pt idx="81">
                    <c:v>W30</c:v>
                  </c:pt>
                  <c:pt idx="82">
                    <c:v>W31</c:v>
                  </c:pt>
                  <c:pt idx="83">
                    <c:v>W32</c:v>
                  </c:pt>
                  <c:pt idx="84">
                    <c:v>W33</c:v>
                  </c:pt>
                  <c:pt idx="85">
                    <c:v>W34</c:v>
                  </c:pt>
                  <c:pt idx="86">
                    <c:v>W35</c:v>
                  </c:pt>
                  <c:pt idx="87">
                    <c:v>W36</c:v>
                  </c:pt>
                  <c:pt idx="88">
                    <c:v>W37</c:v>
                  </c:pt>
                  <c:pt idx="89">
                    <c:v>W38</c:v>
                  </c:pt>
                  <c:pt idx="90">
                    <c:v>W39</c:v>
                  </c:pt>
                  <c:pt idx="91">
                    <c:v>W40</c:v>
                  </c:pt>
                  <c:pt idx="92">
                    <c:v>W41</c:v>
                  </c:pt>
                  <c:pt idx="93">
                    <c:v>W42</c:v>
                  </c:pt>
                  <c:pt idx="94">
                    <c:v>W43</c:v>
                  </c:pt>
                  <c:pt idx="95">
                    <c:v>W44</c:v>
                  </c:pt>
                  <c:pt idx="96">
                    <c:v>W45</c:v>
                  </c:pt>
                  <c:pt idx="97">
                    <c:v>W46</c:v>
                  </c:pt>
                  <c:pt idx="98">
                    <c:v>W47</c:v>
                  </c:pt>
                  <c:pt idx="99">
                    <c:v>W48</c:v>
                  </c:pt>
                  <c:pt idx="100">
                    <c:v>W49</c:v>
                  </c:pt>
                  <c:pt idx="101">
                    <c:v>W50</c:v>
                  </c:pt>
                  <c:pt idx="102">
                    <c:v>W51</c:v>
                  </c:pt>
                  <c:pt idx="103">
                    <c:v>W52</c:v>
                  </c:pt>
                  <c:pt idx="104">
                    <c:v>W01</c:v>
                  </c:pt>
                  <c:pt idx="105">
                    <c:v>W02</c:v>
                  </c:pt>
                  <c:pt idx="106">
                    <c:v>W03</c:v>
                  </c:pt>
                  <c:pt idx="107">
                    <c:v>W04</c:v>
                  </c:pt>
                  <c:pt idx="108">
                    <c:v>W05</c:v>
                  </c:pt>
                  <c:pt idx="109">
                    <c:v>W06</c:v>
                  </c:pt>
                  <c:pt idx="110">
                    <c:v>W07</c:v>
                  </c:pt>
                  <c:pt idx="111">
                    <c:v>W08</c:v>
                  </c:pt>
                  <c:pt idx="112">
                    <c:v>W09</c:v>
                  </c:pt>
                  <c:pt idx="113">
                    <c:v>W10</c:v>
                  </c:pt>
                  <c:pt idx="114">
                    <c:v>W11</c:v>
                  </c:pt>
                  <c:pt idx="115">
                    <c:v>W12</c:v>
                  </c:pt>
                  <c:pt idx="116">
                    <c:v>W13</c:v>
                  </c:pt>
                  <c:pt idx="117">
                    <c:v>W14</c:v>
                  </c:pt>
                  <c:pt idx="118">
                    <c:v>W15</c:v>
                  </c:pt>
                  <c:pt idx="119">
                    <c:v>W16</c:v>
                  </c:pt>
                  <c:pt idx="120">
                    <c:v>W17</c:v>
                  </c:pt>
                  <c:pt idx="121">
                    <c:v>W18</c:v>
                  </c:pt>
                  <c:pt idx="122">
                    <c:v>W19</c:v>
                  </c:pt>
                  <c:pt idx="123">
                    <c:v>W20</c:v>
                  </c:pt>
                  <c:pt idx="124">
                    <c:v>W21</c:v>
                  </c:pt>
                  <c:pt idx="125">
                    <c:v>W22</c:v>
                  </c:pt>
                  <c:pt idx="126">
                    <c:v>W23</c:v>
                  </c:pt>
                  <c:pt idx="127">
                    <c:v>W24</c:v>
                  </c:pt>
                  <c:pt idx="128">
                    <c:v>W25</c:v>
                  </c:pt>
                  <c:pt idx="129">
                    <c:v>W26</c:v>
                  </c:pt>
                  <c:pt idx="130">
                    <c:v>W27</c:v>
                  </c:pt>
                  <c:pt idx="131">
                    <c:v>W28</c:v>
                  </c:pt>
                  <c:pt idx="132">
                    <c:v>W29</c:v>
                  </c:pt>
                  <c:pt idx="133">
                    <c:v>W30</c:v>
                  </c:pt>
                  <c:pt idx="134">
                    <c:v>W31</c:v>
                  </c:pt>
                  <c:pt idx="135">
                    <c:v>W32</c:v>
                  </c:pt>
                  <c:pt idx="136">
                    <c:v>W33</c:v>
                  </c:pt>
                  <c:pt idx="137">
                    <c:v>W34</c:v>
                  </c:pt>
                  <c:pt idx="138">
                    <c:v>W35</c:v>
                  </c:pt>
                  <c:pt idx="139">
                    <c:v>W36</c:v>
                  </c:pt>
                  <c:pt idx="140">
                    <c:v>W37</c:v>
                  </c:pt>
                  <c:pt idx="141">
                    <c:v>W38</c:v>
                  </c:pt>
                  <c:pt idx="142">
                    <c:v>W39</c:v>
                  </c:pt>
                  <c:pt idx="143">
                    <c:v>W40</c:v>
                  </c:pt>
                  <c:pt idx="144">
                    <c:v>W41</c:v>
                  </c:pt>
                  <c:pt idx="145">
                    <c:v>W42</c:v>
                  </c:pt>
                  <c:pt idx="146">
                    <c:v>W43</c:v>
                  </c:pt>
                  <c:pt idx="147">
                    <c:v>W44</c:v>
                  </c:pt>
                  <c:pt idx="148">
                    <c:v>W45</c:v>
                  </c:pt>
                  <c:pt idx="149">
                    <c:v>W46</c:v>
                  </c:pt>
                  <c:pt idx="150">
                    <c:v>W47</c:v>
                  </c:pt>
                  <c:pt idx="151">
                    <c:v>W48</c:v>
                  </c:pt>
                  <c:pt idx="152">
                    <c:v>W49</c:v>
                  </c:pt>
                  <c:pt idx="153">
                    <c:v>W50</c:v>
                  </c:pt>
                  <c:pt idx="154">
                    <c:v>W51</c:v>
                  </c:pt>
                  <c:pt idx="155">
                    <c:v>W52</c:v>
                  </c:pt>
                </c:lvl>
                <c:lvl>
                  <c:pt idx="0">
                    <c:v>FY2025</c:v>
                  </c:pt>
                  <c:pt idx="52">
                    <c:v>FY2026</c:v>
                  </c:pt>
                  <c:pt idx="104">
                    <c:v>FY2027</c:v>
                  </c:pt>
                </c:lvl>
              </c:multiLvlStrCache>
            </c:multiLvlStrRef>
          </c:cat>
          <c:val>
            <c:numRef>
              <c:f>'PreUCR SR'!$Y$13:$Y$168</c:f>
              <c:numCache>
                <c:formatCode>0.000%</c:formatCode>
                <c:ptCount val="156"/>
                <c:pt idx="0">
                  <c:v>1.5071516147960218E-3</c:v>
                </c:pt>
                <c:pt idx="1">
                  <c:v>1.2762655317453864E-3</c:v>
                </c:pt>
                <c:pt idx="2">
                  <c:v>1.6570661187145284E-3</c:v>
                </c:pt>
                <c:pt idx="3">
                  <c:v>1.6557038606760117E-3</c:v>
                </c:pt>
                <c:pt idx="4">
                  <c:v>1.6269044595224587E-3</c:v>
                </c:pt>
                <c:pt idx="5">
                  <c:v>1.6431957632049522E-3</c:v>
                </c:pt>
                <c:pt idx="6">
                  <c:v>1.6513611612731295E-3</c:v>
                </c:pt>
                <c:pt idx="7">
                  <c:v>1.5552542681420052E-3</c:v>
                </c:pt>
                <c:pt idx="8">
                  <c:v>1.4577663895906092E-3</c:v>
                </c:pt>
                <c:pt idx="9">
                  <c:v>1.6520430349329846E-3</c:v>
                </c:pt>
                <c:pt idx="10">
                  <c:v>1.7342128637472158E-3</c:v>
                </c:pt>
                <c:pt idx="11">
                  <c:v>1.6424586606790348E-3</c:v>
                </c:pt>
                <c:pt idx="12">
                  <c:v>1.3411925416393015E-3</c:v>
                </c:pt>
                <c:pt idx="13">
                  <c:v>1.6063920420894997E-3</c:v>
                </c:pt>
                <c:pt idx="14">
                  <c:v>1.7004349932232912E-3</c:v>
                </c:pt>
                <c:pt idx="15">
                  <c:v>1.6335624030995566E-3</c:v>
                </c:pt>
                <c:pt idx="16">
                  <c:v>1.5825033007403333E-3</c:v>
                </c:pt>
                <c:pt idx="17">
                  <c:v>1.5878684942301057E-3</c:v>
                </c:pt>
                <c:pt idx="18">
                  <c:v>1.5885972414652737E-3</c:v>
                </c:pt>
                <c:pt idx="19">
                  <c:v>1.5833833608987736E-3</c:v>
                </c:pt>
                <c:pt idx="20">
                  <c:v>1.6602479250114799E-3</c:v>
                </c:pt>
                <c:pt idx="21">
                  <c:v>1.5530411540138676E-3</c:v>
                </c:pt>
                <c:pt idx="22">
                  <c:v>1.6443519804385884E-3</c:v>
                </c:pt>
                <c:pt idx="23">
                  <c:v>1.6122405265370076E-3</c:v>
                </c:pt>
                <c:pt idx="24">
                  <c:v>1.674230468278889E-3</c:v>
                </c:pt>
                <c:pt idx="25">
                  <c:v>1.6069415507595102E-3</c:v>
                </c:pt>
                <c:pt idx="26">
                  <c:v>1.5790827070051472E-3</c:v>
                </c:pt>
                <c:pt idx="27">
                  <c:v>1.5398756818892196E-3</c:v>
                </c:pt>
                <c:pt idx="28">
                  <c:v>1.6488050664149271E-3</c:v>
                </c:pt>
                <c:pt idx="29">
                  <c:v>1.6432991504428157E-3</c:v>
                </c:pt>
                <c:pt idx="30">
                  <c:v>1.5962704742456825E-3</c:v>
                </c:pt>
                <c:pt idx="31">
                  <c:v>1.6357143884106215E-3</c:v>
                </c:pt>
                <c:pt idx="32">
                  <c:v>1.55327690123317E-3</c:v>
                </c:pt>
                <c:pt idx="33">
                  <c:v>1.6335721070138147E-3</c:v>
                </c:pt>
                <c:pt idx="34">
                  <c:v>1.4112986786495706E-3</c:v>
                </c:pt>
                <c:pt idx="35">
                  <c:v>1.6074694108622468E-3</c:v>
                </c:pt>
                <c:pt idx="36">
                  <c:v>1.6436563505700724E-3</c:v>
                </c:pt>
                <c:pt idx="37">
                  <c:v>1.6365570437171823E-3</c:v>
                </c:pt>
                <c:pt idx="38">
                  <c:v>1.4623217177978072E-3</c:v>
                </c:pt>
                <c:pt idx="39">
                  <c:v>1.5777766016707147E-3</c:v>
                </c:pt>
                <c:pt idx="40">
                  <c:v>1.6035435952946541E-3</c:v>
                </c:pt>
                <c:pt idx="41">
                  <c:v>1.5924294896050091E-3</c:v>
                </c:pt>
                <c:pt idx="42">
                  <c:v>1.4599559594022735E-3</c:v>
                </c:pt>
                <c:pt idx="43">
                  <c:v>1.6133902883230897E-3</c:v>
                </c:pt>
                <c:pt idx="44">
                  <c:v>1.544382476520797E-3</c:v>
                </c:pt>
                <c:pt idx="45">
                  <c:v>1.4675050349707999E-3</c:v>
                </c:pt>
                <c:pt idx="46">
                  <c:v>1.0474096180452771E-3</c:v>
                </c:pt>
                <c:pt idx="47">
                  <c:v>9.8304313466331464E-4</c:v>
                </c:pt>
                <c:pt idx="48">
                  <c:v>1.6186290834951137E-3</c:v>
                </c:pt>
                <c:pt idx="49">
                  <c:v>1.5853754273720399E-3</c:v>
                </c:pt>
                <c:pt idx="50">
                  <c:v>1.5169275502804858E-3</c:v>
                </c:pt>
                <c:pt idx="51">
                  <c:v>1.2515416892668653E-3</c:v>
                </c:pt>
                <c:pt idx="52">
                  <c:v>1.4311953938025879E-3</c:v>
                </c:pt>
                <c:pt idx="53">
                  <c:v>1.5523018964652753E-3</c:v>
                </c:pt>
                <c:pt idx="54">
                  <c:v>1.5965457964343737E-3</c:v>
                </c:pt>
                <c:pt idx="55">
                  <c:v>1.5490111924069097E-3</c:v>
                </c:pt>
                <c:pt idx="56">
                  <c:v>1.6069844015928648E-3</c:v>
                </c:pt>
                <c:pt idx="57">
                  <c:v>1.708248746239052E-3</c:v>
                </c:pt>
                <c:pt idx="58">
                  <c:v>1.6523643289856396E-3</c:v>
                </c:pt>
                <c:pt idx="59">
                  <c:v>1.617225949806545E-3</c:v>
                </c:pt>
                <c:pt idx="60">
                  <c:v>1.5085141006747798E-3</c:v>
                </c:pt>
                <c:pt idx="61">
                  <c:v>1.6163627183132193E-3</c:v>
                </c:pt>
                <c:pt idx="62">
                  <c:v>1.4993763795281187E-3</c:v>
                </c:pt>
                <c:pt idx="63">
                  <c:v>1.5947299074935467E-3</c:v>
                </c:pt>
                <c:pt idx="64">
                  <c:v>1.3399530257221278E-3</c:v>
                </c:pt>
                <c:pt idx="65">
                  <c:v>1.5045815775835147E-3</c:v>
                </c:pt>
                <c:pt idx="66">
                  <c:v>1.620095829082856E-3</c:v>
                </c:pt>
                <c:pt idx="67">
                  <c:v>1.5683854950173013E-3</c:v>
                </c:pt>
                <c:pt idx="68">
                  <c:v>1.4215815715308204E-3</c:v>
                </c:pt>
                <c:pt idx="69">
                  <c:v>1.4274481626551224E-3</c:v>
                </c:pt>
                <c:pt idx="70">
                  <c:v>1.4647447845661692E-3</c:v>
                </c:pt>
                <c:pt idx="71">
                  <c:v>1.4677659211708547E-3</c:v>
                </c:pt>
                <c:pt idx="72">
                  <c:v>1.4753159997406365E-3</c:v>
                </c:pt>
                <c:pt idx="73">
                  <c:v>1.414135905692197E-3</c:v>
                </c:pt>
                <c:pt idx="74">
                  <c:v>1.4911973870217483E-3</c:v>
                </c:pt>
                <c:pt idx="75">
                  <c:v>1.4805098567357666E-3</c:v>
                </c:pt>
                <c:pt idx="76">
                  <c:v>1.473668097209268E-3</c:v>
                </c:pt>
                <c:pt idx="77">
                  <c:v>1.4810249650362714E-3</c:v>
                </c:pt>
                <c:pt idx="78">
                  <c:v>1.4152138134863644E-3</c:v>
                </c:pt>
                <c:pt idx="79">
                  <c:v>1.3772781980775208E-3</c:v>
                </c:pt>
                <c:pt idx="80">
                  <c:v>1.4490725060497902E-3</c:v>
                </c:pt>
                <c:pt idx="81">
                  <c:v>1.4358481831923113E-3</c:v>
                </c:pt>
                <c:pt idx="82">
                  <c:v>1.3941525498451671E-3</c:v>
                </c:pt>
                <c:pt idx="83">
                  <c:v>1.4408124125068651E-3</c:v>
                </c:pt>
                <c:pt idx="84">
                  <c:v>1.464899156079853E-3</c:v>
                </c:pt>
                <c:pt idx="85">
                  <c:v>1.4045504677342258E-3</c:v>
                </c:pt>
                <c:pt idx="86">
                  <c:v>1.3015797575004111E-3</c:v>
                </c:pt>
                <c:pt idx="87">
                  <c:v>2.4149286498353458E-2</c:v>
                </c:pt>
                <c:pt idx="88">
                  <c:v>2.1532846715328468E-2</c:v>
                </c:pt>
                <c:pt idx="89">
                  <c:v>2.4152847873107425E-2</c:v>
                </c:pt>
                <c:pt idx="90">
                  <c:v>1.2803977176297709E-3</c:v>
                </c:pt>
                <c:pt idx="91">
                  <c:v>1.3767742237677444E-3</c:v>
                </c:pt>
                <c:pt idx="92">
                  <c:v>1.4364015505444929E-3</c:v>
                </c:pt>
                <c:pt idx="93">
                  <c:v>1.3824099018954618E-3</c:v>
                </c:pt>
                <c:pt idx="94">
                  <c:v>1.3293849511057157E-3</c:v>
                </c:pt>
                <c:pt idx="95">
                  <c:v>1.375230142009243E-3</c:v>
                </c:pt>
                <c:pt idx="96">
                  <c:v>1.3504550773522207E-3</c:v>
                </c:pt>
                <c:pt idx="97">
                  <c:v>1.3116078828592169E-3</c:v>
                </c:pt>
                <c:pt idx="98">
                  <c:v>1.0493035931971599E-3</c:v>
                </c:pt>
                <c:pt idx="99">
                  <c:v>9.8887068993302974E-4</c:v>
                </c:pt>
                <c:pt idx="100">
                  <c:v>1.4507617659525773E-3</c:v>
                </c:pt>
                <c:pt idx="101">
                  <c:v>1.4201883258284E-3</c:v>
                </c:pt>
                <c:pt idx="102">
                  <c:v>1.3277414077116471E-3</c:v>
                </c:pt>
                <c:pt idx="103">
                  <c:v>1.2052967095190108E-3</c:v>
                </c:pt>
                <c:pt idx="104">
                  <c:v>1.5346711540633854E-3</c:v>
                </c:pt>
                <c:pt idx="105">
                  <c:v>1.3906297753563228E-3</c:v>
                </c:pt>
                <c:pt idx="106">
                  <c:v>1.3971555188900062E-3</c:v>
                </c:pt>
                <c:pt idx="107">
                  <c:v>1.3938485035411116E-3</c:v>
                </c:pt>
                <c:pt idx="108">
                  <c:v>1.4356463124562738E-3</c:v>
                </c:pt>
                <c:pt idx="109">
                  <c:v>1.3165550205316645E-3</c:v>
                </c:pt>
                <c:pt idx="110">
                  <c:v>1.4609849411665714E-3</c:v>
                </c:pt>
                <c:pt idx="111">
                  <c:v>1.4362328056555004E-3</c:v>
                </c:pt>
                <c:pt idx="112">
                  <c:v>1.3409557974448563E-3</c:v>
                </c:pt>
                <c:pt idx="113">
                  <c:v>1.4483372600114059E-3</c:v>
                </c:pt>
                <c:pt idx="114">
                  <c:v>1.371360500923312E-3</c:v>
                </c:pt>
                <c:pt idx="115">
                  <c:v>1.4362072459401301E-3</c:v>
                </c:pt>
                <c:pt idx="116">
                  <c:v>1.2349996506250472E-3</c:v>
                </c:pt>
                <c:pt idx="117">
                  <c:v>1.3465119248052949E-3</c:v>
                </c:pt>
                <c:pt idx="118">
                  <c:v>1.4364516976714695E-3</c:v>
                </c:pt>
                <c:pt idx="119">
                  <c:v>1.3409671400280653E-3</c:v>
                </c:pt>
                <c:pt idx="120">
                  <c:v>1.272405472094986E-3</c:v>
                </c:pt>
                <c:pt idx="121">
                  <c:v>1.2852696881583115E-3</c:v>
                </c:pt>
                <c:pt idx="122">
                  <c:v>1.3220804720597736E-3</c:v>
                </c:pt>
                <c:pt idx="123">
                  <c:v>1.3183689935191466E-3</c:v>
                </c:pt>
                <c:pt idx="124">
                  <c:v>1.3182958025333023E-3</c:v>
                </c:pt>
                <c:pt idx="125">
                  <c:v>1.2680208997441691E-3</c:v>
                </c:pt>
                <c:pt idx="126">
                  <c:v>1.3117340609564692E-3</c:v>
                </c:pt>
                <c:pt idx="127">
                  <c:v>1.3185081447580594E-3</c:v>
                </c:pt>
                <c:pt idx="128">
                  <c:v>1.3065976581088479E-3</c:v>
                </c:pt>
                <c:pt idx="129">
                  <c:v>1.327515918767966E-3</c:v>
                </c:pt>
                <c:pt idx="130">
                  <c:v>1.2602613410027531E-3</c:v>
                </c:pt>
                <c:pt idx="131">
                  <c:v>1.2347865402269375E-3</c:v>
                </c:pt>
                <c:pt idx="132">
                  <c:v>1.2889195918308878E-3</c:v>
                </c:pt>
                <c:pt idx="133">
                  <c:v>1.2827414621402527E-3</c:v>
                </c:pt>
                <c:pt idx="134">
                  <c:v>1.2771904242907279E-3</c:v>
                </c:pt>
                <c:pt idx="135">
                  <c:v>1.2451345449818274E-3</c:v>
                </c:pt>
                <c:pt idx="136">
                  <c:v>1.2943238927618362E-3</c:v>
                </c:pt>
                <c:pt idx="137">
                  <c:v>1.2338440505847222E-3</c:v>
                </c:pt>
                <c:pt idx="138">
                  <c:v>1.2215543739847365E-3</c:v>
                </c:pt>
                <c:pt idx="139">
                  <c:v>1.2438033488262686E-3</c:v>
                </c:pt>
                <c:pt idx="140">
                  <c:v>1.2873641459331079E-3</c:v>
                </c:pt>
                <c:pt idx="141">
                  <c:v>1.2463888536712532E-3</c:v>
                </c:pt>
                <c:pt idx="142">
                  <c:v>1.1588498460826141E-3</c:v>
                </c:pt>
                <c:pt idx="143">
                  <c:v>1.2641220451711599E-3</c:v>
                </c:pt>
                <c:pt idx="144">
                  <c:v>1.3067355539305261E-3</c:v>
                </c:pt>
                <c:pt idx="145">
                  <c:v>1.2680821973189013E-3</c:v>
                </c:pt>
                <c:pt idx="146">
                  <c:v>1.2213422209147477E-3</c:v>
                </c:pt>
                <c:pt idx="147">
                  <c:v>1.2719230350825312E-3</c:v>
                </c:pt>
                <c:pt idx="148">
                  <c:v>1.2375129692718788E-3</c:v>
                </c:pt>
                <c:pt idx="149">
                  <c:v>1.2000213844677858E-3</c:v>
                </c:pt>
                <c:pt idx="150">
                  <c:v>9.5075133408500944E-4</c:v>
                </c:pt>
                <c:pt idx="151">
                  <c:v>8.9694515113384319E-4</c:v>
                </c:pt>
                <c:pt idx="152">
                  <c:v>1.3334380127554824E-3</c:v>
                </c:pt>
                <c:pt idx="153">
                  <c:v>1.3070602371242199E-3</c:v>
                </c:pt>
                <c:pt idx="154">
                  <c:v>1.2205611623842831E-3</c:v>
                </c:pt>
                <c:pt idx="155">
                  <c:v>1.114059670804796E-3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A0-4C6D-9AD2-E3E1091A33A1}"/>
            </c:ext>
          </c:extLst>
        </c:ser>
        <c:ser>
          <c:idx val="1"/>
          <c:order val="3"/>
          <c:tx>
            <c:strRef>
              <c:f>'PreUCR SR'!$Z$12</c:f>
              <c:strCache>
                <c:ptCount val="1"/>
                <c:pt idx="0">
                  <c:v>MDR Adj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'PreUCR SR'!$Z$13:$Z$168</c:f>
              <c:numCache>
                <c:formatCode>#,##0</c:formatCode>
                <c:ptCount val="156"/>
                <c:pt idx="87" formatCode="0.000%">
                  <c:v>2.4149286498353458E-2</c:v>
                </c:pt>
                <c:pt idx="88" formatCode="0.000%">
                  <c:v>2.1532846715328468E-2</c:v>
                </c:pt>
                <c:pt idx="89" formatCode="0.000%">
                  <c:v>2.4152847873107425E-2</c:v>
                </c:pt>
                <c:pt idx="90" formatCode="0.000%">
                  <c:v>8.7841238767623814E-6</c:v>
                </c:pt>
                <c:pt idx="91" formatCode="0.000%">
                  <c:v>7.7632031702366855E-6</c:v>
                </c:pt>
                <c:pt idx="92" formatCode="0.000%">
                  <c:v>8.8122794511932086E-6</c:v>
                </c:pt>
                <c:pt idx="93" formatCode="0.000%">
                  <c:v>6.5750768223327551E-6</c:v>
                </c:pt>
                <c:pt idx="94" formatCode="0.000%">
                  <c:v>9.8694495807623447E-6</c:v>
                </c:pt>
                <c:pt idx="95" formatCode="0.000%">
                  <c:v>8.8280468260847925E-6</c:v>
                </c:pt>
                <c:pt idx="96" formatCode="0.000%">
                  <c:v>6.4435828147076665E-6</c:v>
                </c:pt>
                <c:pt idx="97" formatCode="0.000%">
                  <c:v>1.3116078828592169E-3</c:v>
                </c:pt>
                <c:pt idx="98" formatCode="0.000%">
                  <c:v>1.0493035931971599E-3</c:v>
                </c:pt>
                <c:pt idx="99" formatCode="0.000%">
                  <c:v>9.8887068993302974E-4</c:v>
                </c:pt>
                <c:pt idx="100" formatCode="0.000%">
                  <c:v>1.4507617659525773E-3</c:v>
                </c:pt>
                <c:pt idx="101" formatCode="0.000%">
                  <c:v>1.4201883258284E-3</c:v>
                </c:pt>
                <c:pt idx="102" formatCode="0.000%">
                  <c:v>1.3277414077116471E-3</c:v>
                </c:pt>
                <c:pt idx="103" formatCode="0.000%">
                  <c:v>1.2052967095190108E-3</c:v>
                </c:pt>
                <c:pt idx="104" formatCode="0.000%">
                  <c:v>1.5346711540633854E-3</c:v>
                </c:pt>
                <c:pt idx="105" formatCode="0.000%">
                  <c:v>1.3906297753563228E-3</c:v>
                </c:pt>
                <c:pt idx="106" formatCode="0.000%">
                  <c:v>1.3971555188900062E-3</c:v>
                </c:pt>
                <c:pt idx="107" formatCode="0.000%">
                  <c:v>1.3938485035411116E-3</c:v>
                </c:pt>
                <c:pt idx="108" formatCode="0.000%">
                  <c:v>1.4356463124562738E-3</c:v>
                </c:pt>
                <c:pt idx="109" formatCode="0.000%">
                  <c:v>1.3165550205316645E-3</c:v>
                </c:pt>
                <c:pt idx="110" formatCode="0.000%">
                  <c:v>1.4609849411665714E-3</c:v>
                </c:pt>
                <c:pt idx="111" formatCode="0.000%">
                  <c:v>1.4362328056555004E-3</c:v>
                </c:pt>
                <c:pt idx="112" formatCode="0.000%">
                  <c:v>1.3409557974448563E-3</c:v>
                </c:pt>
                <c:pt idx="113" formatCode="0.000%">
                  <c:v>1.4483372600114059E-3</c:v>
                </c:pt>
                <c:pt idx="114" formatCode="0.000%">
                  <c:v>1.371360500923312E-3</c:v>
                </c:pt>
                <c:pt idx="115" formatCode="0.000%">
                  <c:v>1.4362072459401301E-3</c:v>
                </c:pt>
                <c:pt idx="116" formatCode="0.000%">
                  <c:v>1.2349996506250472E-3</c:v>
                </c:pt>
                <c:pt idx="117" formatCode="0.000%">
                  <c:v>1.3465119248052949E-3</c:v>
                </c:pt>
                <c:pt idx="118" formatCode="0.000%">
                  <c:v>1.4364516976714695E-3</c:v>
                </c:pt>
                <c:pt idx="119" formatCode="0.000%">
                  <c:v>1.3409671400280653E-3</c:v>
                </c:pt>
                <c:pt idx="120" formatCode="0.000%">
                  <c:v>1.272405472094986E-3</c:v>
                </c:pt>
                <c:pt idx="121" formatCode="0.000%">
                  <c:v>1.2852696881583115E-3</c:v>
                </c:pt>
                <c:pt idx="122" formatCode="0.000%">
                  <c:v>1.3220804720597736E-3</c:v>
                </c:pt>
                <c:pt idx="123" formatCode="0.000%">
                  <c:v>1.3183689935191466E-3</c:v>
                </c:pt>
                <c:pt idx="124" formatCode="0.000%">
                  <c:v>1.3182958025333023E-3</c:v>
                </c:pt>
                <c:pt idx="125" formatCode="0.000%">
                  <c:v>1.2680208997441691E-3</c:v>
                </c:pt>
                <c:pt idx="126" formatCode="0.000%">
                  <c:v>1.3117340609564692E-3</c:v>
                </c:pt>
                <c:pt idx="127" formatCode="0.000%">
                  <c:v>1.3185081447580594E-3</c:v>
                </c:pt>
                <c:pt idx="128" formatCode="0.000%">
                  <c:v>1.3065976581088479E-3</c:v>
                </c:pt>
                <c:pt idx="129" formatCode="0.000%">
                  <c:v>1.327515918767966E-3</c:v>
                </c:pt>
                <c:pt idx="130" formatCode="0.000%">
                  <c:v>1.2602613410027531E-3</c:v>
                </c:pt>
                <c:pt idx="131" formatCode="0.000%">
                  <c:v>1.2347865402269375E-3</c:v>
                </c:pt>
                <c:pt idx="132" formatCode="0.000%">
                  <c:v>1.2889195918308878E-3</c:v>
                </c:pt>
                <c:pt idx="133" formatCode="0.000%">
                  <c:v>1.2827414621402527E-3</c:v>
                </c:pt>
                <c:pt idx="134" formatCode="0.000%">
                  <c:v>1.2771904242907279E-3</c:v>
                </c:pt>
                <c:pt idx="135" formatCode="0.000%">
                  <c:v>1.2451345449818274E-3</c:v>
                </c:pt>
                <c:pt idx="136" formatCode="0.000%">
                  <c:v>1.2943238927618362E-3</c:v>
                </c:pt>
                <c:pt idx="137" formatCode="0.000%">
                  <c:v>1.2338440505847222E-3</c:v>
                </c:pt>
                <c:pt idx="138" formatCode="0.000%">
                  <c:v>1.2215543739847365E-3</c:v>
                </c:pt>
                <c:pt idx="139" formatCode="0.000%">
                  <c:v>1.2438033488262686E-3</c:v>
                </c:pt>
                <c:pt idx="140" formatCode="0.000%">
                  <c:v>1.2873641459331079E-3</c:v>
                </c:pt>
                <c:pt idx="141" formatCode="0.000%">
                  <c:v>1.2463888536712532E-3</c:v>
                </c:pt>
                <c:pt idx="142" formatCode="0.000%">
                  <c:v>1.1588498460826141E-3</c:v>
                </c:pt>
                <c:pt idx="143" formatCode="0.000%">
                  <c:v>1.2641220451711599E-3</c:v>
                </c:pt>
                <c:pt idx="144" formatCode="0.000%">
                  <c:v>1.3067355539305261E-3</c:v>
                </c:pt>
                <c:pt idx="145" formatCode="0.000%">
                  <c:v>1.2680821973189013E-3</c:v>
                </c:pt>
                <c:pt idx="146" formatCode="0.000%">
                  <c:v>1.2213422209147477E-3</c:v>
                </c:pt>
                <c:pt idx="147" formatCode="0.000%">
                  <c:v>1.2719230350825312E-3</c:v>
                </c:pt>
                <c:pt idx="148" formatCode="0.000%">
                  <c:v>1.2375129692718788E-3</c:v>
                </c:pt>
                <c:pt idx="149" formatCode="0.000%">
                  <c:v>1.2000213844677858E-3</c:v>
                </c:pt>
                <c:pt idx="150" formatCode="0.000%">
                  <c:v>9.5075133408500944E-4</c:v>
                </c:pt>
                <c:pt idx="151" formatCode="0.000%">
                  <c:v>8.9694515113384319E-4</c:v>
                </c:pt>
                <c:pt idx="152" formatCode="0.000%">
                  <c:v>1.3334380127554824E-3</c:v>
                </c:pt>
                <c:pt idx="153" formatCode="0.000%">
                  <c:v>1.3070602371242199E-3</c:v>
                </c:pt>
                <c:pt idx="154" formatCode="0.000%">
                  <c:v>1.2205611623842831E-3</c:v>
                </c:pt>
                <c:pt idx="155" formatCode="0.000%">
                  <c:v>1.114059670804796E-3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A0-4C6D-9AD2-E3E1091A3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2110320"/>
        <c:axId val="1197664607"/>
      </c:lineChart>
      <c:lineChart>
        <c:grouping val="standard"/>
        <c:varyColors val="0"/>
        <c:ser>
          <c:idx val="4"/>
          <c:order val="1"/>
          <c:tx>
            <c:strRef>
              <c:f>'PreUCR SR'!$V$12</c:f>
              <c:strCache>
                <c:ptCount val="1"/>
                <c:pt idx="0">
                  <c:v>ASU History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'PreUCR SR'!$T$13:$U$168</c:f>
              <c:multiLvlStrCache>
                <c:ptCount val="156"/>
                <c:lvl>
                  <c:pt idx="0">
                    <c:v>W01</c:v>
                  </c:pt>
                  <c:pt idx="1">
                    <c:v>W02</c:v>
                  </c:pt>
                  <c:pt idx="2">
                    <c:v>W03</c:v>
                  </c:pt>
                  <c:pt idx="3">
                    <c:v>W04</c:v>
                  </c:pt>
                  <c:pt idx="4">
                    <c:v>W05</c:v>
                  </c:pt>
                  <c:pt idx="5">
                    <c:v>W06</c:v>
                  </c:pt>
                  <c:pt idx="6">
                    <c:v>W07</c:v>
                  </c:pt>
                  <c:pt idx="7">
                    <c:v>W08</c:v>
                  </c:pt>
                  <c:pt idx="8">
                    <c:v>W09</c:v>
                  </c:pt>
                  <c:pt idx="9">
                    <c:v>W10</c:v>
                  </c:pt>
                  <c:pt idx="10">
                    <c:v>W11</c:v>
                  </c:pt>
                  <c:pt idx="11">
                    <c:v>W12</c:v>
                  </c:pt>
                  <c:pt idx="12">
                    <c:v>W13</c:v>
                  </c:pt>
                  <c:pt idx="13">
                    <c:v>W14</c:v>
                  </c:pt>
                  <c:pt idx="14">
                    <c:v>W15</c:v>
                  </c:pt>
                  <c:pt idx="15">
                    <c:v>W16</c:v>
                  </c:pt>
                  <c:pt idx="16">
                    <c:v>W17</c:v>
                  </c:pt>
                  <c:pt idx="17">
                    <c:v>W18</c:v>
                  </c:pt>
                  <c:pt idx="18">
                    <c:v>W19</c:v>
                  </c:pt>
                  <c:pt idx="19">
                    <c:v>W20</c:v>
                  </c:pt>
                  <c:pt idx="20">
                    <c:v>W21</c:v>
                  </c:pt>
                  <c:pt idx="21">
                    <c:v>W22</c:v>
                  </c:pt>
                  <c:pt idx="22">
                    <c:v>W23</c:v>
                  </c:pt>
                  <c:pt idx="23">
                    <c:v>W24</c:v>
                  </c:pt>
                  <c:pt idx="24">
                    <c:v>W25</c:v>
                  </c:pt>
                  <c:pt idx="25">
                    <c:v>W26</c:v>
                  </c:pt>
                  <c:pt idx="26">
                    <c:v>W27</c:v>
                  </c:pt>
                  <c:pt idx="27">
                    <c:v>W28</c:v>
                  </c:pt>
                  <c:pt idx="28">
                    <c:v>W29</c:v>
                  </c:pt>
                  <c:pt idx="29">
                    <c:v>W30</c:v>
                  </c:pt>
                  <c:pt idx="30">
                    <c:v>W31</c:v>
                  </c:pt>
                  <c:pt idx="31">
                    <c:v>W32</c:v>
                  </c:pt>
                  <c:pt idx="32">
                    <c:v>W33</c:v>
                  </c:pt>
                  <c:pt idx="33">
                    <c:v>W34</c:v>
                  </c:pt>
                  <c:pt idx="34">
                    <c:v>W35</c:v>
                  </c:pt>
                  <c:pt idx="35">
                    <c:v>W36</c:v>
                  </c:pt>
                  <c:pt idx="36">
                    <c:v>W37</c:v>
                  </c:pt>
                  <c:pt idx="37">
                    <c:v>W38</c:v>
                  </c:pt>
                  <c:pt idx="38">
                    <c:v>W39</c:v>
                  </c:pt>
                  <c:pt idx="39">
                    <c:v>W40</c:v>
                  </c:pt>
                  <c:pt idx="40">
                    <c:v>W41</c:v>
                  </c:pt>
                  <c:pt idx="41">
                    <c:v>W42</c:v>
                  </c:pt>
                  <c:pt idx="42">
                    <c:v>W43</c:v>
                  </c:pt>
                  <c:pt idx="43">
                    <c:v>W44</c:v>
                  </c:pt>
                  <c:pt idx="44">
                    <c:v>W45</c:v>
                  </c:pt>
                  <c:pt idx="45">
                    <c:v>W46</c:v>
                  </c:pt>
                  <c:pt idx="46">
                    <c:v>W47</c:v>
                  </c:pt>
                  <c:pt idx="47">
                    <c:v>W48</c:v>
                  </c:pt>
                  <c:pt idx="48">
                    <c:v>W49</c:v>
                  </c:pt>
                  <c:pt idx="49">
                    <c:v>W50</c:v>
                  </c:pt>
                  <c:pt idx="50">
                    <c:v>W51</c:v>
                  </c:pt>
                  <c:pt idx="51">
                    <c:v>W52</c:v>
                  </c:pt>
                  <c:pt idx="52">
                    <c:v>W01</c:v>
                  </c:pt>
                  <c:pt idx="53">
                    <c:v>W02</c:v>
                  </c:pt>
                  <c:pt idx="54">
                    <c:v>W03</c:v>
                  </c:pt>
                  <c:pt idx="55">
                    <c:v>W04</c:v>
                  </c:pt>
                  <c:pt idx="56">
                    <c:v>W05</c:v>
                  </c:pt>
                  <c:pt idx="57">
                    <c:v>W06</c:v>
                  </c:pt>
                  <c:pt idx="58">
                    <c:v>W07</c:v>
                  </c:pt>
                  <c:pt idx="59">
                    <c:v>W08</c:v>
                  </c:pt>
                  <c:pt idx="60">
                    <c:v>W09</c:v>
                  </c:pt>
                  <c:pt idx="61">
                    <c:v>W10</c:v>
                  </c:pt>
                  <c:pt idx="62">
                    <c:v>W11</c:v>
                  </c:pt>
                  <c:pt idx="63">
                    <c:v>W12</c:v>
                  </c:pt>
                  <c:pt idx="64">
                    <c:v>W13</c:v>
                  </c:pt>
                  <c:pt idx="65">
                    <c:v>W14</c:v>
                  </c:pt>
                  <c:pt idx="66">
                    <c:v>W15</c:v>
                  </c:pt>
                  <c:pt idx="67">
                    <c:v>W16</c:v>
                  </c:pt>
                  <c:pt idx="68">
                    <c:v>W17</c:v>
                  </c:pt>
                  <c:pt idx="69">
                    <c:v>W18</c:v>
                  </c:pt>
                  <c:pt idx="70">
                    <c:v>W19</c:v>
                  </c:pt>
                  <c:pt idx="71">
                    <c:v>W20</c:v>
                  </c:pt>
                  <c:pt idx="72">
                    <c:v>W21</c:v>
                  </c:pt>
                  <c:pt idx="73">
                    <c:v>W22</c:v>
                  </c:pt>
                  <c:pt idx="74">
                    <c:v>W23</c:v>
                  </c:pt>
                  <c:pt idx="75">
                    <c:v>W24</c:v>
                  </c:pt>
                  <c:pt idx="76">
                    <c:v>W25</c:v>
                  </c:pt>
                  <c:pt idx="77">
                    <c:v>W26</c:v>
                  </c:pt>
                  <c:pt idx="78">
                    <c:v>W27</c:v>
                  </c:pt>
                  <c:pt idx="79">
                    <c:v>W28</c:v>
                  </c:pt>
                  <c:pt idx="80">
                    <c:v>W29</c:v>
                  </c:pt>
                  <c:pt idx="81">
                    <c:v>W30</c:v>
                  </c:pt>
                  <c:pt idx="82">
                    <c:v>W31</c:v>
                  </c:pt>
                  <c:pt idx="83">
                    <c:v>W32</c:v>
                  </c:pt>
                  <c:pt idx="84">
                    <c:v>W33</c:v>
                  </c:pt>
                  <c:pt idx="85">
                    <c:v>W34</c:v>
                  </c:pt>
                  <c:pt idx="86">
                    <c:v>W35</c:v>
                  </c:pt>
                  <c:pt idx="87">
                    <c:v>W36</c:v>
                  </c:pt>
                  <c:pt idx="88">
                    <c:v>W37</c:v>
                  </c:pt>
                  <c:pt idx="89">
                    <c:v>W38</c:v>
                  </c:pt>
                  <c:pt idx="90">
                    <c:v>W39</c:v>
                  </c:pt>
                  <c:pt idx="91">
                    <c:v>W40</c:v>
                  </c:pt>
                  <c:pt idx="92">
                    <c:v>W41</c:v>
                  </c:pt>
                  <c:pt idx="93">
                    <c:v>W42</c:v>
                  </c:pt>
                  <c:pt idx="94">
                    <c:v>W43</c:v>
                  </c:pt>
                  <c:pt idx="95">
                    <c:v>W44</c:v>
                  </c:pt>
                  <c:pt idx="96">
                    <c:v>W45</c:v>
                  </c:pt>
                  <c:pt idx="97">
                    <c:v>W46</c:v>
                  </c:pt>
                  <c:pt idx="98">
                    <c:v>W47</c:v>
                  </c:pt>
                  <c:pt idx="99">
                    <c:v>W48</c:v>
                  </c:pt>
                  <c:pt idx="100">
                    <c:v>W49</c:v>
                  </c:pt>
                  <c:pt idx="101">
                    <c:v>W50</c:v>
                  </c:pt>
                  <c:pt idx="102">
                    <c:v>W51</c:v>
                  </c:pt>
                  <c:pt idx="103">
                    <c:v>W52</c:v>
                  </c:pt>
                  <c:pt idx="104">
                    <c:v>W01</c:v>
                  </c:pt>
                  <c:pt idx="105">
                    <c:v>W02</c:v>
                  </c:pt>
                  <c:pt idx="106">
                    <c:v>W03</c:v>
                  </c:pt>
                  <c:pt idx="107">
                    <c:v>W04</c:v>
                  </c:pt>
                  <c:pt idx="108">
                    <c:v>W05</c:v>
                  </c:pt>
                  <c:pt idx="109">
                    <c:v>W06</c:v>
                  </c:pt>
                  <c:pt idx="110">
                    <c:v>W07</c:v>
                  </c:pt>
                  <c:pt idx="111">
                    <c:v>W08</c:v>
                  </c:pt>
                  <c:pt idx="112">
                    <c:v>W09</c:v>
                  </c:pt>
                  <c:pt idx="113">
                    <c:v>W10</c:v>
                  </c:pt>
                  <c:pt idx="114">
                    <c:v>W11</c:v>
                  </c:pt>
                  <c:pt idx="115">
                    <c:v>W12</c:v>
                  </c:pt>
                  <c:pt idx="116">
                    <c:v>W13</c:v>
                  </c:pt>
                  <c:pt idx="117">
                    <c:v>W14</c:v>
                  </c:pt>
                  <c:pt idx="118">
                    <c:v>W15</c:v>
                  </c:pt>
                  <c:pt idx="119">
                    <c:v>W16</c:v>
                  </c:pt>
                  <c:pt idx="120">
                    <c:v>W17</c:v>
                  </c:pt>
                  <c:pt idx="121">
                    <c:v>W18</c:v>
                  </c:pt>
                  <c:pt idx="122">
                    <c:v>W19</c:v>
                  </c:pt>
                  <c:pt idx="123">
                    <c:v>W20</c:v>
                  </c:pt>
                  <c:pt idx="124">
                    <c:v>W21</c:v>
                  </c:pt>
                  <c:pt idx="125">
                    <c:v>W22</c:v>
                  </c:pt>
                  <c:pt idx="126">
                    <c:v>W23</c:v>
                  </c:pt>
                  <c:pt idx="127">
                    <c:v>W24</c:v>
                  </c:pt>
                  <c:pt idx="128">
                    <c:v>W25</c:v>
                  </c:pt>
                  <c:pt idx="129">
                    <c:v>W26</c:v>
                  </c:pt>
                  <c:pt idx="130">
                    <c:v>W27</c:v>
                  </c:pt>
                  <c:pt idx="131">
                    <c:v>W28</c:v>
                  </c:pt>
                  <c:pt idx="132">
                    <c:v>W29</c:v>
                  </c:pt>
                  <c:pt idx="133">
                    <c:v>W30</c:v>
                  </c:pt>
                  <c:pt idx="134">
                    <c:v>W31</c:v>
                  </c:pt>
                  <c:pt idx="135">
                    <c:v>W32</c:v>
                  </c:pt>
                  <c:pt idx="136">
                    <c:v>W33</c:v>
                  </c:pt>
                  <c:pt idx="137">
                    <c:v>W34</c:v>
                  </c:pt>
                  <c:pt idx="138">
                    <c:v>W35</c:v>
                  </c:pt>
                  <c:pt idx="139">
                    <c:v>W36</c:v>
                  </c:pt>
                  <c:pt idx="140">
                    <c:v>W37</c:v>
                  </c:pt>
                  <c:pt idx="141">
                    <c:v>W38</c:v>
                  </c:pt>
                  <c:pt idx="142">
                    <c:v>W39</c:v>
                  </c:pt>
                  <c:pt idx="143">
                    <c:v>W40</c:v>
                  </c:pt>
                  <c:pt idx="144">
                    <c:v>W41</c:v>
                  </c:pt>
                  <c:pt idx="145">
                    <c:v>W42</c:v>
                  </c:pt>
                  <c:pt idx="146">
                    <c:v>W43</c:v>
                  </c:pt>
                  <c:pt idx="147">
                    <c:v>W44</c:v>
                  </c:pt>
                  <c:pt idx="148">
                    <c:v>W45</c:v>
                  </c:pt>
                  <c:pt idx="149">
                    <c:v>W46</c:v>
                  </c:pt>
                  <c:pt idx="150">
                    <c:v>W47</c:v>
                  </c:pt>
                  <c:pt idx="151">
                    <c:v>W48</c:v>
                  </c:pt>
                  <c:pt idx="152">
                    <c:v>W49</c:v>
                  </c:pt>
                  <c:pt idx="153">
                    <c:v>W50</c:v>
                  </c:pt>
                  <c:pt idx="154">
                    <c:v>W51</c:v>
                  </c:pt>
                  <c:pt idx="155">
                    <c:v>W52</c:v>
                  </c:pt>
                </c:lvl>
                <c:lvl>
                  <c:pt idx="0">
                    <c:v>FY2025</c:v>
                  </c:pt>
                  <c:pt idx="52">
                    <c:v>FY2026</c:v>
                  </c:pt>
                  <c:pt idx="104">
                    <c:v>FY2027</c:v>
                  </c:pt>
                </c:lvl>
              </c:multiLvlStrCache>
            </c:multiLvlStrRef>
          </c:cat>
          <c:val>
            <c:numRef>
              <c:f>'PreUCR SR'!$V$13:$V$168</c:f>
              <c:numCache>
                <c:formatCode>#,##0</c:formatCode>
                <c:ptCount val="156"/>
                <c:pt idx="0">
                  <c:v>7546686.0057999929</c:v>
                </c:pt>
                <c:pt idx="1">
                  <c:v>7539967.0057999948</c:v>
                </c:pt>
                <c:pt idx="2">
                  <c:v>7537418.0057999957</c:v>
                </c:pt>
                <c:pt idx="3">
                  <c:v>7533352.0058999956</c:v>
                </c:pt>
                <c:pt idx="4">
                  <c:v>7525949.0059999907</c:v>
                </c:pt>
                <c:pt idx="5">
                  <c:v>7523145.0060999915</c:v>
                </c:pt>
                <c:pt idx="6">
                  <c:v>7518646.0061999951</c:v>
                </c:pt>
                <c:pt idx="7">
                  <c:v>7510026.0061999951</c:v>
                </c:pt>
                <c:pt idx="8">
                  <c:v>7497086.0063999956</c:v>
                </c:pt>
                <c:pt idx="9">
                  <c:v>7471355.0064999945</c:v>
                </c:pt>
                <c:pt idx="10">
                  <c:v>7468518.0064999927</c:v>
                </c:pt>
                <c:pt idx="11">
                  <c:v>7461375.0064999908</c:v>
                </c:pt>
                <c:pt idx="12">
                  <c:v>7456051.0064999945</c:v>
                </c:pt>
                <c:pt idx="13">
                  <c:v>7445256.0063999938</c:v>
                </c:pt>
                <c:pt idx="14">
                  <c:v>7439861.0063999929</c:v>
                </c:pt>
                <c:pt idx="15">
                  <c:v>7428550.0063999938</c:v>
                </c:pt>
                <c:pt idx="16">
                  <c:v>7417994.0063999938</c:v>
                </c:pt>
                <c:pt idx="17">
                  <c:v>7403006.006299994</c:v>
                </c:pt>
                <c:pt idx="18">
                  <c:v>7398351.0062999921</c:v>
                </c:pt>
                <c:pt idx="19">
                  <c:v>7392398.0060999934</c:v>
                </c:pt>
                <c:pt idx="20">
                  <c:v>7382030.0060999962</c:v>
                </c:pt>
                <c:pt idx="21">
                  <c:v>7375207.0061999932</c:v>
                </c:pt>
                <c:pt idx="22">
                  <c:v>7359130.0061999932</c:v>
                </c:pt>
                <c:pt idx="23">
                  <c:v>7359944.0062999967</c:v>
                </c:pt>
                <c:pt idx="24">
                  <c:v>7357410.0061999941</c:v>
                </c:pt>
                <c:pt idx="25">
                  <c:v>7349365.0060999934</c:v>
                </c:pt>
                <c:pt idx="26">
                  <c:v>7318806.0059999935</c:v>
                </c:pt>
                <c:pt idx="27">
                  <c:v>7312928.0060999943</c:v>
                </c:pt>
                <c:pt idx="28">
                  <c:v>7309536.0060999934</c:v>
                </c:pt>
                <c:pt idx="29">
                  <c:v>7299949.0060999952</c:v>
                </c:pt>
                <c:pt idx="30">
                  <c:v>7288865.0060999962</c:v>
                </c:pt>
                <c:pt idx="31">
                  <c:v>7273886.0061999932</c:v>
                </c:pt>
                <c:pt idx="32">
                  <c:v>7269792.006199996</c:v>
                </c:pt>
                <c:pt idx="33">
                  <c:v>7267509.0061999951</c:v>
                </c:pt>
                <c:pt idx="34">
                  <c:v>7261397.0061999941</c:v>
                </c:pt>
                <c:pt idx="35">
                  <c:v>7245550.006299994</c:v>
                </c:pt>
                <c:pt idx="36">
                  <c:v>7244215.006299993</c:v>
                </c:pt>
                <c:pt idx="37">
                  <c:v>7243255.0062999949</c:v>
                </c:pt>
                <c:pt idx="38">
                  <c:v>7235070.0062999949</c:v>
                </c:pt>
                <c:pt idx="39">
                  <c:v>7207611.0064999936</c:v>
                </c:pt>
                <c:pt idx="40">
                  <c:v>7202174.0062999967</c:v>
                </c:pt>
                <c:pt idx="41">
                  <c:v>7195923.0061999941</c:v>
                </c:pt>
                <c:pt idx="42">
                  <c:v>7188573.006199996</c:v>
                </c:pt>
                <c:pt idx="43">
                  <c:v>7179292.006299994</c:v>
                </c:pt>
                <c:pt idx="44">
                  <c:v>7168561.006299993</c:v>
                </c:pt>
                <c:pt idx="45">
                  <c:v>7164541.0062999921</c:v>
                </c:pt>
                <c:pt idx="46">
                  <c:v>7150975.006299994</c:v>
                </c:pt>
                <c:pt idx="47">
                  <c:v>7147194.006299993</c:v>
                </c:pt>
                <c:pt idx="48">
                  <c:v>7104160.006299994</c:v>
                </c:pt>
                <c:pt idx="49">
                  <c:v>7106834.0062999949</c:v>
                </c:pt>
                <c:pt idx="50">
                  <c:v>7103833.0063999929</c:v>
                </c:pt>
                <c:pt idx="51">
                  <c:v>7092053.0063999947</c:v>
                </c:pt>
                <c:pt idx="52">
                  <c:v>7031884.0065999953</c:v>
                </c:pt>
                <c:pt idx="53">
                  <c:v>7025051.0063999929</c:v>
                </c:pt>
                <c:pt idx="54">
                  <c:v>7020782.0063999947</c:v>
                </c:pt>
                <c:pt idx="55">
                  <c:v>7005114.0063999947</c:v>
                </c:pt>
                <c:pt idx="56">
                  <c:v>6982644.006299994</c:v>
                </c:pt>
                <c:pt idx="57">
                  <c:v>6963857.0062999921</c:v>
                </c:pt>
                <c:pt idx="58">
                  <c:v>6940358.006299993</c:v>
                </c:pt>
                <c:pt idx="59">
                  <c:v>6934096.0063999938</c:v>
                </c:pt>
                <c:pt idx="60">
                  <c:v>6931324.0063999947</c:v>
                </c:pt>
                <c:pt idx="61">
                  <c:v>6917383.0064999936</c:v>
                </c:pt>
                <c:pt idx="62">
                  <c:v>6912874.0064999927</c:v>
                </c:pt>
                <c:pt idx="63">
                  <c:v>6909634.0064999936</c:v>
                </c:pt>
                <c:pt idx="64">
                  <c:v>6898003.0064999927</c:v>
                </c:pt>
                <c:pt idx="65">
                  <c:v>6869684.0064999936</c:v>
                </c:pt>
                <c:pt idx="66">
                  <c:v>6865026.006699997</c:v>
                </c:pt>
                <c:pt idx="67">
                  <c:v>6865659.0067999931</c:v>
                </c:pt>
                <c:pt idx="68">
                  <c:v>6861372.0065999953</c:v>
                </c:pt>
                <c:pt idx="69">
                  <c:v>6856291.0065999934</c:v>
                </c:pt>
                <c:pt idx="70">
                  <c:v>6848292.0066999933</c:v>
                </c:pt>
                <c:pt idx="71">
                  <c:v>6843053.0066999914</c:v>
                </c:pt>
                <c:pt idx="72">
                  <c:v>6834468.0066999961</c:v>
                </c:pt>
                <c:pt idx="73">
                  <c:v>6823248.0068999939</c:v>
                </c:pt>
                <c:pt idx="74">
                  <c:v>6795881.0068999948</c:v>
                </c:pt>
                <c:pt idx="75">
                  <c:v>6794281.006799995</c:v>
                </c:pt>
                <c:pt idx="76">
                  <c:v>6794610.006799995</c:v>
                </c:pt>
                <c:pt idx="77">
                  <c:v>6782465.0070999917</c:v>
                </c:pt>
                <c:pt idx="78">
                  <c:v>6755163.0070999945</c:v>
                </c:pt>
                <c:pt idx="79">
                  <c:v>6748092.0070999935</c:v>
                </c:pt>
                <c:pt idx="80">
                  <c:v>6744314.0071999952</c:v>
                </c:pt>
                <c:pt idx="81">
                  <c:v>6738874.0071999924</c:v>
                </c:pt>
                <c:pt idx="82">
                  <c:v>6731688.0071999915</c:v>
                </c:pt>
                <c:pt idx="83">
                  <c:v>6720514.0071999924</c:v>
                </c:pt>
                <c:pt idx="84">
                  <c:v>6715138.0073999958</c:v>
                </c:pt>
                <c:pt idx="85">
                  <c:v>6711044.0076999944</c:v>
                </c:pt>
                <c:pt idx="86">
                  <c:v>6727978.0201999908</c:v>
                </c:pt>
                <c:pt idx="87">
                  <c:v>6730436.0199999874</c:v>
                </c:pt>
                <c:pt idx="88">
                  <c:v>6729564.019499993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A0-4C6D-9AD2-E3E1091A33A1}"/>
            </c:ext>
          </c:extLst>
        </c:ser>
        <c:ser>
          <c:idx val="0"/>
          <c:order val="2"/>
          <c:tx>
            <c:strRef>
              <c:f>'PreUCR SR'!$W$12</c:f>
              <c:strCache>
                <c:ptCount val="1"/>
                <c:pt idx="0">
                  <c:v>ASU Pass 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cat>
            <c:multiLvlStrRef>
              <c:f>'PreUCR SR'!$T$13:$U$168</c:f>
              <c:multiLvlStrCache>
                <c:ptCount val="156"/>
                <c:lvl>
                  <c:pt idx="0">
                    <c:v>W01</c:v>
                  </c:pt>
                  <c:pt idx="1">
                    <c:v>W02</c:v>
                  </c:pt>
                  <c:pt idx="2">
                    <c:v>W03</c:v>
                  </c:pt>
                  <c:pt idx="3">
                    <c:v>W04</c:v>
                  </c:pt>
                  <c:pt idx="4">
                    <c:v>W05</c:v>
                  </c:pt>
                  <c:pt idx="5">
                    <c:v>W06</c:v>
                  </c:pt>
                  <c:pt idx="6">
                    <c:v>W07</c:v>
                  </c:pt>
                  <c:pt idx="7">
                    <c:v>W08</c:v>
                  </c:pt>
                  <c:pt idx="8">
                    <c:v>W09</c:v>
                  </c:pt>
                  <c:pt idx="9">
                    <c:v>W10</c:v>
                  </c:pt>
                  <c:pt idx="10">
                    <c:v>W11</c:v>
                  </c:pt>
                  <c:pt idx="11">
                    <c:v>W12</c:v>
                  </c:pt>
                  <c:pt idx="12">
                    <c:v>W13</c:v>
                  </c:pt>
                  <c:pt idx="13">
                    <c:v>W14</c:v>
                  </c:pt>
                  <c:pt idx="14">
                    <c:v>W15</c:v>
                  </c:pt>
                  <c:pt idx="15">
                    <c:v>W16</c:v>
                  </c:pt>
                  <c:pt idx="16">
                    <c:v>W17</c:v>
                  </c:pt>
                  <c:pt idx="17">
                    <c:v>W18</c:v>
                  </c:pt>
                  <c:pt idx="18">
                    <c:v>W19</c:v>
                  </c:pt>
                  <c:pt idx="19">
                    <c:v>W20</c:v>
                  </c:pt>
                  <c:pt idx="20">
                    <c:v>W21</c:v>
                  </c:pt>
                  <c:pt idx="21">
                    <c:v>W22</c:v>
                  </c:pt>
                  <c:pt idx="22">
                    <c:v>W23</c:v>
                  </c:pt>
                  <c:pt idx="23">
                    <c:v>W24</c:v>
                  </c:pt>
                  <c:pt idx="24">
                    <c:v>W25</c:v>
                  </c:pt>
                  <c:pt idx="25">
                    <c:v>W26</c:v>
                  </c:pt>
                  <c:pt idx="26">
                    <c:v>W27</c:v>
                  </c:pt>
                  <c:pt idx="27">
                    <c:v>W28</c:v>
                  </c:pt>
                  <c:pt idx="28">
                    <c:v>W29</c:v>
                  </c:pt>
                  <c:pt idx="29">
                    <c:v>W30</c:v>
                  </c:pt>
                  <c:pt idx="30">
                    <c:v>W31</c:v>
                  </c:pt>
                  <c:pt idx="31">
                    <c:v>W32</c:v>
                  </c:pt>
                  <c:pt idx="32">
                    <c:v>W33</c:v>
                  </c:pt>
                  <c:pt idx="33">
                    <c:v>W34</c:v>
                  </c:pt>
                  <c:pt idx="34">
                    <c:v>W35</c:v>
                  </c:pt>
                  <c:pt idx="35">
                    <c:v>W36</c:v>
                  </c:pt>
                  <c:pt idx="36">
                    <c:v>W37</c:v>
                  </c:pt>
                  <c:pt idx="37">
                    <c:v>W38</c:v>
                  </c:pt>
                  <c:pt idx="38">
                    <c:v>W39</c:v>
                  </c:pt>
                  <c:pt idx="39">
                    <c:v>W40</c:v>
                  </c:pt>
                  <c:pt idx="40">
                    <c:v>W41</c:v>
                  </c:pt>
                  <c:pt idx="41">
                    <c:v>W42</c:v>
                  </c:pt>
                  <c:pt idx="42">
                    <c:v>W43</c:v>
                  </c:pt>
                  <c:pt idx="43">
                    <c:v>W44</c:v>
                  </c:pt>
                  <c:pt idx="44">
                    <c:v>W45</c:v>
                  </c:pt>
                  <c:pt idx="45">
                    <c:v>W46</c:v>
                  </c:pt>
                  <c:pt idx="46">
                    <c:v>W47</c:v>
                  </c:pt>
                  <c:pt idx="47">
                    <c:v>W48</c:v>
                  </c:pt>
                  <c:pt idx="48">
                    <c:v>W49</c:v>
                  </c:pt>
                  <c:pt idx="49">
                    <c:v>W50</c:v>
                  </c:pt>
                  <c:pt idx="50">
                    <c:v>W51</c:v>
                  </c:pt>
                  <c:pt idx="51">
                    <c:v>W52</c:v>
                  </c:pt>
                  <c:pt idx="52">
                    <c:v>W01</c:v>
                  </c:pt>
                  <c:pt idx="53">
                    <c:v>W02</c:v>
                  </c:pt>
                  <c:pt idx="54">
                    <c:v>W03</c:v>
                  </c:pt>
                  <c:pt idx="55">
                    <c:v>W04</c:v>
                  </c:pt>
                  <c:pt idx="56">
                    <c:v>W05</c:v>
                  </c:pt>
                  <c:pt idx="57">
                    <c:v>W06</c:v>
                  </c:pt>
                  <c:pt idx="58">
                    <c:v>W07</c:v>
                  </c:pt>
                  <c:pt idx="59">
                    <c:v>W08</c:v>
                  </c:pt>
                  <c:pt idx="60">
                    <c:v>W09</c:v>
                  </c:pt>
                  <c:pt idx="61">
                    <c:v>W10</c:v>
                  </c:pt>
                  <c:pt idx="62">
                    <c:v>W11</c:v>
                  </c:pt>
                  <c:pt idx="63">
                    <c:v>W12</c:v>
                  </c:pt>
                  <c:pt idx="64">
                    <c:v>W13</c:v>
                  </c:pt>
                  <c:pt idx="65">
                    <c:v>W14</c:v>
                  </c:pt>
                  <c:pt idx="66">
                    <c:v>W15</c:v>
                  </c:pt>
                  <c:pt idx="67">
                    <c:v>W16</c:v>
                  </c:pt>
                  <c:pt idx="68">
                    <c:v>W17</c:v>
                  </c:pt>
                  <c:pt idx="69">
                    <c:v>W18</c:v>
                  </c:pt>
                  <c:pt idx="70">
                    <c:v>W19</c:v>
                  </c:pt>
                  <c:pt idx="71">
                    <c:v>W20</c:v>
                  </c:pt>
                  <c:pt idx="72">
                    <c:v>W21</c:v>
                  </c:pt>
                  <c:pt idx="73">
                    <c:v>W22</c:v>
                  </c:pt>
                  <c:pt idx="74">
                    <c:v>W23</c:v>
                  </c:pt>
                  <c:pt idx="75">
                    <c:v>W24</c:v>
                  </c:pt>
                  <c:pt idx="76">
                    <c:v>W25</c:v>
                  </c:pt>
                  <c:pt idx="77">
                    <c:v>W26</c:v>
                  </c:pt>
                  <c:pt idx="78">
                    <c:v>W27</c:v>
                  </c:pt>
                  <c:pt idx="79">
                    <c:v>W28</c:v>
                  </c:pt>
                  <c:pt idx="80">
                    <c:v>W29</c:v>
                  </c:pt>
                  <c:pt idx="81">
                    <c:v>W30</c:v>
                  </c:pt>
                  <c:pt idx="82">
                    <c:v>W31</c:v>
                  </c:pt>
                  <c:pt idx="83">
                    <c:v>W32</c:v>
                  </c:pt>
                  <c:pt idx="84">
                    <c:v>W33</c:v>
                  </c:pt>
                  <c:pt idx="85">
                    <c:v>W34</c:v>
                  </c:pt>
                  <c:pt idx="86">
                    <c:v>W35</c:v>
                  </c:pt>
                  <c:pt idx="87">
                    <c:v>W36</c:v>
                  </c:pt>
                  <c:pt idx="88">
                    <c:v>W37</c:v>
                  </c:pt>
                  <c:pt idx="89">
                    <c:v>W38</c:v>
                  </c:pt>
                  <c:pt idx="90">
                    <c:v>W39</c:v>
                  </c:pt>
                  <c:pt idx="91">
                    <c:v>W40</c:v>
                  </c:pt>
                  <c:pt idx="92">
                    <c:v>W41</c:v>
                  </c:pt>
                  <c:pt idx="93">
                    <c:v>W42</c:v>
                  </c:pt>
                  <c:pt idx="94">
                    <c:v>W43</c:v>
                  </c:pt>
                  <c:pt idx="95">
                    <c:v>W44</c:v>
                  </c:pt>
                  <c:pt idx="96">
                    <c:v>W45</c:v>
                  </c:pt>
                  <c:pt idx="97">
                    <c:v>W46</c:v>
                  </c:pt>
                  <c:pt idx="98">
                    <c:v>W47</c:v>
                  </c:pt>
                  <c:pt idx="99">
                    <c:v>W48</c:v>
                  </c:pt>
                  <c:pt idx="100">
                    <c:v>W49</c:v>
                  </c:pt>
                  <c:pt idx="101">
                    <c:v>W50</c:v>
                  </c:pt>
                  <c:pt idx="102">
                    <c:v>W51</c:v>
                  </c:pt>
                  <c:pt idx="103">
                    <c:v>W52</c:v>
                  </c:pt>
                  <c:pt idx="104">
                    <c:v>W01</c:v>
                  </c:pt>
                  <c:pt idx="105">
                    <c:v>W02</c:v>
                  </c:pt>
                  <c:pt idx="106">
                    <c:v>W03</c:v>
                  </c:pt>
                  <c:pt idx="107">
                    <c:v>W04</c:v>
                  </c:pt>
                  <c:pt idx="108">
                    <c:v>W05</c:v>
                  </c:pt>
                  <c:pt idx="109">
                    <c:v>W06</c:v>
                  </c:pt>
                  <c:pt idx="110">
                    <c:v>W07</c:v>
                  </c:pt>
                  <c:pt idx="111">
                    <c:v>W08</c:v>
                  </c:pt>
                  <c:pt idx="112">
                    <c:v>W09</c:v>
                  </c:pt>
                  <c:pt idx="113">
                    <c:v>W10</c:v>
                  </c:pt>
                  <c:pt idx="114">
                    <c:v>W11</c:v>
                  </c:pt>
                  <c:pt idx="115">
                    <c:v>W12</c:v>
                  </c:pt>
                  <c:pt idx="116">
                    <c:v>W13</c:v>
                  </c:pt>
                  <c:pt idx="117">
                    <c:v>W14</c:v>
                  </c:pt>
                  <c:pt idx="118">
                    <c:v>W15</c:v>
                  </c:pt>
                  <c:pt idx="119">
                    <c:v>W16</c:v>
                  </c:pt>
                  <c:pt idx="120">
                    <c:v>W17</c:v>
                  </c:pt>
                  <c:pt idx="121">
                    <c:v>W18</c:v>
                  </c:pt>
                  <c:pt idx="122">
                    <c:v>W19</c:v>
                  </c:pt>
                  <c:pt idx="123">
                    <c:v>W20</c:v>
                  </c:pt>
                  <c:pt idx="124">
                    <c:v>W21</c:v>
                  </c:pt>
                  <c:pt idx="125">
                    <c:v>W22</c:v>
                  </c:pt>
                  <c:pt idx="126">
                    <c:v>W23</c:v>
                  </c:pt>
                  <c:pt idx="127">
                    <c:v>W24</c:v>
                  </c:pt>
                  <c:pt idx="128">
                    <c:v>W25</c:v>
                  </c:pt>
                  <c:pt idx="129">
                    <c:v>W26</c:v>
                  </c:pt>
                  <c:pt idx="130">
                    <c:v>W27</c:v>
                  </c:pt>
                  <c:pt idx="131">
                    <c:v>W28</c:v>
                  </c:pt>
                  <c:pt idx="132">
                    <c:v>W29</c:v>
                  </c:pt>
                  <c:pt idx="133">
                    <c:v>W30</c:v>
                  </c:pt>
                  <c:pt idx="134">
                    <c:v>W31</c:v>
                  </c:pt>
                  <c:pt idx="135">
                    <c:v>W32</c:v>
                  </c:pt>
                  <c:pt idx="136">
                    <c:v>W33</c:v>
                  </c:pt>
                  <c:pt idx="137">
                    <c:v>W34</c:v>
                  </c:pt>
                  <c:pt idx="138">
                    <c:v>W35</c:v>
                  </c:pt>
                  <c:pt idx="139">
                    <c:v>W36</c:v>
                  </c:pt>
                  <c:pt idx="140">
                    <c:v>W37</c:v>
                  </c:pt>
                  <c:pt idx="141">
                    <c:v>W38</c:v>
                  </c:pt>
                  <c:pt idx="142">
                    <c:v>W39</c:v>
                  </c:pt>
                  <c:pt idx="143">
                    <c:v>W40</c:v>
                  </c:pt>
                  <c:pt idx="144">
                    <c:v>W41</c:v>
                  </c:pt>
                  <c:pt idx="145">
                    <c:v>W42</c:v>
                  </c:pt>
                  <c:pt idx="146">
                    <c:v>W43</c:v>
                  </c:pt>
                  <c:pt idx="147">
                    <c:v>W44</c:v>
                  </c:pt>
                  <c:pt idx="148">
                    <c:v>W45</c:v>
                  </c:pt>
                  <c:pt idx="149">
                    <c:v>W46</c:v>
                  </c:pt>
                  <c:pt idx="150">
                    <c:v>W47</c:v>
                  </c:pt>
                  <c:pt idx="151">
                    <c:v>W48</c:v>
                  </c:pt>
                  <c:pt idx="152">
                    <c:v>W49</c:v>
                  </c:pt>
                  <c:pt idx="153">
                    <c:v>W50</c:v>
                  </c:pt>
                  <c:pt idx="154">
                    <c:v>W51</c:v>
                  </c:pt>
                  <c:pt idx="155">
                    <c:v>W52</c:v>
                  </c:pt>
                </c:lvl>
                <c:lvl>
                  <c:pt idx="0">
                    <c:v>FY2025</c:v>
                  </c:pt>
                  <c:pt idx="52">
                    <c:v>FY2026</c:v>
                  </c:pt>
                  <c:pt idx="104">
                    <c:v>FY2027</c:v>
                  </c:pt>
                </c:lvl>
              </c:multiLvlStrCache>
            </c:multiLvlStrRef>
          </c:cat>
          <c:val>
            <c:numRef>
              <c:f>'PreUCR SR'!$W$13:$W$168</c:f>
              <c:numCache>
                <c:formatCode>#,##0</c:formatCode>
                <c:ptCount val="156"/>
                <c:pt idx="89">
                  <c:v>6725994.0188999893</c:v>
                </c:pt>
                <c:pt idx="90">
                  <c:v>6716663.0192999952</c:v>
                </c:pt>
                <c:pt idx="91">
                  <c:v>6698266.0197999971</c:v>
                </c:pt>
                <c:pt idx="92">
                  <c:v>6695203.0205999911</c:v>
                </c:pt>
                <c:pt idx="93">
                  <c:v>6691937.0204999903</c:v>
                </c:pt>
                <c:pt idx="94">
                  <c:v>6687303.0212999955</c:v>
                </c:pt>
                <c:pt idx="95">
                  <c:v>6683245.0214999923</c:v>
                </c:pt>
                <c:pt idx="96">
                  <c:v>6673306.0218999963</c:v>
                </c:pt>
                <c:pt idx="97">
                  <c:v>6667389.0224999934</c:v>
                </c:pt>
                <c:pt idx="98">
                  <c:v>6655843.0231999923</c:v>
                </c:pt>
                <c:pt idx="99">
                  <c:v>6650010.0234999917</c:v>
                </c:pt>
                <c:pt idx="100">
                  <c:v>6621349.0218999907</c:v>
                </c:pt>
                <c:pt idx="101">
                  <c:v>6621657.0217999918</c:v>
                </c:pt>
                <c:pt idx="102">
                  <c:v>6620265.0221999949</c:v>
                </c:pt>
                <c:pt idx="103">
                  <c:v>6614139.0223999936</c:v>
                </c:pt>
                <c:pt idx="104">
                  <c:v>6600111.0225999923</c:v>
                </c:pt>
                <c:pt idx="105">
                  <c:v>6560337.0225999961</c:v>
                </c:pt>
                <c:pt idx="106">
                  <c:v>6558325.0225999895</c:v>
                </c:pt>
                <c:pt idx="107">
                  <c:v>6552362.022699995</c:v>
                </c:pt>
                <c:pt idx="108">
                  <c:v>6545484.0223999871</c:v>
                </c:pt>
                <c:pt idx="109">
                  <c:v>6532959.0224999916</c:v>
                </c:pt>
                <c:pt idx="110">
                  <c:v>6527788.0224999916</c:v>
                </c:pt>
                <c:pt idx="111">
                  <c:v>6526797.022799992</c:v>
                </c:pt>
                <c:pt idx="112">
                  <c:v>6520722.0227999929</c:v>
                </c:pt>
                <c:pt idx="113">
                  <c:v>6483987.0237999987</c:v>
                </c:pt>
                <c:pt idx="114">
                  <c:v>6481155.023799994</c:v>
                </c:pt>
                <c:pt idx="115">
                  <c:v>6473996.0240999907</c:v>
                </c:pt>
                <c:pt idx="116">
                  <c:v>6468018.0240999935</c:v>
                </c:pt>
                <c:pt idx="117">
                  <c:v>6438116.024299995</c:v>
                </c:pt>
                <c:pt idx="118">
                  <c:v>6432517.0243999939</c:v>
                </c:pt>
                <c:pt idx="119">
                  <c:v>6428942.0244999966</c:v>
                </c:pt>
                <c:pt idx="120">
                  <c:v>6422481.024499991</c:v>
                </c:pt>
                <c:pt idx="121">
                  <c:v>6414218.024399993</c:v>
                </c:pt>
                <c:pt idx="122">
                  <c:v>6404300.024799997</c:v>
                </c:pt>
                <c:pt idx="123">
                  <c:v>6398057.0245999936</c:v>
                </c:pt>
                <c:pt idx="124">
                  <c:v>6388551.0245999936</c:v>
                </c:pt>
                <c:pt idx="125">
                  <c:v>6380021.0245999945</c:v>
                </c:pt>
                <c:pt idx="126">
                  <c:v>6340462.0246999934</c:v>
                </c:pt>
                <c:pt idx="127">
                  <c:v>6338224.0247999942</c:v>
                </c:pt>
                <c:pt idx="128">
                  <c:v>6336304.024899995</c:v>
                </c:pt>
                <c:pt idx="129">
                  <c:v>6328361.0246999944</c:v>
                </c:pt>
                <c:pt idx="130">
                  <c:v>6301074.0245999917</c:v>
                </c:pt>
                <c:pt idx="131">
                  <c:v>6295825.0245999936</c:v>
                </c:pt>
                <c:pt idx="132">
                  <c:v>6294419.0245999945</c:v>
                </c:pt>
                <c:pt idx="133">
                  <c:v>6289654.0246999972</c:v>
                </c:pt>
                <c:pt idx="134">
                  <c:v>6283323.0247999914</c:v>
                </c:pt>
                <c:pt idx="135">
                  <c:v>6275627.0247999942</c:v>
                </c:pt>
                <c:pt idx="136">
                  <c:v>6272773.024899995</c:v>
                </c:pt>
                <c:pt idx="137">
                  <c:v>6273078.0249999929</c:v>
                </c:pt>
                <c:pt idx="138">
                  <c:v>6266606.0250999928</c:v>
                </c:pt>
                <c:pt idx="139">
                  <c:v>6258224.024999992</c:v>
                </c:pt>
                <c:pt idx="140">
                  <c:v>6260078.0248999959</c:v>
                </c:pt>
                <c:pt idx="141">
                  <c:v>6260486.0248999903</c:v>
                </c:pt>
                <c:pt idx="142">
                  <c:v>6257066.0249999966</c:v>
                </c:pt>
                <c:pt idx="143">
                  <c:v>6242277.0254999967</c:v>
                </c:pt>
                <c:pt idx="144">
                  <c:v>6233855.0255999928</c:v>
                </c:pt>
                <c:pt idx="145">
                  <c:v>6233823.0255999928</c:v>
                </c:pt>
                <c:pt idx="146">
                  <c:v>6237400.0255999928</c:v>
                </c:pt>
                <c:pt idx="147">
                  <c:v>6238585.0252999961</c:v>
                </c:pt>
                <c:pt idx="148">
                  <c:v>6233470.0253999941</c:v>
                </c:pt>
                <c:pt idx="149">
                  <c:v>6227389.0254999949</c:v>
                </c:pt>
                <c:pt idx="150">
                  <c:v>6218240.0255999966</c:v>
                </c:pt>
                <c:pt idx="151">
                  <c:v>6212197.0255999966</c:v>
                </c:pt>
                <c:pt idx="152">
                  <c:v>6177265.0255999938</c:v>
                </c:pt>
                <c:pt idx="153">
                  <c:v>6187167.0258999933</c:v>
                </c:pt>
                <c:pt idx="154">
                  <c:v>6193053.0258999951</c:v>
                </c:pt>
                <c:pt idx="155">
                  <c:v>6189076.0258999923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FA0-4C6D-9AD2-E3E1091A3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2402847"/>
        <c:axId val="656044736"/>
      </c:lineChart>
      <c:catAx>
        <c:axId val="24211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664607"/>
        <c:crosses val="autoZero"/>
        <c:auto val="1"/>
        <c:lblAlgn val="ctr"/>
        <c:lblOffset val="100"/>
        <c:noMultiLvlLbl val="0"/>
      </c:catAx>
      <c:valAx>
        <c:axId val="119766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110320"/>
        <c:crosses val="autoZero"/>
        <c:crossBetween val="between"/>
      </c:valAx>
      <c:valAx>
        <c:axId val="656044736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402847"/>
        <c:crosses val="max"/>
        <c:crossBetween val="between"/>
      </c:valAx>
      <c:catAx>
        <c:axId val="13424028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560447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Dispatches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'PreUCR SR'!$AB$12</c:f>
              <c:strCache>
                <c:ptCount val="1"/>
                <c:pt idx="0">
                  <c:v>Disp DS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'PreUCR SR'!$T$13:$U$168</c:f>
              <c:multiLvlStrCache>
                <c:ptCount val="156"/>
                <c:lvl>
                  <c:pt idx="0">
                    <c:v>W01</c:v>
                  </c:pt>
                  <c:pt idx="1">
                    <c:v>W02</c:v>
                  </c:pt>
                  <c:pt idx="2">
                    <c:v>W03</c:v>
                  </c:pt>
                  <c:pt idx="3">
                    <c:v>W04</c:v>
                  </c:pt>
                  <c:pt idx="4">
                    <c:v>W05</c:v>
                  </c:pt>
                  <c:pt idx="5">
                    <c:v>W06</c:v>
                  </c:pt>
                  <c:pt idx="6">
                    <c:v>W07</c:v>
                  </c:pt>
                  <c:pt idx="7">
                    <c:v>W08</c:v>
                  </c:pt>
                  <c:pt idx="8">
                    <c:v>W09</c:v>
                  </c:pt>
                  <c:pt idx="9">
                    <c:v>W10</c:v>
                  </c:pt>
                  <c:pt idx="10">
                    <c:v>W11</c:v>
                  </c:pt>
                  <c:pt idx="11">
                    <c:v>W12</c:v>
                  </c:pt>
                  <c:pt idx="12">
                    <c:v>W13</c:v>
                  </c:pt>
                  <c:pt idx="13">
                    <c:v>W14</c:v>
                  </c:pt>
                  <c:pt idx="14">
                    <c:v>W15</c:v>
                  </c:pt>
                  <c:pt idx="15">
                    <c:v>W16</c:v>
                  </c:pt>
                  <c:pt idx="16">
                    <c:v>W17</c:v>
                  </c:pt>
                  <c:pt idx="17">
                    <c:v>W18</c:v>
                  </c:pt>
                  <c:pt idx="18">
                    <c:v>W19</c:v>
                  </c:pt>
                  <c:pt idx="19">
                    <c:v>W20</c:v>
                  </c:pt>
                  <c:pt idx="20">
                    <c:v>W21</c:v>
                  </c:pt>
                  <c:pt idx="21">
                    <c:v>W22</c:v>
                  </c:pt>
                  <c:pt idx="22">
                    <c:v>W23</c:v>
                  </c:pt>
                  <c:pt idx="23">
                    <c:v>W24</c:v>
                  </c:pt>
                  <c:pt idx="24">
                    <c:v>W25</c:v>
                  </c:pt>
                  <c:pt idx="25">
                    <c:v>W26</c:v>
                  </c:pt>
                  <c:pt idx="26">
                    <c:v>W27</c:v>
                  </c:pt>
                  <c:pt idx="27">
                    <c:v>W28</c:v>
                  </c:pt>
                  <c:pt idx="28">
                    <c:v>W29</c:v>
                  </c:pt>
                  <c:pt idx="29">
                    <c:v>W30</c:v>
                  </c:pt>
                  <c:pt idx="30">
                    <c:v>W31</c:v>
                  </c:pt>
                  <c:pt idx="31">
                    <c:v>W32</c:v>
                  </c:pt>
                  <c:pt idx="32">
                    <c:v>W33</c:v>
                  </c:pt>
                  <c:pt idx="33">
                    <c:v>W34</c:v>
                  </c:pt>
                  <c:pt idx="34">
                    <c:v>W35</c:v>
                  </c:pt>
                  <c:pt idx="35">
                    <c:v>W36</c:v>
                  </c:pt>
                  <c:pt idx="36">
                    <c:v>W37</c:v>
                  </c:pt>
                  <c:pt idx="37">
                    <c:v>W38</c:v>
                  </c:pt>
                  <c:pt idx="38">
                    <c:v>W39</c:v>
                  </c:pt>
                  <c:pt idx="39">
                    <c:v>W40</c:v>
                  </c:pt>
                  <c:pt idx="40">
                    <c:v>W41</c:v>
                  </c:pt>
                  <c:pt idx="41">
                    <c:v>W42</c:v>
                  </c:pt>
                  <c:pt idx="42">
                    <c:v>W43</c:v>
                  </c:pt>
                  <c:pt idx="43">
                    <c:v>W44</c:v>
                  </c:pt>
                  <c:pt idx="44">
                    <c:v>W45</c:v>
                  </c:pt>
                  <c:pt idx="45">
                    <c:v>W46</c:v>
                  </c:pt>
                  <c:pt idx="46">
                    <c:v>W47</c:v>
                  </c:pt>
                  <c:pt idx="47">
                    <c:v>W48</c:v>
                  </c:pt>
                  <c:pt idx="48">
                    <c:v>W49</c:v>
                  </c:pt>
                  <c:pt idx="49">
                    <c:v>W50</c:v>
                  </c:pt>
                  <c:pt idx="50">
                    <c:v>W51</c:v>
                  </c:pt>
                  <c:pt idx="51">
                    <c:v>W52</c:v>
                  </c:pt>
                  <c:pt idx="52">
                    <c:v>W01</c:v>
                  </c:pt>
                  <c:pt idx="53">
                    <c:v>W02</c:v>
                  </c:pt>
                  <c:pt idx="54">
                    <c:v>W03</c:v>
                  </c:pt>
                  <c:pt idx="55">
                    <c:v>W04</c:v>
                  </c:pt>
                  <c:pt idx="56">
                    <c:v>W05</c:v>
                  </c:pt>
                  <c:pt idx="57">
                    <c:v>W06</c:v>
                  </c:pt>
                  <c:pt idx="58">
                    <c:v>W07</c:v>
                  </c:pt>
                  <c:pt idx="59">
                    <c:v>W08</c:v>
                  </c:pt>
                  <c:pt idx="60">
                    <c:v>W09</c:v>
                  </c:pt>
                  <c:pt idx="61">
                    <c:v>W10</c:v>
                  </c:pt>
                  <c:pt idx="62">
                    <c:v>W11</c:v>
                  </c:pt>
                  <c:pt idx="63">
                    <c:v>W12</c:v>
                  </c:pt>
                  <c:pt idx="64">
                    <c:v>W13</c:v>
                  </c:pt>
                  <c:pt idx="65">
                    <c:v>W14</c:v>
                  </c:pt>
                  <c:pt idx="66">
                    <c:v>W15</c:v>
                  </c:pt>
                  <c:pt idx="67">
                    <c:v>W16</c:v>
                  </c:pt>
                  <c:pt idx="68">
                    <c:v>W17</c:v>
                  </c:pt>
                  <c:pt idx="69">
                    <c:v>W18</c:v>
                  </c:pt>
                  <c:pt idx="70">
                    <c:v>W19</c:v>
                  </c:pt>
                  <c:pt idx="71">
                    <c:v>W20</c:v>
                  </c:pt>
                  <c:pt idx="72">
                    <c:v>W21</c:v>
                  </c:pt>
                  <c:pt idx="73">
                    <c:v>W22</c:v>
                  </c:pt>
                  <c:pt idx="74">
                    <c:v>W23</c:v>
                  </c:pt>
                  <c:pt idx="75">
                    <c:v>W24</c:v>
                  </c:pt>
                  <c:pt idx="76">
                    <c:v>W25</c:v>
                  </c:pt>
                  <c:pt idx="77">
                    <c:v>W26</c:v>
                  </c:pt>
                  <c:pt idx="78">
                    <c:v>W27</c:v>
                  </c:pt>
                  <c:pt idx="79">
                    <c:v>W28</c:v>
                  </c:pt>
                  <c:pt idx="80">
                    <c:v>W29</c:v>
                  </c:pt>
                  <c:pt idx="81">
                    <c:v>W30</c:v>
                  </c:pt>
                  <c:pt idx="82">
                    <c:v>W31</c:v>
                  </c:pt>
                  <c:pt idx="83">
                    <c:v>W32</c:v>
                  </c:pt>
                  <c:pt idx="84">
                    <c:v>W33</c:v>
                  </c:pt>
                  <c:pt idx="85">
                    <c:v>W34</c:v>
                  </c:pt>
                  <c:pt idx="86">
                    <c:v>W35</c:v>
                  </c:pt>
                  <c:pt idx="87">
                    <c:v>W36</c:v>
                  </c:pt>
                  <c:pt idx="88">
                    <c:v>W37</c:v>
                  </c:pt>
                  <c:pt idx="89">
                    <c:v>W38</c:v>
                  </c:pt>
                  <c:pt idx="90">
                    <c:v>W39</c:v>
                  </c:pt>
                  <c:pt idx="91">
                    <c:v>W40</c:v>
                  </c:pt>
                  <c:pt idx="92">
                    <c:v>W41</c:v>
                  </c:pt>
                  <c:pt idx="93">
                    <c:v>W42</c:v>
                  </c:pt>
                  <c:pt idx="94">
                    <c:v>W43</c:v>
                  </c:pt>
                  <c:pt idx="95">
                    <c:v>W44</c:v>
                  </c:pt>
                  <c:pt idx="96">
                    <c:v>W45</c:v>
                  </c:pt>
                  <c:pt idx="97">
                    <c:v>W46</c:v>
                  </c:pt>
                  <c:pt idx="98">
                    <c:v>W47</c:v>
                  </c:pt>
                  <c:pt idx="99">
                    <c:v>W48</c:v>
                  </c:pt>
                  <c:pt idx="100">
                    <c:v>W49</c:v>
                  </c:pt>
                  <c:pt idx="101">
                    <c:v>W50</c:v>
                  </c:pt>
                  <c:pt idx="102">
                    <c:v>W51</c:v>
                  </c:pt>
                  <c:pt idx="103">
                    <c:v>W52</c:v>
                  </c:pt>
                  <c:pt idx="104">
                    <c:v>W01</c:v>
                  </c:pt>
                  <c:pt idx="105">
                    <c:v>W02</c:v>
                  </c:pt>
                  <c:pt idx="106">
                    <c:v>W03</c:v>
                  </c:pt>
                  <c:pt idx="107">
                    <c:v>W04</c:v>
                  </c:pt>
                  <c:pt idx="108">
                    <c:v>W05</c:v>
                  </c:pt>
                  <c:pt idx="109">
                    <c:v>W06</c:v>
                  </c:pt>
                  <c:pt idx="110">
                    <c:v>W07</c:v>
                  </c:pt>
                  <c:pt idx="111">
                    <c:v>W08</c:v>
                  </c:pt>
                  <c:pt idx="112">
                    <c:v>W09</c:v>
                  </c:pt>
                  <c:pt idx="113">
                    <c:v>W10</c:v>
                  </c:pt>
                  <c:pt idx="114">
                    <c:v>W11</c:v>
                  </c:pt>
                  <c:pt idx="115">
                    <c:v>W12</c:v>
                  </c:pt>
                  <c:pt idx="116">
                    <c:v>W13</c:v>
                  </c:pt>
                  <c:pt idx="117">
                    <c:v>W14</c:v>
                  </c:pt>
                  <c:pt idx="118">
                    <c:v>W15</c:v>
                  </c:pt>
                  <c:pt idx="119">
                    <c:v>W16</c:v>
                  </c:pt>
                  <c:pt idx="120">
                    <c:v>W17</c:v>
                  </c:pt>
                  <c:pt idx="121">
                    <c:v>W18</c:v>
                  </c:pt>
                  <c:pt idx="122">
                    <c:v>W19</c:v>
                  </c:pt>
                  <c:pt idx="123">
                    <c:v>W20</c:v>
                  </c:pt>
                  <c:pt idx="124">
                    <c:v>W21</c:v>
                  </c:pt>
                  <c:pt idx="125">
                    <c:v>W22</c:v>
                  </c:pt>
                  <c:pt idx="126">
                    <c:v>W23</c:v>
                  </c:pt>
                  <c:pt idx="127">
                    <c:v>W24</c:v>
                  </c:pt>
                  <c:pt idx="128">
                    <c:v>W25</c:v>
                  </c:pt>
                  <c:pt idx="129">
                    <c:v>W26</c:v>
                  </c:pt>
                  <c:pt idx="130">
                    <c:v>W27</c:v>
                  </c:pt>
                  <c:pt idx="131">
                    <c:v>W28</c:v>
                  </c:pt>
                  <c:pt idx="132">
                    <c:v>W29</c:v>
                  </c:pt>
                  <c:pt idx="133">
                    <c:v>W30</c:v>
                  </c:pt>
                  <c:pt idx="134">
                    <c:v>W31</c:v>
                  </c:pt>
                  <c:pt idx="135">
                    <c:v>W32</c:v>
                  </c:pt>
                  <c:pt idx="136">
                    <c:v>W33</c:v>
                  </c:pt>
                  <c:pt idx="137">
                    <c:v>W34</c:v>
                  </c:pt>
                  <c:pt idx="138">
                    <c:v>W35</c:v>
                  </c:pt>
                  <c:pt idx="139">
                    <c:v>W36</c:v>
                  </c:pt>
                  <c:pt idx="140">
                    <c:v>W37</c:v>
                  </c:pt>
                  <c:pt idx="141">
                    <c:v>W38</c:v>
                  </c:pt>
                  <c:pt idx="142">
                    <c:v>W39</c:v>
                  </c:pt>
                  <c:pt idx="143">
                    <c:v>W40</c:v>
                  </c:pt>
                  <c:pt idx="144">
                    <c:v>W41</c:v>
                  </c:pt>
                  <c:pt idx="145">
                    <c:v>W42</c:v>
                  </c:pt>
                  <c:pt idx="146">
                    <c:v>W43</c:v>
                  </c:pt>
                  <c:pt idx="147">
                    <c:v>W44</c:v>
                  </c:pt>
                  <c:pt idx="148">
                    <c:v>W45</c:v>
                  </c:pt>
                  <c:pt idx="149">
                    <c:v>W46</c:v>
                  </c:pt>
                  <c:pt idx="150">
                    <c:v>W47</c:v>
                  </c:pt>
                  <c:pt idx="151">
                    <c:v>W48</c:v>
                  </c:pt>
                  <c:pt idx="152">
                    <c:v>W49</c:v>
                  </c:pt>
                  <c:pt idx="153">
                    <c:v>W50</c:v>
                  </c:pt>
                  <c:pt idx="154">
                    <c:v>W51</c:v>
                  </c:pt>
                  <c:pt idx="155">
                    <c:v>W52</c:v>
                  </c:pt>
                </c:lvl>
                <c:lvl>
                  <c:pt idx="0">
                    <c:v>FY2025</c:v>
                  </c:pt>
                  <c:pt idx="52">
                    <c:v>FY2026</c:v>
                  </c:pt>
                  <c:pt idx="104">
                    <c:v>FY2027</c:v>
                  </c:pt>
                </c:lvl>
              </c:multiLvlStrCache>
            </c:multiLvlStrRef>
          </c:cat>
          <c:val>
            <c:numRef>
              <c:f>'PreUCR SR'!$AB$13:$AB$168</c:f>
              <c:numCache>
                <c:formatCode>#,##0</c:formatCode>
                <c:ptCount val="156"/>
                <c:pt idx="0">
                  <c:v>11374</c:v>
                </c:pt>
                <c:pt idx="1">
                  <c:v>9623</c:v>
                </c:pt>
                <c:pt idx="2">
                  <c:v>12490</c:v>
                </c:pt>
                <c:pt idx="3">
                  <c:v>12473</c:v>
                </c:pt>
                <c:pt idx="4">
                  <c:v>12244</c:v>
                </c:pt>
                <c:pt idx="5">
                  <c:v>12362</c:v>
                </c:pt>
                <c:pt idx="6">
                  <c:v>12416</c:v>
                </c:pt>
                <c:pt idx="7">
                  <c:v>11680</c:v>
                </c:pt>
                <c:pt idx="8">
                  <c:v>10929</c:v>
                </c:pt>
                <c:pt idx="9">
                  <c:v>12343</c:v>
                </c:pt>
                <c:pt idx="10">
                  <c:v>12952</c:v>
                </c:pt>
                <c:pt idx="11">
                  <c:v>12255</c:v>
                </c:pt>
                <c:pt idx="12">
                  <c:v>10000</c:v>
                </c:pt>
                <c:pt idx="13">
                  <c:v>11960</c:v>
                </c:pt>
                <c:pt idx="14">
                  <c:v>12651</c:v>
                </c:pt>
                <c:pt idx="15">
                  <c:v>12135</c:v>
                </c:pt>
                <c:pt idx="16">
                  <c:v>11739</c:v>
                </c:pt>
                <c:pt idx="17">
                  <c:v>11755</c:v>
                </c:pt>
                <c:pt idx="18">
                  <c:v>11753</c:v>
                </c:pt>
                <c:pt idx="19">
                  <c:v>11705</c:v>
                </c:pt>
                <c:pt idx="20">
                  <c:v>12256</c:v>
                </c:pt>
                <c:pt idx="21">
                  <c:v>11454</c:v>
                </c:pt>
                <c:pt idx="22">
                  <c:v>12101</c:v>
                </c:pt>
                <c:pt idx="23">
                  <c:v>11866</c:v>
                </c:pt>
                <c:pt idx="24">
                  <c:v>12318</c:v>
                </c:pt>
                <c:pt idx="25">
                  <c:v>11810</c:v>
                </c:pt>
                <c:pt idx="26">
                  <c:v>11557</c:v>
                </c:pt>
                <c:pt idx="27">
                  <c:v>11261</c:v>
                </c:pt>
                <c:pt idx="28">
                  <c:v>12052</c:v>
                </c:pt>
                <c:pt idx="29">
                  <c:v>11996</c:v>
                </c:pt>
                <c:pt idx="30">
                  <c:v>11635</c:v>
                </c:pt>
                <c:pt idx="31">
                  <c:v>11898</c:v>
                </c:pt>
                <c:pt idx="32">
                  <c:v>11292</c:v>
                </c:pt>
                <c:pt idx="33">
                  <c:v>11872</c:v>
                </c:pt>
                <c:pt idx="34">
                  <c:v>10248</c:v>
                </c:pt>
                <c:pt idx="35">
                  <c:v>11647</c:v>
                </c:pt>
                <c:pt idx="36">
                  <c:v>11907</c:v>
                </c:pt>
                <c:pt idx="37">
                  <c:v>11854</c:v>
                </c:pt>
                <c:pt idx="38">
                  <c:v>10580</c:v>
                </c:pt>
                <c:pt idx="39">
                  <c:v>11372</c:v>
                </c:pt>
                <c:pt idx="40">
                  <c:v>11549</c:v>
                </c:pt>
                <c:pt idx="41">
                  <c:v>11459</c:v>
                </c:pt>
                <c:pt idx="42">
                  <c:v>10495</c:v>
                </c:pt>
                <c:pt idx="43">
                  <c:v>11583</c:v>
                </c:pt>
                <c:pt idx="44">
                  <c:v>11071</c:v>
                </c:pt>
                <c:pt idx="45">
                  <c:v>10514</c:v>
                </c:pt>
                <c:pt idx="46">
                  <c:v>7490</c:v>
                </c:pt>
                <c:pt idx="47">
                  <c:v>7026</c:v>
                </c:pt>
                <c:pt idx="48">
                  <c:v>11499</c:v>
                </c:pt>
                <c:pt idx="49">
                  <c:v>11267</c:v>
                </c:pt>
                <c:pt idx="50">
                  <c:v>10776</c:v>
                </c:pt>
                <c:pt idx="51">
                  <c:v>8876</c:v>
                </c:pt>
                <c:pt idx="52">
                  <c:v>10064</c:v>
                </c:pt>
                <c:pt idx="53">
                  <c:v>10905</c:v>
                </c:pt>
                <c:pt idx="54">
                  <c:v>11209</c:v>
                </c:pt>
                <c:pt idx="55">
                  <c:v>10851</c:v>
                </c:pt>
                <c:pt idx="56">
                  <c:v>11221</c:v>
                </c:pt>
                <c:pt idx="57">
                  <c:v>11896</c:v>
                </c:pt>
                <c:pt idx="58">
                  <c:v>11468</c:v>
                </c:pt>
                <c:pt idx="59">
                  <c:v>11214</c:v>
                </c:pt>
                <c:pt idx="60">
                  <c:v>10456</c:v>
                </c:pt>
                <c:pt idx="61">
                  <c:v>11181</c:v>
                </c:pt>
                <c:pt idx="62">
                  <c:v>10365</c:v>
                </c:pt>
                <c:pt idx="63">
                  <c:v>11019</c:v>
                </c:pt>
                <c:pt idx="64">
                  <c:v>9243</c:v>
                </c:pt>
                <c:pt idx="65">
                  <c:v>10336</c:v>
                </c:pt>
                <c:pt idx="66">
                  <c:v>11122</c:v>
                </c:pt>
                <c:pt idx="67">
                  <c:v>10768</c:v>
                </c:pt>
                <c:pt idx="68">
                  <c:v>9754</c:v>
                </c:pt>
                <c:pt idx="69">
                  <c:v>9787</c:v>
                </c:pt>
                <c:pt idx="70">
                  <c:v>10031</c:v>
                </c:pt>
                <c:pt idx="71">
                  <c:v>10044</c:v>
                </c:pt>
                <c:pt idx="72">
                  <c:v>10083</c:v>
                </c:pt>
                <c:pt idx="73">
                  <c:v>9649</c:v>
                </c:pt>
                <c:pt idx="74">
                  <c:v>10134</c:v>
                </c:pt>
                <c:pt idx="75">
                  <c:v>10059</c:v>
                </c:pt>
                <c:pt idx="76">
                  <c:v>10013</c:v>
                </c:pt>
                <c:pt idx="77">
                  <c:v>10045</c:v>
                </c:pt>
                <c:pt idx="78">
                  <c:v>9560</c:v>
                </c:pt>
                <c:pt idx="79">
                  <c:v>9294</c:v>
                </c:pt>
                <c:pt idx="80">
                  <c:v>9773</c:v>
                </c:pt>
                <c:pt idx="81">
                  <c:v>9676</c:v>
                </c:pt>
                <c:pt idx="82">
                  <c:v>9385</c:v>
                </c:pt>
                <c:pt idx="83">
                  <c:v>9683</c:v>
                </c:pt>
                <c:pt idx="84">
                  <c:v>9837</c:v>
                </c:pt>
                <c:pt idx="85">
                  <c:v>9426</c:v>
                </c:pt>
                <c:pt idx="86">
                  <c:v>8757</c:v>
                </c:pt>
                <c:pt idx="87">
                  <c:v>66</c:v>
                </c:pt>
                <c:pt idx="88">
                  <c:v>59</c:v>
                </c:pt>
                <c:pt idx="89">
                  <c:v>67</c:v>
                </c:pt>
                <c:pt idx="90">
                  <c:v>59</c:v>
                </c:pt>
                <c:pt idx="91">
                  <c:v>9222</c:v>
                </c:pt>
                <c:pt idx="92">
                  <c:v>9617</c:v>
                </c:pt>
                <c:pt idx="93">
                  <c:v>9251</c:v>
                </c:pt>
                <c:pt idx="94">
                  <c:v>8890</c:v>
                </c:pt>
                <c:pt idx="95">
                  <c:v>9191</c:v>
                </c:pt>
                <c:pt idx="96">
                  <c:v>9012</c:v>
                </c:pt>
                <c:pt idx="97">
                  <c:v>8745</c:v>
                </c:pt>
                <c:pt idx="98">
                  <c:v>6984</c:v>
                </c:pt>
                <c:pt idx="99">
                  <c:v>6576</c:v>
                </c:pt>
                <c:pt idx="100">
                  <c:v>9606</c:v>
                </c:pt>
                <c:pt idx="101">
                  <c:v>9404</c:v>
                </c:pt>
                <c:pt idx="102">
                  <c:v>8790</c:v>
                </c:pt>
                <c:pt idx="103">
                  <c:v>7972</c:v>
                </c:pt>
                <c:pt idx="104">
                  <c:v>10129</c:v>
                </c:pt>
                <c:pt idx="105">
                  <c:v>9123</c:v>
                </c:pt>
                <c:pt idx="106">
                  <c:v>9163</c:v>
                </c:pt>
                <c:pt idx="107">
                  <c:v>9133</c:v>
                </c:pt>
                <c:pt idx="108">
                  <c:v>9397</c:v>
                </c:pt>
                <c:pt idx="109">
                  <c:v>8601</c:v>
                </c:pt>
                <c:pt idx="110">
                  <c:v>9537</c:v>
                </c:pt>
                <c:pt idx="111">
                  <c:v>9374</c:v>
                </c:pt>
                <c:pt idx="112">
                  <c:v>8744</c:v>
                </c:pt>
                <c:pt idx="113">
                  <c:v>9391</c:v>
                </c:pt>
                <c:pt idx="114">
                  <c:v>8888</c:v>
                </c:pt>
                <c:pt idx="115">
                  <c:v>9298</c:v>
                </c:pt>
                <c:pt idx="116">
                  <c:v>7988</c:v>
                </c:pt>
                <c:pt idx="117">
                  <c:v>8669</c:v>
                </c:pt>
                <c:pt idx="118">
                  <c:v>9240</c:v>
                </c:pt>
                <c:pt idx="119">
                  <c:v>8621</c:v>
                </c:pt>
                <c:pt idx="120">
                  <c:v>8172</c:v>
                </c:pt>
                <c:pt idx="121">
                  <c:v>8244</c:v>
                </c:pt>
                <c:pt idx="122">
                  <c:v>8467</c:v>
                </c:pt>
                <c:pt idx="123">
                  <c:v>8435</c:v>
                </c:pt>
                <c:pt idx="124">
                  <c:v>8422</c:v>
                </c:pt>
                <c:pt idx="125">
                  <c:v>8090</c:v>
                </c:pt>
                <c:pt idx="126">
                  <c:v>8317</c:v>
                </c:pt>
                <c:pt idx="127">
                  <c:v>8357</c:v>
                </c:pt>
                <c:pt idx="128">
                  <c:v>8279</c:v>
                </c:pt>
                <c:pt idx="129">
                  <c:v>8401</c:v>
                </c:pt>
                <c:pt idx="130">
                  <c:v>7941</c:v>
                </c:pt>
                <c:pt idx="131">
                  <c:v>7774</c:v>
                </c:pt>
                <c:pt idx="132">
                  <c:v>8113</c:v>
                </c:pt>
                <c:pt idx="133">
                  <c:v>8068</c:v>
                </c:pt>
                <c:pt idx="134">
                  <c:v>8025</c:v>
                </c:pt>
                <c:pt idx="135">
                  <c:v>7814</c:v>
                </c:pt>
                <c:pt idx="136">
                  <c:v>8119</c:v>
                </c:pt>
                <c:pt idx="137">
                  <c:v>7740</c:v>
                </c:pt>
                <c:pt idx="138">
                  <c:v>7655</c:v>
                </c:pt>
                <c:pt idx="139">
                  <c:v>7784</c:v>
                </c:pt>
                <c:pt idx="140">
                  <c:v>8059</c:v>
                </c:pt>
                <c:pt idx="141">
                  <c:v>7803</c:v>
                </c:pt>
                <c:pt idx="142">
                  <c:v>7251</c:v>
                </c:pt>
                <c:pt idx="143">
                  <c:v>7891</c:v>
                </c:pt>
                <c:pt idx="144">
                  <c:v>8146</c:v>
                </c:pt>
                <c:pt idx="145">
                  <c:v>7905</c:v>
                </c:pt>
                <c:pt idx="146">
                  <c:v>7618</c:v>
                </c:pt>
                <c:pt idx="147">
                  <c:v>7935</c:v>
                </c:pt>
                <c:pt idx="148">
                  <c:v>7714</c:v>
                </c:pt>
                <c:pt idx="149">
                  <c:v>7473</c:v>
                </c:pt>
                <c:pt idx="150">
                  <c:v>5912</c:v>
                </c:pt>
                <c:pt idx="151">
                  <c:v>5572</c:v>
                </c:pt>
                <c:pt idx="152">
                  <c:v>8237</c:v>
                </c:pt>
                <c:pt idx="153">
                  <c:v>8087</c:v>
                </c:pt>
                <c:pt idx="154">
                  <c:v>7559</c:v>
                </c:pt>
                <c:pt idx="155">
                  <c:v>6895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01-4457-ADEB-956AE7F2E161}"/>
            </c:ext>
          </c:extLst>
        </c:ser>
        <c:ser>
          <c:idx val="3"/>
          <c:order val="1"/>
          <c:tx>
            <c:strRef>
              <c:f>'PreUCR SR'!$AC$12</c:f>
              <c:strCache>
                <c:ptCount val="1"/>
                <c:pt idx="0">
                  <c:v>Disp Adj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'PreUCR SR'!$T$13:$U$168</c:f>
              <c:multiLvlStrCache>
                <c:ptCount val="156"/>
                <c:lvl>
                  <c:pt idx="0">
                    <c:v>W01</c:v>
                  </c:pt>
                  <c:pt idx="1">
                    <c:v>W02</c:v>
                  </c:pt>
                  <c:pt idx="2">
                    <c:v>W03</c:v>
                  </c:pt>
                  <c:pt idx="3">
                    <c:v>W04</c:v>
                  </c:pt>
                  <c:pt idx="4">
                    <c:v>W05</c:v>
                  </c:pt>
                  <c:pt idx="5">
                    <c:v>W06</c:v>
                  </c:pt>
                  <c:pt idx="6">
                    <c:v>W07</c:v>
                  </c:pt>
                  <c:pt idx="7">
                    <c:v>W08</c:v>
                  </c:pt>
                  <c:pt idx="8">
                    <c:v>W09</c:v>
                  </c:pt>
                  <c:pt idx="9">
                    <c:v>W10</c:v>
                  </c:pt>
                  <c:pt idx="10">
                    <c:v>W11</c:v>
                  </c:pt>
                  <c:pt idx="11">
                    <c:v>W12</c:v>
                  </c:pt>
                  <c:pt idx="12">
                    <c:v>W13</c:v>
                  </c:pt>
                  <c:pt idx="13">
                    <c:v>W14</c:v>
                  </c:pt>
                  <c:pt idx="14">
                    <c:v>W15</c:v>
                  </c:pt>
                  <c:pt idx="15">
                    <c:v>W16</c:v>
                  </c:pt>
                  <c:pt idx="16">
                    <c:v>W17</c:v>
                  </c:pt>
                  <c:pt idx="17">
                    <c:v>W18</c:v>
                  </c:pt>
                  <c:pt idx="18">
                    <c:v>W19</c:v>
                  </c:pt>
                  <c:pt idx="19">
                    <c:v>W20</c:v>
                  </c:pt>
                  <c:pt idx="20">
                    <c:v>W21</c:v>
                  </c:pt>
                  <c:pt idx="21">
                    <c:v>W22</c:v>
                  </c:pt>
                  <c:pt idx="22">
                    <c:v>W23</c:v>
                  </c:pt>
                  <c:pt idx="23">
                    <c:v>W24</c:v>
                  </c:pt>
                  <c:pt idx="24">
                    <c:v>W25</c:v>
                  </c:pt>
                  <c:pt idx="25">
                    <c:v>W26</c:v>
                  </c:pt>
                  <c:pt idx="26">
                    <c:v>W27</c:v>
                  </c:pt>
                  <c:pt idx="27">
                    <c:v>W28</c:v>
                  </c:pt>
                  <c:pt idx="28">
                    <c:v>W29</c:v>
                  </c:pt>
                  <c:pt idx="29">
                    <c:v>W30</c:v>
                  </c:pt>
                  <c:pt idx="30">
                    <c:v>W31</c:v>
                  </c:pt>
                  <c:pt idx="31">
                    <c:v>W32</c:v>
                  </c:pt>
                  <c:pt idx="32">
                    <c:v>W33</c:v>
                  </c:pt>
                  <c:pt idx="33">
                    <c:v>W34</c:v>
                  </c:pt>
                  <c:pt idx="34">
                    <c:v>W35</c:v>
                  </c:pt>
                  <c:pt idx="35">
                    <c:v>W36</c:v>
                  </c:pt>
                  <c:pt idx="36">
                    <c:v>W37</c:v>
                  </c:pt>
                  <c:pt idx="37">
                    <c:v>W38</c:v>
                  </c:pt>
                  <c:pt idx="38">
                    <c:v>W39</c:v>
                  </c:pt>
                  <c:pt idx="39">
                    <c:v>W40</c:v>
                  </c:pt>
                  <c:pt idx="40">
                    <c:v>W41</c:v>
                  </c:pt>
                  <c:pt idx="41">
                    <c:v>W42</c:v>
                  </c:pt>
                  <c:pt idx="42">
                    <c:v>W43</c:v>
                  </c:pt>
                  <c:pt idx="43">
                    <c:v>W44</c:v>
                  </c:pt>
                  <c:pt idx="44">
                    <c:v>W45</c:v>
                  </c:pt>
                  <c:pt idx="45">
                    <c:v>W46</c:v>
                  </c:pt>
                  <c:pt idx="46">
                    <c:v>W47</c:v>
                  </c:pt>
                  <c:pt idx="47">
                    <c:v>W48</c:v>
                  </c:pt>
                  <c:pt idx="48">
                    <c:v>W49</c:v>
                  </c:pt>
                  <c:pt idx="49">
                    <c:v>W50</c:v>
                  </c:pt>
                  <c:pt idx="50">
                    <c:v>W51</c:v>
                  </c:pt>
                  <c:pt idx="51">
                    <c:v>W52</c:v>
                  </c:pt>
                  <c:pt idx="52">
                    <c:v>W01</c:v>
                  </c:pt>
                  <c:pt idx="53">
                    <c:v>W02</c:v>
                  </c:pt>
                  <c:pt idx="54">
                    <c:v>W03</c:v>
                  </c:pt>
                  <c:pt idx="55">
                    <c:v>W04</c:v>
                  </c:pt>
                  <c:pt idx="56">
                    <c:v>W05</c:v>
                  </c:pt>
                  <c:pt idx="57">
                    <c:v>W06</c:v>
                  </c:pt>
                  <c:pt idx="58">
                    <c:v>W07</c:v>
                  </c:pt>
                  <c:pt idx="59">
                    <c:v>W08</c:v>
                  </c:pt>
                  <c:pt idx="60">
                    <c:v>W09</c:v>
                  </c:pt>
                  <c:pt idx="61">
                    <c:v>W10</c:v>
                  </c:pt>
                  <c:pt idx="62">
                    <c:v>W11</c:v>
                  </c:pt>
                  <c:pt idx="63">
                    <c:v>W12</c:v>
                  </c:pt>
                  <c:pt idx="64">
                    <c:v>W13</c:v>
                  </c:pt>
                  <c:pt idx="65">
                    <c:v>W14</c:v>
                  </c:pt>
                  <c:pt idx="66">
                    <c:v>W15</c:v>
                  </c:pt>
                  <c:pt idx="67">
                    <c:v>W16</c:v>
                  </c:pt>
                  <c:pt idx="68">
                    <c:v>W17</c:v>
                  </c:pt>
                  <c:pt idx="69">
                    <c:v>W18</c:v>
                  </c:pt>
                  <c:pt idx="70">
                    <c:v>W19</c:v>
                  </c:pt>
                  <c:pt idx="71">
                    <c:v>W20</c:v>
                  </c:pt>
                  <c:pt idx="72">
                    <c:v>W21</c:v>
                  </c:pt>
                  <c:pt idx="73">
                    <c:v>W22</c:v>
                  </c:pt>
                  <c:pt idx="74">
                    <c:v>W23</c:v>
                  </c:pt>
                  <c:pt idx="75">
                    <c:v>W24</c:v>
                  </c:pt>
                  <c:pt idx="76">
                    <c:v>W25</c:v>
                  </c:pt>
                  <c:pt idx="77">
                    <c:v>W26</c:v>
                  </c:pt>
                  <c:pt idx="78">
                    <c:v>W27</c:v>
                  </c:pt>
                  <c:pt idx="79">
                    <c:v>W28</c:v>
                  </c:pt>
                  <c:pt idx="80">
                    <c:v>W29</c:v>
                  </c:pt>
                  <c:pt idx="81">
                    <c:v>W30</c:v>
                  </c:pt>
                  <c:pt idx="82">
                    <c:v>W31</c:v>
                  </c:pt>
                  <c:pt idx="83">
                    <c:v>W32</c:v>
                  </c:pt>
                  <c:pt idx="84">
                    <c:v>W33</c:v>
                  </c:pt>
                  <c:pt idx="85">
                    <c:v>W34</c:v>
                  </c:pt>
                  <c:pt idx="86">
                    <c:v>W35</c:v>
                  </c:pt>
                  <c:pt idx="87">
                    <c:v>W36</c:v>
                  </c:pt>
                  <c:pt idx="88">
                    <c:v>W37</c:v>
                  </c:pt>
                  <c:pt idx="89">
                    <c:v>W38</c:v>
                  </c:pt>
                  <c:pt idx="90">
                    <c:v>W39</c:v>
                  </c:pt>
                  <c:pt idx="91">
                    <c:v>W40</c:v>
                  </c:pt>
                  <c:pt idx="92">
                    <c:v>W41</c:v>
                  </c:pt>
                  <c:pt idx="93">
                    <c:v>W42</c:v>
                  </c:pt>
                  <c:pt idx="94">
                    <c:v>W43</c:v>
                  </c:pt>
                  <c:pt idx="95">
                    <c:v>W44</c:v>
                  </c:pt>
                  <c:pt idx="96">
                    <c:v>W45</c:v>
                  </c:pt>
                  <c:pt idx="97">
                    <c:v>W46</c:v>
                  </c:pt>
                  <c:pt idx="98">
                    <c:v>W47</c:v>
                  </c:pt>
                  <c:pt idx="99">
                    <c:v>W48</c:v>
                  </c:pt>
                  <c:pt idx="100">
                    <c:v>W49</c:v>
                  </c:pt>
                  <c:pt idx="101">
                    <c:v>W50</c:v>
                  </c:pt>
                  <c:pt idx="102">
                    <c:v>W51</c:v>
                  </c:pt>
                  <c:pt idx="103">
                    <c:v>W52</c:v>
                  </c:pt>
                  <c:pt idx="104">
                    <c:v>W01</c:v>
                  </c:pt>
                  <c:pt idx="105">
                    <c:v>W02</c:v>
                  </c:pt>
                  <c:pt idx="106">
                    <c:v>W03</c:v>
                  </c:pt>
                  <c:pt idx="107">
                    <c:v>W04</c:v>
                  </c:pt>
                  <c:pt idx="108">
                    <c:v>W05</c:v>
                  </c:pt>
                  <c:pt idx="109">
                    <c:v>W06</c:v>
                  </c:pt>
                  <c:pt idx="110">
                    <c:v>W07</c:v>
                  </c:pt>
                  <c:pt idx="111">
                    <c:v>W08</c:v>
                  </c:pt>
                  <c:pt idx="112">
                    <c:v>W09</c:v>
                  </c:pt>
                  <c:pt idx="113">
                    <c:v>W10</c:v>
                  </c:pt>
                  <c:pt idx="114">
                    <c:v>W11</c:v>
                  </c:pt>
                  <c:pt idx="115">
                    <c:v>W12</c:v>
                  </c:pt>
                  <c:pt idx="116">
                    <c:v>W13</c:v>
                  </c:pt>
                  <c:pt idx="117">
                    <c:v>W14</c:v>
                  </c:pt>
                  <c:pt idx="118">
                    <c:v>W15</c:v>
                  </c:pt>
                  <c:pt idx="119">
                    <c:v>W16</c:v>
                  </c:pt>
                  <c:pt idx="120">
                    <c:v>W17</c:v>
                  </c:pt>
                  <c:pt idx="121">
                    <c:v>W18</c:v>
                  </c:pt>
                  <c:pt idx="122">
                    <c:v>W19</c:v>
                  </c:pt>
                  <c:pt idx="123">
                    <c:v>W20</c:v>
                  </c:pt>
                  <c:pt idx="124">
                    <c:v>W21</c:v>
                  </c:pt>
                  <c:pt idx="125">
                    <c:v>W22</c:v>
                  </c:pt>
                  <c:pt idx="126">
                    <c:v>W23</c:v>
                  </c:pt>
                  <c:pt idx="127">
                    <c:v>W24</c:v>
                  </c:pt>
                  <c:pt idx="128">
                    <c:v>W25</c:v>
                  </c:pt>
                  <c:pt idx="129">
                    <c:v>W26</c:v>
                  </c:pt>
                  <c:pt idx="130">
                    <c:v>W27</c:v>
                  </c:pt>
                  <c:pt idx="131">
                    <c:v>W28</c:v>
                  </c:pt>
                  <c:pt idx="132">
                    <c:v>W29</c:v>
                  </c:pt>
                  <c:pt idx="133">
                    <c:v>W30</c:v>
                  </c:pt>
                  <c:pt idx="134">
                    <c:v>W31</c:v>
                  </c:pt>
                  <c:pt idx="135">
                    <c:v>W32</c:v>
                  </c:pt>
                  <c:pt idx="136">
                    <c:v>W33</c:v>
                  </c:pt>
                  <c:pt idx="137">
                    <c:v>W34</c:v>
                  </c:pt>
                  <c:pt idx="138">
                    <c:v>W35</c:v>
                  </c:pt>
                  <c:pt idx="139">
                    <c:v>W36</c:v>
                  </c:pt>
                  <c:pt idx="140">
                    <c:v>W37</c:v>
                  </c:pt>
                  <c:pt idx="141">
                    <c:v>W38</c:v>
                  </c:pt>
                  <c:pt idx="142">
                    <c:v>W39</c:v>
                  </c:pt>
                  <c:pt idx="143">
                    <c:v>W40</c:v>
                  </c:pt>
                  <c:pt idx="144">
                    <c:v>W41</c:v>
                  </c:pt>
                  <c:pt idx="145">
                    <c:v>W42</c:v>
                  </c:pt>
                  <c:pt idx="146">
                    <c:v>W43</c:v>
                  </c:pt>
                  <c:pt idx="147">
                    <c:v>W44</c:v>
                  </c:pt>
                  <c:pt idx="148">
                    <c:v>W45</c:v>
                  </c:pt>
                  <c:pt idx="149">
                    <c:v>W46</c:v>
                  </c:pt>
                  <c:pt idx="150">
                    <c:v>W47</c:v>
                  </c:pt>
                  <c:pt idx="151">
                    <c:v>W48</c:v>
                  </c:pt>
                  <c:pt idx="152">
                    <c:v>W49</c:v>
                  </c:pt>
                  <c:pt idx="153">
                    <c:v>W50</c:v>
                  </c:pt>
                  <c:pt idx="154">
                    <c:v>W51</c:v>
                  </c:pt>
                  <c:pt idx="155">
                    <c:v>W52</c:v>
                  </c:pt>
                </c:lvl>
                <c:lvl>
                  <c:pt idx="0">
                    <c:v>FY2025</c:v>
                  </c:pt>
                  <c:pt idx="52">
                    <c:v>FY2026</c:v>
                  </c:pt>
                  <c:pt idx="104">
                    <c:v>FY2027</c:v>
                  </c:pt>
                </c:lvl>
              </c:multiLvlStrCache>
            </c:multiLvlStrRef>
          </c:cat>
          <c:val>
            <c:numRef>
              <c:f>'PreUCR SR'!$AC$13:$AC$168</c:f>
              <c:numCache>
                <c:formatCode>#,##0</c:formatCode>
                <c:ptCount val="156"/>
                <c:pt idx="87">
                  <c:v>66</c:v>
                </c:pt>
                <c:pt idx="88">
                  <c:v>59</c:v>
                </c:pt>
                <c:pt idx="89">
                  <c:v>67</c:v>
                </c:pt>
                <c:pt idx="90">
                  <c:v>59</c:v>
                </c:pt>
                <c:pt idx="91">
                  <c:v>52</c:v>
                </c:pt>
                <c:pt idx="92">
                  <c:v>59</c:v>
                </c:pt>
                <c:pt idx="93">
                  <c:v>44</c:v>
                </c:pt>
                <c:pt idx="94">
                  <c:v>66</c:v>
                </c:pt>
                <c:pt idx="95">
                  <c:v>59</c:v>
                </c:pt>
                <c:pt idx="96">
                  <c:v>43</c:v>
                </c:pt>
                <c:pt idx="97">
                  <c:v>8745</c:v>
                </c:pt>
                <c:pt idx="98">
                  <c:v>6984</c:v>
                </c:pt>
                <c:pt idx="99">
                  <c:v>6576</c:v>
                </c:pt>
                <c:pt idx="100">
                  <c:v>9606</c:v>
                </c:pt>
                <c:pt idx="101">
                  <c:v>9404</c:v>
                </c:pt>
                <c:pt idx="102">
                  <c:v>8790</c:v>
                </c:pt>
                <c:pt idx="103">
                  <c:v>7972</c:v>
                </c:pt>
                <c:pt idx="104">
                  <c:v>10129</c:v>
                </c:pt>
                <c:pt idx="105">
                  <c:v>9123</c:v>
                </c:pt>
                <c:pt idx="106">
                  <c:v>9163</c:v>
                </c:pt>
                <c:pt idx="107">
                  <c:v>9133</c:v>
                </c:pt>
                <c:pt idx="108">
                  <c:v>9397</c:v>
                </c:pt>
                <c:pt idx="109">
                  <c:v>8601</c:v>
                </c:pt>
                <c:pt idx="110">
                  <c:v>9537</c:v>
                </c:pt>
                <c:pt idx="111">
                  <c:v>9374</c:v>
                </c:pt>
                <c:pt idx="112">
                  <c:v>8744</c:v>
                </c:pt>
                <c:pt idx="113">
                  <c:v>9391</c:v>
                </c:pt>
                <c:pt idx="114">
                  <c:v>8888</c:v>
                </c:pt>
                <c:pt idx="115">
                  <c:v>9298</c:v>
                </c:pt>
                <c:pt idx="116">
                  <c:v>7988</c:v>
                </c:pt>
                <c:pt idx="117">
                  <c:v>8669</c:v>
                </c:pt>
                <c:pt idx="118">
                  <c:v>9240</c:v>
                </c:pt>
                <c:pt idx="119">
                  <c:v>8621</c:v>
                </c:pt>
                <c:pt idx="120">
                  <c:v>8172</c:v>
                </c:pt>
                <c:pt idx="121">
                  <c:v>8244</c:v>
                </c:pt>
                <c:pt idx="122">
                  <c:v>8467</c:v>
                </c:pt>
                <c:pt idx="123">
                  <c:v>8435</c:v>
                </c:pt>
                <c:pt idx="124">
                  <c:v>8422</c:v>
                </c:pt>
                <c:pt idx="125">
                  <c:v>8090</c:v>
                </c:pt>
                <c:pt idx="126">
                  <c:v>8317</c:v>
                </c:pt>
                <c:pt idx="127">
                  <c:v>8357</c:v>
                </c:pt>
                <c:pt idx="128">
                  <c:v>8279</c:v>
                </c:pt>
                <c:pt idx="129">
                  <c:v>8401</c:v>
                </c:pt>
                <c:pt idx="130">
                  <c:v>7941</c:v>
                </c:pt>
                <c:pt idx="131">
                  <c:v>7774</c:v>
                </c:pt>
                <c:pt idx="132">
                  <c:v>8113</c:v>
                </c:pt>
                <c:pt idx="133">
                  <c:v>8068</c:v>
                </c:pt>
                <c:pt idx="134">
                  <c:v>8025</c:v>
                </c:pt>
                <c:pt idx="135">
                  <c:v>7814</c:v>
                </c:pt>
                <c:pt idx="136">
                  <c:v>8119</c:v>
                </c:pt>
                <c:pt idx="137">
                  <c:v>7740</c:v>
                </c:pt>
                <c:pt idx="138">
                  <c:v>7655</c:v>
                </c:pt>
                <c:pt idx="139">
                  <c:v>7784</c:v>
                </c:pt>
                <c:pt idx="140">
                  <c:v>8059</c:v>
                </c:pt>
                <c:pt idx="141">
                  <c:v>7803</c:v>
                </c:pt>
                <c:pt idx="142">
                  <c:v>7251</c:v>
                </c:pt>
                <c:pt idx="143">
                  <c:v>7891</c:v>
                </c:pt>
                <c:pt idx="144">
                  <c:v>8146</c:v>
                </c:pt>
                <c:pt idx="145">
                  <c:v>7905</c:v>
                </c:pt>
                <c:pt idx="146">
                  <c:v>7618</c:v>
                </c:pt>
                <c:pt idx="147">
                  <c:v>7935</c:v>
                </c:pt>
                <c:pt idx="148">
                  <c:v>7714</c:v>
                </c:pt>
                <c:pt idx="149">
                  <c:v>7473</c:v>
                </c:pt>
                <c:pt idx="150">
                  <c:v>5912</c:v>
                </c:pt>
                <c:pt idx="151">
                  <c:v>5572</c:v>
                </c:pt>
                <c:pt idx="152">
                  <c:v>8237</c:v>
                </c:pt>
                <c:pt idx="153">
                  <c:v>8087</c:v>
                </c:pt>
                <c:pt idx="154">
                  <c:v>7559</c:v>
                </c:pt>
                <c:pt idx="155">
                  <c:v>6895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01-4457-ADEB-956AE7F2E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2110320"/>
        <c:axId val="1197664607"/>
      </c:lineChart>
      <c:lineChart>
        <c:grouping val="standard"/>
        <c:varyColors val="0"/>
        <c:ser>
          <c:idx val="4"/>
          <c:order val="2"/>
          <c:tx>
            <c:strRef>
              <c:f>'PreUCR SR'!$V$12</c:f>
              <c:strCache>
                <c:ptCount val="1"/>
                <c:pt idx="0">
                  <c:v>ASU History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'PreUCR SR'!$T$13:$U$168</c:f>
              <c:multiLvlStrCache>
                <c:ptCount val="156"/>
                <c:lvl>
                  <c:pt idx="0">
                    <c:v>W01</c:v>
                  </c:pt>
                  <c:pt idx="1">
                    <c:v>W02</c:v>
                  </c:pt>
                  <c:pt idx="2">
                    <c:v>W03</c:v>
                  </c:pt>
                  <c:pt idx="3">
                    <c:v>W04</c:v>
                  </c:pt>
                  <c:pt idx="4">
                    <c:v>W05</c:v>
                  </c:pt>
                  <c:pt idx="5">
                    <c:v>W06</c:v>
                  </c:pt>
                  <c:pt idx="6">
                    <c:v>W07</c:v>
                  </c:pt>
                  <c:pt idx="7">
                    <c:v>W08</c:v>
                  </c:pt>
                  <c:pt idx="8">
                    <c:v>W09</c:v>
                  </c:pt>
                  <c:pt idx="9">
                    <c:v>W10</c:v>
                  </c:pt>
                  <c:pt idx="10">
                    <c:v>W11</c:v>
                  </c:pt>
                  <c:pt idx="11">
                    <c:v>W12</c:v>
                  </c:pt>
                  <c:pt idx="12">
                    <c:v>W13</c:v>
                  </c:pt>
                  <c:pt idx="13">
                    <c:v>W14</c:v>
                  </c:pt>
                  <c:pt idx="14">
                    <c:v>W15</c:v>
                  </c:pt>
                  <c:pt idx="15">
                    <c:v>W16</c:v>
                  </c:pt>
                  <c:pt idx="16">
                    <c:v>W17</c:v>
                  </c:pt>
                  <c:pt idx="17">
                    <c:v>W18</c:v>
                  </c:pt>
                  <c:pt idx="18">
                    <c:v>W19</c:v>
                  </c:pt>
                  <c:pt idx="19">
                    <c:v>W20</c:v>
                  </c:pt>
                  <c:pt idx="20">
                    <c:v>W21</c:v>
                  </c:pt>
                  <c:pt idx="21">
                    <c:v>W22</c:v>
                  </c:pt>
                  <c:pt idx="22">
                    <c:v>W23</c:v>
                  </c:pt>
                  <c:pt idx="23">
                    <c:v>W24</c:v>
                  </c:pt>
                  <c:pt idx="24">
                    <c:v>W25</c:v>
                  </c:pt>
                  <c:pt idx="25">
                    <c:v>W26</c:v>
                  </c:pt>
                  <c:pt idx="26">
                    <c:v>W27</c:v>
                  </c:pt>
                  <c:pt idx="27">
                    <c:v>W28</c:v>
                  </c:pt>
                  <c:pt idx="28">
                    <c:v>W29</c:v>
                  </c:pt>
                  <c:pt idx="29">
                    <c:v>W30</c:v>
                  </c:pt>
                  <c:pt idx="30">
                    <c:v>W31</c:v>
                  </c:pt>
                  <c:pt idx="31">
                    <c:v>W32</c:v>
                  </c:pt>
                  <c:pt idx="32">
                    <c:v>W33</c:v>
                  </c:pt>
                  <c:pt idx="33">
                    <c:v>W34</c:v>
                  </c:pt>
                  <c:pt idx="34">
                    <c:v>W35</c:v>
                  </c:pt>
                  <c:pt idx="35">
                    <c:v>W36</c:v>
                  </c:pt>
                  <c:pt idx="36">
                    <c:v>W37</c:v>
                  </c:pt>
                  <c:pt idx="37">
                    <c:v>W38</c:v>
                  </c:pt>
                  <c:pt idx="38">
                    <c:v>W39</c:v>
                  </c:pt>
                  <c:pt idx="39">
                    <c:v>W40</c:v>
                  </c:pt>
                  <c:pt idx="40">
                    <c:v>W41</c:v>
                  </c:pt>
                  <c:pt idx="41">
                    <c:v>W42</c:v>
                  </c:pt>
                  <c:pt idx="42">
                    <c:v>W43</c:v>
                  </c:pt>
                  <c:pt idx="43">
                    <c:v>W44</c:v>
                  </c:pt>
                  <c:pt idx="44">
                    <c:v>W45</c:v>
                  </c:pt>
                  <c:pt idx="45">
                    <c:v>W46</c:v>
                  </c:pt>
                  <c:pt idx="46">
                    <c:v>W47</c:v>
                  </c:pt>
                  <c:pt idx="47">
                    <c:v>W48</c:v>
                  </c:pt>
                  <c:pt idx="48">
                    <c:v>W49</c:v>
                  </c:pt>
                  <c:pt idx="49">
                    <c:v>W50</c:v>
                  </c:pt>
                  <c:pt idx="50">
                    <c:v>W51</c:v>
                  </c:pt>
                  <c:pt idx="51">
                    <c:v>W52</c:v>
                  </c:pt>
                  <c:pt idx="52">
                    <c:v>W01</c:v>
                  </c:pt>
                  <c:pt idx="53">
                    <c:v>W02</c:v>
                  </c:pt>
                  <c:pt idx="54">
                    <c:v>W03</c:v>
                  </c:pt>
                  <c:pt idx="55">
                    <c:v>W04</c:v>
                  </c:pt>
                  <c:pt idx="56">
                    <c:v>W05</c:v>
                  </c:pt>
                  <c:pt idx="57">
                    <c:v>W06</c:v>
                  </c:pt>
                  <c:pt idx="58">
                    <c:v>W07</c:v>
                  </c:pt>
                  <c:pt idx="59">
                    <c:v>W08</c:v>
                  </c:pt>
                  <c:pt idx="60">
                    <c:v>W09</c:v>
                  </c:pt>
                  <c:pt idx="61">
                    <c:v>W10</c:v>
                  </c:pt>
                  <c:pt idx="62">
                    <c:v>W11</c:v>
                  </c:pt>
                  <c:pt idx="63">
                    <c:v>W12</c:v>
                  </c:pt>
                  <c:pt idx="64">
                    <c:v>W13</c:v>
                  </c:pt>
                  <c:pt idx="65">
                    <c:v>W14</c:v>
                  </c:pt>
                  <c:pt idx="66">
                    <c:v>W15</c:v>
                  </c:pt>
                  <c:pt idx="67">
                    <c:v>W16</c:v>
                  </c:pt>
                  <c:pt idx="68">
                    <c:v>W17</c:v>
                  </c:pt>
                  <c:pt idx="69">
                    <c:v>W18</c:v>
                  </c:pt>
                  <c:pt idx="70">
                    <c:v>W19</c:v>
                  </c:pt>
                  <c:pt idx="71">
                    <c:v>W20</c:v>
                  </c:pt>
                  <c:pt idx="72">
                    <c:v>W21</c:v>
                  </c:pt>
                  <c:pt idx="73">
                    <c:v>W22</c:v>
                  </c:pt>
                  <c:pt idx="74">
                    <c:v>W23</c:v>
                  </c:pt>
                  <c:pt idx="75">
                    <c:v>W24</c:v>
                  </c:pt>
                  <c:pt idx="76">
                    <c:v>W25</c:v>
                  </c:pt>
                  <c:pt idx="77">
                    <c:v>W26</c:v>
                  </c:pt>
                  <c:pt idx="78">
                    <c:v>W27</c:v>
                  </c:pt>
                  <c:pt idx="79">
                    <c:v>W28</c:v>
                  </c:pt>
                  <c:pt idx="80">
                    <c:v>W29</c:v>
                  </c:pt>
                  <c:pt idx="81">
                    <c:v>W30</c:v>
                  </c:pt>
                  <c:pt idx="82">
                    <c:v>W31</c:v>
                  </c:pt>
                  <c:pt idx="83">
                    <c:v>W32</c:v>
                  </c:pt>
                  <c:pt idx="84">
                    <c:v>W33</c:v>
                  </c:pt>
                  <c:pt idx="85">
                    <c:v>W34</c:v>
                  </c:pt>
                  <c:pt idx="86">
                    <c:v>W35</c:v>
                  </c:pt>
                  <c:pt idx="87">
                    <c:v>W36</c:v>
                  </c:pt>
                  <c:pt idx="88">
                    <c:v>W37</c:v>
                  </c:pt>
                  <c:pt idx="89">
                    <c:v>W38</c:v>
                  </c:pt>
                  <c:pt idx="90">
                    <c:v>W39</c:v>
                  </c:pt>
                  <c:pt idx="91">
                    <c:v>W40</c:v>
                  </c:pt>
                  <c:pt idx="92">
                    <c:v>W41</c:v>
                  </c:pt>
                  <c:pt idx="93">
                    <c:v>W42</c:v>
                  </c:pt>
                  <c:pt idx="94">
                    <c:v>W43</c:v>
                  </c:pt>
                  <c:pt idx="95">
                    <c:v>W44</c:v>
                  </c:pt>
                  <c:pt idx="96">
                    <c:v>W45</c:v>
                  </c:pt>
                  <c:pt idx="97">
                    <c:v>W46</c:v>
                  </c:pt>
                  <c:pt idx="98">
                    <c:v>W47</c:v>
                  </c:pt>
                  <c:pt idx="99">
                    <c:v>W48</c:v>
                  </c:pt>
                  <c:pt idx="100">
                    <c:v>W49</c:v>
                  </c:pt>
                  <c:pt idx="101">
                    <c:v>W50</c:v>
                  </c:pt>
                  <c:pt idx="102">
                    <c:v>W51</c:v>
                  </c:pt>
                  <c:pt idx="103">
                    <c:v>W52</c:v>
                  </c:pt>
                  <c:pt idx="104">
                    <c:v>W01</c:v>
                  </c:pt>
                  <c:pt idx="105">
                    <c:v>W02</c:v>
                  </c:pt>
                  <c:pt idx="106">
                    <c:v>W03</c:v>
                  </c:pt>
                  <c:pt idx="107">
                    <c:v>W04</c:v>
                  </c:pt>
                  <c:pt idx="108">
                    <c:v>W05</c:v>
                  </c:pt>
                  <c:pt idx="109">
                    <c:v>W06</c:v>
                  </c:pt>
                  <c:pt idx="110">
                    <c:v>W07</c:v>
                  </c:pt>
                  <c:pt idx="111">
                    <c:v>W08</c:v>
                  </c:pt>
                  <c:pt idx="112">
                    <c:v>W09</c:v>
                  </c:pt>
                  <c:pt idx="113">
                    <c:v>W10</c:v>
                  </c:pt>
                  <c:pt idx="114">
                    <c:v>W11</c:v>
                  </c:pt>
                  <c:pt idx="115">
                    <c:v>W12</c:v>
                  </c:pt>
                  <c:pt idx="116">
                    <c:v>W13</c:v>
                  </c:pt>
                  <c:pt idx="117">
                    <c:v>W14</c:v>
                  </c:pt>
                  <c:pt idx="118">
                    <c:v>W15</c:v>
                  </c:pt>
                  <c:pt idx="119">
                    <c:v>W16</c:v>
                  </c:pt>
                  <c:pt idx="120">
                    <c:v>W17</c:v>
                  </c:pt>
                  <c:pt idx="121">
                    <c:v>W18</c:v>
                  </c:pt>
                  <c:pt idx="122">
                    <c:v>W19</c:v>
                  </c:pt>
                  <c:pt idx="123">
                    <c:v>W20</c:v>
                  </c:pt>
                  <c:pt idx="124">
                    <c:v>W21</c:v>
                  </c:pt>
                  <c:pt idx="125">
                    <c:v>W22</c:v>
                  </c:pt>
                  <c:pt idx="126">
                    <c:v>W23</c:v>
                  </c:pt>
                  <c:pt idx="127">
                    <c:v>W24</c:v>
                  </c:pt>
                  <c:pt idx="128">
                    <c:v>W25</c:v>
                  </c:pt>
                  <c:pt idx="129">
                    <c:v>W26</c:v>
                  </c:pt>
                  <c:pt idx="130">
                    <c:v>W27</c:v>
                  </c:pt>
                  <c:pt idx="131">
                    <c:v>W28</c:v>
                  </c:pt>
                  <c:pt idx="132">
                    <c:v>W29</c:v>
                  </c:pt>
                  <c:pt idx="133">
                    <c:v>W30</c:v>
                  </c:pt>
                  <c:pt idx="134">
                    <c:v>W31</c:v>
                  </c:pt>
                  <c:pt idx="135">
                    <c:v>W32</c:v>
                  </c:pt>
                  <c:pt idx="136">
                    <c:v>W33</c:v>
                  </c:pt>
                  <c:pt idx="137">
                    <c:v>W34</c:v>
                  </c:pt>
                  <c:pt idx="138">
                    <c:v>W35</c:v>
                  </c:pt>
                  <c:pt idx="139">
                    <c:v>W36</c:v>
                  </c:pt>
                  <c:pt idx="140">
                    <c:v>W37</c:v>
                  </c:pt>
                  <c:pt idx="141">
                    <c:v>W38</c:v>
                  </c:pt>
                  <c:pt idx="142">
                    <c:v>W39</c:v>
                  </c:pt>
                  <c:pt idx="143">
                    <c:v>W40</c:v>
                  </c:pt>
                  <c:pt idx="144">
                    <c:v>W41</c:v>
                  </c:pt>
                  <c:pt idx="145">
                    <c:v>W42</c:v>
                  </c:pt>
                  <c:pt idx="146">
                    <c:v>W43</c:v>
                  </c:pt>
                  <c:pt idx="147">
                    <c:v>W44</c:v>
                  </c:pt>
                  <c:pt idx="148">
                    <c:v>W45</c:v>
                  </c:pt>
                  <c:pt idx="149">
                    <c:v>W46</c:v>
                  </c:pt>
                  <c:pt idx="150">
                    <c:v>W47</c:v>
                  </c:pt>
                  <c:pt idx="151">
                    <c:v>W48</c:v>
                  </c:pt>
                  <c:pt idx="152">
                    <c:v>W49</c:v>
                  </c:pt>
                  <c:pt idx="153">
                    <c:v>W50</c:v>
                  </c:pt>
                  <c:pt idx="154">
                    <c:v>W51</c:v>
                  </c:pt>
                  <c:pt idx="155">
                    <c:v>W52</c:v>
                  </c:pt>
                </c:lvl>
                <c:lvl>
                  <c:pt idx="0">
                    <c:v>FY2025</c:v>
                  </c:pt>
                  <c:pt idx="52">
                    <c:v>FY2026</c:v>
                  </c:pt>
                  <c:pt idx="104">
                    <c:v>FY2027</c:v>
                  </c:pt>
                </c:lvl>
              </c:multiLvlStrCache>
            </c:multiLvlStrRef>
          </c:cat>
          <c:val>
            <c:numRef>
              <c:f>'PreUCR SR'!$V$13:$V$168</c:f>
              <c:numCache>
                <c:formatCode>#,##0</c:formatCode>
                <c:ptCount val="156"/>
                <c:pt idx="0">
                  <c:v>7546686.0057999929</c:v>
                </c:pt>
                <c:pt idx="1">
                  <c:v>7539967.0057999948</c:v>
                </c:pt>
                <c:pt idx="2">
                  <c:v>7537418.0057999957</c:v>
                </c:pt>
                <c:pt idx="3">
                  <c:v>7533352.0058999956</c:v>
                </c:pt>
                <c:pt idx="4">
                  <c:v>7525949.0059999907</c:v>
                </c:pt>
                <c:pt idx="5">
                  <c:v>7523145.0060999915</c:v>
                </c:pt>
                <c:pt idx="6">
                  <c:v>7518646.0061999951</c:v>
                </c:pt>
                <c:pt idx="7">
                  <c:v>7510026.0061999951</c:v>
                </c:pt>
                <c:pt idx="8">
                  <c:v>7497086.0063999956</c:v>
                </c:pt>
                <c:pt idx="9">
                  <c:v>7471355.0064999945</c:v>
                </c:pt>
                <c:pt idx="10">
                  <c:v>7468518.0064999927</c:v>
                </c:pt>
                <c:pt idx="11">
                  <c:v>7461375.0064999908</c:v>
                </c:pt>
                <c:pt idx="12">
                  <c:v>7456051.0064999945</c:v>
                </c:pt>
                <c:pt idx="13">
                  <c:v>7445256.0063999938</c:v>
                </c:pt>
                <c:pt idx="14">
                  <c:v>7439861.0063999929</c:v>
                </c:pt>
                <c:pt idx="15">
                  <c:v>7428550.0063999938</c:v>
                </c:pt>
                <c:pt idx="16">
                  <c:v>7417994.0063999938</c:v>
                </c:pt>
                <c:pt idx="17">
                  <c:v>7403006.006299994</c:v>
                </c:pt>
                <c:pt idx="18">
                  <c:v>7398351.0062999921</c:v>
                </c:pt>
                <c:pt idx="19">
                  <c:v>7392398.0060999934</c:v>
                </c:pt>
                <c:pt idx="20">
                  <c:v>7382030.0060999962</c:v>
                </c:pt>
                <c:pt idx="21">
                  <c:v>7375207.0061999932</c:v>
                </c:pt>
                <c:pt idx="22">
                  <c:v>7359130.0061999932</c:v>
                </c:pt>
                <c:pt idx="23">
                  <c:v>7359944.0062999967</c:v>
                </c:pt>
                <c:pt idx="24">
                  <c:v>7357410.0061999941</c:v>
                </c:pt>
                <c:pt idx="25">
                  <c:v>7349365.0060999934</c:v>
                </c:pt>
                <c:pt idx="26">
                  <c:v>7318806.0059999935</c:v>
                </c:pt>
                <c:pt idx="27">
                  <c:v>7312928.0060999943</c:v>
                </c:pt>
                <c:pt idx="28">
                  <c:v>7309536.0060999934</c:v>
                </c:pt>
                <c:pt idx="29">
                  <c:v>7299949.0060999952</c:v>
                </c:pt>
                <c:pt idx="30">
                  <c:v>7288865.0060999962</c:v>
                </c:pt>
                <c:pt idx="31">
                  <c:v>7273886.0061999932</c:v>
                </c:pt>
                <c:pt idx="32">
                  <c:v>7269792.006199996</c:v>
                </c:pt>
                <c:pt idx="33">
                  <c:v>7267509.0061999951</c:v>
                </c:pt>
                <c:pt idx="34">
                  <c:v>7261397.0061999941</c:v>
                </c:pt>
                <c:pt idx="35">
                  <c:v>7245550.006299994</c:v>
                </c:pt>
                <c:pt idx="36">
                  <c:v>7244215.006299993</c:v>
                </c:pt>
                <c:pt idx="37">
                  <c:v>7243255.0062999949</c:v>
                </c:pt>
                <c:pt idx="38">
                  <c:v>7235070.0062999949</c:v>
                </c:pt>
                <c:pt idx="39">
                  <c:v>7207611.0064999936</c:v>
                </c:pt>
                <c:pt idx="40">
                  <c:v>7202174.0062999967</c:v>
                </c:pt>
                <c:pt idx="41">
                  <c:v>7195923.0061999941</c:v>
                </c:pt>
                <c:pt idx="42">
                  <c:v>7188573.006199996</c:v>
                </c:pt>
                <c:pt idx="43">
                  <c:v>7179292.006299994</c:v>
                </c:pt>
                <c:pt idx="44">
                  <c:v>7168561.006299993</c:v>
                </c:pt>
                <c:pt idx="45">
                  <c:v>7164541.0062999921</c:v>
                </c:pt>
                <c:pt idx="46">
                  <c:v>7150975.006299994</c:v>
                </c:pt>
                <c:pt idx="47">
                  <c:v>7147194.006299993</c:v>
                </c:pt>
                <c:pt idx="48">
                  <c:v>7104160.006299994</c:v>
                </c:pt>
                <c:pt idx="49">
                  <c:v>7106834.0062999949</c:v>
                </c:pt>
                <c:pt idx="50">
                  <c:v>7103833.0063999929</c:v>
                </c:pt>
                <c:pt idx="51">
                  <c:v>7092053.0063999947</c:v>
                </c:pt>
                <c:pt idx="52">
                  <c:v>7031884.0065999953</c:v>
                </c:pt>
                <c:pt idx="53">
                  <c:v>7025051.0063999929</c:v>
                </c:pt>
                <c:pt idx="54">
                  <c:v>7020782.0063999947</c:v>
                </c:pt>
                <c:pt idx="55">
                  <c:v>7005114.0063999947</c:v>
                </c:pt>
                <c:pt idx="56">
                  <c:v>6982644.006299994</c:v>
                </c:pt>
                <c:pt idx="57">
                  <c:v>6963857.0062999921</c:v>
                </c:pt>
                <c:pt idx="58">
                  <c:v>6940358.006299993</c:v>
                </c:pt>
                <c:pt idx="59">
                  <c:v>6934096.0063999938</c:v>
                </c:pt>
                <c:pt idx="60">
                  <c:v>6931324.0063999947</c:v>
                </c:pt>
                <c:pt idx="61">
                  <c:v>6917383.0064999936</c:v>
                </c:pt>
                <c:pt idx="62">
                  <c:v>6912874.0064999927</c:v>
                </c:pt>
                <c:pt idx="63">
                  <c:v>6909634.0064999936</c:v>
                </c:pt>
                <c:pt idx="64">
                  <c:v>6898003.0064999927</c:v>
                </c:pt>
                <c:pt idx="65">
                  <c:v>6869684.0064999936</c:v>
                </c:pt>
                <c:pt idx="66">
                  <c:v>6865026.006699997</c:v>
                </c:pt>
                <c:pt idx="67">
                  <c:v>6865659.0067999931</c:v>
                </c:pt>
                <c:pt idx="68">
                  <c:v>6861372.0065999953</c:v>
                </c:pt>
                <c:pt idx="69">
                  <c:v>6856291.0065999934</c:v>
                </c:pt>
                <c:pt idx="70">
                  <c:v>6848292.0066999933</c:v>
                </c:pt>
                <c:pt idx="71">
                  <c:v>6843053.0066999914</c:v>
                </c:pt>
                <c:pt idx="72">
                  <c:v>6834468.0066999961</c:v>
                </c:pt>
                <c:pt idx="73">
                  <c:v>6823248.0068999939</c:v>
                </c:pt>
                <c:pt idx="74">
                  <c:v>6795881.0068999948</c:v>
                </c:pt>
                <c:pt idx="75">
                  <c:v>6794281.006799995</c:v>
                </c:pt>
                <c:pt idx="76">
                  <c:v>6794610.006799995</c:v>
                </c:pt>
                <c:pt idx="77">
                  <c:v>6782465.0070999917</c:v>
                </c:pt>
                <c:pt idx="78">
                  <c:v>6755163.0070999945</c:v>
                </c:pt>
                <c:pt idx="79">
                  <c:v>6748092.0070999935</c:v>
                </c:pt>
                <c:pt idx="80">
                  <c:v>6744314.0071999952</c:v>
                </c:pt>
                <c:pt idx="81">
                  <c:v>6738874.0071999924</c:v>
                </c:pt>
                <c:pt idx="82">
                  <c:v>6731688.0071999915</c:v>
                </c:pt>
                <c:pt idx="83">
                  <c:v>6720514.0071999924</c:v>
                </c:pt>
                <c:pt idx="84">
                  <c:v>6715138.0073999958</c:v>
                </c:pt>
                <c:pt idx="85">
                  <c:v>6711044.0076999944</c:v>
                </c:pt>
                <c:pt idx="86">
                  <c:v>6727978.0201999908</c:v>
                </c:pt>
                <c:pt idx="87">
                  <c:v>6730436.0199999874</c:v>
                </c:pt>
                <c:pt idx="88">
                  <c:v>6729564.019499993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01-4457-ADEB-956AE7F2E161}"/>
            </c:ext>
          </c:extLst>
        </c:ser>
        <c:ser>
          <c:idx val="0"/>
          <c:order val="3"/>
          <c:tx>
            <c:strRef>
              <c:f>'PreUCR SR'!$W$12</c:f>
              <c:strCache>
                <c:ptCount val="1"/>
                <c:pt idx="0">
                  <c:v>ASU Pass 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cat>
            <c:multiLvlStrRef>
              <c:f>'PreUCR SR'!$T$13:$U$168</c:f>
              <c:multiLvlStrCache>
                <c:ptCount val="156"/>
                <c:lvl>
                  <c:pt idx="0">
                    <c:v>W01</c:v>
                  </c:pt>
                  <c:pt idx="1">
                    <c:v>W02</c:v>
                  </c:pt>
                  <c:pt idx="2">
                    <c:v>W03</c:v>
                  </c:pt>
                  <c:pt idx="3">
                    <c:v>W04</c:v>
                  </c:pt>
                  <c:pt idx="4">
                    <c:v>W05</c:v>
                  </c:pt>
                  <c:pt idx="5">
                    <c:v>W06</c:v>
                  </c:pt>
                  <c:pt idx="6">
                    <c:v>W07</c:v>
                  </c:pt>
                  <c:pt idx="7">
                    <c:v>W08</c:v>
                  </c:pt>
                  <c:pt idx="8">
                    <c:v>W09</c:v>
                  </c:pt>
                  <c:pt idx="9">
                    <c:v>W10</c:v>
                  </c:pt>
                  <c:pt idx="10">
                    <c:v>W11</c:v>
                  </c:pt>
                  <c:pt idx="11">
                    <c:v>W12</c:v>
                  </c:pt>
                  <c:pt idx="12">
                    <c:v>W13</c:v>
                  </c:pt>
                  <c:pt idx="13">
                    <c:v>W14</c:v>
                  </c:pt>
                  <c:pt idx="14">
                    <c:v>W15</c:v>
                  </c:pt>
                  <c:pt idx="15">
                    <c:v>W16</c:v>
                  </c:pt>
                  <c:pt idx="16">
                    <c:v>W17</c:v>
                  </c:pt>
                  <c:pt idx="17">
                    <c:v>W18</c:v>
                  </c:pt>
                  <c:pt idx="18">
                    <c:v>W19</c:v>
                  </c:pt>
                  <c:pt idx="19">
                    <c:v>W20</c:v>
                  </c:pt>
                  <c:pt idx="20">
                    <c:v>W21</c:v>
                  </c:pt>
                  <c:pt idx="21">
                    <c:v>W22</c:v>
                  </c:pt>
                  <c:pt idx="22">
                    <c:v>W23</c:v>
                  </c:pt>
                  <c:pt idx="23">
                    <c:v>W24</c:v>
                  </c:pt>
                  <c:pt idx="24">
                    <c:v>W25</c:v>
                  </c:pt>
                  <c:pt idx="25">
                    <c:v>W26</c:v>
                  </c:pt>
                  <c:pt idx="26">
                    <c:v>W27</c:v>
                  </c:pt>
                  <c:pt idx="27">
                    <c:v>W28</c:v>
                  </c:pt>
                  <c:pt idx="28">
                    <c:v>W29</c:v>
                  </c:pt>
                  <c:pt idx="29">
                    <c:v>W30</c:v>
                  </c:pt>
                  <c:pt idx="30">
                    <c:v>W31</c:v>
                  </c:pt>
                  <c:pt idx="31">
                    <c:v>W32</c:v>
                  </c:pt>
                  <c:pt idx="32">
                    <c:v>W33</c:v>
                  </c:pt>
                  <c:pt idx="33">
                    <c:v>W34</c:v>
                  </c:pt>
                  <c:pt idx="34">
                    <c:v>W35</c:v>
                  </c:pt>
                  <c:pt idx="35">
                    <c:v>W36</c:v>
                  </c:pt>
                  <c:pt idx="36">
                    <c:v>W37</c:v>
                  </c:pt>
                  <c:pt idx="37">
                    <c:v>W38</c:v>
                  </c:pt>
                  <c:pt idx="38">
                    <c:v>W39</c:v>
                  </c:pt>
                  <c:pt idx="39">
                    <c:v>W40</c:v>
                  </c:pt>
                  <c:pt idx="40">
                    <c:v>W41</c:v>
                  </c:pt>
                  <c:pt idx="41">
                    <c:v>W42</c:v>
                  </c:pt>
                  <c:pt idx="42">
                    <c:v>W43</c:v>
                  </c:pt>
                  <c:pt idx="43">
                    <c:v>W44</c:v>
                  </c:pt>
                  <c:pt idx="44">
                    <c:v>W45</c:v>
                  </c:pt>
                  <c:pt idx="45">
                    <c:v>W46</c:v>
                  </c:pt>
                  <c:pt idx="46">
                    <c:v>W47</c:v>
                  </c:pt>
                  <c:pt idx="47">
                    <c:v>W48</c:v>
                  </c:pt>
                  <c:pt idx="48">
                    <c:v>W49</c:v>
                  </c:pt>
                  <c:pt idx="49">
                    <c:v>W50</c:v>
                  </c:pt>
                  <c:pt idx="50">
                    <c:v>W51</c:v>
                  </c:pt>
                  <c:pt idx="51">
                    <c:v>W52</c:v>
                  </c:pt>
                  <c:pt idx="52">
                    <c:v>W01</c:v>
                  </c:pt>
                  <c:pt idx="53">
                    <c:v>W02</c:v>
                  </c:pt>
                  <c:pt idx="54">
                    <c:v>W03</c:v>
                  </c:pt>
                  <c:pt idx="55">
                    <c:v>W04</c:v>
                  </c:pt>
                  <c:pt idx="56">
                    <c:v>W05</c:v>
                  </c:pt>
                  <c:pt idx="57">
                    <c:v>W06</c:v>
                  </c:pt>
                  <c:pt idx="58">
                    <c:v>W07</c:v>
                  </c:pt>
                  <c:pt idx="59">
                    <c:v>W08</c:v>
                  </c:pt>
                  <c:pt idx="60">
                    <c:v>W09</c:v>
                  </c:pt>
                  <c:pt idx="61">
                    <c:v>W10</c:v>
                  </c:pt>
                  <c:pt idx="62">
                    <c:v>W11</c:v>
                  </c:pt>
                  <c:pt idx="63">
                    <c:v>W12</c:v>
                  </c:pt>
                  <c:pt idx="64">
                    <c:v>W13</c:v>
                  </c:pt>
                  <c:pt idx="65">
                    <c:v>W14</c:v>
                  </c:pt>
                  <c:pt idx="66">
                    <c:v>W15</c:v>
                  </c:pt>
                  <c:pt idx="67">
                    <c:v>W16</c:v>
                  </c:pt>
                  <c:pt idx="68">
                    <c:v>W17</c:v>
                  </c:pt>
                  <c:pt idx="69">
                    <c:v>W18</c:v>
                  </c:pt>
                  <c:pt idx="70">
                    <c:v>W19</c:v>
                  </c:pt>
                  <c:pt idx="71">
                    <c:v>W20</c:v>
                  </c:pt>
                  <c:pt idx="72">
                    <c:v>W21</c:v>
                  </c:pt>
                  <c:pt idx="73">
                    <c:v>W22</c:v>
                  </c:pt>
                  <c:pt idx="74">
                    <c:v>W23</c:v>
                  </c:pt>
                  <c:pt idx="75">
                    <c:v>W24</c:v>
                  </c:pt>
                  <c:pt idx="76">
                    <c:v>W25</c:v>
                  </c:pt>
                  <c:pt idx="77">
                    <c:v>W26</c:v>
                  </c:pt>
                  <c:pt idx="78">
                    <c:v>W27</c:v>
                  </c:pt>
                  <c:pt idx="79">
                    <c:v>W28</c:v>
                  </c:pt>
                  <c:pt idx="80">
                    <c:v>W29</c:v>
                  </c:pt>
                  <c:pt idx="81">
                    <c:v>W30</c:v>
                  </c:pt>
                  <c:pt idx="82">
                    <c:v>W31</c:v>
                  </c:pt>
                  <c:pt idx="83">
                    <c:v>W32</c:v>
                  </c:pt>
                  <c:pt idx="84">
                    <c:v>W33</c:v>
                  </c:pt>
                  <c:pt idx="85">
                    <c:v>W34</c:v>
                  </c:pt>
                  <c:pt idx="86">
                    <c:v>W35</c:v>
                  </c:pt>
                  <c:pt idx="87">
                    <c:v>W36</c:v>
                  </c:pt>
                  <c:pt idx="88">
                    <c:v>W37</c:v>
                  </c:pt>
                  <c:pt idx="89">
                    <c:v>W38</c:v>
                  </c:pt>
                  <c:pt idx="90">
                    <c:v>W39</c:v>
                  </c:pt>
                  <c:pt idx="91">
                    <c:v>W40</c:v>
                  </c:pt>
                  <c:pt idx="92">
                    <c:v>W41</c:v>
                  </c:pt>
                  <c:pt idx="93">
                    <c:v>W42</c:v>
                  </c:pt>
                  <c:pt idx="94">
                    <c:v>W43</c:v>
                  </c:pt>
                  <c:pt idx="95">
                    <c:v>W44</c:v>
                  </c:pt>
                  <c:pt idx="96">
                    <c:v>W45</c:v>
                  </c:pt>
                  <c:pt idx="97">
                    <c:v>W46</c:v>
                  </c:pt>
                  <c:pt idx="98">
                    <c:v>W47</c:v>
                  </c:pt>
                  <c:pt idx="99">
                    <c:v>W48</c:v>
                  </c:pt>
                  <c:pt idx="100">
                    <c:v>W49</c:v>
                  </c:pt>
                  <c:pt idx="101">
                    <c:v>W50</c:v>
                  </c:pt>
                  <c:pt idx="102">
                    <c:v>W51</c:v>
                  </c:pt>
                  <c:pt idx="103">
                    <c:v>W52</c:v>
                  </c:pt>
                  <c:pt idx="104">
                    <c:v>W01</c:v>
                  </c:pt>
                  <c:pt idx="105">
                    <c:v>W02</c:v>
                  </c:pt>
                  <c:pt idx="106">
                    <c:v>W03</c:v>
                  </c:pt>
                  <c:pt idx="107">
                    <c:v>W04</c:v>
                  </c:pt>
                  <c:pt idx="108">
                    <c:v>W05</c:v>
                  </c:pt>
                  <c:pt idx="109">
                    <c:v>W06</c:v>
                  </c:pt>
                  <c:pt idx="110">
                    <c:v>W07</c:v>
                  </c:pt>
                  <c:pt idx="111">
                    <c:v>W08</c:v>
                  </c:pt>
                  <c:pt idx="112">
                    <c:v>W09</c:v>
                  </c:pt>
                  <c:pt idx="113">
                    <c:v>W10</c:v>
                  </c:pt>
                  <c:pt idx="114">
                    <c:v>W11</c:v>
                  </c:pt>
                  <c:pt idx="115">
                    <c:v>W12</c:v>
                  </c:pt>
                  <c:pt idx="116">
                    <c:v>W13</c:v>
                  </c:pt>
                  <c:pt idx="117">
                    <c:v>W14</c:v>
                  </c:pt>
                  <c:pt idx="118">
                    <c:v>W15</c:v>
                  </c:pt>
                  <c:pt idx="119">
                    <c:v>W16</c:v>
                  </c:pt>
                  <c:pt idx="120">
                    <c:v>W17</c:v>
                  </c:pt>
                  <c:pt idx="121">
                    <c:v>W18</c:v>
                  </c:pt>
                  <c:pt idx="122">
                    <c:v>W19</c:v>
                  </c:pt>
                  <c:pt idx="123">
                    <c:v>W20</c:v>
                  </c:pt>
                  <c:pt idx="124">
                    <c:v>W21</c:v>
                  </c:pt>
                  <c:pt idx="125">
                    <c:v>W22</c:v>
                  </c:pt>
                  <c:pt idx="126">
                    <c:v>W23</c:v>
                  </c:pt>
                  <c:pt idx="127">
                    <c:v>W24</c:v>
                  </c:pt>
                  <c:pt idx="128">
                    <c:v>W25</c:v>
                  </c:pt>
                  <c:pt idx="129">
                    <c:v>W26</c:v>
                  </c:pt>
                  <c:pt idx="130">
                    <c:v>W27</c:v>
                  </c:pt>
                  <c:pt idx="131">
                    <c:v>W28</c:v>
                  </c:pt>
                  <c:pt idx="132">
                    <c:v>W29</c:v>
                  </c:pt>
                  <c:pt idx="133">
                    <c:v>W30</c:v>
                  </c:pt>
                  <c:pt idx="134">
                    <c:v>W31</c:v>
                  </c:pt>
                  <c:pt idx="135">
                    <c:v>W32</c:v>
                  </c:pt>
                  <c:pt idx="136">
                    <c:v>W33</c:v>
                  </c:pt>
                  <c:pt idx="137">
                    <c:v>W34</c:v>
                  </c:pt>
                  <c:pt idx="138">
                    <c:v>W35</c:v>
                  </c:pt>
                  <c:pt idx="139">
                    <c:v>W36</c:v>
                  </c:pt>
                  <c:pt idx="140">
                    <c:v>W37</c:v>
                  </c:pt>
                  <c:pt idx="141">
                    <c:v>W38</c:v>
                  </c:pt>
                  <c:pt idx="142">
                    <c:v>W39</c:v>
                  </c:pt>
                  <c:pt idx="143">
                    <c:v>W40</c:v>
                  </c:pt>
                  <c:pt idx="144">
                    <c:v>W41</c:v>
                  </c:pt>
                  <c:pt idx="145">
                    <c:v>W42</c:v>
                  </c:pt>
                  <c:pt idx="146">
                    <c:v>W43</c:v>
                  </c:pt>
                  <c:pt idx="147">
                    <c:v>W44</c:v>
                  </c:pt>
                  <c:pt idx="148">
                    <c:v>W45</c:v>
                  </c:pt>
                  <c:pt idx="149">
                    <c:v>W46</c:v>
                  </c:pt>
                  <c:pt idx="150">
                    <c:v>W47</c:v>
                  </c:pt>
                  <c:pt idx="151">
                    <c:v>W48</c:v>
                  </c:pt>
                  <c:pt idx="152">
                    <c:v>W49</c:v>
                  </c:pt>
                  <c:pt idx="153">
                    <c:v>W50</c:v>
                  </c:pt>
                  <c:pt idx="154">
                    <c:v>W51</c:v>
                  </c:pt>
                  <c:pt idx="155">
                    <c:v>W52</c:v>
                  </c:pt>
                </c:lvl>
                <c:lvl>
                  <c:pt idx="0">
                    <c:v>FY2025</c:v>
                  </c:pt>
                  <c:pt idx="52">
                    <c:v>FY2026</c:v>
                  </c:pt>
                  <c:pt idx="104">
                    <c:v>FY2027</c:v>
                  </c:pt>
                </c:lvl>
              </c:multiLvlStrCache>
            </c:multiLvlStrRef>
          </c:cat>
          <c:val>
            <c:numRef>
              <c:f>'PreUCR SR'!$W$13:$W$168</c:f>
              <c:numCache>
                <c:formatCode>#,##0</c:formatCode>
                <c:ptCount val="156"/>
                <c:pt idx="89">
                  <c:v>6725994.0188999893</c:v>
                </c:pt>
                <c:pt idx="90">
                  <c:v>6716663.0192999952</c:v>
                </c:pt>
                <c:pt idx="91">
                  <c:v>6698266.0197999971</c:v>
                </c:pt>
                <c:pt idx="92">
                  <c:v>6695203.0205999911</c:v>
                </c:pt>
                <c:pt idx="93">
                  <c:v>6691937.0204999903</c:v>
                </c:pt>
                <c:pt idx="94">
                  <c:v>6687303.0212999955</c:v>
                </c:pt>
                <c:pt idx="95">
                  <c:v>6683245.0214999923</c:v>
                </c:pt>
                <c:pt idx="96">
                  <c:v>6673306.0218999963</c:v>
                </c:pt>
                <c:pt idx="97">
                  <c:v>6667389.0224999934</c:v>
                </c:pt>
                <c:pt idx="98">
                  <c:v>6655843.0231999923</c:v>
                </c:pt>
                <c:pt idx="99">
                  <c:v>6650010.0234999917</c:v>
                </c:pt>
                <c:pt idx="100">
                  <c:v>6621349.0218999907</c:v>
                </c:pt>
                <c:pt idx="101">
                  <c:v>6621657.0217999918</c:v>
                </c:pt>
                <c:pt idx="102">
                  <c:v>6620265.0221999949</c:v>
                </c:pt>
                <c:pt idx="103">
                  <c:v>6614139.0223999936</c:v>
                </c:pt>
                <c:pt idx="104">
                  <c:v>6600111.0225999923</c:v>
                </c:pt>
                <c:pt idx="105">
                  <c:v>6560337.0225999961</c:v>
                </c:pt>
                <c:pt idx="106">
                  <c:v>6558325.0225999895</c:v>
                </c:pt>
                <c:pt idx="107">
                  <c:v>6552362.022699995</c:v>
                </c:pt>
                <c:pt idx="108">
                  <c:v>6545484.0223999871</c:v>
                </c:pt>
                <c:pt idx="109">
                  <c:v>6532959.0224999916</c:v>
                </c:pt>
                <c:pt idx="110">
                  <c:v>6527788.0224999916</c:v>
                </c:pt>
                <c:pt idx="111">
                  <c:v>6526797.022799992</c:v>
                </c:pt>
                <c:pt idx="112">
                  <c:v>6520722.0227999929</c:v>
                </c:pt>
                <c:pt idx="113">
                  <c:v>6483987.0237999987</c:v>
                </c:pt>
                <c:pt idx="114">
                  <c:v>6481155.023799994</c:v>
                </c:pt>
                <c:pt idx="115">
                  <c:v>6473996.0240999907</c:v>
                </c:pt>
                <c:pt idx="116">
                  <c:v>6468018.0240999935</c:v>
                </c:pt>
                <c:pt idx="117">
                  <c:v>6438116.024299995</c:v>
                </c:pt>
                <c:pt idx="118">
                  <c:v>6432517.0243999939</c:v>
                </c:pt>
                <c:pt idx="119">
                  <c:v>6428942.0244999966</c:v>
                </c:pt>
                <c:pt idx="120">
                  <c:v>6422481.024499991</c:v>
                </c:pt>
                <c:pt idx="121">
                  <c:v>6414218.024399993</c:v>
                </c:pt>
                <c:pt idx="122">
                  <c:v>6404300.024799997</c:v>
                </c:pt>
                <c:pt idx="123">
                  <c:v>6398057.0245999936</c:v>
                </c:pt>
                <c:pt idx="124">
                  <c:v>6388551.0245999936</c:v>
                </c:pt>
                <c:pt idx="125">
                  <c:v>6380021.0245999945</c:v>
                </c:pt>
                <c:pt idx="126">
                  <c:v>6340462.0246999934</c:v>
                </c:pt>
                <c:pt idx="127">
                  <c:v>6338224.0247999942</c:v>
                </c:pt>
                <c:pt idx="128">
                  <c:v>6336304.024899995</c:v>
                </c:pt>
                <c:pt idx="129">
                  <c:v>6328361.0246999944</c:v>
                </c:pt>
                <c:pt idx="130">
                  <c:v>6301074.0245999917</c:v>
                </c:pt>
                <c:pt idx="131">
                  <c:v>6295825.0245999936</c:v>
                </c:pt>
                <c:pt idx="132">
                  <c:v>6294419.0245999945</c:v>
                </c:pt>
                <c:pt idx="133">
                  <c:v>6289654.0246999972</c:v>
                </c:pt>
                <c:pt idx="134">
                  <c:v>6283323.0247999914</c:v>
                </c:pt>
                <c:pt idx="135">
                  <c:v>6275627.0247999942</c:v>
                </c:pt>
                <c:pt idx="136">
                  <c:v>6272773.024899995</c:v>
                </c:pt>
                <c:pt idx="137">
                  <c:v>6273078.0249999929</c:v>
                </c:pt>
                <c:pt idx="138">
                  <c:v>6266606.0250999928</c:v>
                </c:pt>
                <c:pt idx="139">
                  <c:v>6258224.024999992</c:v>
                </c:pt>
                <c:pt idx="140">
                  <c:v>6260078.0248999959</c:v>
                </c:pt>
                <c:pt idx="141">
                  <c:v>6260486.0248999903</c:v>
                </c:pt>
                <c:pt idx="142">
                  <c:v>6257066.0249999966</c:v>
                </c:pt>
                <c:pt idx="143">
                  <c:v>6242277.0254999967</c:v>
                </c:pt>
                <c:pt idx="144">
                  <c:v>6233855.0255999928</c:v>
                </c:pt>
                <c:pt idx="145">
                  <c:v>6233823.0255999928</c:v>
                </c:pt>
                <c:pt idx="146">
                  <c:v>6237400.0255999928</c:v>
                </c:pt>
                <c:pt idx="147">
                  <c:v>6238585.0252999961</c:v>
                </c:pt>
                <c:pt idx="148">
                  <c:v>6233470.0253999941</c:v>
                </c:pt>
                <c:pt idx="149">
                  <c:v>6227389.0254999949</c:v>
                </c:pt>
                <c:pt idx="150">
                  <c:v>6218240.0255999966</c:v>
                </c:pt>
                <c:pt idx="151">
                  <c:v>6212197.0255999966</c:v>
                </c:pt>
                <c:pt idx="152">
                  <c:v>6177265.0255999938</c:v>
                </c:pt>
                <c:pt idx="153">
                  <c:v>6187167.0258999933</c:v>
                </c:pt>
                <c:pt idx="154">
                  <c:v>6193053.0258999951</c:v>
                </c:pt>
                <c:pt idx="155">
                  <c:v>6189076.0258999923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801-4457-ADEB-956AE7F2E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0145696"/>
        <c:axId val="462157824"/>
      </c:lineChart>
      <c:catAx>
        <c:axId val="24211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664607"/>
        <c:crosses val="autoZero"/>
        <c:auto val="1"/>
        <c:lblAlgn val="ctr"/>
        <c:lblOffset val="100"/>
        <c:noMultiLvlLbl val="0"/>
      </c:catAx>
      <c:valAx>
        <c:axId val="119766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110320"/>
        <c:crosses val="autoZero"/>
        <c:crossBetween val="between"/>
      </c:valAx>
      <c:valAx>
        <c:axId val="462157824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145696"/>
        <c:crosses val="max"/>
        <c:crossBetween val="between"/>
      </c:valAx>
      <c:catAx>
        <c:axId val="10301456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621578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0</xdr:colOff>
      <xdr:row>73</xdr:row>
      <xdr:rowOff>0</xdr:rowOff>
    </xdr:from>
    <xdr:to>
      <xdr:col>40</xdr:col>
      <xdr:colOff>404814</xdr:colOff>
      <xdr:row>88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BDDA54-36D2-4BAF-9138-89D3851507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58</xdr:row>
      <xdr:rowOff>0</xdr:rowOff>
    </xdr:from>
    <xdr:to>
      <xdr:col>24</xdr:col>
      <xdr:colOff>0</xdr:colOff>
      <xdr:row>73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B212FE-9F6C-4AE3-99AF-8B333A0D7D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0</xdr:colOff>
      <xdr:row>73</xdr:row>
      <xdr:rowOff>0</xdr:rowOff>
    </xdr:from>
    <xdr:to>
      <xdr:col>30</xdr:col>
      <xdr:colOff>0</xdr:colOff>
      <xdr:row>88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02DCA9-7BDF-4ED3-A78B-830CA86561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0</xdr:colOff>
      <xdr:row>73</xdr:row>
      <xdr:rowOff>0</xdr:rowOff>
    </xdr:from>
    <xdr:to>
      <xdr:col>24</xdr:col>
      <xdr:colOff>0</xdr:colOff>
      <xdr:row>88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279930-818B-4622-9C85-41935992B6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0</xdr:colOff>
      <xdr:row>88</xdr:row>
      <xdr:rowOff>0</xdr:rowOff>
    </xdr:from>
    <xdr:to>
      <xdr:col>40</xdr:col>
      <xdr:colOff>404814</xdr:colOff>
      <xdr:row>103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1574061-169F-45FC-88BA-7D671939D7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38</xdr:col>
      <xdr:colOff>0</xdr:colOff>
      <xdr:row>113</xdr:row>
      <xdr:rowOff>0</xdr:rowOff>
    </xdr:from>
    <xdr:to>
      <xdr:col>47</xdr:col>
      <xdr:colOff>0</xdr:colOff>
      <xdr:row>128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79881BC-EBE1-4C74-8AE4-F54F719C41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9</xdr:row>
      <xdr:rowOff>161925</xdr:rowOff>
    </xdr:from>
    <xdr:to>
      <xdr:col>4</xdr:col>
      <xdr:colOff>104775</xdr:colOff>
      <xdr:row>27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1DA15B-7E11-47DB-88D2-9F6371103234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0</xdr:colOff>
      <xdr:row>81</xdr:row>
      <xdr:rowOff>0</xdr:rowOff>
    </xdr:from>
    <xdr:to>
      <xdr:col>36</xdr:col>
      <xdr:colOff>0</xdr:colOff>
      <xdr:row>99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B09192-706B-4FFB-919C-B9072BE2097F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81</xdr:row>
      <xdr:rowOff>0</xdr:rowOff>
    </xdr:from>
    <xdr:to>
      <xdr:col>28</xdr:col>
      <xdr:colOff>0</xdr:colOff>
      <xdr:row>99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3CE34E-B79F-4BBB-B4E6-067D90C6E8D1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0</xdr:colOff>
      <xdr:row>81</xdr:row>
      <xdr:rowOff>0</xdr:rowOff>
    </xdr:from>
    <xdr:to>
      <xdr:col>36</xdr:col>
      <xdr:colOff>0</xdr:colOff>
      <xdr:row>99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892DC0-06FB-4DD6-BEB4-0E8BBD796CCB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oss.dell.com/WINNT/TEMP/BOXSTER%20Planner%20Rev%20X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Tpanasci\My%20Documents\Earnings%20Models\10%20year%20model%20with%20equity%20sensitivity%20TP%20VERS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SOffice\Excel\XL97\FA\FA3006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mia001\Operations\Finance\2003%20Finance\2003%20Audit\Payroll%20reconciliation%2020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sdsrr208\Adv_Quality$\Documents%20and%20Settings\Michael_Sheley\Desktop\actio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NT\Profiles\chiud\Desktop\Callahan\LATEST\TEMP\a%20b&#226;tons%20rompu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3fs05\Fincommon\Finance\WARRANTY\WARRANTY\EMFWAR\Lifecycle\FY09\Q2\Spend%20by%20LOB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sy1fp2\csshared\Documents%20and%20Settings\rowlel\My%20Documents\Forecast%20Partner%20Costs%20FY02%20Feb%202002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microsoft.com/office/2019/04/relationships/externalLinkLongPath" Target="file:///\\Okcdsokc109.aus.amer.dell.com\globetrotter$\globetrotter$\Users\Christian_M_Davies\AppData\Roaming\Microsoft\Excel\New%20Bridges%20Labor%20Attach\Documents%20and%20Settings\pascal_mollevi\My%20Documents\Accounting\MFR\November\FCSTQ4.xlsx?4E9BCCC3" TargetMode="External"/><Relationship Id="rId1" Type="http://schemas.openxmlformats.org/officeDocument/2006/relationships/externalLinkPath" Target="file:///\\4E9BCCC3\FCSTQ4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usfs7\businessplanning\2000Plan\2000%20dailyscorecard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NW-INB001\EDOCS\TEMP\Mobile%20Comps%20March%2099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RGER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msnav.tay.cpqcorp.net/My%20Documents/Engagements/E&amp;Y/WINDOWS/TEMP/97%20ADC%20Spen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Content.IE5\C96BOTMF\PepsiCoExhibits(1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usfs4\nbdshare\WINDOWS\TEMP\My%20Documents\local\My%20Documents\Budget\Budget%202001\Internosis%202001%20Prelim%20Budge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hprd102v8\Virtustream_FPA\Users\Joe\AppData\Local\Microsoft\Windows\Temporary%20Internet%20Files\Low\Content.IE5\AXYYV721\Copy%20of%20Model_Vienna_For%20Show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My%20Documents\MCA\Monthly%20Report\1231200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nsatsfin01\costing\Service%20Costing\FY07\DASP\Philippines\Full-set%20SKU%20List2006-07-17%20Revise-34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NT\Profiles\chiud\Desktop\Callahan\LATEST\li\projects\john\terra\terra_announced_terms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nw0167\Quotes\WINNT\TEMP\BOXSTER%20Planner%20Rev%20X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ALAN\MODELS\MODE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EMP\U.K\Europe%20DC%20&amp;%20NOC%20Costs%20V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ERICKC\TECHN\CMSI\DI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NT\Profiles\chiud\Desktop\Callahan\LATEST\SUTIONOH\Unilever\NabisLbo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sdsrr208\Sreevathy\FY16\Outlook%20workings\Outlook%20workings_May292015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Business%20Plan\Corp%20Goals\2013%20Plan\Top%20Sheet\2013%20Risk%20&amp;%20Opps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sdsnas01\wwtechsupport$\Staffing\FY'07%20REQ%20TRACKING%20TOOL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Clients\Digex\Valuation%20Materials\CIM%20Mode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hprd102v8\Virtustream_FPA\OPTiCSZoom\OPTICS%20v10Z.xlsm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sdsrr208\Monarch\Services%20Hierarchy%20-%20Monarch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hprd102v8\Virtustream_FPA\Keegan\SMS\FP&amp;A\Vernovsky\Forecast\2015\10-2015%20Forecast\Redbook\Redbook%20Managed%20View%20linked%20to%20DB_10-20-15%20FINAL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dell.com/finance/GFS/globaldatagov/maintproc/acctmaint/ConsolidatedWorkingCompleted%20Account%20Maintenance%20F/FY13_DEC_Accounts_working_GDG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sdsrr208\Monarch\Monarch%20Template%20v3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Budgets\2001\Budgets\Outlook%20I\TEMP\Salary%20Schedule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ecremit$\WINDOWS\BUDGET\MACS\FY-97\FY97_DT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NT\Profiles\chiud\Desktop\Callahan\LATEST\GIBBS\BE\model_2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PP\2005\Plan\Summ%20Sched\2005%20Ideal%20Model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usfs7\businessplanning\Documents%20and%20Settings\cahild\My%20Documents\NBD\Model%20Templates\MasterModel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sdsrr208\data\JOHNO\Q1Charts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psd03\Accounting\Captiva\maintenance\check_will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oss.dell.com/sites/WFP-Services/Northern%20EMEA%20Call%20Centers/Plan/Northern%20EMEA%20Call%20Centers%20-%20Plan.xlsm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oss.dell.com/sites/WFP-Services/Global%20Field%20Delivery/Plan/Global%20Field%20Delivery%20-%20Plan.xlsm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vsv04\EVPShared$\Engagements\A-E\Archer\Board%20Presentation%209-18-03\Final\Valuation%20Archer%209-5-03.xls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globetrotter$/globetrotter$/Users/Christian_M_Davies/AppData/Roaming/Microsoft/Excel/New%20Bridges%20Labor%20Attach/PUBLIC/WSP/Fy99_q3/attach_metric/rpt/attach_www_pub.xls" TargetMode="External"/><Relationship Id="rId1" Type="http://schemas.openxmlformats.org/officeDocument/2006/relationships/externalLinkPath" Target="/globetrotter$/globetrotter$/Users/Christian_M_Davies/AppData/Roaming/Microsoft/Excel/New%20Bridges%20Labor%20Attach/PUBLIC/WSP/Fy99_q3/attach_metric/rpt/attach_www_pub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My%20Documents\Ramp_Up\Req_Tracking_Tool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DOCUME~1\jmasland\LOCALS~1\Temp\DCF%208-2-02.v12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ell-my.sharepoint.com/WINNT/TEMP/Printer%20Other/Services/Aggregate%20Monthly%20FIR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unzipped\revenue1\FY%2002%20Billing%20File%20with%20Rec%205.23%20v02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dell.com/DRM/DRM_ProcessDocs/02_Accounts/ACCOUNTS_2013/01_Account_Maintenance_form_WEB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usinessPlanning\Bookbill\Gross%20Margins\2004\Q1\denis%20dailies%20_%20Flash\Documentum\2004-01-31.01%20Revenue%20Summary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RPP\Q207\Models\Pivot_Reporting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Data\SBA_NBD\Piedmont\Piedmont%20Accretion%20Dilution_V12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dell.com\BRATISLAVA\finance\gbl_gsd_pvmc$\FinOFF\Q3_FY14\PLAN%20Scenario%20Mock-up.xlsb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hprd102v8\Virtustream_FPA\Users\n570367\Documents\The%20Ayman%20Years\CI%20Description\Remedy%208%20Updates\Cargill%20-%20Application%20Mapping%20Template%201.5.2015%20-%20Stephanie%20Osterhaus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mia001\Operations\Finance\2003%20Finance\Accounting%20-%202003\FY2003%20Budget\Rev%20Capacity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Documents%20and%20Settings\mandej1\Local%20Settings\Temporary%20Internet%20Files\Content.Outlook\VD1HFTR4\Conchango%20PoR%20and%20Operating%20Plan%204-30-08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sdsrr2w01\warranty$\Reports\ScoreCar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sdsrr208\FORECAST\Q201Fcst\StdReports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usfs7\businessplanning\Documents%20and%20Settings\messid\Local%20Settings\Temporary%20Internet%20Files\OLK92\October%202000\HCSYM1000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dell.com\data\matej_benedikovic\AppData\Local\Microsoft\Windows\Temporary%20Internet%20Files\Content.Outlook\9DNB4WLP\OEM_T620_pricing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LL96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NW-INB001\EDOCS\wireline\Arzu\BRWold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NW-INB001\EDOCS\PROJ\Intercomm\Intercomm_OpMod35_SimLonChang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ac.dell.com\data\Data%20-%20Dell\Support%20Services\Forecasts\FY2016%20Planning\zzz.xlsb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USFS4\NBDShare\Documents%20and%20Settings\kimk10\Local%20Settings\Temporary%20Internet%20Files\OLK5F\Copy%20of%20Constitution_Acc_Dil_Revised_CMA_6%2019%2007_no%20drag_no%20direct%20rep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NT\Profiles\chiud\Desktop\Callahan\LATEST\BANKING\CHRISTOS\Stone\FW%20New\analysis\oldmodel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rdganeptune\PAPA\Users\conor_collins\AppData\Local\Microsoft\Windows\Temporary%20Internet%20Files\Content.Outlook\09OFIWKG\EQL_WAPP_V2.xlsx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ccohen\Local%20Settings\Temporary%20Internet%20Files\OLK1A\New%20Book%20To%20Bill%20Report%202006053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2003\Professional%20Services\GSA%20Rates\Price%20tool%20prices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Documentum\Checkout\Copy%20of%20DCTM%20Forecast-Qtr4-05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usfs7\businessplanning\Documents%20and%20Settings\sjones.PA1SJONES\Local%20Settings\Temporary%20Internet%20Files\Content.IE5\ME01QAHE\AM_forecast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Keegan\2008\Tech%20Solutions\Goal\2009%20Plan\OCtober\2009Plan_Rev6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~1\depaua\LOCALS~1\Temp\Rep%20actvity%2029%2012%20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Documents%20and%20Settings\faessj\Local%20Settings\Temporary%20Internet%20Files\OLK2CB\CGO%20Group%202008-09%20projections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NW-INB001\EDOCS\TEMP\M&amp;SbuysDebenhams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NW-INB001\EDOCS\TEMP\~0030789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AWRENCE\PFIZER\LIHOLM\OTHER\EXCEL\DEALS\TMP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shaps3clus\treaspub$\FX_MGMT\REPORT\All_treas\FRM\FX\Analysis\Weekly%20Updates\Weekly%20Update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Owner\My%20Documents\Conxion\Conxion%20-%202003%20Budget%20Planning\Conxion%20Field%20Model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NT\Profiles\chiud\Desktop\Callahan\LATEST\AMAR\PFIZER\VALLEYLA\LBO5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Documents%20and%20Settings\lauck\Local%20Settings\Temporary%20Internet%20Files\OLK76\Lightyear%20Model%20v39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Documents%20and%20Settings\cardom1\Local%20Settings\Temporary%20Internet%20Files\OLK7\La%20Weekly%20Report%20NEW%20August%2005th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fs02\ReportingCentre\EBU\EMEA_REPORTS\CoC_Dashboards\templates\SVR_dashboard_Wk_xxx_Q2FY09_SQL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dell.com/DRM/DRM_Maintenance/Maintenance_Cycle_Consolidations/FY13_11_December/01_Consolidated_Files/FY13_DEC_Accounts_consolidated.xlsx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Documents%20and%20Settings\jbeley\Local%20Settings\Temporary%20Internet%20Files\OLK8E\Stock%20Option%20File%2006.16.03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Users\codda\AppData\Local\Microsoft\Windows\Temporary%20Internet%20Files\Content.Outlook\GECG27CE\EMEAHCfile_110916.xlsx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ontribution%20Reports\LA%20Rev%20&amp;%20Exp%20Trend_P&amp;L_2002%20ACTUAL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sdsnas01.aus.amer.dell.com\wwtechsupport$\Documents%20and%20Settings\Matt_Roe\My%20Documents\Corporate%20Services%20HR%20Reports\WFP\Truax%20WFP%20File%20043009.xlsx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FP&amp;A\Laura\Ireland%20Functions\CS\CS%20Requisitions\CS%20Y2004%20Requisitions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vsv04\evpshared$\Projects\Blackjack%20(1163)\Glazed\Model\Glazed%20&amp;%20LL%20Model%206-24-05%20v79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Budgets\2003%20Budget\2003%20Budget%20Model%2011_25_02%20vD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vsv04\evpshared$\Projects\Blackjack%20(1163)\Model\Model%20-%20Glazed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orecast\MYR%202000\Nav%20Budget%20-%20FY%202000%20-%20Summary%20-%20IPO.xls" TargetMode="External"/></Relationships>
</file>

<file path=xl/externalLinks/_rels/externalLink94.xml.rels><?xml version="1.0" encoding="UTF-8" standalone="yes"?>
<Relationships xmlns="http://schemas.openxmlformats.org/package/2006/relationships"><Relationship Id="rId2" Type="http://schemas.microsoft.com/office/2019/04/relationships/externalLinkLongPath" Target="file:///\\Okcdsokc109.aus.amer.dell.com\globetrotter$\globetrotter$\Users\Christian_M_Davies\AppData\Roaming\Microsoft\Excel\New%20Bridges%20Labor%20Attach\Planning\Forecast\FY'02\Q4'02%20Forecast\Consolidation\FINAL\Q4'02%20Hyperion%20Check.xls?0A78CAB2" TargetMode="External"/><Relationship Id="rId1" Type="http://schemas.openxmlformats.org/officeDocument/2006/relationships/externalLinkPath" Target="file:///\\0A78CAB2\Q4'02%20Hyperion%20Check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ell%20Services%20P&amp;L\Worldwide%20Services%20P&amp;L\FY'02\Q4\WW%20Services%20PL_DEC%20QTD%20FY'02%20-%20v1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ell-my.sharepoint.com/Dell%20Services%20P&amp;L/Worldwide%20Services%20P&amp;L/FY'01/Q4/Hyperion%20Services%20by%20LOB/WW%20Hyp%20Only%20Services%20PL_%20by%20LOB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Forecast\MYR%202000\Nav%20Budget%20-%20FY%202000%20-%20Summary%20-%20IPO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Walter\Essbase\printref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CY00\Headcount\02Feb00\FY00_WK07%20Weekly%20Detail%202-24%20Recon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sdsnas01.aus.amer.dell.com\wwtechsupport$\Documents%20and%20Settings\matt_roe\Local%20Settings\Temporary%20Internet%20Files\OLK1E3\PG_BDC_Roster_22Oct06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PARE_Trend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usfs8\fcst\MRS\IMPLEMEN\VIEWS\Jul04\Teals\Abs%20WIP\Scorecard%202004%20-%20copy%20of%20Q204%20Act%20for%20ad%20hoc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oss.dell.com/REV_ACCT/SOX/Q4FY10/Warranty%20Standards01.xlsx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oss.dell.com/sites/WFP-Services/Global%20Operations/Plan/Global%20Operations%20-%20Plan.xlsm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MDM\FINAL\Cost_Center_Validation_Template_050708%20v2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SDGAPLUTO\Services_Product_Analytics\SDS_ISG_Services_Pricing\ISG%20Metric%20Dashboards\Metric%20Dashboard%20Review%20-%20November'18\ABU\Monthly%20metrics_NA_Oct'18%20-%20NW%20New%20FFs.xlsm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usfs4\nbdshare\HR\DATA\Carolyn\CPR%20Review\TS_USA_CPR_2007ReviewDetails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NW-INB001\EDOCS\Guler\Misc\tech_taxonomy_06-25-01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oss.emea.dell.com/Users/Joachim_Thewalt/Documents/Ad%20hoc%20requests/Requests/N_20991212_EMEA_SKU_Request_EXAMPLE.xlsx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usfs7\businessplanning\Documents%20and%20Settings\kriese\My%20Documents\Projects\Essbase\Greens%20Report%20Writer4.xls" TargetMode="External"/></Relationships>
</file>

<file path=xl/externalLinks/_rels/externalLink111.xml.rels><?xml version="1.0" encoding="UTF-8" standalone="yes"?>
<Relationships xmlns="http://schemas.openxmlformats.org/package/2006/relationships"><Relationship Id="rId2" Type="http://schemas.microsoft.com/office/2019/04/relationships/externalLinkLongPath" Target="file:///J:\MISC\DOCUME~1\sbyrne\LOCALS~1\Temp\Documents%20and%20Settings\rmilinazzo\Local%20Settings\Temporary%20Internet%20Files\OLK16\Documents%20and%20Settings\rmilinazzo\Local%20Settings\Temporary%20Internet%20Files\OLK16\NaviSite%20-%20CSD%20with%20FV%2011-5.xls?4FAD7012" TargetMode="External"/><Relationship Id="rId1" Type="http://schemas.openxmlformats.org/officeDocument/2006/relationships/externalLinkPath" Target="file:///\\4FAD7012\NaviSite%20-%20CSD%20with%20FV%2011-5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oc\Treasury\Paul%20Barlow\Ish%20May%2003%20Inputs\COO%20Other\ISH_REPT_021103_Cancel%20Reason%20Report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ecremit$\Documents%20and%20Settings\Skip_Walker\Local%20Settings\Temporary%20Internet%20Files\OLK28\DHS%20All-In-Cost%20Q305%20Actuals_One%20Call%20Dissat_PV3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usfs7\businessplanning\BusinessPlanning\Bookbill\Gross%20Margins\Acquired%20Companies%20History\Q404%20Dantz%20Pre-Acquisition%20Rev%20by%20Geo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Mike%20Maguire\Industrial\Companies\FLXS\FLXS_Financial_Model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nw2kfs03\Finance\Payroll\Monthly%20Reports\Vacation%20Accrual%20FY%202010\3%20-%20October%202009\Vacation%20accrual%20-ALL%20COMPANIES-%20October%202009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NW-INB001\EDOCS\Projects\Final%20Four\Kentucky\DCF\YANG\Models\Templates\Profile%20Data%20Template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NT\Profiles\chiud\Desktop\Callahan\LATEST\USERDATA\Marionnaud\Parfum4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sdsrr504\RUM_ANALYTICS\Predictor\Automatic%20Predictor\Calculations\Predictor_Order$.xlsm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oc\Treasury\Paul%20Barlow\Ish%20May%2003%20Inputs\Management%20Reports%20May%2002\Shareholders%20Report%20May%2002%20&amp;%20New%20Penetration%20report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mnpublic01\Sharedata\Documents%20and%20Settings\Michelle_Chin\My%20Documents\Forecast\Q2'05\Opex\ANZ\Q2'05%2088041025%20PESS%20-%20ANZ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RS\IMPLEMEN\VIEWS\Jan00\strat0100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TEMP\li\projects\john\asp\valuation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Documents%20and%20Settings\kriese\Local%20Settings\Temporary%20Internet%20Files\OLK21\Documents%20and%20Settings\kriese\My%20Documents\Projects\Essbase\Greens%20Report%20Writer4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sdsrr205\IS_FIN$\!AMERICA\CONSOLD\Fy04\Q1Fcst04\Distributions\Global%20Alloc-by%20VP\GlobalAlloc_Q1FsctSMS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dell.com/Users/goncak/AppData/Local/Microsoft/Windows/Temporary%20Internet%20Files/Content.Outlook/TODTU6Z8/SP%20Database%20(3).xlsx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Actuals_YR2000\12%20-%20December\Financials\Submitted\Sales%20Tech%202000%20FinPak%20-%20final.xls" TargetMode="External"/></Relationships>
</file>

<file path=xl/externalLinks/_rels/externalLink12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ata/4QFY18/Q119/1.CorpReportFY19%20V4.09.xlsx" TargetMode="External"/><Relationship Id="rId1" Type="http://schemas.openxmlformats.org/officeDocument/2006/relationships/externalLinkPath" Target="/data/4QFY18/Q119/1.CorpReportFY19%20V4.09.xlsx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ell-my.sharepoint.com/WINNT/Profiles/Robert_Palm/Desktop/break.xls" TargetMode="External"/></Relationships>
</file>

<file path=xl/externalLinks/_rels/externalLink130.xml.rels><?xml version="1.0" encoding="UTF-8" standalone="yes"?>
<Relationships xmlns="http://schemas.openxmlformats.org/package/2006/relationships"><Relationship Id="rId2" Type="http://schemas.microsoft.com/office/2019/04/relationships/externalLinkLongPath" Target="file:///\\Okcdsokc109.aus.amer.dell.com\globetrotter$\globetrotter$\Users\Christian_M_Davies\AppData\Roaming\Microsoft\Excel\New%20Bridges%20Labor%20Attach\MPLAN\Lisa%20Forester\Forecast\FY06_Q1\ESD_Budget_Template_FY05Q4%20-%20MasterT10.xls?157A3F5B" TargetMode="External"/><Relationship Id="rId1" Type="http://schemas.openxmlformats.org/officeDocument/2006/relationships/externalLinkPath" Target="file:///\\157A3F5B\ESD_Budget_Template_FY05Q4%20-%20MasterT10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John%20Ricci\Headcount\GS%20Traffic%20Light\Q3%20EVP092407AppReq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NT\Profiles\chiud\Desktop\Callahan\LATEST\SUTIONOH\CGEWMI\CGEWMI3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revenuereportingcurrent\PRNTINTL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\Excel\init\excel\excel\excel\excel\Excel\init\FINPACK%20-%20III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usfs8\fcst\RPP\Q104\Q104%20RPP%20at%201.7\Q104%20RPP%20Pkg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usfs7\businessplanning\Documents%20and%20Settings\cahild\My%20Documents\NBD\Model%20Templates\NBD%20Valuation%20Model%201.6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ecremit$\windows\TEMP\Q3%20P&amp;L.xls" TargetMode="External"/></Relationships>
</file>

<file path=xl/externalLinks/_rels/externalLink1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globetrotter$/globetrotter$/Week%2010%20Outlook/Data_GOV_OPEX.xls" TargetMode="External"/><Relationship Id="rId1" Type="http://schemas.openxmlformats.org/officeDocument/2006/relationships/externalLinkPath" Target="/globetrotter$/globetrotter$/Week%2010%20Outlook/Data_GOV_OPEX.xls" TargetMode="External"/></Relationships>
</file>

<file path=xl/externalLinks/_rels/externalLink13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globetrotter$/globetrotter$/Week%2010%20Outlook/Data_GOV_RUM.xls" TargetMode="External"/><Relationship Id="rId1" Type="http://schemas.openxmlformats.org/officeDocument/2006/relationships/externalLinkPath" Target="/globetrotter$/globetrotter$/Week%2010%20Outlook/Data_GOV_RUM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NT\Profiles\chiud\Desktop\Callahan\LATEST\Macdonald\RTL\Project%20Green\Valuation%20Materials\Red%20Gold%20MM%2028%20April_Nick%202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New%20model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dell.com/Users/reedt3/Syncplicity%20Folders/Clearwater%20Seafoods/VS%20-Clearwater%20-%20China%20Telecom%20Colo%20-%202016%20-%2006%20-%2029%20(v2).xlsx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hprd102v8\Virtustream_FPA\Users\tyler_r\Dropbox\Toyota%20North%20America\Virtustream%20-%20Infosys%20-%20TEMA%20-vHANA%20-%203%20Tier%20-%202015%20-%2002%20-%2023%20(v9).xlsx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usfs7\businessplanning\NBD\Commvault\CanifexFerry20303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Work\Market%20Stats\hwcp-la\105245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usfs7\businessplanning\PS-Professional%20Services\PS-Financial%20Planning\North%20America\PS%20NA%20Business%20Status%20(ProBench%20Input)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ecremit$\Outlook\Q3FY01\090100\AIINTL_Model_Q3%20Fcst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nw2kfs03\Finance\Lotus\NaviSite%20Europe%20Ltd\Fixed%20Assets\2007\FA%20Register1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jocollins\Local%20Settings\Temporary%20Internet%20Files\Content.Outlook\HCAEUBA3\Working%20Capital%20Summary_February%2028,%202010_SF_Supplement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psd03\Accounting\Reports\2003%20Reports\PSG%20Fixed%20Fee\Sep%20detail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usfs7\businessplanning\Documents%20and%20Settings\lpowers\Desktop\cplQ3FY00HArecommendations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dell.com/Users/luciad/AppData/Local/Microsoft/Windows/Temporary%20Internet%20Files/Content.Outlook/CFTSG67C/Virtustream%20Booking%20Checklist_July%202016_V3.xlsx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ldc02\Data\Documents%20and%20Settings\tcorbi\Local%20Settings\Temporary%20Internet%20Files\OLK2A\JUNEREVI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mpearcy\My%20Documents\My%20Data\PMO\NPS_Estimator_V6c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usfs7\businessplanning\NBD\Stuff\kenobimodel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WORK%20FILES\Lightyear\Lightyear%20Model%20v65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usfs7\businessplanning\Documents%20and%20Settings\stoner\Local%20Settings\Temporary%20Internet%20Files\OLK2B\EMEA%20Forecast%20Q1%202006%2027th%20Mar%20CORE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ecremit$\Oreste\Dr9909fr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usfs7\businessplanning\Documents%20and%20Settings\azerii\Local%20Settings\Temporary%20Internet%20Files\OLK50\DCF%20v.20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usfs4\finsecure\BusinessPlanning\Bookbill\Gross%20Margins\Current_Bookbill\Q42003%20BMT%20Billings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ell-my.sharepoint.com/Accounting/ProSupport/PS_TS_Cost_Model_Update_2011_v36_HML_NEWCPI_60_40IT.xlsx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Telecom\Projects\Telenor\sonofon\Sonofon%20Simplified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NT\Profiles\chiud\Desktop\Callahan\LATEST\aff88\Vision\UK\PL3%20uk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RNX33FS02.blr.amer.dell.com\BLR_FINANCEFPA$\Users\Srividya_Jois_M_R\Documents\Project%204%20Outlook%20Wk%2010%20Q4%20FY15\Q4'15%20WK10%20Otlk%20-%20Srividya1.xlsx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~1\dentic1\LOCALS~1\Temp\Revenue%208-15-03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RPP\2006\2006%20-%20Q305\2006%20P&amp;L%20Build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Projekte\Project%20Pretruzalek\Bericht\Details\Austria_Graphik%20Details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NW-INB001\EDOCS\TEMP\Business_ISP_Comps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NW-INB001\EDOCS\Mirhashemi\SBC\Models\Sun_Asteroid_Model_Alternatives_56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NW-INB001\EDOCS\eDocs\eDocsWorkSpace\Guler\Active\Acropolis\Models\Operating%20Models\Operating_Projections_16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NT\Profiles\chiud\Desktop\Callahan\LATEST\SUTIONOH\bioMerieux\Murex\GLXvalue1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sy1fp2\csshared\Documents%20and%20Settings\goodwm\Local%20Settings\Temporary%20Internet%20Files\OLK2\ANZ%20Mar%2001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~1\sball\LOCALS~1\Temp\EXPENSE%20INFORMATION%20FOR%20NEW%20MODEL%206.01.01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vsv04\evpshared$\Models\LBO%20%20DCF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NW-INB001\EDOCS\TEMP\bar_comps_PL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MRS\IMPLEMEN\VIEWS\Sep05\Teals\BLues%20Capital%20-%20AUG05%20Act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MLauck\MISC\New%20Model%20FINAL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ForecastSpec\LB\5%20Year%20Forecast%20Model%202002_10_22%20FINAL%20v2.0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microsoft.com/office/2006/relationships/xlExternalLinkPath/xlPathMissing" Target="Sum.%20DCF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usfs7\businessplanning\EMEA\EMEA%20Sales%20Operations\Forecasts\2005\Q3\EMEA%20Forecast%20Q3%202005%2022nd%20Aug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oss.emea.dell.com/Documents%20and%20Settings/Maureen_Leahy/My%20Documents/MLY/Service%20Hierarchy/Service%20Hierarchy%20Upload%20Template.xlsx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NW-INB001\EDOCS\temp\~0042725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nalystHCInpExistingHeads1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dell.com\data\matej_benedikovic\AppData\Local\Microsoft\Windows\Temporary%20Internet%20Files\Content.Outlook\9DNB4WLP\Madone%20OEM.xlsx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STSS1\Company\Accounting\Budgets\2003\SMC%20Budget%202003\Region%2092%20Budget%202003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PP\Q301\High-level%20model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psd03\Accounting\WFerrell\Budgets\2000%20Rev5\BoardReportsQ2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usfs7\businessplanning\MRS\IMPLEMEN\VIEWS\Dec99\gren1299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NW-INB001\EDOCS\Singh\Active\Seat\Models\Newspaper%20Comps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sdsrr208\FORECAST\REPORTS\DIM\Q3DIMFMT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Documents%20and%20Settings\madavk\Local%20Settings\Temporary%20Internet%20Files\OLK3E\RD%20HC%20-%202007%20to%20JN%20v.%20FINAL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NW-INB001\EDOCS\TAMBOR\Thames\andy\andy\WTRCOMPS3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Billing%20Invoices\SetUp%20and%20One%20Time%20Revenue%20Terms\SetUp%20and%20OneTime%20Revenue%20Terms%202007.xls" TargetMode="External"/></Relationships>
</file>

<file path=xl/externalLinks/_rels/externalLink19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ell.sharepoint.com/sites/ISGE2EFinancials/Shared%20Documents/General/AOP/FY27/Working%20Files/FY27%20Target%20Planning%20Worksheet%20-%20rev%20LOB%20and%20All%20Products.xlsb" TargetMode="External"/><Relationship Id="rId1" Type="http://schemas.openxmlformats.org/officeDocument/2006/relationships/externalLinkPath" Target="https://dell-my.sharepoint.com/sites/ISGE2EFinancials/Shared%20Documents/General/AOP/FY27/Working%20Files/FY27%20Target%20Planning%20Worksheet%20-%20rev%20LOB%20and%20All%20Products.xlsb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usfs8\n951\Keegan\2005\Headcount\Q305\Mar_05%20Ending%20Hdct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.%20Bridge%20Consolidation\Current%20WW%20Bridge%20Consolidation.xlsm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sdsnas01.aus.amer.dell.com\wwtechsupport$\Documents%20and%20Settings\jose_e_martinez\My%20Documents\Staffing\Reports\PG%20Open%20Reqs%20as%20of%20012007%20v3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ell-my.sharepoint.com/20_Controllership/10_Activity/00_Forecasting/16FY/16Q4/10%20CUSTSER/EPM%202016%20FY%20Custser%20160509.xlsx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sdsnas01.aus.amer.dell.com\wwtechsupport$\Documents%20and%20Settings\Matt_Roe\Application%20Data\Microsoft\Excel\040309%20truax%20files.xlsx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STSS1\Company\Accounting\Budgets\2003\SMC%20Budget%202003\2003%20SMC%20Budget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ell-my.sharepoint.com/TEMP/Bert's%20Stuff/Reporting/WW%20LOB%20P&amp;L%20model2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MRS\IMPLEMEN\VIEWS\Dec03\Copy%20of%20Greens%20Dec03%20HC%20-%20CSOB1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sdsrr208\SAGE\00act\Variance\Q3\Period%209\09CRPSEC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Budget%20and%20month%20end\NRW%20Budget%202005\Z-Verkn&#252;pfungsersatz.xls" TargetMode="External"/></Relationships>
</file>

<file path=xl/externalLinks/_rels/externalLink20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globetrotter$/globetrotter$/FCST/Q1FY00/HSB/Forecast%20package/Opex,%20HC,%20and%20facilites.XLS" TargetMode="External"/><Relationship Id="rId1" Type="http://schemas.openxmlformats.org/officeDocument/2006/relationships/externalLinkPath" Target="/globetrotter$/globetrotter$/FCST/Q1FY00/HSB/Forecast%20package/Opex,%20HC,%20and%20facilites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dell.com/Users/sid_kawoor/Documents/Projects/Virtustream/01%20Data/Market%20data/Cloud_Forecast_2016Q3.XLSM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sdsnas01.aus.amer.dell.com\wwtechsupport$\Documents%20and%20Settings\Matt_Roe\Application%20Data\Microsoft\Excel\Kitt%20WFP%20File%20030509%20wo%20Chapman%20and%20SMB%20v2.xlsx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ecremit$\WINDOWS\Desktop\ScoreCard%20IQY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cdickson\My%20Documents\ASP%20Analysis\Q4%2000%20Analysis\October\HOUSTON\Houston%20Churn%2010-00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ecremit$\FY03\FY03Q4\Forecast\Dispatch_Fcst\FY03%20Book_Ship%20090402_Q3MSP1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data\4QFY18\Q119\1.CorpReportFY19%20V4.09.xlsx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International%20Closes\International%20Reconciliation%202003\Australia%202003\02%20Australia%20PTO%202003.xls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usfs7\businessplanning\International%20Closes\International%20Reconciliation%202003\Australia%202003\02%20Australia%20PTO%202003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sdsnas01.aus.amer.dell.com\wwtechsupport$\Documents%20and%20Settings\Matt_Roe\My%20Documents\Corporate%20Services%20HR%20Reports\WFP\Project%20Opera%20Template%20-%20Public%20090909%20edit.xlsx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sdsps2b01\warranty$\SCOREC~1\PRODUC~1\Q304\Ar_v2.09_Q304_Old2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Documents%20and%20Settings\mcnab\Local%20Settings\Temporary%20Internet%20Files\OLK65\New%20Model%20FINAL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psd03\Accounting\TEMP\Q2%202001%20Sales%20Report%2071701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ell-my.sharepoint.com/Documents%20and%20Settings/paulette_clark/Local%20Settings/Temporary%20Internet%20Files/Content.Outlook/WUEEHIUG/APJ%20Warranty%20Standards%20-%2022%20Jan%202010.xlsx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cdickson\My%20Documents\ASP%20Analysis\2001%20Analysis\Q1%20-%2001\January%20-%2001\Houston\Hou%20Churn%20Detail%201.01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sdsnas01.aus.amer.dell.com\wwtechsupport$\Documents%20and%20Settings\Matt_Roe\My%20Documents\Corporate%20Services%20HR%20Reports\WFP\Thirth%20BF%20req%20approval.xlsx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psd03\Accounting\captiva\wferrell\Jobs%20&amp;%20Projects\job%20detail\October%20Job%20Activity.xls" TargetMode="External"/></Relationships>
</file>

<file path=xl/externalLinks/_rels/externalLink22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globetrotter$/globetrotter$/CSD/OPEX/FCST/April00_Fcst/bonus%20model_apr.xls" TargetMode="External"/><Relationship Id="rId1" Type="http://schemas.openxmlformats.org/officeDocument/2006/relationships/externalLinkPath" Target="/globetrotter$/globetrotter$/CSD/OPEX/FCST/April00_Fcst/bonus%20model_apr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\Nav%20Budget%20-%20FY%202000%20-%20Summary%20-%20IPO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APITAL\CEOSTAKE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ecremit$\Documents%20and%20Settings\Corinna_Moyer\Desktop\Bumblebee%20Allocated%20Inventory_20061013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oc\Treasury\Paul%20Barlow\Ish%20November%2003%20Inputs\Ish%20Shareholders%20Report%20November%2003%20-%20Input%20FW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ell-my.sharepoint.com/Users/Tom_Kearns/Documents/FY22/Feb/M10_M11.xlsx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3BANNW01\VOL2\SHARED\VEREA\LATINAM\ACTIVE\ZAPATA\CCK_CMP2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NT\Profiles\chiud\Desktop\Callahan\LATEST\li\projects\john\new%20york%20jungle\terra_5_15_terms.xls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psdacctg\accounting\Documents%20and%20Settings\kdrost.CAPTIVA\Local%20Settings\Temporary%20Internet%20Files\OLK1D\softrax_pl_detail_2004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hprd102v8\Virtustream_FPA\Users\turabi\AppData\Local\Microsoft\Windows\Temporary%20Internet%20Files\Content.Outlook\1YUUQXII\2016-10-10%20-%20%20APJ%20REV%20MODEL%20(Q4'16%20QBR)%20-%20APJ%20v5%20(Yr%202%20Including%20GCRIN).xlsm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Documents%20and%20Settings\jbeley\Local%20Settings\Temporary%20Internet%20Files\OLK8E\keyempstech_c.xls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HR\DATA\EXEC\2002\DSOP%20Oct%202002\DSOP%20Oct%2002%20Model%20081302a.xls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Users\michal_hajko\Desktop\EBI%20vs%20ELT.xlsx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ell-my.sharepoint.com/Users/Tom_Kearns/Documents/FY21/Dec/Copy%20of%20M10-M11%20targets%20calculation.xlsb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MRS\IMPLEMEN\VIEWS\May00\greens%20may00.xls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sdsrr208\WINDOWS\TEMP\HYP2_HR.XLS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sdsrr208\FELIX\SPDRPTS\SPDRPT2.XLS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Documents%20and%20Settings\blebow\Local%20Settings\Temporary%20Internet%20Files\OLKA8B\WACC%208-23-03.xls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PP\Q302\Proofs%20Q202%20Targets.xls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Global%20Assumptions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NT\Profiles\chiud\Desktop\Callahan\LATEST\GILLIO\Deltathree\Midwest_LBO_Russ_100%25.xls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NW-INB001\EDOCS\eDocs\eDocsWorkSpace\Guler\Active\Callahan\Due%20Diligence\Due%20Diligence%204\ish_CATV_Only_Case_Lazard_5-30-02%20v7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usfs7\businessplanning\Documents%20and%20Settings\haighj\Local%20Settings\Temporary%20Internet%20Files\OLK6\SAKIiON%20PL%20030603.xls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dell.com/Users/goncak/AppData/Local/Microsoft/Windows/Temporary%20Internet%20Files/Content.Outlook/TODTU6Z8/Offer%20Enablement/Collection%20Template/Offering%20Template%20v4.xlsx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Documents%20and%20Settings\colliy\Local%20Settings\Temporary%20Internet%20Files\OLK7\HCWeek37%20091606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usfs7\businessplanning\Documents%20and%20Settings\mackeb\My%20Documents\Targets%20by%20Country\Hdct%20by%20C%20by%20F%20Dec%2015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microsoft.com/office/2006/relationships/xlExternalLinkPath/xlPathMissing" Target="1994%20PE%20Dot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Tpanasci\My%20Documents\Budgets\2001\NEW%20BUDGET\June%20reforecast\CASH%20FLOW%20BS%207_19_01%20w.%20AUG%20CONVERT%20DEBT.xls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ldc02\Data\Documents%20and%20Settings\tcorbi\Local%20Settings\Temporary%20Internet%20Files\OLK2A\local\My%20Documents\Budget\Budget%202001\Internosis%202001%20Prelim%20Budget.xls" TargetMode="External"/></Relationships>
</file>

<file path=xl/externalLinks/_rels/externalLink25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globetrotter$/globetrotter$/Users/Christian_M_Davies/AppData/Roaming/Microsoft/Excel/New%20Bridges%20Labor%20Attach/ZBSDDCS/DCS/FCST/OUTLOOKS/Q4fy99/TEMP.XLS" TargetMode="External"/><Relationship Id="rId1" Type="http://schemas.openxmlformats.org/officeDocument/2006/relationships/externalLinkPath" Target="/globetrotter$/globetrotter$/Users/Christian_M_Davies/AppData/Roaming/Microsoft/Excel/New%20Bridges%20Labor%20Attach/ZBSDDCS/DCS/FCST/OUTLOOKS/Q4fy99/TEMP.XLS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HO3FP2A\SALShare\MRS\IMPLEMEN\VIEWS\Aug04\Q304%20Cost%20Savings%20B-E%20Analysis%20-%20Aug%20Greens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Documents%20and%20Settings\kbmehta\Desktop\Ccount%2020041K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psd03\Accounting\captiva\2001%20budget\submittals\Dept30.xls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NT\Profiles\chiud\Desktop\Callahan\LATEST\Pitches\Marconi\Buyside_Ideas\excel\accretion_dilution.xls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NT\Profiles\chiud\Desktop\Callahan\LATEST\WINDOWS\TEMP\Restructuring\Co-Active\Trism\Public%20Comps\Restructuring%20Group%20Comps\Trism%20comps%204_Lozner.xls" TargetMode="External"/></Relationships>
</file>

<file path=xl/externalLinks/_rels/externalLink2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ecremit$\FY96\Q4\WEEK_44\EUR44.XLW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IntNvision\reporting\BalanceSheetTrend\2001\MAY\Balance_Sheet_Trend_Excl_Eur_501.xls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dell.com/Users/weinmd1/AppData/Local/Microsoft/Windows/Temporary%20Internet%20Files/Content.Outlook/ITGDYMKG/GA%20Offering%20Capture%20Template%20Final.xlsx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mia001\Operations\Finance\2003%20Finance\2003%20Audit\Payroll%20reconciliation%202003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FY07\PLAN\Q2FY07\Working\Copy%20of%20Director%20Review%20Templates_Master%20EMF%20r2.xls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danerm\Local%20Settings\Temporary%20Internet%20Files\OLKB50\Rep%20Alignment%20Model%202004%20@%20Sept%207th.xls" TargetMode="External"/></Relationships>
</file>

<file path=xl/externalLinks/_rels/externalLink263.xml.rels><?xml version="1.0" encoding="UTF-8" standalone="yes"?>
<Relationships xmlns="http://schemas.openxmlformats.org/package/2006/relationships"><Relationship Id="rId2" Type="http://schemas.microsoft.com/office/2019/04/relationships/externalLinkLongPath" Target="http://moss.emea.dell.com/Documents%20and%20Settings/orla_mullane/My%20Documents/SharePoint%20Drafts/moss.emea.dell.com/sites/EMEA%20Service%20Sku%20Creation%20Workflow/Shared%20Documents/FY11Q2/Enterprise/New%20Dell%20Management%20Console%20DMC%20implement.xlsx?DDB5AFEB" TargetMode="External"/><Relationship Id="rId1" Type="http://schemas.openxmlformats.org/officeDocument/2006/relationships/externalLinkPath" Target="file:///\\DDB5AFEB\New%20Dell%20Management%20Console%20DMC%20implement.xlsx" TargetMode="External"/></Relationships>
</file>

<file path=xl/externalLinks/_rels/externalLink264.xml.rels><?xml version="1.0" encoding="UTF-8" standalone="yes"?>
<Relationships xmlns="http://schemas.openxmlformats.org/package/2006/relationships"><Relationship Id="rId2" Type="http://schemas.microsoft.com/office/2019/04/relationships/externalLinkLongPath" Target="http://moss.emea.dell.com/Documents%20and%20Settings/orla_mullane/My%20Documents/SharePoint%20Drafts/moss.emea.dell.com/sites/EMEA%20Service%20Sku%20Creation%20Workflow/Shared%20Documents/FY11Q2/Enterprise/SKU_Request_Deployment_EMEA_EMC_SILVER.xlsx?DDB5AFEB" TargetMode="External"/><Relationship Id="rId1" Type="http://schemas.openxmlformats.org/officeDocument/2006/relationships/externalLinkPath" Target="file:///\\DDB5AFEB\SKU_Request_Deployment_EMEA_EMC_SILVER.xlsx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usfs4\nbdshare\Documents%20and%20Settings\roadmg\Local%20Settings\Temporary%20Internet%20Files\OLK11\BRICE%20PeopleSoft%20File%20-Compensation%20Analysis%20642007.xls" TargetMode="External"/></Relationships>
</file>

<file path=xl/externalLinks/_rels/externalLink2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vsv04\EVPShared$\Engagements\F-L\Galileo\Model\Galileo%20Model%20-%208-13-04%20CIM.xls" TargetMode="External"/></Relationships>
</file>

<file path=xl/externalLinks/_rels/externalLink2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side.us.dell.com/Engels/DMM/Growth%20Rate%20Calculation%20Templates/DMM%20Mkt%20Share%20Calc%20Tool_1108.xls" TargetMode="External"/></Relationships>
</file>

<file path=xl/externalLinks/_rels/externalLink2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gdev2.corp.emc.com\GSS%20Finance\LBOs\Trico%20Marine\TMAR%20Ownership.xls" TargetMode="External"/></Relationships>
</file>

<file path=xl/externalLinks/_rels/externalLink2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NW-INB001\EDOCS\PROJ\DTcable\NRW_Operating_Models\Germany_Model_Net_Cologne_Updated_64.xls" TargetMode="External"/></Relationships>
</file>

<file path=xl/externalLinks/_rels/externalLink2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Scott%20Buschmann\Textiles\Thomaston\Ownership.xls" TargetMode="External"/></Relationships>
</file>

<file path=xl/externalLinks/_rels/externalLink2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sy1fp2\csshared\Operations\Finance\Costs\Partner\FY02\Q1%20FY02\Forecast%20Partner%20Costs%20FY02%20Mar%202002.xls" TargetMode="External"/></Relationships>
</file>

<file path=xl/externalLinks/_rels/externalLink2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stss1\company\Accounting\Budget%202003\Approved%20Versions\10-30-02%20Approved%20Region%2099%20Budgets%202003.xls" TargetMode="External"/></Relationships>
</file>

<file path=xl/externalLinks/_rels/externalLink2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WINNT\Profiles\rlissauer\Local%20Settings\Temporary%20Internet%20Files\OLK3\2003%20Salary%20-%20budget%20-%20e.xls" TargetMode="External"/></Relationships>
</file>

<file path=xl/externalLinks/_rels/externalLink2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_GLOBAL%20HR\_C&amp;B_BP\Projects\Benefits_project\Benefits_Expense_Output\Q4'17\Benefits%20Status%20FY17Q4M2_SCO+4.xlsx" TargetMode="External"/></Relationships>
</file>

<file path=xl/externalLinks/_rels/externalLink2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sdsrr504\RUM_ANALYTICS\Outlook_Template\Outlook_Template.xlsx" TargetMode="External"/></Relationships>
</file>

<file path=xl/externalLinks/_rels/externalLink2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Predictor\Automatic_Predictor\Output_templates\Validation_Output_Template.xlsm" TargetMode="External"/></Relationships>
</file>

<file path=xl/externalLinks/_rels/externalLink2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kcdsokc109.aus.amer.dell.com\gss_fpa$\AMORT%20Cogs\FY14\Q3\Amort%20Other\M1%20John%20Sudderth%20Clearing%20to%2055012%20-%20John's.xlsx" TargetMode="External"/></Relationships>
</file>

<file path=xl/externalLinks/_rels/externalLink2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~1\dentic1\LOCALS~1\Temp\Revenue%208-29-03.xls" TargetMode="External"/></Relationships>
</file>

<file path=xl/externalLinks/_rels/externalLink2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fin_isgfpa$\Users\peter_smilnak\Documents\WW_ES_Strategy\01%20-%20IDC\IDC%20Servers%20FCST\CY2016_Q2\IDC_Server_Forecast_master_2016Q2.xlsb" TargetMode="External"/></Relationships>
</file>

<file path=xl/externalLinks/_rels/externalLink2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Projects\CNET\ZD\Comps\Pubinpro.xls" TargetMode="External"/></Relationships>
</file>

<file path=xl/externalLinks/_rels/externalLink2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NT\Profiles\chiud\Desktop\Callahan\LATEST\Projects\CNET\ZD\Comps\Pubinpro.xls" TargetMode="External"/></Relationships>
</file>

<file path=xl/externalLinks/_rels/externalLink2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usfs4\finsecure\BusinessPlanning\Bookbill\Gross%20Margins\2004\Q1\Q104%20Bookbill\Prototype.xls" TargetMode="External"/></Relationships>
</file>

<file path=xl/externalLinks/_rels/externalLink2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NW-INB001\EDOCS\PROJ\CAI_France\OpmodFrance16_Intercomm_Pricing_Penetration_Margins.xls" TargetMode="External"/></Relationships>
</file>

<file path=xl/externalLinks/_rels/externalLink2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sdsnas01.aus.amer.dell.com\wwtechsupport$\Documents%20and%20Settings\paul_h_lambert\Local%20Settings\Temporary%20Internet%20Files\OLK9\EMEA_CB_LC_April2007.xls" TargetMode="External"/></Relationships>
</file>

<file path=xl/externalLinks/_rels/externalLink2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sdsrr205\budget$\IRLFCST_JAN99.XLS" TargetMode="External"/></Relationships>
</file>

<file path=xl/externalLinks/_rels/externalLink2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NT\Profiles\chiud\Desktop\Callahan\LATEST\FAWCETT\INTERBRE\CCM\ALLDEAL.XLS" TargetMode="External"/></Relationships>
</file>

<file path=xl/externalLinks/_rels/externalLink2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Users\alang\Documents\Microsoft%20User%20Data\Outlook%20User%20Data\Temporary%20Items\we%2027%20sep%2002.xls" TargetMode="External"/></Relationships>
</file>

<file path=xl/externalLinks/_rels/externalLink2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My%20Documents\LVP\Newport\newdcf2.xls" TargetMode="External"/></Relationships>
</file>

<file path=xl/externalLinks/_rels/externalLink2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usfs7\businessplanning\Data\SBA_NBD\Piedmont\Piedmont%20Accretion%20Dilution_V12.xls" TargetMode="External"/></Relationships>
</file>

<file path=xl/externalLinks/_rels/externalLink2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usfs7\businessplanning\Documents%20and%20Settings\whitnc\Local%20Settings\Temporary%20Internet%20Files\OLKB\DCF%20Model_2.xls" TargetMode="External"/></Relationships>
</file>

<file path=xl/externalLinks/_rels/externalLink2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usfs7\businessplanning\My%20Documents\LVP\Newport\newdcf2.xls" TargetMode="External"/></Relationships>
</file>

<file path=xl/externalLinks/_rels/externalLink2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usfs7\businessplanning\My%20Documents\LVP\Lightspeed\LightDCF3.xls" TargetMode="External"/></Relationships>
</file>

<file path=xl/externalLinks/_rels/externalLink2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Documents%20and%20Settings\bogard\Local%20Settings\Temporary%20Internet%20Files\OLKBD1\REVISED%20RCM%20Targets%202006%20Template%2010th%20Jan.xls" TargetMode="External"/></Relationships>
</file>

<file path=xl/externalLinks/_rels/externalLink2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fin_isgfpa$\Users\kinnet\AppData\Local\Microsoft\Windows\INetCache\Content.Outlook\QUESKVRQ\IDC_Server_Forecast_2018_Sept_Release_DELL_POV.XLSX" TargetMode="External"/></Relationships>
</file>

<file path=xl/externalLinks/_rels/externalLink2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usfs7\businessplanning\Documents%20and%20Settings\wasayf\My%20Documents\EMEA\EMEA%20Weekly%20Revenue%20Summary%206th%20Jan%202005.xls" TargetMode="External"/></Relationships>
</file>

<file path=xl/externalLinks/_rels/externalLink2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usfs7\businessplanning\Documents%20and%20Settings\costap\Local%20Settings\Temporary%20Internet%20Files\OLK54\EMEA%20Forecast%20Q2%202006%2024th%20Apr%20CORE.xls" TargetMode="External"/></Relationships>
</file>

<file path=xl/externalLinks/_rels/externalLink2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DOCUME~1\madavk\LOCALS~1\Temp\DCTM%20Forecast-Qtr4-05.xls" TargetMode="External"/></Relationships>
</file>

<file path=xl/externalLinks/_rels/externalLink2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My%20Documents\Tech_Support\Headcount\hc1000.xls" TargetMode="External"/></Relationships>
</file>

<file path=xl/externalLinks/_rels/externalLink2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usinessPlanning\Bookbill\Gross%20Margins\2004\Q1\denis%20dailies%20_%20Flash\Documentum\2004-02-29.2%20Revenue%20Summary.xls" TargetMode="External"/></Relationships>
</file>

<file path=xl/externalLinks/_rels/externalLink3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Documents%20and%20Settings\chabok\Local%20Settings\Temporary%20Internet%20Files\OLK12\2007%20RCM%20Goal%20Sheets%20-%20version%20May%204th.xls" TargetMode="External"/></Relationships>
</file>

<file path=xl/externalLinks/_rels/externalLink3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Users\codda\AppData\Local\Microsoft\Windows\Temporary%20Internet%20Files\Content.Outlook\GECG27CE\HCAnalysis110530.xlsx" TargetMode="External"/></Relationships>
</file>

<file path=xl/externalLinks/_rels/externalLink3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usfs7\businessplanning\Documents%20and%20Settings\eprice\Local%20Settings\Temp\AM\AMCE_\AMCE_MA_\AMCE_MA_BK\Sales\VA_072904%20AMCE_MA_BK_Forecast.xls" TargetMode="External"/></Relationships>
</file>

<file path=xl/externalLinks/_rels/externalLink3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ubfs04\shared\Tool%20Resources\ProductionUtilities\Cost_Center_Information.xls" TargetMode="External"/></Relationships>
</file>

<file path=xl/externalLinks/_rels/externalLink3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usfs7\businessplanning\unzipped\WorldWide_Forecast_19\WorldWide_Forecast_19.xls" TargetMode="External"/></Relationships>
</file>

<file path=xl/externalLinks/_rels/externalLink3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Documents%20and%20Settings\corbia\Local%20Settings\Temporary%20Internet%20Files\OLK1E\Detail%20Expense%20History.xls" TargetMode="External"/></Relationships>
</file>

<file path=xl/externalLinks/_rels/externalLink306.xml.rels><?xml version="1.0" encoding="UTF-8" standalone="yes"?>
<Relationships xmlns="http://schemas.openxmlformats.org/package/2006/relationships"><Relationship Id="rId1" Type="http://schemas.microsoft.com/office/2006/relationships/xlExternalLinkPath/xlStartup" Target="Contribution%20Reports/CCA%20P&amp;L.xls" TargetMode="External"/></Relationships>
</file>

<file path=xl/externalLinks/_rels/externalLink3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MRS\IMPLEMEN\VIEWS\Apr03\Teals\Hdct%20Schedules%20for%20Blues-Mar03.xls" TargetMode="External"/></Relationships>
</file>

<file path=xl/externalLinks/_rels/externalLink3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MRS\IMPLEMEN\VIEWS\Jan00\strat1299actual.xls" TargetMode="External"/></Relationships>
</file>

<file path=xl/externalLinks/_rels/externalLink3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usfs8\N951\Keegan\2006\Tech%20Solutions\Forecast\January\WWScheduleVersJanFcst.xls" TargetMode="External"/></Relationships>
</file>

<file path=xl/externalLinks/_rels/externalLink3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usfs7\businessplanning\MISC\GOALS\Q300Goalsrev1.xls" TargetMode="External"/></Relationships>
</file>

<file path=xl/externalLinks/_rels/externalLink3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trieve%20Data" TargetMode="External"/></Relationships>
</file>

<file path=xl/externalLinks/_rels/externalLink3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Headcount\GS%20Headcount%20report%202009\GS%20Headcount%20Summary%20032509.xls" TargetMode="External"/></Relationships>
</file>

<file path=xl/externalLinks/_rels/externalLink3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RS\IMPLEMEN\VIEWS\Oct02\Teals\Rev-Mgn-PL\Q302%20Revenue%20File.xls" TargetMode="External"/></Relationships>
</file>

<file path=xl/externalLinks/_rels/externalLink3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Documents%20and%20Settings\colliy\Local%20Settings\Temporary%20Internet%20Files\OLK7\EMEA%20Forecast%20Q4%202006%2013th%20Nov%20CORE.xls" TargetMode="External"/></Relationships>
</file>

<file path=xl/externalLinks/_rels/externalLink3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Y01\Forecasts\01%20Jan\HRComp011c.xls" TargetMode="External"/></Relationships>
</file>

<file path=xl/externalLinks/_rels/externalLink3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sdsnas01.aus.amer.dell.com\wwtechsupport$\MSOffice\Excel\XL97\FA\FA300600.xls" TargetMode="External"/></Relationships>
</file>

<file path=xl/externalLinks/_rels/externalLink3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usfs7\businessplanning\EMEA\EMEA%20Sales%20Operations\Forecasts\2005\Q3\EMEA%20Forecast%20Q2%202005%2027th%20June%20FW.xls" TargetMode="External"/></Relationships>
</file>

<file path=xl/externalLinks/_rels/externalLink3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Lsnow\My%20Documents\Fiscal%202000\November\Census%20w%20job%20codes%20Dec%206,%202000.xls" TargetMode="External"/></Relationships>
</file>

<file path=xl/externalLinks/_rels/externalLink3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PWGRCAP01.bra.emea.dell.com\Analytics\Predictor\Automatic_Predictor\development\new_calculation_files\NewCo_Validation_CSG_REV.xlsm" TargetMode="External"/></Relationships>
</file>

<file path=xl/externalLinks/_rels/externalLink3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NT\Profiles\chiud\Desktop\Callahan\LATEST\TEMP\guv%20bil%202000%20-%202003.xls" TargetMode="External"/></Relationships>
</file>

<file path=xl/externalLinks/_rels/externalLink3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FC_LAN1\SYS\Saunders\KKR%20LBO%20Model.xls" TargetMode="External"/></Relationships>
</file>

<file path=xl/externalLinks/_rels/externalLink3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Forecast\01_2002\5%20Year%20Forecast%20Model%202002_01_29%20v1.2.xls" TargetMode="External"/></Relationships>
</file>

<file path=xl/externalLinks/_rels/externalLink3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usfs7\businessplanning\My%20Documents\LUCENT\Ongoing\Lando\model\lando1.xls" TargetMode="External"/></Relationships>
</file>

<file path=xl/externalLinks/_rels/externalLink3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200MM.xls" TargetMode="External"/></Relationships>
</file>

<file path=xl/externalLinks/_rels/externalLink3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sdsnas01.aus.amer.dell.com\wwtechsupport$\Documents%20and%20Settings\Matt_Roe\Local%20Settings\Temporary%20Internet%20Files\Content.Outlook\EFPOLLGX\Hire%20Template%20Truax.xlsx" TargetMode="External"/></Relationships>
</file>

<file path=xl/externalLinks/_rels/externalLink3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mnpublic01\Sharedata\Logistics\dell\2002%20Biding&#51088;&#47308;\0%20Summary%20-%20March%2018%20KOREA.xls" TargetMode="External"/></Relationships>
</file>

<file path=xl/externalLinks/_rels/externalLink3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FC_LAN1\SYS\MSOffice%20Generic\CompCos\HMO\HMOCompCo%20degrouped.xls" TargetMode="External"/></Relationships>
</file>

<file path=xl/externalLinks/_rels/externalLink3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NT\Profiles\chiud\Desktop\Callahan\LATEST\vatier\spx\EGS\Valuation\comps0203.xls" TargetMode="External"/></Relationships>
</file>

<file path=xl/externalLinks/_rels/externalLink3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mary_duggan\Local%20Settings\Temporary%20Internet%20Files\OLK5F\emea_augsep.xls" TargetMode="External"/></Relationships>
</file>

<file path=xl/externalLinks/_rels/externalLink3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ss.dell.com\TEMP\01rate_EAM.xls" TargetMode="External"/></Relationships>
</file>

<file path=xl/externalLinks/_rels/externalLink3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My%20Documents\Ramp_Up\FY08_Req_Tracking_Tool.xls" TargetMode="External"/></Relationships>
</file>

<file path=xl/externalLinks/_rels/externalLink3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391001\STCF\VALUE\CLIENTS\MEMORIAL\BOSTON\EXHIBITS.XLS" TargetMode="External"/></Relationships>
</file>

<file path=xl/externalLinks/_rels/externalLink3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20010226%20-%20Prof%20Svcs%20Pipeline.xls" TargetMode="External"/></Relationships>
</file>

<file path=xl/externalLinks/_rels/externalLink3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My%20Documents\2nd%20submission%20revised%2021.05%20v7.xls" TargetMode="External"/></Relationships>
</file>

<file path=xl/externalLinks/_rels/externalLink3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TEMP\QCISCO_rev5_3_092001.xls" TargetMode="External"/></Relationships>
</file>

<file path=xl/externalLinks/_rels/externalLink3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NW-INB001\EDOCS\LAWRENCE\PFIZER\LIHOLM\OTHER\EXCEL\DEALS\TMP.XLS" TargetMode="External"/></Relationships>
</file>

<file path=xl/externalLinks/_rels/externalLink3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DOCUME~1\jallen\LOCALS~1\Temp\2Q02PCQSJAMS.xls" TargetMode="External"/></Relationships>
</file>

<file path=xl/externalLinks/_rels/externalLink3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ecremit$\EXEC-RPT\FY01\Q2\Q2webrpt.xls" TargetMode="External"/></Relationships>
</file>

<file path=xl/externalLinks/_rels/externalLink3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ecremit$\Sonic%204%20HR\Reports\weekly_Reporting\PE000428\TBL_CRA_INFO0501.xls" TargetMode="External"/></Relationships>
</file>

<file path=xl/externalLinks/_rels/externalLink3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Users\anzivc1\Documents\@GBS\TableauOpsDashboard\Universal%20Format%20Tools\HeadcountFormattingTool%202.0.xlsx" TargetMode="External"/></Relationships>
</file>

<file path=xl/externalLinks/_rels/externalLink3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ell-my.sharepoint.com/PHASERVW/DWS/Platforms/Viper/VIPERBOM_X002.xls" TargetMode="External"/></Relationships>
</file>

<file path=xl/externalLinks/_rels/externalLink3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sdsrr506\csfin$\Fy01plan\Oct_Fcst\Version%202\OctPAItotal.xls" TargetMode="External"/></Relationships>
</file>

<file path=xl/externalLinks/_rels/externalLink3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dell.com/Users/gary_v/Documents/Commissions%20&amp;%203rd%20Party%20Referral%20Fees/.FY%202016/1605%20May/Virtustream%20Q2%20(Apr%20&amp;%20May)%20Bookings%20-%20Commission%20Summary%20v5.xlsx" TargetMode="External"/></Relationships>
</file>

<file path=xl/externalLinks/_rels/externalLink3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Molly%20Putman\Retail%20&amp;%20Consumer\Industrial\GNRLCSV.xls" TargetMode="External"/></Relationships>
</file>

<file path=xl/externalLinks/_rels/externalLink3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usfs4\nbdshare\My%20Documents\Docs\Operating%20Plan\International\1999\Draft%20Templates\99BP_Region%20Rollup1_template.xls" TargetMode="External"/></Relationships>
</file>

<file path=xl/externalLinks/_rels/externalLink3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usfs4\nbdshare\Documents%20and%20Settings\solarc\Local%20Settings\Temporary%20Internet%20Files\OLK34\MSP%20Master%20List%20100506-Carolyn.xls" TargetMode="External"/></Relationships>
</file>

<file path=xl/externalLinks/_rels/externalLink3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sdsrr208\Data\TEMP\2_SHS_DIR.xls" TargetMode="External"/></Relationships>
</file>

<file path=xl/externalLinks/_rels/externalLink3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vsv04\evpshared$\Administrative\Professional%20Development\TEMPLATES%20COMMITTEE\Kelly_Pitch\Revised\Dump\Archer%20Model%20-%2012-13-04%20CIM.xls" TargetMode="External"/></Relationships>
</file>

<file path=xl/externalLinks/_rels/externalLink3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sdsnas01.aus.amer.dell.com\wwtechsupport$\Documents%20and%20Settings\Matt_Roe\My%20Documents\Corporate%20Services%20HR%20Reports\WFP\042909%20Truax%20H%20to%20L%20verification.xlsx" TargetMode="External"/></Relationships>
</file>

<file path=xl/externalLinks/_rels/externalLink3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NT\Profiles\chiud\Desktop\Callahan\LATEST\LIN\INGA\DCF.XLS" TargetMode="External"/></Relationships>
</file>

<file path=xl/externalLinks/_rels/externalLink3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usfs7\businessplanning\EMEA\EMEA%20Sales%20Operations\Business%20Plans\2006%20Planning\REVISED%20RCM%20Targets%202006%20Template%2010th%20Jan.xls" TargetMode="External"/></Relationships>
</file>

<file path=xl/externalLinks/_rels/externalLink3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usfs7\businessplanning\Documents%20and%20Settings\lpowers\Desktop\Q4FY01%20Legato%20CPL%20draft.xls" TargetMode="External"/></Relationships>
</file>

<file path=xl/externalLinks/_rels/externalLink3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usfs7\businessplanning\Finance\AccountingShare\Sales\Channel%20Sales\Rebates%20&amp;%20MDF's\FY12-31-04\3-04%20MDF%20&amp;%20Rebate%20Accrual%20Estimation.xls" TargetMode="External"/></Relationships>
</file>

<file path=xl/externalLinks/_rels/externalLink3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MRS\IMPLEMEN\VIEWS\Oct01\Greens%20Oct01%20P&amp;L%20and%20Revenue.xls" TargetMode="External"/></Relationships>
</file>

<file path=xl/externalLinks/_rels/externalLink3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NX3KFS01.BRA.emea.dell.com\BRA_GSD_FIN$\1%20%20Deal%20Repository\Researched%20&amp;%20Engaged%20Transactions\Conchango%20(Hartford)\Due%20Diligence\_SHARED$CGO%20Data\Annual%20Reports\Annual%20Report%202007\2007%20Ann%20Report%20UK%20PLC%20V1.xls" TargetMode="External"/></Relationships>
</file>

<file path=xl/externalLinks/_rels/externalLink3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NT\Profiles\chiud\Desktop\Callahan\LATEST\AMAR\PFIZER\VALLEYLA\LBO6.xls" TargetMode="External"/></Relationships>
</file>

<file path=xl/externalLinks/_rels/externalLink3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usfs7\businessplanning\Documents%20and%20Settings\costap\Local%20Settings\Temporary%20Internet%20Files\OLK19\EMEA%20Forecast%20Q2%202006%2015th%20May%20CORE.xls" TargetMode="External"/></Relationships>
</file>

<file path=xl/externalLinks/_rels/externalLink35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dell.com/Users/luciad/Documents/Deals/July%20Deals/TCCC/TCCC%20Complete%20SAP%20Landscape%207Tiers%20CPT%20v05%20w%20CC%20discounts.xlsx" TargetMode="External"/></Relationships>
</file>

<file path=xl/externalLinks/_rels/externalLink35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ell-my.sharepoint.com/Analytics/STORAGE/EQL/EQL_PSP-Final_Feb18-Ver5.xlsm" TargetMode="External"/></Relationships>
</file>

<file path=xl/externalLinks/_rels/externalLink3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NT\Profiles\chiud\Desktop\Callahan\LATEST\KOVNER\LOREAL\curel\MOD_5.xls" TargetMode="External"/></Relationships>
</file>

<file path=xl/externalLinks/_rels/externalLink3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sdsps2b01\wwservices$\Forecast\FY06\Q106\Enterprise\EDT%20Scaling.xls" TargetMode="External"/></Relationships>
</file>

<file path=xl/externalLinks/_rels/externalLink3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NT\Profiles\chiud\Desktop\Callahan\LATEST\Pitches\Ericsson-Lucent\Models\merger.xls" TargetMode="External"/></Relationships>
</file>

<file path=xl/externalLinks/_rels/externalLink3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usfs7\businessplanning\Documents%20and%20Settings\haighj\Local%20Settings\Temporary%20Internet%20Files\OLK6\Hampton%20analysis-3%20(4).xls" TargetMode="External"/></Relationships>
</file>

<file path=xl/externalLinks/_rels/externalLink3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spwdsapp02.aus.amer.dell.com\wwtechsupport$\WW\ISG_Finance_Team\Oliver_TS\HCI\HCI%20Q222\ELA%20analysis.xlsx" TargetMode="External"/></Relationships>
</file>

<file path=xl/externalLinks/_rels/externalLink3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ell-my.sharepoint.com/personal/bert_hays_dell_com/Documents/Desktop/Mix%20CPASU%20chart.xlsx" TargetMode="External"/></Relationships>
</file>

<file path=xl/externalLinks/_rels/externalLink3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oc\Treasury\Paul%20Barlow\Management%20Reports%20May%2002\Shareholders%20Report%20May%2002%20&amp;%20New%20Penetration%20report.xls" TargetMode="External"/></Relationships>
</file>

<file path=xl/externalLinks/_rels/externalLink36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ell-my.sharepoint.com/personal/doug_o'neill_dell_com/Documents/DISPATCH/REFERENCE/Projections/Forecasts/FY27/FY27%20Pass%202/FY27%20Pass%202%20-%20Top%20Product%20PreUCR%20SR%20Review.xlsx" TargetMode="External"/><Relationship Id="rId1" Type="http://schemas.openxmlformats.org/officeDocument/2006/relationships/externalLinkPath" Target="https://dell-my.sharepoint.com/personal/doug_o'neill_dell_com/Documents/DISPATCH/REFERENCE/Projections/Forecasts/FY27/FY27%20Pass%202/FY27%20Pass%202%20-%20Top%20Product%20PreUCR%20SR%20Review.xlsx" TargetMode="External"/></Relationships>
</file>

<file path=xl/externalLinks/_rels/externalLink36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ell-my.sharepoint.com/personal/doug_o'neill_dell_com/Documents/DISPATCH/REFERENCE/Projections/Forecasts/FY27/FY27%20Pass%202/FY27%20Pass%202%20-%20Top%20Product%20Parts%20Dispatch%20Review.xlsx" TargetMode="External"/><Relationship Id="rId1" Type="http://schemas.openxmlformats.org/officeDocument/2006/relationships/externalLinkPath" Target="https://dell-my.sharepoint.com/personal/doug_o'neill_dell_com/Documents/DISPATCH/REFERENCE/Projections/Forecasts/FY27/FY27%20Pass%202/FY27%20Pass%202%20-%20Top%20Product%20Parts%20Dispatch%20Revi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Dashboard"/>
      <sheetName val="Contacts"/>
      <sheetName val="Production Build 2-16"/>
      <sheetName val="BOM Cover"/>
      <sheetName val="BOM Rev 13"/>
      <sheetName val="BOM Info Rev 12a"/>
      <sheetName val="Summary"/>
      <sheetName val="Sheet Metal-Hard Tool"/>
      <sheetName val="Plastics"/>
      <sheetName val="Assemblies"/>
      <sheetName val="Purchased-All"/>
      <sheetName val="New Issues"/>
      <sheetName val="Issues List"/>
      <sheetName val="Sheet1"/>
      <sheetName val=""/>
      <sheetName val="Sheet6"/>
      <sheetName val="File Setup Guide"/>
      <sheetName val="Lookup"/>
      <sheetName val="Sheet 1"/>
      <sheetName val="FY17 AOP"/>
      <sheetName val="reference"/>
      <sheetName val="SS_Fields"/>
      <sheetName val="Instructions"/>
      <sheetName val="4048"/>
      <sheetName val="Sheet2"/>
      <sheetName val="FA Definitions"/>
      <sheetName val="BOXSTER Planner Rev X1"/>
      <sheetName val="塑膠費率(最新)"/>
      <sheetName val="Kod3 Table"/>
      <sheetName val="FA-LISTING"/>
      <sheetName val="Receiving Inspection"/>
      <sheetName val="Data lists"/>
      <sheetName val="0414data"/>
      <sheetName val="A  產業車輛故障項目核對結果"/>
      <sheetName val="L2-車輛詳細資料 "/>
      <sheetName val="LIST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ISRDATA"/>
      <sheetName val="Definition"/>
      <sheetName val="대외공문"/>
      <sheetName val="P&amp;L wCorpAlloc"/>
      <sheetName val="All"/>
      <sheetName val="Summarized P&amp;L"/>
      <sheetName val="#REF!"/>
      <sheetName val="QuoteSummary"/>
      <sheetName val="0518"/>
      <sheetName val="FA_LISTING"/>
      <sheetName val="Warrant"/>
      <sheetName val="Assembly BOM"/>
      <sheetName val="FAI"/>
      <sheetName val="Cpk"/>
      <sheetName val="GR&amp;R"/>
      <sheetName val="PFD"/>
      <sheetName val="PMP"/>
      <sheetName val="PFMEA"/>
      <sheetName val="customer drawing"/>
      <sheetName val="supplier drawing"/>
      <sheetName val="Material Certification"/>
      <sheetName val="Package method"/>
      <sheetName val="reliability test report"/>
      <sheetName val="Rohs management list"/>
      <sheetName val="Rohs test report"/>
      <sheetName val="SGS"/>
      <sheetName val="1492分攤"/>
      <sheetName val="RickelsRFQPWA# 2"/>
      <sheetName val="Nimitz Base Cover"/>
      <sheetName val="Valores"/>
      <sheetName val="IP-1 INSP-CAV #2"/>
      <sheetName val="差异分攤"/>
      <sheetName val="Product_Info"/>
      <sheetName val="Top Page"/>
      <sheetName val="Sheet3"/>
      <sheetName val="Terms"/>
      <sheetName val="NS_Guide"/>
      <sheetName val="REF"/>
      <sheetName val="Master"/>
      <sheetName val="Greater China Cs"/>
      <sheetName val="Regional"/>
      <sheetName val="Lists"/>
      <sheetName val="U100UC-T10618"/>
      <sheetName val="Production_Build_2-16"/>
      <sheetName val="BOM_Cover"/>
      <sheetName val="BOM_Rev_13"/>
      <sheetName val="BOM_Info_Rev_12a"/>
      <sheetName val="Sheet_Metal-Hard_Tool"/>
      <sheetName val="New_Issues"/>
      <sheetName val="Issues_List"/>
      <sheetName val="Tablet forecast"/>
      <sheetName val="Chessboard"/>
      <sheetName val="Dropdown menus"/>
      <sheetName val="General Instructions"/>
      <sheetName val="Master List"/>
      <sheetName val="Master Lists"/>
      <sheetName val="Cost Breakdown"/>
      <sheetName val="Receiving_Inspection"/>
      <sheetName val="Data_lists"/>
      <sheetName val="P&amp;L_wCorpAlloc"/>
      <sheetName val="Summarized_P&amp;L"/>
      <sheetName val="General_Instructions"/>
      <sheetName val="Master_List"/>
      <sheetName val="BaseData"/>
      <sheetName val="Nov"/>
      <sheetName val="Lookup Tables"/>
      <sheetName val="MOH-April"/>
      <sheetName val="New Workings"/>
      <sheetName val="P&amp;LOEM &amp; FG"/>
      <sheetName val="半成品"/>
      <sheetName val="靶材分配比例"/>
      <sheetName val="SupplierBaseInput"/>
      <sheetName val="Labor Rate Detail-Arthur"/>
      <sheetName val="Production_Build_2-161"/>
      <sheetName val="BOM_Cover1"/>
      <sheetName val="BOM_Rev_131"/>
      <sheetName val="BOM_Info_Rev_12a1"/>
      <sheetName val="Sheet_Metal-Hard_Tool1"/>
      <sheetName val="New_Issues1"/>
      <sheetName val="Issues_List1"/>
      <sheetName val="Receiving_Inspection1"/>
      <sheetName val="P&amp;LOEM_&amp;_FG"/>
      <sheetName val="Master_Lists"/>
      <sheetName val="Data_lists1"/>
      <sheetName val="P&amp;L_wCorpAlloc1"/>
      <sheetName val="Summarized_P&amp;L1"/>
      <sheetName val="General_Instructions1"/>
      <sheetName val="Master_List1"/>
      <sheetName val="Cost_Breakdown"/>
      <sheetName val="A__產業車輛故障項目核對結果"/>
      <sheetName val="L2-車輛詳細資料_"/>
      <sheetName val="Sum_Sheet"/>
      <sheetName val="期初B"/>
      <sheetName val="LP1 Shipment"/>
      <sheetName val="IDX"/>
      <sheetName val="1"/>
      <sheetName val="Material List"/>
      <sheetName val="MFG1"/>
      <sheetName val="GRACE"/>
      <sheetName val="Root causes"/>
      <sheetName val="Call Down Data OLD"/>
      <sheetName val="I Input Template"/>
      <sheetName val="Saturn MVB bom_Aug.18'08"/>
      <sheetName val="Supplier Base Input"/>
      <sheetName val="Price Summary"/>
      <sheetName val="Assembly_BOM"/>
      <sheetName val="customer_drawing"/>
      <sheetName val="supplier_drawing"/>
      <sheetName val="Material_Certification"/>
      <sheetName val="Package_method"/>
      <sheetName val="reliability_test_report"/>
      <sheetName val="Rohs_management_list"/>
      <sheetName val="Rohs_test_report"/>
      <sheetName val="IP-1_INSP-CAV_#2"/>
      <sheetName val="Root_causes"/>
      <sheetName val="Nimitz_Base_Cover"/>
      <sheetName val="Call_Down_Data_OLD"/>
      <sheetName val="I_Input_Template"/>
      <sheetName val="BF3 MB cost _0708 from MSL"/>
      <sheetName val="Keyb."/>
      <sheetName val=" Quotation sheet"/>
      <sheetName val="SBB Table"/>
      <sheetName val="#REF"/>
      <sheetName val="Summary Design-Proto"/>
      <sheetName val="Setting"/>
      <sheetName val="Pivot"/>
      <sheetName val="FB Tooling List 1210"/>
      <sheetName val="Sheet4"/>
      <sheetName val="DELL_Schedule"/>
      <sheetName val="2003 Target"/>
      <sheetName val="2003 prod2"/>
      <sheetName val="Hourly Rate"/>
      <sheetName val="Data_Init"/>
      <sheetName val="Data_HR"/>
      <sheetName val="MPM"/>
      <sheetName val="Assembly_BOM1"/>
      <sheetName val="customer_drawing1"/>
      <sheetName val="supplier_drawing1"/>
      <sheetName val="Material_Certification1"/>
      <sheetName val="Package_method1"/>
      <sheetName val="reliability_test_report1"/>
      <sheetName val="Rohs_management_list1"/>
      <sheetName val="Rohs_test_report1"/>
      <sheetName val="IP-1_INSP-CAV_#21"/>
      <sheetName val="Nimitz_Base_Cover1"/>
      <sheetName val="Root_causes1"/>
      <sheetName val="Call_Down_Data_OLD1"/>
      <sheetName val="I_Input_Template1"/>
      <sheetName val="Supplier_Base_Input"/>
      <sheetName val="Price_Summary"/>
      <sheetName val="2003_Target"/>
      <sheetName val="2003_prod2"/>
      <sheetName val="LAPL Act Trend"/>
      <sheetName val="Data Input "/>
      <sheetName val="iRUGO Event Validation"/>
      <sheetName val="Entry"/>
      <sheetName val="Shot"/>
      <sheetName val="Classify list"/>
      <sheetName val="WW Comet"/>
      <sheetName val="非機種"/>
      <sheetName val="詳細資料"/>
      <sheetName val="IA1"/>
      <sheetName val="Q#3839 Indented Bom d"/>
      <sheetName val="part_costs"/>
      <sheetName val="MB Costed Bom PV"/>
      <sheetName val="生產計劃"/>
      <sheetName val="Macro1"/>
      <sheetName val="All Parts"/>
      <sheetName val="Carlin-G costbom"/>
      <sheetName val="All_Parts"/>
      <sheetName val="Carlin-G_costbom"/>
      <sheetName val="Mat Summary"/>
      <sheetName val="P19S"/>
      <sheetName val="DW RFID1202"/>
      <sheetName val="PL-All"/>
      <sheetName val="Macaron Tooling"/>
      <sheetName val="Workings"/>
      <sheetName val="주행"/>
      <sheetName val="Matl1"/>
      <sheetName val="Assessments"/>
      <sheetName val="model"/>
      <sheetName val="Jun1 Table"/>
      <sheetName val="Asus_BOM"/>
      <sheetName val="Slim Merlot Block Diagram"/>
      <sheetName val="C۽"/>
      <sheetName val="Freight"/>
      <sheetName val="Electronics"/>
      <sheetName val="Mechanical"/>
      <sheetName val="Keyboard &amp; Accessories"/>
      <sheetName val="Packaging"/>
      <sheetName val="Final Prep"/>
      <sheetName val="2E998"/>
      <sheetName val="BF3_FBOM"/>
      <sheetName val="Commodity"/>
      <sheetName val="C۽_x005f_x0000_tents"/>
      <sheetName val="BB Table"/>
      <sheetName val="ABO"/>
      <sheetName val="A58 2011"/>
      <sheetName val="MPS Q2 FY05"/>
      <sheetName val="CDM Component Adjustment Q1"/>
      <sheetName val="OS_Country_Kit"/>
      <sheetName val="Team List"/>
      <sheetName val="Assy"/>
      <sheetName val="129 COA"/>
      <sheetName val="Fcst SALES"/>
      <sheetName val="Cover sheet"/>
      <sheetName val="STDVGL"/>
      <sheetName val="Headcount"/>
      <sheetName val="129_COA"/>
      <sheetName val="FLX Consolflxidated"/>
      <sheetName val="X"/>
      <sheetName val="Labour"/>
      <sheetName val="Raw BOMS"/>
      <sheetName val="Quote Data"/>
      <sheetName val="Bucket Lists"/>
      <sheetName val="Shiptment"/>
      <sheetName val="SO"/>
      <sheetName val="WI MODEM及SCAN"/>
      <sheetName val="Antenna Window"/>
      <sheetName val="UPC+EAN"/>
      <sheetName val="清冊"/>
      <sheetName val="Proto 1"/>
      <sheetName val="IA"/>
      <sheetName val="Valid Values"/>
      <sheetName val="Categorization List"/>
      <sheetName val="Bridge Summary"/>
      <sheetName val="BOXSTER_Planner_Rev_X1"/>
      <sheetName val="eBOM"/>
      <sheetName val="AllPts-541-0832-02"/>
      <sheetName val="B.O.M."/>
      <sheetName val="BOXSTER Planner Rev X1.xls"/>
      <sheetName val="Customize Your Invoice"/>
      <sheetName val="Quote Header"/>
      <sheetName val="ship kit"/>
      <sheetName val="Guava Bulk"/>
      <sheetName val="Saturn_MVB_bom_Aug_18'08"/>
      <sheetName val="Hourly_Rate"/>
      <sheetName val="Quote_Data"/>
      <sheetName val="B_O_M_"/>
      <sheetName val="Fcst_SALES"/>
      <sheetName val="BOXSTER_Planner_Rev_X1_xls"/>
      <sheetName val="Customize_Your_Invoice"/>
      <sheetName val="SCM AV data"/>
      <sheetName val="NUDDS"/>
      <sheetName val="Metal_list"/>
      <sheetName val="Help"/>
      <sheetName val="ESSM Syst"/>
      <sheetName val="Shedt1"/>
      <sheetName val="040W資料庫"/>
      <sheetName val="076W資料庫"/>
      <sheetName val="Pfam Lookup"/>
      <sheetName val="Debug check list"/>
      <sheetName val="T_Engineering_Issue_1G_"/>
      <sheetName val="RMA"/>
      <sheetName val="N-3"/>
      <sheetName val="code"/>
      <sheetName val="DBL LPG시험"/>
      <sheetName val="Rates"/>
      <sheetName val="Price Model"/>
      <sheetName val="DBL_LPG시험"/>
      <sheetName val="Price_Model"/>
      <sheetName val="Palm"/>
      <sheetName val="P&amp;L"/>
      <sheetName val="FCT repair data"/>
      <sheetName val="FA"/>
      <sheetName val="Ramp-up Prod KLf pro Woche "/>
      <sheetName val="Tester Quote"/>
      <sheetName val="Palm Q402 Price File"/>
      <sheetName val="Palm Targets"/>
      <sheetName val="Panel list"/>
      <sheetName val="Demand_051704"/>
      <sheetName val="VAM Report Input"/>
      <sheetName val="Defect root cause analysis"/>
      <sheetName val="Tables"/>
      <sheetName val="INPUTS"/>
      <sheetName val="LaborDetail"/>
      <sheetName val="DEFAULTS-Override"/>
      <sheetName val="MaterialDetail"/>
      <sheetName val="P &amp; L"/>
      <sheetName val="P&amp;LDetail"/>
      <sheetName val="HDCTEXP "/>
      <sheetName val="Control"/>
      <sheetName val="SPM Units"/>
      <sheetName val="Version Control"/>
      <sheetName val="オプション"/>
      <sheetName val="Defaults"/>
      <sheetName val="PAGE1"/>
      <sheetName val="Config"/>
      <sheetName val="Sales"/>
      <sheetName val="TORNADO_RANGE"/>
      <sheetName val="10"/>
      <sheetName val="CoverPage"/>
      <sheetName val="Commit by Qtr"/>
      <sheetName val="Tsubaki_LP1.0"/>
      <sheetName val="Cosmos_LP1.0"/>
      <sheetName val="Tsubaki_LP1.1"/>
      <sheetName val="Cosmos_LP1.1"/>
      <sheetName val="Condition"/>
      <sheetName val="回収計算"/>
      <sheetName val="ＮＮ"/>
      <sheetName val="A"/>
      <sheetName val="SD2-1"/>
      <sheetName val="SD-0 C提 "/>
      <sheetName val="Matrix Name"/>
      <sheetName val="Transmission "/>
      <sheetName val="major"/>
      <sheetName val="ｴﾚｷ"/>
      <sheetName val="2015 MoM"/>
      <sheetName val="rework"/>
      <sheetName val="ﾄﾞﾗｲﾌﾞ鋳造"/>
      <sheetName val="ﾑｰﾊﾞﾌﾞﾙ鋳造 "/>
      <sheetName val="Multibay Optical"/>
      <sheetName val="DBL_LPG시험1"/>
      <sheetName val="Price_Model1"/>
      <sheetName val="FCT_repair_data"/>
      <sheetName val="Assumptions"/>
      <sheetName val="Part Data"/>
      <sheetName val="G2TempSheet"/>
      <sheetName val="Equipment List (CBD format)"/>
      <sheetName val="MTBF_check"/>
      <sheetName val="C۽_x005f_x005f_x005f_x0000_tents"/>
      <sheetName val="3"/>
      <sheetName val="Information"/>
      <sheetName val="C۽_x005f_x005f_x005f_x005f_x005f_x005f_x005f_x0000_tent"/>
      <sheetName val="type2"/>
      <sheetName val="type1"/>
      <sheetName val="WFR"/>
      <sheetName val="IQC Inspection Data"/>
      <sheetName val="MACRO"/>
      <sheetName val="IE"/>
      <sheetName val="TE"/>
      <sheetName val="Revision History Definitions"/>
      <sheetName val="Choice Lists (reference only)"/>
      <sheetName val="Schedule Data List"/>
      <sheetName val="MPS Q1 FY05"/>
      <sheetName val="MPS Q3 FY04"/>
      <sheetName val="MPS Q4 FY04"/>
      <sheetName val="FO"/>
      <sheetName val="PCSM"/>
      <sheetName val="CUM CONSTRAINED AVAIL"/>
      <sheetName val="MC RATE"/>
      <sheetName val="Mock Up"/>
      <sheetName val="Intel Lan + AD1885 EBOM"/>
      <sheetName val="Note"/>
      <sheetName val="Define"/>
      <sheetName val="Data"/>
      <sheetName val="BaseLine"/>
      <sheetName val="BLUFORD3 FBOM-update081303"/>
      <sheetName val="Slim_Merlot_Block_Diagram"/>
      <sheetName val="FA_Definitions"/>
      <sheetName val="A58_2011"/>
      <sheetName val="129_COA1"/>
      <sheetName val="Cover_sheet"/>
      <sheetName val="FLX_Consolflxidated"/>
      <sheetName val="NetBench_dm"/>
      <sheetName val="C_BF3 MSL _March"/>
      <sheetName val="Keyboard_&amp;_Accessories"/>
      <sheetName val="Final_Prep"/>
      <sheetName val="Key Parts List"/>
      <sheetName val="Baseline &amp; Summary"/>
      <sheetName val="SBB_Table"/>
      <sheetName val="_Quotation_sheet"/>
      <sheetName val="check List"/>
      <sheetName val="summary, MTH"/>
      <sheetName val="Data (c)"/>
      <sheetName val="sm Pcost"/>
      <sheetName val="TY9007本勞"/>
      <sheetName val="C۽?tents"/>
      <sheetName val="Weekly FCST &amp; MZC600"/>
      <sheetName val="Pilot Run"/>
      <sheetName val="Blf2+LOM cost bom_080902"/>
      <sheetName val="Bondi Display Back"/>
      <sheetName val="Market Module"/>
      <sheetName val="Data Validation"/>
      <sheetName val="LINE A"/>
      <sheetName val="LINE K"/>
      <sheetName val="Sales Forecast"/>
      <sheetName val="TopandBtmsideSMT"/>
      <sheetName val="BoxBuild"/>
      <sheetName val="ManualAssyandWaveSolder"/>
      <sheetName val="AI"/>
      <sheetName val="Test"/>
      <sheetName val="FinalAssy"/>
      <sheetName val="Offline"/>
      <sheetName val="Packing"/>
      <sheetName val="Prep"/>
      <sheetName val="Parameter"/>
      <sheetName val="C۽_tents"/>
      <sheetName val="MonthMapping"/>
      <sheetName val="Master Data"/>
      <sheetName val="Values"/>
      <sheetName val="Preparer"/>
      <sheetName val="Production_Build_2-162"/>
      <sheetName val="BOM_Cover2"/>
      <sheetName val="BOM_Rev_132"/>
      <sheetName val="BOM_Info_Rev_12a2"/>
      <sheetName val="Sheet_Metal-Hard_Tool2"/>
      <sheetName val="New_Issues2"/>
      <sheetName val="Issues_List2"/>
      <sheetName val="Assembly_BOM2"/>
      <sheetName val="customer_drawing2"/>
      <sheetName val="supplier_drawing2"/>
      <sheetName val="Material_Certification2"/>
      <sheetName val="Package_method2"/>
      <sheetName val="reliability_test_report2"/>
      <sheetName val="Rohs_management_list2"/>
      <sheetName val="Rohs_test_report2"/>
      <sheetName val="Dropdown"/>
      <sheetName val="Lists Data"/>
      <sheetName val="C۽_x005f_x005f_x005f_x005f_x005f_x005f_x005f_x005f_x005"/>
      <sheetName val="清單內容"/>
      <sheetName val="工作表2"/>
      <sheetName val="C۽_x005f_x005f_x005f_x0000_tent"/>
      <sheetName val="C۽_x005f_x005f_x005f_x005f_x005"/>
      <sheetName val="PartsList"/>
      <sheetName val="summary_4.5%MOH"/>
      <sheetName val="costedBOM"/>
      <sheetName val="POR"/>
      <sheetName val="wsp 12-03"/>
      <sheetName val="Pallet"/>
      <sheetName val="ﾀｰｹﾞｯﾄコスト"/>
      <sheetName val="Macros"/>
      <sheetName val="Data_lists2"/>
      <sheetName val="DBL_LPG시험2"/>
      <sheetName val="FCT_repair_data1"/>
      <sheetName val="Price_Model2"/>
      <sheetName val="Sum_Sheet1"/>
      <sheetName val="P&amp;L_wCorpAlloc2"/>
      <sheetName val="Receiving_Inspection2"/>
      <sheetName val="IP-1_INSP-CAV_#22"/>
      <sheetName val="Nimitz_Base_Cover2"/>
      <sheetName val="Call_Down_Data_OLD2"/>
      <sheetName val="Root_causes2"/>
      <sheetName val="I_Input_Template2"/>
      <sheetName val="Supplier_Base_Input1"/>
      <sheetName val="Price_Summary1"/>
      <sheetName val="All_Parts1"/>
      <sheetName val="Carlin-G_costbom1"/>
      <sheetName val="Summarized_P&amp;L2"/>
      <sheetName val="General_Instructions2"/>
      <sheetName val="Master_List2"/>
      <sheetName val="A__產業車輛故障項目核對結果1"/>
      <sheetName val="L2-車輛詳細資料_1"/>
      <sheetName val="Master_Lists1"/>
      <sheetName val="Cost_Breakdown1"/>
      <sheetName val="New_Workings"/>
      <sheetName val="P&amp;LOEM_&amp;_FG1"/>
      <sheetName val="Summary_Design-Proto"/>
      <sheetName val="Q#3839_Indented_Bom_d"/>
      <sheetName val="Defect_root_cause_analysis"/>
      <sheetName val="P_&amp;_L"/>
      <sheetName val="HDCTEXP_"/>
      <sheetName val="SPM_Units"/>
      <sheetName val="LP1_Shipment"/>
      <sheetName val="VAM_Report_Input"/>
      <sheetName val="Version_Control"/>
      <sheetName val="Ramp-up_Prod_KLf_pro_Woche_"/>
      <sheetName val="Tester_Quote"/>
      <sheetName val="Tsubaki_LP1_0"/>
      <sheetName val="Cosmos_LP1_0"/>
      <sheetName val="Tsubaki_LP1_1"/>
      <sheetName val="Cosmos_LP1_1"/>
      <sheetName val="SD-0_C提_"/>
      <sheetName val="Pfam_Lookup"/>
      <sheetName val="Data_Input_"/>
      <sheetName val="Labor_Rate_Detail-Arthur"/>
      <sheetName val="Weekly_FCST_&amp;_MZC600"/>
      <sheetName val="Pilot_Run"/>
      <sheetName val="2003_Target1"/>
      <sheetName val="2003_prod21"/>
      <sheetName val="FB_Tooling_List_1210"/>
      <sheetName val="MB_Costed_Bom_PV"/>
      <sheetName val="Production_Build_2-163"/>
      <sheetName val="BOM_Cover3"/>
      <sheetName val="BOM_Rev_133"/>
      <sheetName val="BOM_Info_Rev_12a3"/>
      <sheetName val="Sheet_Metal-Hard_Tool3"/>
      <sheetName val="New_Issues3"/>
      <sheetName val="Issues_List3"/>
      <sheetName val="Assembly_BOM3"/>
      <sheetName val="customer_drawing3"/>
      <sheetName val="supplier_drawing3"/>
      <sheetName val="Material_Certification3"/>
      <sheetName val="Package_method3"/>
      <sheetName val="reliability_test_report3"/>
      <sheetName val="Rohs_management_list3"/>
      <sheetName val="Rohs_test_report3"/>
      <sheetName val="Data_lists3"/>
      <sheetName val="DBL_LPG시험3"/>
      <sheetName val="FCT_repair_data2"/>
      <sheetName val="Price_Model3"/>
      <sheetName val="Sum_Sheet2"/>
      <sheetName val="P&amp;L_wCorpAlloc3"/>
      <sheetName val="Receiving_Inspection3"/>
      <sheetName val="IP-1_INSP-CAV_#23"/>
      <sheetName val="Nimitz_Base_Cover3"/>
      <sheetName val="Call_Down_Data_OLD3"/>
      <sheetName val="Root_causes3"/>
      <sheetName val="I_Input_Template3"/>
      <sheetName val="Supplier_Base_Input2"/>
      <sheetName val="Price_Summary2"/>
      <sheetName val="All_Parts2"/>
      <sheetName val="Carlin-G_costbom2"/>
      <sheetName val="Summarized_P&amp;L3"/>
      <sheetName val="General_Instructions3"/>
      <sheetName val="Master_List3"/>
      <sheetName val="A__產業車輛故障項目核對結果2"/>
      <sheetName val="L2-車輛詳細資料_2"/>
      <sheetName val="Master_Lists2"/>
      <sheetName val="Cost_Breakdown2"/>
      <sheetName val="New_Workings1"/>
      <sheetName val="P&amp;LOEM_&amp;_FG2"/>
      <sheetName val="_Quotation_sheet1"/>
      <sheetName val="SBB_Table1"/>
      <sheetName val="Summary_Design-Proto1"/>
      <sheetName val="B_O_M_1"/>
      <sheetName val="Q#3839_Indented_Bom_d1"/>
      <sheetName val="BOXSTER_Planner_Rev_X11"/>
      <sheetName val="Defect_root_cause_analysis1"/>
      <sheetName val="P_&amp;_L1"/>
      <sheetName val="HDCTEXP_1"/>
      <sheetName val="SPM_Units1"/>
      <sheetName val="LP1_Shipment1"/>
      <sheetName val="VAM_Report_Input1"/>
      <sheetName val="Version_Control1"/>
      <sheetName val="Ramp-up_Prod_KLf_pro_Woche_1"/>
      <sheetName val="Tester_Quote1"/>
      <sheetName val="Tsubaki_LP1_01"/>
      <sheetName val="Cosmos_LP1_01"/>
      <sheetName val="Tsubaki_LP1_11"/>
      <sheetName val="Cosmos_LP1_11"/>
      <sheetName val="SD-0_C提_1"/>
      <sheetName val="Pfam_Lookup1"/>
      <sheetName val="Data_Input_1"/>
      <sheetName val="Hourly_Rate1"/>
      <sheetName val="Labor_Rate_Detail-Arthur1"/>
      <sheetName val="Weekly_FCST_&amp;_MZC6001"/>
      <sheetName val="Pilot_Run1"/>
      <sheetName val="2003_Target2"/>
      <sheetName val="2003_prod22"/>
      <sheetName val="Saturn_MVB_bom_Aug_18'081"/>
      <sheetName val="FB_Tooling_List_12101"/>
      <sheetName val="MB_Costed_Bom_PV1"/>
      <sheetName val="Data_Selections_(Hide_&amp;_Lock)_1"/>
      <sheetName val="Production_Build_2-164"/>
      <sheetName val="BOM_Cover4"/>
      <sheetName val="BOM_Rev_134"/>
      <sheetName val="BOM_Info_Rev_12a4"/>
      <sheetName val="Sheet_Metal-Hard_Tool4"/>
      <sheetName val="New_Issues4"/>
      <sheetName val="Issues_List4"/>
      <sheetName val="Assembly_BOM4"/>
      <sheetName val="customer_drawing4"/>
      <sheetName val="supplier_drawing4"/>
      <sheetName val="Material_Certification4"/>
      <sheetName val="Package_method4"/>
      <sheetName val="reliability_test_report4"/>
      <sheetName val="Rohs_management_list4"/>
      <sheetName val="Rohs_test_report4"/>
      <sheetName val="Data_lists4"/>
      <sheetName val="DBL_LPG시험4"/>
      <sheetName val="FCT_repair_data3"/>
      <sheetName val="Price_Model4"/>
      <sheetName val="Sum_Sheet3"/>
      <sheetName val="P&amp;L_wCorpAlloc4"/>
      <sheetName val="Receiving_Inspection4"/>
      <sheetName val="IP-1_INSP-CAV_#24"/>
      <sheetName val="Nimitz_Base_Cover4"/>
      <sheetName val="Call_Down_Data_OLD4"/>
      <sheetName val="Root_causes4"/>
      <sheetName val="I_Input_Template4"/>
      <sheetName val="Supplier_Base_Input3"/>
      <sheetName val="Price_Summary3"/>
      <sheetName val="All_Parts3"/>
      <sheetName val="129_COA2"/>
      <sheetName val="Carlin-G_costbom3"/>
      <sheetName val="Summarized_P&amp;L4"/>
      <sheetName val="General_Instructions4"/>
      <sheetName val="Master_List4"/>
      <sheetName val="A__產業車輛故障項目核對結果3"/>
      <sheetName val="L2-車輛詳細資料_3"/>
      <sheetName val="Master_Lists3"/>
      <sheetName val="Cost_Breakdown3"/>
      <sheetName val="New_Workings2"/>
      <sheetName val="P&amp;LOEM_&amp;_FG3"/>
      <sheetName val="_Quotation_sheet2"/>
      <sheetName val="SBB_Table2"/>
      <sheetName val="Summary_Design-Proto2"/>
      <sheetName val="B_O_M_2"/>
      <sheetName val="Q#3839_Indented_Bom_d2"/>
      <sheetName val="BOXSTER_Planner_Rev_X12"/>
      <sheetName val="Defect_root_cause_analysis2"/>
      <sheetName val="P_&amp;_L2"/>
      <sheetName val="HDCTEXP_2"/>
      <sheetName val="SPM_Units2"/>
      <sheetName val="LP1_Shipment2"/>
      <sheetName val="VAM_Report_Input2"/>
      <sheetName val="Version_Control2"/>
      <sheetName val="Ramp-up_Prod_KLf_pro_Woche_2"/>
      <sheetName val="Tester_Quote2"/>
      <sheetName val="Tsubaki_LP1_02"/>
      <sheetName val="Cosmos_LP1_02"/>
      <sheetName val="Tsubaki_LP1_12"/>
      <sheetName val="Cosmos_LP1_12"/>
      <sheetName val="SD-0_C提_2"/>
      <sheetName val="Pfam_Lookup2"/>
      <sheetName val="Data_Input_2"/>
      <sheetName val="Hourly_Rate2"/>
      <sheetName val="Labor_Rate_Detail-Arthur2"/>
      <sheetName val="Weekly_FCST_&amp;_MZC6002"/>
      <sheetName val="Pilot_Run2"/>
      <sheetName val="2003_Target3"/>
      <sheetName val="2003_prod23"/>
      <sheetName val="Saturn_MVB_bom_Aug_18'082"/>
      <sheetName val="FB_Tooling_List_12102"/>
      <sheetName val="MB_Costed_Bom_PV2"/>
      <sheetName val="Master_Data"/>
      <sheetName val="iRUGO_Event_Validation"/>
      <sheetName val="Palm_Q402_Price_File"/>
      <sheetName val="Palm_Targets"/>
      <sheetName val="Panel_list"/>
      <sheetName val="Lookup_Tables"/>
      <sheetName val="Commit_by_Qtr"/>
      <sheetName val="Blf2+LOM_cost_bom_080902"/>
      <sheetName val="Master_Data1"/>
      <sheetName val="iRUGO_Event_Validation1"/>
      <sheetName val="FLX_Consolflxidated1"/>
      <sheetName val="Fcst_SALES1"/>
      <sheetName val="Cover_sheet1"/>
      <sheetName val="Palm_Q402_Price_File1"/>
      <sheetName val="Palm_Targets1"/>
      <sheetName val="Panel_list1"/>
      <sheetName val="Lookup_Tables1"/>
      <sheetName val="Commit_by_Qtr1"/>
      <sheetName val="Blf2+LOM_cost_bom_0809021"/>
      <sheetName val="CBOMQ1 2009  ed 15 01"/>
      <sheetName val="Inv Mitsui"/>
      <sheetName val="Inventory Summary"/>
      <sheetName val="Attendance"/>
      <sheetName val="連絡書１"/>
      <sheetName val="PMX WIF vs PP"/>
      <sheetName val="Risk Codes"/>
      <sheetName val="BANFF"/>
      <sheetName val="Common"/>
      <sheetName val="Macaron_Tooling"/>
      <sheetName val="Matrix_Name"/>
      <sheetName val="Transmission_"/>
      <sheetName val="Material_List"/>
      <sheetName val="RickelsRFQPWA#_2"/>
      <sheetName val="2015_MoM"/>
      <sheetName val="資料頁"/>
      <sheetName val="xbar-R chart"/>
      <sheetName val="xbar-S chart"/>
      <sheetName val="Molding Data"/>
      <sheetName val="Q72 Channel Analysis Q4"/>
      <sheetName val="Q73 Channel Analysis Q4"/>
      <sheetName val="RCSPlan"/>
      <sheetName val="A-Note Bug list"/>
      <sheetName val="Product Data Entry"/>
      <sheetName val="Setup"/>
      <sheetName val="Title Page"/>
      <sheetName val="Requesters"/>
      <sheetName val="090701"/>
      <sheetName val="Variables1"/>
      <sheetName val="Forwarder_Plan"/>
      <sheetName val="Assembly"/>
      <sheetName val="Composites"/>
      <sheetName val="Metals"/>
      <sheetName val="intel target"/>
      <sheetName val="Neo"/>
      <sheetName val="ME"/>
      <sheetName val="FRU demand"/>
      <sheetName val="Compal open order "/>
      <sheetName val="R CTO demand"/>
      <sheetName val="Compal stock 4.6"/>
      <sheetName val="INCO"/>
      <sheetName val="zsdr82 Tab."/>
      <sheetName val="DOC_REQUIREMENT"/>
      <sheetName val="PRVF"/>
      <sheetName val="Chk_sheet"/>
      <sheetName val="MetricsData"/>
      <sheetName val="Pulldown Categories"/>
      <sheetName val="systems"/>
      <sheetName val="foundry "/>
      <sheetName val="BB_Table"/>
      <sheetName val="Kod3_Table"/>
      <sheetName val="WI_MODEM及SCAN"/>
      <sheetName val="DW_RFID1202"/>
      <sheetName val="Antenna_Window"/>
      <sheetName val="BF3_MB_cost__0708_from_MSL"/>
      <sheetName val="IQC_Inspection_Data"/>
      <sheetName val="foundry_"/>
      <sheetName val="Keyb_"/>
      <sheetName val="LAPL_Act_Trend"/>
      <sheetName val="Classify_list"/>
      <sheetName val="WW_Comet"/>
      <sheetName val="Mat_Summary"/>
      <sheetName val="Jun1_Table"/>
      <sheetName val="MPS_Q2_FY05"/>
      <sheetName val="CDM_Component_Adjustment_Q1"/>
      <sheetName val="Team_List"/>
      <sheetName val="Raw_BOMS"/>
      <sheetName val="Quote_Data1"/>
      <sheetName val="Bucket_Lists"/>
      <sheetName val="Proto_1"/>
      <sheetName val="Valid_Values"/>
      <sheetName val="Categorization_List"/>
      <sheetName val="Bridge_Summary"/>
      <sheetName val="BOXSTER_Planner_Rev_X1_xls1"/>
      <sheetName val="Customize_Your_Invoice1"/>
      <sheetName val="Quote_Header"/>
      <sheetName val="ship_kit"/>
      <sheetName val="Guava_Bulk"/>
      <sheetName val="SCM_AV_data"/>
      <sheetName val="8月ABL出貨明細"/>
      <sheetName val="Freight Table"/>
      <sheetName val="5C Sum"/>
      <sheetName val="Buckhorn_0205'08"/>
      <sheetName val="Cobra_0311"/>
      <sheetName val="Gunnison"/>
      <sheetName val="PAYDAY_0311'08"/>
      <sheetName val="選択肢メニュー"/>
      <sheetName val="同梱IU部品費CLJ3800"/>
      <sheetName val="MeBOM"/>
      <sheetName val="Report"/>
      <sheetName val="zasset"/>
      <sheetName val="ID2"/>
      <sheetName val="Mont Rates"/>
      <sheetName val="PM01-F09"/>
      <sheetName val="18FEB04"/>
      <sheetName val="LX8300_05 BOM"/>
      <sheetName val="G.1R-Shou COP Gf"/>
      <sheetName val="Month Schedule"/>
      <sheetName val="BCT Lookup"/>
      <sheetName val="0512MB"/>
      <sheetName val="Transformation Wrksht-Mech"/>
      <sheetName val="Sheet1 (2)"/>
      <sheetName val="Demand&amp;Supply"/>
      <sheetName val="Classify list_back"/>
      <sheetName val="Inspiron 7548 Bradley IFIR"/>
      <sheetName val="Inspiron 7548 Bardley IFIR"/>
      <sheetName val="CalendarMap"/>
      <sheetName val="UniqueDPS"/>
      <sheetName val="Inspiron 7548 Pivot-Classified"/>
      <sheetName val="Bridge-Chart"/>
      <sheetName val="Readme"/>
      <sheetName val="Projection"/>
      <sheetName val="Gap to CS (2)"/>
      <sheetName val="LOT_ACCP"/>
      <sheetName val="ESSM_Syst"/>
      <sheetName val="summary,_MTH"/>
      <sheetName val="WIP_STATION_REPAIR_Q"/>
      <sheetName val="MS Type"/>
      <sheetName val="Part Type"/>
      <sheetName val="Purchase Type"/>
      <sheetName val="Q3'04"/>
      <sheetName val="EC Charge"/>
      <sheetName val="Others"/>
      <sheetName val="Cable"/>
      <sheetName val="Drop Down Info"/>
      <sheetName val="QuoteFormat"/>
      <sheetName val="OBU"/>
      <sheetName val="&quot;B&quot; Quote Model"/>
      <sheetName val="ArchII"/>
      <sheetName val="Detail"/>
      <sheetName val="Vise"/>
      <sheetName val="Xbox"/>
      <sheetName val="T4649_X19"/>
      <sheetName val="SheetMetal"/>
      <sheetName val="Platform Summary - WW"/>
      <sheetName val="9.28.04 Detail"/>
      <sheetName val="Bom(P1)"/>
      <sheetName val="Weekly Cases Opened"/>
      <sheetName val="small card 基本資料0216_04"/>
      <sheetName val="Assumpiton"/>
      <sheetName val="MB costed BOM USDT"/>
      <sheetName val="C_K810VU"/>
      <sheetName val="MT"/>
      <sheetName val="TAMG"/>
      <sheetName val="Lookups"/>
      <sheetName val="MO &amp; PX DIE FA DATA SHEET FOR M"/>
      <sheetName val="MPM&amp;DEK"/>
      <sheetName val="Debug_check_list"/>
      <sheetName val="Data_(c)"/>
      <sheetName val="sm_Pcost"/>
      <sheetName val="Base Input"/>
      <sheetName val="summary_4_5%MOH"/>
      <sheetName val="CBOMQ1_2009__ed_15_01"/>
      <sheetName val="Sales_Forecast"/>
      <sheetName val="Market_Module"/>
      <sheetName val="Data_Validation"/>
      <sheetName val="Medion - Product mix"/>
      <sheetName val="BSF"/>
      <sheetName val="1.COVER"/>
      <sheetName val="1.APP data sheet"/>
      <sheetName val="MSR method"/>
      <sheetName val="P29"/>
      <sheetName val="P27"/>
      <sheetName val="Guide"/>
      <sheetName val="Menu Items"/>
      <sheetName val="MPU Other"/>
      <sheetName val="PWA#1"/>
      <sheetName val="Ref Data"/>
      <sheetName val="TIMEA"/>
      <sheetName val="Trooper BOM quote"/>
      <sheetName val="Ex"/>
      <sheetName val="exchange rate"/>
      <sheetName val="Display Back"/>
      <sheetName val="Tablet_forecast"/>
      <sheetName val="Dropdown_menus"/>
      <sheetName val="Multibay_Optical"/>
      <sheetName val="ﾑｰﾊﾞﾌﾞﾙ鋳造_"/>
      <sheetName val="Part_Data"/>
      <sheetName val="Equipment_List_(CBD_format)"/>
      <sheetName val="Revision_History_Definitions"/>
      <sheetName val="Choice_Lists_(reference_only)"/>
      <sheetName val="Schedule_Data_List"/>
      <sheetName val="6"/>
      <sheetName val="C۽_x0000_tents"/>
      <sheetName val="Cost Data"/>
      <sheetName val="List Maintenance"/>
      <sheetName val="Omega_OU_APJ"/>
      <sheetName val="FCT August"/>
      <sheetName val="910Nassau"/>
      <sheetName val="週報"/>
      <sheetName val="AIR (Inbound material)"/>
      <sheetName val="APX Flavors Q2"/>
      <sheetName val="G8ZFR"/>
      <sheetName val="current quote"/>
      <sheetName val="Q_BF3 FBOM-update111703"/>
      <sheetName val="Subs"/>
      <sheetName val="Sign Off"/>
      <sheetName val="Hous Rates"/>
      <sheetName val="Anah Rates"/>
      <sheetName val="Minn Rates"/>
      <sheetName val="An pack"/>
      <sheetName val="Paso Rates"/>
      <sheetName val="Engers"/>
      <sheetName val="Lud Rates"/>
      <sheetName val="All-In-One"/>
      <sheetName val="311910-013"/>
      <sheetName val="BLUFORD_R12"/>
      <sheetName val="MPS Q3 FY05"/>
      <sheetName val="【PR CHECK LIST】 "/>
      <sheetName val="【產品標示單-綠】 "/>
      <sheetName val="TOOL"/>
      <sheetName val="Q7XA FM data"/>
      <sheetName val="Q72A Channel Analysis Q1"/>
      <sheetName val="Q73A Best Channel Analysis Q1"/>
      <sheetName val="Q73A Better Channel Analysis Q1"/>
      <sheetName val="Dbase"/>
      <sheetName val="MT-X01"/>
      <sheetName val="蘆竹5月薪"/>
      <sheetName val="Cyce 3 Descriptions"/>
      <sheetName val="wsp 01-07"/>
      <sheetName val="Rank"/>
      <sheetName val="Slim_Merlot_Block_Diagram1"/>
      <sheetName val="FA_Definitions1"/>
      <sheetName val="A58_20111"/>
      <sheetName val="Cable List"/>
      <sheetName val="Keyboard_&amp;_Accessories1"/>
      <sheetName val="Final_Prep1"/>
      <sheetName val="Forecast"/>
      <sheetName val="MOD"/>
      <sheetName val="EquipmentCosts"/>
      <sheetName val="Labor Rate Calculator"/>
      <sheetName val="ME Dashboard"/>
      <sheetName val="Material Price Assumptions"/>
      <sheetName val="Category"/>
      <sheetName val="541176170007"/>
      <sheetName val="Project Codes"/>
      <sheetName val="LSS"/>
      <sheetName val="Sandler EK FBOM_A00"/>
      <sheetName val="BOM-EMC-ATAtUDE-40"/>
      <sheetName val="SMAD Dashboard"/>
      <sheetName val="3#-Input Data-Resin"/>
      <sheetName val="Sheet A -Cost Structure compl. "/>
      <sheetName val="Direct Labor Cost"/>
      <sheetName val="P&amp;L "/>
      <sheetName val="Schedule"/>
      <sheetName val="Datos"/>
      <sheetName val="Options"/>
      <sheetName val="Xoption"/>
      <sheetName val="CC507-4x3.5"/>
      <sheetName val="Breakeven Analysis"/>
      <sheetName val="Delta to Last Week"/>
      <sheetName val="Variables"/>
      <sheetName val="ALLOCATION"/>
      <sheetName val="DDM"/>
      <sheetName val="pcbo 工時"/>
      <sheetName val="drop down"/>
      <sheetName val="Wk_Phasing"/>
      <sheetName val="QTD_Servers"/>
      <sheetName val="FQ_Servers"/>
      <sheetName val=" (HPT)_Innov"/>
      <sheetName val="July Fcst FOB Transfer Request"/>
      <sheetName val="Filters"/>
      <sheetName val="Backend"/>
      <sheetName val="PL_Pcost"/>
      <sheetName val="System BOM"/>
      <sheetName val="Equipment Info assumptions"/>
      <sheetName val="SM&amp;PL"/>
      <sheetName val="Home"/>
      <sheetName val="TPM Summary Sheet"/>
      <sheetName val="Waiver List"/>
      <sheetName val="FA항목"/>
      <sheetName val="목표대비실적(R)"/>
      <sheetName val="触るな"/>
      <sheetName val="Yield Trend_Projections"/>
      <sheetName val="Form"/>
      <sheetName val="リスト"/>
      <sheetName val="Link"/>
      <sheetName val="ｼｬﾌﾄRGRR-D"/>
      <sheetName val="Data Sheet"/>
      <sheetName val="ﾜｰｸTB"/>
      <sheetName val="Process Sheet"/>
      <sheetName val="QuoteData"/>
      <sheetName val="99 135"/>
      <sheetName val="NEW003"/>
      <sheetName val="Log_00000000000000000_(12-17_10"/>
      <sheetName val="Histogram Chart"/>
      <sheetName val="COAST間欠見積 "/>
      <sheetName val="一覧表"/>
      <sheetName val="asecl_fcst"/>
      <sheetName val="ASECL_OUTPUT_DATA"/>
      <sheetName val="WK3"/>
      <sheetName val="WKY"/>
      <sheetName val="9K3"/>
      <sheetName val="WKXWKB"/>
      <sheetName val="WKC"/>
      <sheetName val="單面板S雙面板D"/>
      <sheetName val="多層板M"/>
      <sheetName val="ｽﾋﾟﾝｽﾀﾝﾄﾞ"/>
      <sheetName val="Tim_0212"/>
      <sheetName val="Rate data"/>
      <sheetName val="Enclosure-Shell"/>
      <sheetName val="間欠受信"/>
      <sheetName val="ＵＩ"/>
      <sheetName val="分類"/>
      <sheetName val="全体"/>
      <sheetName val="工程と作業"/>
      <sheetName val="Device Type"/>
      <sheetName val="Worksheet"/>
      <sheetName val="GAU-RONA"/>
      <sheetName val="Timeline"/>
      <sheetName val="1. Inputs"/>
      <sheetName val="3月"/>
      <sheetName val="Calculation"/>
      <sheetName val="Revision History Definition"/>
      <sheetName val="Validations"/>
      <sheetName val="選項清單"/>
      <sheetName val="Data Selections (Hide &amp; Lock) "/>
      <sheetName val="BOM簡化"/>
      <sheetName val="Properties"/>
      <sheetName val="Vol &amp; Assumpt"/>
      <sheetName val="Full PBD"/>
      <sheetName val="Assumption"/>
      <sheetName val="产成品"/>
      <sheetName val="RFA-1"/>
      <sheetName val="Project Definition Form Summary"/>
      <sheetName val="7.A.1a Supply Base Reco Table"/>
      <sheetName val="LTT shutdown time"/>
      <sheetName val="Admin"/>
      <sheetName val="IC Balsht Input"/>
      <sheetName val="Check Errors"/>
      <sheetName val="Sales Fcst"/>
      <sheetName val="Cover Page"/>
      <sheetName val="FORECASTS"/>
      <sheetName val="Notes"/>
      <sheetName val="Controlling + R&amp;D definitions"/>
      <sheetName val="RM database"/>
      <sheetName val="Bluford3 MB BOM-Intel LAN"/>
      <sheetName val="SZ1210_0843_008720_27"/>
      <sheetName val="Spec Source"/>
      <sheetName val="raw_data"/>
      <sheetName val="Mock_Up"/>
      <sheetName val="Intel_Lan_+_AD1885_EBOM"/>
      <sheetName val="MPS_Q1_FY05"/>
      <sheetName val="MPS_Q3_FY04"/>
      <sheetName val="MPS_Q4_FY04"/>
      <sheetName val="CUM_CONSTRAINED_AVAIL"/>
      <sheetName val="MC_RATE"/>
      <sheetName val="G8WZA5 PKG部品表"/>
      <sheetName val="GROSBEAK_0302"/>
      <sheetName val="codes"/>
      <sheetName val="Manufactur List"/>
      <sheetName val="Total MPP database"/>
      <sheetName val="Predecessor cost table"/>
      <sheetName val="Top SubAss+FG"/>
      <sheetName val="Do not modify"/>
      <sheetName val="Selections"/>
      <sheetName val="17. IMDS"/>
      <sheetName val="8-09-02"/>
      <sheetName val="Direct_Labor_Cost"/>
      <sheetName val="P&amp;L_"/>
      <sheetName val="Inv_Mitsui"/>
      <sheetName val="Inventory_Summary"/>
      <sheetName val="IC_Balsht_Input"/>
      <sheetName val="Check_Errors"/>
      <sheetName val="Product_Master List"/>
      <sheetName val="WEIGHT"/>
      <sheetName val="TOTAL"/>
      <sheetName val="소요"/>
      <sheetName val="능력"/>
      <sheetName val="도장능력"/>
      <sheetName val="Mgr Summary"/>
      <sheetName val="내수1.8GL"/>
      <sheetName val="125PIECE"/>
      <sheetName val="INPUT"/>
      <sheetName val="계산정보"/>
      <sheetName val="Returns"/>
      <sheetName val="Ppk"/>
      <sheetName val="Cur"/>
      <sheetName val="BOM Power Sys"/>
      <sheetName val="BOM Westlock"/>
      <sheetName val="BOM BIFFI"/>
      <sheetName val="BOM Galway"/>
      <sheetName val="BOM Nancy"/>
      <sheetName val="BOM PI-India"/>
      <sheetName val="Equipment List"/>
      <sheetName val="Start"/>
      <sheetName val="Appendix - Drop Down List"/>
      <sheetName val="Appendix VI - Drop Down List"/>
      <sheetName val="Allocations"/>
      <sheetName val="Material Category Summary"/>
      <sheetName val="總表"/>
      <sheetName val="台北廠"/>
      <sheetName val="紫竹廠"/>
      <sheetName val="環慶廠"/>
      <sheetName val="2FDAY"/>
      <sheetName val="MasterDB"/>
      <sheetName val="Production_Build_2-165"/>
      <sheetName val="BOM_Cover5"/>
      <sheetName val="BOM_Rev_135"/>
      <sheetName val="BOM_Info_Rev_12a5"/>
      <sheetName val="Sheet_Metal-Hard_Tool5"/>
      <sheetName val="New_Issues5"/>
      <sheetName val="Issues_List5"/>
      <sheetName val="Categorization_List1"/>
      <sheetName val="Bridge_Summary1"/>
      <sheetName val="Receiving_Inspection5"/>
      <sheetName val="Data_lists5"/>
      <sheetName val="A__產業車輛故障項目核對結果4"/>
      <sheetName val="L2-車輛詳細資料_4"/>
      <sheetName val="Sum_Sheet4"/>
      <sheetName val="P&amp;L_wCorpAlloc5"/>
      <sheetName val="Summarized_P&amp;L5"/>
      <sheetName val="General_Instructions5"/>
      <sheetName val="Master_List5"/>
      <sheetName val="BOXSTER_Planner_Rev_X13"/>
      <sheetName val="Master_Lists4"/>
      <sheetName val="Cost_Breakdown4"/>
      <sheetName val="Lookup_Tables2"/>
      <sheetName val="New_Workings3"/>
      <sheetName val="P&amp;LOEM_&amp;_FG4"/>
      <sheetName val="Labor_Rate_Detail-Arthur3"/>
      <sheetName val="LP1_Shipment3"/>
      <sheetName val="Material_List1"/>
      <sheetName val="Assembly_BOM5"/>
      <sheetName val="customer_drawing5"/>
      <sheetName val="supplier_drawing5"/>
      <sheetName val="Material_Certification5"/>
      <sheetName val="Package_method5"/>
      <sheetName val="reliability_test_report5"/>
      <sheetName val="Rohs_management_list5"/>
      <sheetName val="Rohs_test_report5"/>
      <sheetName val="Nimitz_Base_Cover5"/>
      <sheetName val="IP-1_INSP-CAV_#25"/>
      <sheetName val="Root_causes5"/>
      <sheetName val="Call_Down_Data_OLD5"/>
      <sheetName val="I_Input_Template5"/>
      <sheetName val="Saturn_MVB_bom_Aug_18'083"/>
      <sheetName val="Supplier_Base_Input4"/>
      <sheetName val="Price_Summary4"/>
      <sheetName val="BF3_MB_cost__0708_from_MSL1"/>
      <sheetName val="Keyb_1"/>
      <sheetName val="_Quotation_sheet3"/>
      <sheetName val="SBB_Table3"/>
      <sheetName val="Summary_Design-Proto3"/>
      <sheetName val="FB_Tooling_List_12103"/>
      <sheetName val="2003_Target4"/>
      <sheetName val="2003_prod24"/>
      <sheetName val="Hourly_Rate3"/>
      <sheetName val="LAPL_Act_Trend1"/>
      <sheetName val="Data_Input_3"/>
      <sheetName val="iRUGO_Event_Validation2"/>
      <sheetName val="Classify_list1"/>
      <sheetName val="WW_Comet1"/>
      <sheetName val="Q#3839_Indented_Bom_d3"/>
      <sheetName val="MB_Costed_Bom_PV3"/>
      <sheetName val="All_Parts4"/>
      <sheetName val="Carlin-G_costbom4"/>
      <sheetName val="Mat_Summary1"/>
      <sheetName val="DW_RFID12021"/>
      <sheetName val="Macaron_Tooling1"/>
      <sheetName val="RickelsRFQPWA#_21"/>
      <sheetName val="Jun1_Table1"/>
      <sheetName val="BB_Table1"/>
      <sheetName val="Kod3_Table1"/>
      <sheetName val="MPS_Q2_FY051"/>
      <sheetName val="CDM_Component_Adjustment_Q11"/>
      <sheetName val="Team_List1"/>
      <sheetName val="129_COA3"/>
      <sheetName val="Fcst_SALES2"/>
      <sheetName val="Cover_sheet2"/>
      <sheetName val="FLX_Consolflxidated2"/>
      <sheetName val="Raw_BOMS1"/>
      <sheetName val="Quote_Data2"/>
      <sheetName val="Bucket_Lists1"/>
      <sheetName val="WI_MODEM及SCAN1"/>
      <sheetName val="Antenna_Window1"/>
      <sheetName val="Proto_11"/>
      <sheetName val="Valid_Values1"/>
      <sheetName val="B_O_M_3"/>
      <sheetName val="BOXSTER_Planner_Rev_X1_xls2"/>
      <sheetName val="Customize_Your_Invoice2"/>
      <sheetName val="Quote_Header1"/>
      <sheetName val="ship_kit1"/>
      <sheetName val="Guava_Bulk1"/>
      <sheetName val="SCM_AV_data1"/>
      <sheetName val="Tablet_forecast1"/>
      <sheetName val="Dropdown_menus1"/>
      <sheetName val="ESSM_Syst1"/>
      <sheetName val="Pfam_Lookup3"/>
      <sheetName val="Debug_check_list1"/>
      <sheetName val="DBL_LPG시험5"/>
      <sheetName val="Price_Model5"/>
      <sheetName val="FCT_repair_data4"/>
      <sheetName val="Ramp-up_Prod_KLf_pro_Woche_3"/>
      <sheetName val="Tester_Quote3"/>
      <sheetName val="Palm_Q402_Price_File2"/>
      <sheetName val="Palm_Targets2"/>
      <sheetName val="Panel_list2"/>
      <sheetName val="VAM_Report_Input3"/>
      <sheetName val="Defect_root_cause_analysis3"/>
      <sheetName val="P_&amp;_L3"/>
      <sheetName val="HDCTEXP_3"/>
      <sheetName val="SPM_Units3"/>
      <sheetName val="Version_Control3"/>
      <sheetName val="Multibay_Optical1"/>
      <sheetName val="Commit_by_Qtr2"/>
      <sheetName val="Tsubaki_LP1_03"/>
      <sheetName val="Cosmos_LP1_03"/>
      <sheetName val="Tsubaki_LP1_13"/>
      <sheetName val="Cosmos_LP1_13"/>
      <sheetName val="SD-0_C提_3"/>
      <sheetName val="Matrix_Name1"/>
      <sheetName val="Transmission_1"/>
      <sheetName val="2015_MoM1"/>
      <sheetName val="ﾑｰﾊﾞﾌﾞﾙ鋳造_1"/>
      <sheetName val="Part_Data1"/>
      <sheetName val="Equipment_List_(CBD_format)1"/>
      <sheetName val="IQC_Inspection_Data1"/>
      <sheetName val="Revision_History_Definitions1"/>
      <sheetName val="Choice_Lists_(reference_only)1"/>
      <sheetName val="Schedule_Data_List1"/>
      <sheetName val="Blf2+LOM_cost_bom_0809022"/>
      <sheetName val="check_List"/>
      <sheetName val="summary,_MTH1"/>
      <sheetName val="summary_4_5%MOH1"/>
      <sheetName val="Market_Module1"/>
      <sheetName val="Data_Validation1"/>
      <sheetName val="5C_Sum"/>
      <sheetName val="wsp_12-03"/>
      <sheetName val="BLUFORD3_FBOM-update081303"/>
      <sheetName val="Baseline_&amp;_Summary"/>
      <sheetName val="C_BF3_MSL__March"/>
      <sheetName val="Key_Parts_List"/>
      <sheetName val="Lists_Data"/>
      <sheetName val="Pulldown_Categories"/>
      <sheetName val="Data_(c)1"/>
      <sheetName val="sm_Pcost1"/>
      <sheetName val="Weekly_FCST_&amp;_MZC6003"/>
      <sheetName val="Pilot_Run3"/>
      <sheetName val="Bondi_Display_Back"/>
      <sheetName val="LINE_A"/>
      <sheetName val="LINE_K"/>
      <sheetName val="Sales_Forecast1"/>
      <sheetName val="Master_Data2"/>
      <sheetName val="CBOMQ1_2009__ed_15_011"/>
      <sheetName val="PMX_WIF_vs_PP"/>
      <sheetName val="Risk_Codes"/>
      <sheetName val="xbar-R_chart"/>
      <sheetName val="xbar-S_chart"/>
      <sheetName val="Molding_Data"/>
      <sheetName val="Q72_Channel_Analysis_Q4"/>
      <sheetName val="Q73_Channel_Analysis_Q4"/>
      <sheetName val="A-Note_Bug_list"/>
      <sheetName val="Product_Data_Entry"/>
      <sheetName val="Title_Page"/>
      <sheetName val="intel_target"/>
      <sheetName val="FRU_demand"/>
      <sheetName val="Compal_open_order_"/>
      <sheetName val="R_CTO_demand"/>
      <sheetName val="Compal_stock_4_6"/>
      <sheetName val="zsdr82_Tab_"/>
      <sheetName val="foundry_1"/>
      <sheetName val="Mont_Rates"/>
      <sheetName val="LX8300_05_BOM"/>
      <sheetName val="G_1R-Shou_COP_Gf"/>
      <sheetName val="Month_Schedule"/>
      <sheetName val="BCT_Lookup"/>
      <sheetName val="Transformation_Wrksht-Mech"/>
      <sheetName val="Sheet1_(2)"/>
      <sheetName val="Classify_list_back"/>
      <sheetName val="Inspiron_7548_Bradley_IFIR"/>
      <sheetName val="Inspiron_7548_Bardley_IFIR"/>
      <sheetName val="Inspiron_7548_Pivot-Classified"/>
      <sheetName val="Freight_Table"/>
      <sheetName val="Revision_History_Definition"/>
      <sheetName val="Gap_to_CS_(2)"/>
      <sheetName val="MS_Type"/>
      <sheetName val="Part_Type"/>
      <sheetName val="Purchase_Type"/>
      <sheetName val="EC_Charge"/>
      <sheetName val="Drop_Down_Info"/>
      <sheetName val="&quot;B&quot;_Quote_Model"/>
      <sheetName val="Platform_Summary_-_WW"/>
      <sheetName val="9_28_04_Detail"/>
      <sheetName val="Weekly_Cases_Opened"/>
      <sheetName val="small_card_基本資料0216_04"/>
      <sheetName val="MB_costed_BOM_USDT"/>
      <sheetName val="MO_&amp;_PX_DIE_FA_DATA_SHEET_FOR_M"/>
      <sheetName val="Base_Input"/>
      <sheetName val="Medion_-_Product_mix"/>
      <sheetName val="1_COVER"/>
      <sheetName val="1_APP_data_sheet"/>
      <sheetName val="MSR_method"/>
      <sheetName val="Menu_Items"/>
      <sheetName val="MPU_Other"/>
      <sheetName val="Ref_Data"/>
      <sheetName val="Trooper_BOM_quote"/>
      <sheetName val="exchange_rate"/>
      <sheetName val="Display_Back"/>
      <sheetName val="FCT_August"/>
      <sheetName val="Data_Selections_(Hide_&amp;_Lock)_"/>
      <sheetName val="AIR_(Inbound_material)"/>
      <sheetName val="Cntmrs-Recruit"/>
      <sheetName val="ME Function List"/>
      <sheetName val="Drop Down Lists"/>
      <sheetName val="Knight OBS  New"/>
      <sheetName val="Q#3839"/>
      <sheetName val="Project Name"/>
      <sheetName val="ADSL"/>
      <sheetName val="Reference Table"/>
      <sheetName val="Raw Data"/>
      <sheetName val="Legend"/>
      <sheetName val="A0-MFP-0426"/>
      <sheetName val="QUALITY - DPPM (OBA)"/>
      <sheetName val="Audio"/>
      <sheetName val="Template"/>
      <sheetName val="QTDReport_Total"/>
      <sheetName val="SFIS Data WW31"/>
      <sheetName val="Quantity WW31"/>
      <sheetName val="COS P&amp;L"/>
      <sheetName val="物料規格"/>
      <sheetName val="3. SupplierBaseInput"/>
      <sheetName val="Scenario"/>
      <sheetName val="Sony - APAC Netbks-Notebks"/>
      <sheetName val="PopCache"/>
      <sheetName val="Compref"/>
      <sheetName val="M00ST_PA"/>
      <sheetName val="BMFRS"/>
      <sheetName val="Royalties"/>
      <sheetName val="PMCSI"/>
      <sheetName val="Assets"/>
      <sheetName val="Fees"/>
      <sheetName val="Inventory"/>
      <sheetName val="print"/>
      <sheetName val="Rent"/>
      <sheetName val="Wages"/>
      <sheetName val="Historical Financial Statements"/>
      <sheetName val="Calculations"/>
      <sheetName val="Ratio Analysis"/>
      <sheetName val="Charts"/>
      <sheetName val="states"/>
      <sheetName val="federal"/>
      <sheetName val="Subs Summ (2)"/>
      <sheetName val="Parameters"/>
      <sheetName val="FRU Cost"/>
      <sheetName val="Rate"/>
      <sheetName val="MergeMod"/>
      <sheetName val="Sandler EK FBOM_A02"/>
      <sheetName val="BOXSTER%20Planner%20Rev%20X1.xl"/>
      <sheetName val="Master List MU%  "/>
      <sheetName val="簽呈01采購"/>
      <sheetName val="Categories"/>
      <sheetName val="ENV Items &amp; Eq table"/>
      <sheetName val="fqc_วัน"/>
      <sheetName val="MEASURING TOOL"/>
      <sheetName val="Selection"/>
      <sheetName val="Shannon3 BOM"/>
      <sheetName val="Total Init Summary"/>
      <sheetName val="Base"/>
      <sheetName val="201228"/>
      <sheetName val="C۽tents"/>
      <sheetName val="RCF Source"/>
      <sheetName val="WMCHKIKT"/>
      <sheetName val="Lead"/>
      <sheetName val="PackingCost input"/>
      <sheetName val="NRE"/>
      <sheetName val="CRT-database"/>
      <sheetName val="Bondi_Display_Back1"/>
      <sheetName val="LINE_A1"/>
      <sheetName val="LINE_K1"/>
      <sheetName val="COS_P&amp;L"/>
      <sheetName val="SFIS_Data_WW31"/>
      <sheetName val="Quantity_WW31"/>
      <sheetName val="Sony_-_APAC_Netbks-Notebks"/>
      <sheetName val="reference tables"/>
      <sheetName val="Acct Descriptions"/>
      <sheetName val="New Amounts"/>
      <sheetName val="Criteria"/>
      <sheetName val="Historical_Financial_Statements"/>
      <sheetName val="Ratio_Analysis"/>
      <sheetName val="Subs_Summ_(2)"/>
      <sheetName val="Pricing"/>
      <sheetName val="Definitions"/>
      <sheetName val="蘆竹"/>
      <sheetName val="Client ID"/>
      <sheetName val="lookupList"/>
      <sheetName val="__EBA_Hidden__"/>
      <sheetName val="distribution"/>
      <sheetName val="C۽_x005f_x0000_tent"/>
      <sheetName val="5月8日"/>
      <sheetName val="Sensitivity Analysis"/>
      <sheetName val="Regional Rollout Info"/>
      <sheetName val="Central-Capital"/>
      <sheetName val="vlookup"/>
      <sheetName val="mat cost"/>
      <sheetName val="volume"/>
      <sheetName val="FAE reports"/>
      <sheetName val="MKT-SIZE"/>
      <sheetName val="mat_cost"/>
      <sheetName val="US98"/>
      <sheetName val="CEE5"/>
      <sheetName val="VBA Forecast &amp; DCF"/>
      <sheetName val="PCBA DropDownLists"/>
      <sheetName val="Games Attach(Jackey)"/>
      <sheetName val="OfferDesign"/>
      <sheetName val="FY04_Planning(July)"/>
      <sheetName val="Games Attach (Japan)"/>
      <sheetName val="Accounts-Monthly"/>
      <sheetName val="FY04_FCSTbyTitle"/>
      <sheetName val="TitleUsage"/>
      <sheetName val="Budget Master"/>
      <sheetName val="Params"/>
      <sheetName val="GUI"/>
      <sheetName val="311910-006"/>
      <sheetName val="311910-003"/>
      <sheetName val="311910-004"/>
      <sheetName val="311910-005"/>
      <sheetName val="311910-012"/>
      <sheetName val="311910-023"/>
      <sheetName val="311910-022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RAFLA SURFACE COMMON CSP BOM"/>
      <sheetName val="CircuitC"/>
      <sheetName val="Service"/>
      <sheetName val="Summary-USD"/>
      <sheetName val="Value_Labels"/>
      <sheetName val="MasterList Pivot2 "/>
      <sheetName val="Summary Pivot2"/>
      <sheetName val="PMPRicing"/>
      <sheetName val="ItemMaster4-11"/>
      <sheetName val="ItemMaster4-16"/>
      <sheetName val="CH Car"/>
      <sheetName val="通訊MIS"/>
      <sheetName val="SL LIst"/>
      <sheetName val="TJ P7 build report"/>
      <sheetName val="Para"/>
      <sheetName val="BOM &amp; MSPN REQUEST FORM"/>
      <sheetName val="工單差异分攤"/>
      <sheetName val="Sales Prime vs Expansion"/>
      <sheetName val="Slide 3"/>
      <sheetName val="封面"/>
      <sheetName val="外製先"/>
      <sheetName val="標準類"/>
      <sheetName val="人員統計"/>
      <sheetName val="不良項目"/>
      <sheetName val="EPG Siebel-adjusted"/>
      <sheetName val="COMO_Cosumer C$"/>
      <sheetName val="FileCentralData"/>
      <sheetName val="FrstPivot"/>
      <sheetName val="MNA Variance Data"/>
      <sheetName val="table"/>
      <sheetName val="名稱定義"/>
      <sheetName val="ACCT 24050"/>
      <sheetName val="PROVISON"/>
      <sheetName val="MPS_Q1_FY051"/>
      <sheetName val="MPS_Q3_FY041"/>
      <sheetName val="MPS_Q4_FY041"/>
      <sheetName val="CUM_CONSTRAINED_AVAIL1"/>
      <sheetName val="MC_RATE1"/>
      <sheetName val="Mock_Up1"/>
      <sheetName val="Intel_Lan_+_AD1885_EBOM1"/>
      <sheetName val="Do_not_modify"/>
      <sheetName val="Project_Name"/>
      <sheetName val="Spec_Source"/>
      <sheetName val="Bluford3_MB_BOM-Intel_LAN"/>
      <sheetName val="Sandler_EK_FBOM_A00"/>
      <sheetName val="Mgr_Summary"/>
      <sheetName val="내수1_8GL"/>
      <sheetName val="Equipment_List"/>
      <sheetName val="Material_Category_Summary"/>
      <sheetName val="Predecessor_cost_table"/>
      <sheetName val="Top_SubAss+FG"/>
      <sheetName val="Cost_Data"/>
      <sheetName val="List_Maintenance"/>
      <sheetName val="CC507-4x3_5"/>
      <sheetName val="SMAD_Dashboard"/>
      <sheetName val="3#-Input_Data-Resin"/>
      <sheetName val="Sheet_A_-Cost_Structure_compl__"/>
      <sheetName val="Project_Codes"/>
      <sheetName val="Vol_&amp;_Assumpt"/>
      <sheetName val="Full_PBD"/>
      <sheetName val="Project_Definition_Form_Summary"/>
      <sheetName val="7_A_1a_Supply_Base_Reco_Table"/>
      <sheetName val="LTT_shutdown_time"/>
      <sheetName val="Sales_Fcst"/>
      <sheetName val="Cover_Page"/>
      <sheetName val="Controlling_+_R&amp;D_definitions"/>
      <sheetName val="RM_database"/>
      <sheetName val="Knight_OBS__New"/>
      <sheetName val="Equipment_Info_assumptions"/>
      <sheetName val="System_BOM"/>
      <sheetName val="Reference_Table"/>
      <sheetName val="Q_BF3_FBOM-update111703"/>
      <sheetName val="APX_Flavors_Q2"/>
      <sheetName val="Labor_Rate_Calculator"/>
      <sheetName val="ME_Dashboard"/>
      <sheetName val="Material_Price_Assumptions"/>
      <sheetName val="Delta_to_Last_Week"/>
      <sheetName val="MPS_Q3_FY05"/>
      <sheetName val="pcbo_工時"/>
      <sheetName val="Breakeven_Analysis"/>
      <sheetName val="QUALITY_-_DPPM_(OBA)"/>
      <sheetName val="3__SupplierBaseInput"/>
      <sheetName val="FRU_Cost"/>
      <sheetName val="Sandler_EK_FBOM_A02"/>
      <sheetName val="BOXSTER%20Planner%20Rev%20X1_xl"/>
      <sheetName val="Master_List_MU%__"/>
      <sheetName val="zsdr82Tab"/>
      <sheetName val="02"/>
      <sheetName val="03"/>
      <sheetName val="04"/>
      <sheetName val="09"/>
      <sheetName val="11"/>
      <sheetName val="12"/>
      <sheetName val="13"/>
      <sheetName val="19"/>
      <sheetName val="21"/>
      <sheetName val="22"/>
      <sheetName val="25"/>
      <sheetName val="C۽_x005f_x005f_x005f_x005F_x005f_x0000_tent"/>
      <sheetName val="SDL"/>
      <sheetName val="SaturnII_FBOM_0317a"/>
      <sheetName val="Buckorn"/>
      <sheetName val="Corba"/>
      <sheetName val="QVL BOM"/>
      <sheetName val="541174170108"/>
      <sheetName val="Buckhorn_Costed BOM_0910"/>
      <sheetName val="기구DT"/>
      <sheetName val="WIP"/>
      <sheetName val="충전기"/>
      <sheetName val="PARTS"/>
      <sheetName val="ME-Partlist"/>
      <sheetName val="E-DPPM"/>
      <sheetName val="Liquid Mix"/>
      <sheetName val="Price"/>
      <sheetName val="1998週期"/>
      <sheetName val="見積明細書３"/>
      <sheetName val="オーダーＮＯ取得申請書"/>
      <sheetName val="60mms"/>
      <sheetName val="Mktg 1.9"/>
      <sheetName val="清單內容Update"/>
      <sheetName val="LOCAL統計"/>
      <sheetName val="當月品速台帳"/>
      <sheetName val="C۽_x005f_x005f_x005"/>
      <sheetName val="MFG MVA Assumption"/>
      <sheetName val="DV"/>
      <sheetName val="Mechanic Scanner"/>
      <sheetName val="Issues List:Assembly BOM"/>
      <sheetName val="参照用リスト"/>
      <sheetName val="各部寸検結果"/>
      <sheetName val="9"/>
      <sheetName val="Burnin"/>
      <sheetName val="Percent_online"/>
      <sheetName val="TEXT"/>
      <sheetName val="Ship to addresses"/>
      <sheetName val="Displays"/>
      <sheetName val="AOI Check"/>
      <sheetName val="Can status"/>
      <sheetName val="V&amp;I"/>
      <sheetName val="V&amp;I_SW018"/>
      <sheetName val="WiFi"/>
      <sheetName val="WiFi_SW018"/>
      <sheetName val="reference1"/>
      <sheetName val="Laser"/>
      <sheetName val="Data Summary"/>
      <sheetName val="standard input"/>
      <sheetName val="Yield %s"/>
      <sheetName val="Cork"/>
      <sheetName val="C۽_x005f"/>
      <sheetName val="Build Matrix"/>
      <sheetName val="DVT 2 FATP"/>
      <sheetName val="Fail Code Lookup"/>
      <sheetName val="DOE Config"/>
      <sheetName val="HVT2 SMT"/>
      <sheetName val="FCT Test"/>
      <sheetName val="Reporting"/>
      <sheetName val="Input commodity fallout"/>
      <sheetName val="C-4"/>
      <sheetName val="P2 MLB SMT"/>
      <sheetName val="Fields"/>
      <sheetName val="MIC SMT"/>
      <sheetName val="AMP SMT BD"/>
      <sheetName val="matl usage"/>
      <sheetName val="Matl totals"/>
      <sheetName val="ShipTo Locations"/>
      <sheetName val="Std ship delay"/>
      <sheetName val="Waterfall "/>
      <sheetName val="General Inputs"/>
      <sheetName val="HIDE"/>
      <sheetName val="Sheet3 (2)"/>
      <sheetName val="異常代碼 (處為主)"/>
      <sheetName val="數據來源"/>
      <sheetName val="DropDownLists"/>
      <sheetName val="Production_Build_2-166"/>
      <sheetName val="BOM_Cover6"/>
      <sheetName val="BOM_Rev_136"/>
      <sheetName val="BOM_Info_Rev_12a6"/>
      <sheetName val="Sheet_Metal-Hard_Tool6"/>
      <sheetName val="New_Issues6"/>
      <sheetName val="Issues_List6"/>
      <sheetName val="Assembly_BOM6"/>
      <sheetName val="customer_drawing6"/>
      <sheetName val="supplier_drawing6"/>
      <sheetName val="Material_Certification6"/>
      <sheetName val="Package_method6"/>
      <sheetName val="reliability_test_report6"/>
      <sheetName val="Rohs_management_list6"/>
      <sheetName val="Rohs_test_report6"/>
      <sheetName val="Data_lists6"/>
      <sheetName val="IP-1_INSP-CAV_#26"/>
      <sheetName val="Receiving_Inspection6"/>
      <sheetName val="Nimitz_Base_Cover6"/>
      <sheetName val="Root_causes6"/>
      <sheetName val="Call_Down_Data_OLD6"/>
      <sheetName val="I_Input_Template6"/>
      <sheetName val="Supplier_Base_Input5"/>
      <sheetName val="Price_Summary5"/>
      <sheetName val="_Quotation_sheet4"/>
      <sheetName val="SBB_Table4"/>
      <sheetName val="Data_Input_4"/>
      <sheetName val="Summary_Design-Proto4"/>
      <sheetName val="All_Parts5"/>
      <sheetName val="P&amp;L_wCorpAlloc6"/>
      <sheetName val="Carlin-G_costbom5"/>
      <sheetName val="2003_Target5"/>
      <sheetName val="2003_prod25"/>
      <sheetName val="Pfam_Lookup4"/>
      <sheetName val="Saturn_MVB_bom_Aug_18'084"/>
      <sheetName val="Q#3839_Indented_Bom_d4"/>
      <sheetName val="Sum_Sheet5"/>
      <sheetName val="iRUGO_Event_Validation3"/>
      <sheetName val="FB_Tooling_List_12104"/>
      <sheetName val="Hourly_Rate4"/>
      <sheetName val="DBL_LPG시험6"/>
      <sheetName val="FCT_repair_data5"/>
      <sheetName val="Price_Model6"/>
      <sheetName val="P&amp;LOEM_&amp;_FG5"/>
      <sheetName val="Master_Lists5"/>
      <sheetName val="Summarized_P&amp;L6"/>
      <sheetName val="General_Instructions6"/>
      <sheetName val="Master_List6"/>
      <sheetName val="Cost_Breakdown5"/>
      <sheetName val="A__產業車輛故障項目核對結果5"/>
      <sheetName val="L2-車輛詳細資料_5"/>
      <sheetName val="New_Workings4"/>
      <sheetName val="LP1_Shipment4"/>
      <sheetName val="MB_Costed_Bom_PV4"/>
      <sheetName val="129_COA4"/>
      <sheetName val="B_O_M_4"/>
      <sheetName val="BOXSTER_Planner_Rev_X14"/>
      <sheetName val="Defect_root_cause_analysis4"/>
      <sheetName val="P_&amp;_L4"/>
      <sheetName val="HDCTEXP_4"/>
      <sheetName val="SPM_Units4"/>
      <sheetName val="VAM_Report_Input4"/>
      <sheetName val="Version_Control4"/>
      <sheetName val="Fcst_SALES3"/>
      <sheetName val="Cover_sheet3"/>
      <sheetName val="FLX_Consolflxidated3"/>
      <sheetName val="Commit_by_Qtr3"/>
      <sheetName val="Debug_check_list2"/>
      <sheetName val="Ramp-up_Prod_KLf_pro_Woche_4"/>
      <sheetName val="Tester_Quote4"/>
      <sheetName val="Palm_Q402_Price_File3"/>
      <sheetName val="Palm_Targets3"/>
      <sheetName val="Panel_list3"/>
      <sheetName val="summary,_MTH2"/>
      <sheetName val="Data_(c)2"/>
      <sheetName val="sm_Pcost2"/>
      <sheetName val="Tsubaki_LP1_04"/>
      <sheetName val="Cosmos_LP1_04"/>
      <sheetName val="Tsubaki_LP1_14"/>
      <sheetName val="Cosmos_LP1_14"/>
      <sheetName val="SD-0_C提_4"/>
      <sheetName val="Labor_Rate_Detail-Arthur4"/>
      <sheetName val="Weekly_FCST_&amp;_MZC6004"/>
      <sheetName val="Pilot_Run4"/>
      <sheetName val="LAPL_Act_Trend2"/>
      <sheetName val="Blf2+LOM_cost_bom_0809023"/>
      <sheetName val="Bondi_Display_Back2"/>
      <sheetName val="Master_Data3"/>
      <sheetName val="Lookup_Tables3"/>
      <sheetName val="Market_Module2"/>
      <sheetName val="Data_Validation2"/>
      <sheetName val="LINE_A2"/>
      <sheetName val="LINE_K2"/>
      <sheetName val="Sales_Forecast2"/>
      <sheetName val="CBOMQ1_2009__ed_15_012"/>
      <sheetName val="Inv_Mitsui1"/>
      <sheetName val="Inventory_Summary1"/>
      <sheetName val="summary_4_5%MOH2"/>
      <sheetName val="ESSM_Syst2"/>
      <sheetName val="Base_Input1"/>
      <sheetName val="MO_&amp;_PX_DIE_FA_DATA_SHEET_FOR_1"/>
      <sheetName val="Sony_-_APAC_Netbks-Notebks1"/>
      <sheetName val="1_COVER1"/>
      <sheetName val="1_APP_data_sheet1"/>
      <sheetName val="MSR_method1"/>
      <sheetName val="COS_P&amp;L1"/>
      <sheetName val="Data_Selections_(Hide_&amp;_Lock)_2"/>
      <sheetName val="MPU_Other1"/>
      <sheetName val="SFIS_Data_WW311"/>
      <sheetName val="Quantity_WW311"/>
      <sheetName val="EC_Charge1"/>
      <sheetName val="Medion_-_Product_mix1"/>
      <sheetName val="Title_Page1"/>
      <sheetName val="check_List1"/>
      <sheetName val="intel_target1"/>
      <sheetName val="Client_ID"/>
      <sheetName val="Historical_Financial_Statement1"/>
      <sheetName val="Ratio_Analysis1"/>
      <sheetName val="MS_Type1"/>
      <sheetName val="Part_Type1"/>
      <sheetName val="Purchase_Type1"/>
      <sheetName val="Subs_Summ_(2)1"/>
      <sheetName val="Molding_Data1"/>
      <sheetName val="VBA_Forecast_&amp;_DCF"/>
      <sheetName val="reference_tables"/>
      <sheetName val="Acct_Descriptions"/>
      <sheetName val="New_Amounts"/>
      <sheetName val="Sensitivity_Analysis"/>
      <sheetName val="Regional_Rollout_Info"/>
      <sheetName val="Sheet1_(2)1"/>
      <sheetName val="mat_cost1"/>
      <sheetName val="FAE_reports"/>
      <sheetName val="Games_Attach(Jackey)"/>
      <sheetName val="Games_Attach_(Japan)"/>
      <sheetName val="PCBA_DropDownLists"/>
      <sheetName val="Budget_Master"/>
      <sheetName val="SL_LIst"/>
      <sheetName val="RAFLA_SURFACE_COMMON_CSP_BOM"/>
      <sheetName val="MasterList_Pivot2_"/>
      <sheetName val="Summary_Pivot2"/>
      <sheetName val="CH_Car"/>
      <sheetName val="TJ_P7_build_report"/>
      <sheetName val="General"/>
      <sheetName val="MZC300"/>
      <sheetName val="MZC400"/>
      <sheetName val="MZC800"/>
      <sheetName val="MZC900"/>
      <sheetName val="Weekly Manpower"/>
      <sheetName val="Xenon"/>
      <sheetName val="MZCN&amp;1&amp;2"/>
      <sheetName val="Input_commodity_fallout"/>
      <sheetName val="G8WZA5_PKG部品表"/>
      <sheetName val="Demand"/>
      <sheetName val="Tracker_EV1"/>
      <sheetName val="Gartner forecast_Dec_06"/>
      <sheetName val="KZ3"/>
      <sheetName val="visualisation"/>
      <sheetName val="數據庫"/>
      <sheetName val="Alloc by Family"/>
      <sheetName val="drop-down lists"/>
      <sheetName val="Own"/>
      <sheetName val="Sheet5"/>
      <sheetName val="TOTAL OPEX"/>
      <sheetName val="Changes"/>
      <sheetName val="FcstTops-down"/>
      <sheetName val="FcstBottoms-up "/>
      <sheetName val="Prior_Fcst"/>
      <sheetName val="EPG_Siebel-adjusted"/>
      <sheetName val="Drop_Down"/>
      <sheetName val="COMO_Cosumer_C$"/>
      <sheetName val="_BOXSt________________________2"/>
      <sheetName val="P6-18 LI"/>
      <sheetName val="BS Calc pre-6-93"/>
      <sheetName val="PCBA-FIXTURE"/>
      <sheetName val="Budget"/>
      <sheetName val="OP"/>
      <sheetName val="TOC"/>
      <sheetName val="Planning Assess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/>
      <sheetData sheetId="26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/>
      <sheetData sheetId="427" refreshError="1"/>
      <sheetData sheetId="428"/>
      <sheetData sheetId="429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/>
      <sheetData sheetId="782"/>
      <sheetData sheetId="783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/>
      <sheetData sheetId="797"/>
      <sheetData sheetId="798"/>
      <sheetData sheetId="799"/>
      <sheetData sheetId="800"/>
      <sheetData sheetId="801"/>
      <sheetData sheetId="802" refreshError="1"/>
      <sheetData sheetId="803" refreshError="1"/>
      <sheetData sheetId="804" refreshError="1"/>
      <sheetData sheetId="805"/>
      <sheetData sheetId="806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/>
      <sheetData sheetId="839"/>
      <sheetData sheetId="840"/>
      <sheetData sheetId="841" refreshError="1"/>
      <sheetData sheetId="842"/>
      <sheetData sheetId="843"/>
      <sheetData sheetId="844"/>
      <sheetData sheetId="845"/>
      <sheetData sheetId="846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 refreshError="1"/>
      <sheetData sheetId="1028"/>
      <sheetData sheetId="1029" refreshError="1"/>
      <sheetData sheetId="1030" refreshError="1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 refreshError="1"/>
      <sheetData sheetId="1044" refreshError="1"/>
      <sheetData sheetId="1045" refreshError="1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 refreshError="1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 refreshError="1"/>
      <sheetData sheetId="1294" refreshError="1"/>
      <sheetData sheetId="1295" refreshError="1"/>
      <sheetData sheetId="1296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/>
      <sheetData sheetId="1359"/>
      <sheetData sheetId="1360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 year model with equity sensi"/>
      <sheetName val="#REF"/>
      <sheetName val="Lists"/>
      <sheetName val="Full List VS CCs"/>
      <sheetName val="Data Validation Tables"/>
      <sheetName val="Inputs"/>
      <sheetName val="Tableau Pipeline Detail - 04.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-LISTING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XL4Poppy"/>
      <sheetName val="List"/>
      <sheetName val="FA300600"/>
      <sheetName val="FA_LISTING"/>
      <sheetName val="DELL CELKEM"/>
      <sheetName val="RISER"/>
      <sheetName val="Planner"/>
      <sheetName val="AVALANCHE"/>
      <sheetName val="fin. nákl."/>
      <sheetName val="rez. nakl"/>
      <sheetName val="mzdy"/>
      <sheetName val="PxL"/>
      <sheetName val="VVVVVVVa"/>
      <sheetName val="VVVVVVVb"/>
      <sheetName val="Hardtool Costs"/>
      <sheetName val="Softtool-Proto Costs"/>
      <sheetName val="Packaging Sheet"/>
      <sheetName val="Assembly Costs"/>
      <sheetName val="Min Quoted Qty"/>
      <sheetName val="base"/>
      <sheetName val="Others"/>
      <sheetName val="Optiplex"/>
      <sheetName val="Latitude"/>
      <sheetName val="WS"/>
      <sheetName val="Monitor"/>
      <sheetName val="Server"/>
      <sheetName val="DGJコスト"/>
      <sheetName val="その他"/>
      <sheetName val="MFG MVA Assumption"/>
      <sheetName val="Basic Assumption"/>
      <sheetName val="Material List"/>
      <sheetName val="Omega_OU_APJ"/>
      <sheetName val="Reference Data"/>
      <sheetName val="Drop Down List"/>
      <sheetName val="Master Lists"/>
      <sheetName val="Detail Schedule"/>
      <sheetName val="OverTime Rule"/>
      <sheetName val="GSO's File"/>
      <sheetName val="Dean's File"/>
      <sheetName val="Sheet1"/>
      <sheetName val="FAE reports"/>
      <sheetName val="ExportData"/>
      <sheetName val="非機種"/>
      <sheetName val="ArchII"/>
      <sheetName val="Detail"/>
      <sheetName val="Vise"/>
      <sheetName val="Xbox"/>
      <sheetName val="IA1"/>
      <sheetName val="21R4167"/>
      <sheetName val="small card 基本資料0216_04"/>
      <sheetName val="Stock"/>
      <sheetName val="Dell NSK MDS LRR"/>
      <sheetName val="WI MODEM及SCAN"/>
      <sheetName val="Rosa "/>
      <sheetName val="ISRDATA"/>
      <sheetName val="Turing DVT1 Yield"/>
      <sheetName val="曲線圖"/>
      <sheetName val="Rates"/>
      <sheetName val="TNS Input"/>
      <sheetName val="Tables_x"/>
      <sheetName val="#REF"/>
      <sheetName val="iPhone RMA"/>
      <sheetName val="2E998"/>
      <sheetName val="giathanh1"/>
      <sheetName val="livebox"/>
      <sheetName val="2010產能預估"/>
      <sheetName val="清冊"/>
      <sheetName val="Inputs"/>
      <sheetName val="Working"/>
      <sheetName val="reference"/>
      <sheetName val="ﾀｰｹﾞｯﾄコスト"/>
      <sheetName val="Data lists"/>
      <sheetName val="Information"/>
      <sheetName val="DELL_Schedule"/>
      <sheetName val="3"/>
      <sheetName val="Cover"/>
      <sheetName val="Kod3 Table"/>
      <sheetName val="Blf2+LOM cost bom_080902"/>
      <sheetName val="Issues List"/>
      <sheetName val="Pre-BOM"/>
      <sheetName val="Logistic"/>
      <sheetName val="Prepaid"/>
      <sheetName val="Debug check list"/>
      <sheetName val="Sep wk1 FATP capa. plan"/>
      <sheetName val="3-May"/>
      <sheetName val="10-May"/>
      <sheetName val="12-May"/>
      <sheetName val="Sel Ops spending"/>
      <sheetName val="Ops cost"/>
      <sheetName val="XL6Poppy"/>
      <sheetName val="MDR"/>
      <sheetName val="Workings"/>
      <sheetName val="A4_-_Issue_Log"/>
      <sheetName val="A1_-_SOX_Project_Objectives"/>
      <sheetName val="董"/>
      <sheetName val="MTL1"/>
      <sheetName val="Turing_DVT1_Yield"/>
      <sheetName val="2-Jun"/>
      <sheetName val="工程"/>
      <sheetName val="人資&amp;總務"/>
      <sheetName val="Turing_DVT1_Yield1"/>
      <sheetName val="SI-1"/>
      <sheetName val="U6_RF"/>
      <sheetName val="Burnin"/>
      <sheetName val="U21_RF IFX"/>
      <sheetName val="Array2"/>
      <sheetName val="Monthly  Report"/>
      <sheetName val="ME-Partlist"/>
      <sheetName val="JUN1 V9.0 POR 06052003"/>
      <sheetName val="三.BY區域生產達成曲線及直通率"/>
      <sheetName val="RIQER"/>
      <sheetName val="Bom(P1)"/>
      <sheetName val="Mrp"/>
      <sheetName val="WIP_STATION_REPAIR_Q"/>
      <sheetName val="WKS P1 Personel output "/>
      <sheetName val="Improve plan orientation"/>
      <sheetName val="預算明細-分項"/>
      <sheetName val="72HY"/>
      <sheetName val="75EX"/>
      <sheetName val="72HX"/>
      <sheetName val="75EY"/>
      <sheetName val="表紙"/>
      <sheetName val="內容"/>
      <sheetName val="工作表函數"/>
      <sheetName val="PLcost"/>
      <sheetName val="pu-Part"/>
      <sheetName val="sm_Pcost"/>
      <sheetName val="iPhone_RMA"/>
      <sheetName val="Turing_DVT1_Yield2"/>
      <sheetName val="DELL_CELKEM"/>
      <sheetName val="fin__nákl_"/>
      <sheetName val="rez__nakl"/>
      <sheetName val="Sep_wk1_FATP_capa__plan"/>
      <sheetName val="Sel_Ops_spending"/>
      <sheetName val="Ops_cost"/>
      <sheetName val="Monthly__Report"/>
      <sheetName val="Data_lists"/>
      <sheetName val="JUN1_V9_0_POR_06052003"/>
      <sheetName val="三_BY區域生產達成曲線及直通率"/>
      <sheetName val="Hardtool_Costs"/>
      <sheetName val="Softtool-Proto_Costs"/>
      <sheetName val="Packaging_Sheet"/>
      <sheetName val="Assembly_Costs"/>
      <sheetName val="Min_Quoted_Qty"/>
      <sheetName val="Input commodity fallout"/>
      <sheetName val="Reporting"/>
      <sheetName val="AsiaPac Natural Class"/>
      <sheetName val="Good"/>
      <sheetName val="M9743"/>
      <sheetName val="Best"/>
      <sheetName val="Better"/>
      <sheetName val="M9745"/>
      <sheetName val="XL4Test5"/>
      <sheetName val="M9742"/>
      <sheetName val="F"/>
      <sheetName val="HK"/>
      <sheetName val="LL"/>
      <sheetName val="J"/>
      <sheetName val="Ops-_Open,_no_interns_(2)"/>
      <sheetName val="BOM_overview_table"/>
      <sheetName val="Unit_cost_AJ"/>
      <sheetName val="Unit_cost_APAC"/>
      <sheetName val="U1 Toshiba 16G(878)"/>
      <sheetName val="U21_RF_IFX"/>
      <sheetName val="U1_Toshiba_16G(878)"/>
      <sheetName val="plan"/>
      <sheetName val="Saturday"/>
      <sheetName val="Sunday"/>
      <sheetName val="Monday"/>
      <sheetName val="Tuesday"/>
      <sheetName val="Wednesday"/>
      <sheetName val="Thursday"/>
      <sheetName val="Friday"/>
      <sheetName val="Int'l Summary"/>
      <sheetName val="Port Summary"/>
      <sheetName val="00000000"/>
      <sheetName val="SPM Units"/>
      <sheetName val="Menu Items"/>
      <sheetName val="Outsourcin PPV (Sep FOL)"/>
      <sheetName val="Metal_list"/>
      <sheetName val="METAL data"/>
      <sheetName val="Internal Hourly Rate"/>
      <sheetName val="Metal Hard Tooling "/>
      <sheetName val="Internal rate"/>
      <sheetName val="Master List Without MU%  "/>
      <sheetName val="RFQ Info"/>
      <sheetName val="Financial Dashboard"/>
      <sheetName val="NRE - pay by customer"/>
      <sheetName val="Plastic"/>
      <sheetName val="Assy"/>
      <sheetName val="Printing"/>
      <sheetName val="PU &amp; RM"/>
      <sheetName val="Cover Page"/>
      <sheetName val="MFG_MVA_Assumption"/>
      <sheetName val="Basic_Assumption"/>
      <sheetName val="Material_List"/>
      <sheetName val="Outsourcin_PPV_(Sep_FOL)"/>
      <sheetName val="Blf2+LOM_cost_bom_080902"/>
      <sheetName val="Master_Lists"/>
      <sheetName val="Menu_Items"/>
      <sheetName val="METAL_data"/>
      <sheetName val="Internal_Hourly_Rate"/>
      <sheetName val="Metal_Hard_Tooling_"/>
      <sheetName val="Issues_List"/>
      <sheetName val="Internal_rate"/>
      <sheetName val="Master_List_Without_MU%__"/>
      <sheetName val="RFQ_Info"/>
      <sheetName val="Financial_Dashboard"/>
      <sheetName val="NRE_-_pay_by_customer"/>
      <sheetName val="PU_&amp;_RM"/>
      <sheetName val="Cover_Page"/>
      <sheetName val=""/>
      <sheetName val="All"/>
      <sheetName val="Freight Breakdown"/>
      <sheetName val="MetricsData"/>
      <sheetName val="S2895 cost bom"/>
      <sheetName val="Data"/>
      <sheetName val="七.8S專案稽核報表"/>
      <sheetName val="庫齡板 Daily"/>
      <sheetName val="C_BF3 MSL _March"/>
      <sheetName val="General Instructions"/>
      <sheetName val="自定義"/>
      <sheetName val="Capacity By Modle"/>
      <sheetName val="614-BOM"/>
      <sheetName val="Materials Quarterly"/>
      <sheetName val="Time_Scale"/>
      <sheetName val="Consumables"/>
      <sheetName val="Fab Summary"/>
      <sheetName val="TACT"/>
      <sheetName val="Jan to Aug"/>
      <sheetName val="客戶別"/>
      <sheetName val="外售營收趨勢圖-NEW-OK"/>
      <sheetName val="Input"/>
      <sheetName val="成品current"/>
      <sheetName val="08"/>
      <sheetName val="SCR"/>
      <sheetName val="PA"/>
      <sheetName val="WiFi"/>
      <sheetName val="Laser"/>
      <sheetName val="Data Summary"/>
      <sheetName val="V&amp;I"/>
      <sheetName val="Cost Breakdown"/>
      <sheetName val="主副工單結案"/>
      <sheetName val="Proto 1"/>
      <sheetName val="L1 SP"/>
      <sheetName val="L1 CA"/>
      <sheetName val="L1 CD"/>
      <sheetName val="L1 HD"/>
      <sheetName val="Sheet2"/>
      <sheetName val="codes"/>
      <sheetName val="BB Table"/>
      <sheetName val="09"/>
      <sheetName val="_x005f_x0000__x005f_x0000__x005f_x0000__x005f_x0000__x0"/>
      <sheetName val="_x005f_x005f_x005f_x0000__x005f_x005f_x005f_x0000__x005"/>
      <sheetName val="_x005f_x005f_x005f_x005f_x005f_x005f_x005f_x0000__x005f"/>
      <sheetName val="project data"/>
      <sheetName val="Cashflow"/>
      <sheetName val="exchange rate"/>
      <sheetName val="Ex"/>
      <sheetName val="Comm Matrix"/>
      <sheetName val="MTBF_check"/>
      <sheetName val="TFCSBU01"/>
      <sheetName val="Pilot Run"/>
      <sheetName val="주E95711"/>
      <sheetName val="Valid Values"/>
      <sheetName val="liste"/>
      <sheetName val="Mat Summary"/>
      <sheetName val="Baseline &amp; Summary"/>
      <sheetName val="Team List"/>
      <sheetName val="20353-15"/>
      <sheetName val="Receiving Inspection"/>
      <sheetName val="Parameter"/>
      <sheetName val="Sheet3"/>
      <sheetName val="by supplier(value)"/>
      <sheetName val="Mont Rates"/>
      <sheetName val="A-Note Bug list"/>
      <sheetName val="Price Summary"/>
      <sheetName val="SheetMetal"/>
      <sheetName val="Import Freight"/>
      <sheetName val="Material Group"/>
      <sheetName val="Sales"/>
      <sheetName val="Assumptions"/>
      <sheetName val="Part Data"/>
      <sheetName val="All Parts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6"/>
      <sheetName val="20353-17"/>
      <sheetName val="Sum Sheet"/>
      <sheetName val="Entity table"/>
      <sheetName val="3-In-1 Chart OTD"/>
      <sheetName val="#REF!"/>
      <sheetName val="商业街广场"/>
      <sheetName val="Bearlake 4 SKUs conbimed_"/>
      <sheetName val="CCD master file"/>
      <sheetName val="Start"/>
      <sheetName val="&quot;B&quot; Quote Model"/>
      <sheetName val="selection lists"/>
      <sheetName val="SDL"/>
      <sheetName val="Definition"/>
      <sheetName val="2FDAY"/>
      <sheetName val="KT1 Qual"/>
      <sheetName val="active"/>
      <sheetName val="SelectValue"/>
      <sheetName val="周生產"/>
      <sheetName val="Fixed sg&amp;A "/>
      <sheetName val="Vol 2"/>
      <sheetName val="Vol 1"/>
      <sheetName val="D.Lab"/>
      <sheetName val="Fixed Factory Overheads"/>
      <sheetName val="Matl Burden"/>
      <sheetName val="pcbo 工時"/>
      <sheetName val="Macros"/>
      <sheetName val="daily"/>
      <sheetName val="Pre-Runin"/>
      <sheetName val="bal_sheet"/>
      <sheetName val="Pebble FAE reports"/>
      <sheetName val="FA FPY"/>
      <sheetName val="FRU Cost"/>
      <sheetName val="AMD MB FBOM_010303"/>
      <sheetName val="Mock Up"/>
      <sheetName val="BF3 MB cost _0708 from MSL"/>
      <sheetName val="RickelsRFQPWA# 2"/>
      <sheetName val="Management Review"/>
      <sheetName val="WWPicture"/>
      <sheetName val="WW ($)"/>
      <sheetName val="$AMF (T)"/>
      <sheetName val="SatelliteMLK"/>
      <sheetName val="Metheor"/>
      <sheetName val="Metheor 2GHz"/>
      <sheetName val="Green Lantern sound"/>
      <sheetName val="GL snd 2GHz"/>
      <sheetName val="Green Lantern No sound"/>
      <sheetName val="GL nsnd 2GHz"/>
      <sheetName val="Tesla Respin"/>
      <sheetName val="AMF"/>
      <sheetName val="AMF ($)"/>
      <sheetName val="EMF"/>
      <sheetName val="EMF ($)"/>
      <sheetName val="APCC"/>
      <sheetName val="APCC ($)"/>
      <sheetName val="CCC"/>
      <sheetName val="CCC ($)"/>
      <sheetName val="Brazil"/>
      <sheetName val="Brazil ($)"/>
      <sheetName val="Risers"/>
      <sheetName val="Risers ($)"/>
      <sheetName val="Servers"/>
      <sheetName val="MATERIALS"/>
      <sheetName val="Servers ($)"/>
      <sheetName val="綜合2"/>
      <sheetName val="UU"/>
      <sheetName val="Overhead calculations"/>
      <sheetName val="期初B"/>
      <sheetName val="Overhead summary"/>
      <sheetName val="eBOM"/>
      <sheetName val="204BOM"/>
      <sheetName val="6"/>
      <sheetName val="零件清單"/>
      <sheetName val="database"/>
      <sheetName val="9906"/>
      <sheetName val="Lookup Tables"/>
      <sheetName val="未達標項目改善對策跟進表"/>
      <sheetName val="7-教育訓練實施狀況（2）-OK "/>
      <sheetName val="華中SQM部KPI達成狀況"/>
      <sheetName val="iPhone_RMA1"/>
      <sheetName val="Turing_DVT1_Yield3"/>
      <sheetName val="DELL_CELKEM1"/>
      <sheetName val="fin__nákl_1"/>
      <sheetName val="rez__nakl1"/>
      <sheetName val="Sep_wk1_FATP_capa__plan1"/>
      <sheetName val="Sel_Ops_spending1"/>
      <sheetName val="Ops_cost1"/>
      <sheetName val="Monthly__Report1"/>
      <sheetName val="Data_lists1"/>
      <sheetName val="JUN1_V9_0_POR_060520031"/>
      <sheetName val="三_BY區域生產達成曲線及直通率1"/>
      <sheetName val="Hardtool_Costs1"/>
      <sheetName val="Softtool-Proto_Costs1"/>
      <sheetName val="Packaging_Sheet1"/>
      <sheetName val="Assembly_Costs1"/>
      <sheetName val="Min_Quoted_Qty1"/>
      <sheetName val="Input_commodity_fallout"/>
      <sheetName val="U21_RF_IFX1"/>
      <sheetName val="U1_Toshiba_16G(878)1"/>
      <sheetName val="C_BF3_MSL__March"/>
      <sheetName val="General_Instructions"/>
      <sheetName val="S2895_cost_bom"/>
      <sheetName val="七_8S專案稽核報表"/>
      <sheetName val="庫齡板_Daily"/>
      <sheetName val="AsiaPac_Natural_Class"/>
      <sheetName val="Debug_check_list"/>
      <sheetName val="WW_($)"/>
      <sheetName val="$AMF_(T)"/>
      <sheetName val="Metheor_2GHz"/>
      <sheetName val="Green_Lantern_sound"/>
      <sheetName val="GL_snd_2GHz"/>
      <sheetName val="Green_Lantern_No_sound"/>
      <sheetName val="GL_nsnd_2GHz"/>
      <sheetName val="Tesla_Respin"/>
      <sheetName val="AMF_($)"/>
      <sheetName val="EMF_($)"/>
      <sheetName val="APCC_($)"/>
      <sheetName val="CCC_($)"/>
      <sheetName val="Brazil_($)"/>
      <sheetName val="Risers_($)"/>
      <sheetName val="Servers_($)"/>
      <sheetName val="TNS_Input"/>
      <sheetName val="Materials_Quarterly"/>
      <sheetName val="Fab_Summary"/>
      <sheetName val="Overhead_calculations"/>
      <sheetName val="Cost_Breakdown"/>
      <sheetName val="SPM_Units"/>
      <sheetName val="Receiving_Inspection"/>
      <sheetName val="&quot;B&quot;_Quote_Model"/>
      <sheetName val="Overhead_summary"/>
      <sheetName val="BB_Table"/>
      <sheetName val="Kod3_Table"/>
      <sheetName val="Jan_to_Aug"/>
      <sheetName val="Lookup_Tables"/>
      <sheetName val="每月排名"/>
      <sheetName val="June wk3"/>
      <sheetName val="pal"/>
      <sheetName val="主線維修WIP統計"/>
      <sheetName val="CKD BE HC Table"/>
      <sheetName val="PARTS"/>
      <sheetName val="生產計劃"/>
      <sheetName val="統計処理(H)"/>
      <sheetName val="統計?理(H)"/>
      <sheetName val="2003 Target"/>
      <sheetName val="Shipments"/>
      <sheetName val="万年历"/>
      <sheetName val="2003 prod2"/>
      <sheetName val="產能明細"/>
      <sheetName val="Macro1"/>
      <sheetName val="D_ASIA_PVT"/>
      <sheetName val="VERSION-TABLE"/>
      <sheetName val="销售记录"/>
      <sheetName val="????????"/>
      <sheetName val="Slim Merlot Block Diagram"/>
      <sheetName val="F&amp;E"/>
      <sheetName val="AMR"/>
      <sheetName val="AJ&amp;AP"/>
      <sheetName val="emea"/>
      <sheetName val="總結報告"/>
      <sheetName val="Cork"/>
      <sheetName val="問題點"/>
      <sheetName val="法規課84上半年經營實績"/>
      <sheetName val="intel target"/>
      <sheetName val="Multibay Optical"/>
      <sheetName val="原因分析"/>
      <sheetName val="EFFA Error Code"/>
      <sheetName val="Glossary"/>
      <sheetName val="1.4"/>
      <sheetName val="1.25"/>
      <sheetName val="H11"/>
      <sheetName val="H1+UPH!$B$11"/>
      <sheetName val="L02-1F 制十三課維修層別CG報廢狀況 "/>
      <sheetName val="L02-1F 制十三課維修層別HSG報廢狀況 "/>
      <sheetName val="趨勢分析"/>
      <sheetName val="比對分析"/>
      <sheetName val="________"/>
      <sheetName val="A58"/>
      <sheetName val="A58 2012"/>
      <sheetName val="Demand&amp;Supply"/>
      <sheetName val="TOOL"/>
      <sheetName val="wsp 12-03"/>
      <sheetName val="TOTAL"/>
      <sheetName val="Mix"/>
      <sheetName val="ABO"/>
      <sheetName val="Forwarder_Plan"/>
      <sheetName val="DateConv"/>
      <sheetName val="Panelization"/>
      <sheetName val="GlassAreaSumamry"/>
      <sheetName val="DemAll"/>
      <sheetName val="YsizeA"/>
      <sheetName val="inspect capa"/>
      <sheetName val="General Inputs"/>
      <sheetName val="Inventory Trend"/>
      <sheetName val="WAT 分析報表 "/>
      <sheetName val="Sheet5"/>
      <sheetName val="ME Overall Summary"/>
      <sheetName val="標準與實際成本差異分析（對內銷售）"/>
      <sheetName val="金屬SQM部"/>
      <sheetName val="非金屬SQM部"/>
      <sheetName val="管理中心 KPI達成情況總覽及趨勢分析"/>
      <sheetName val="五湖SQM部KPI目標"/>
      <sheetName val="匯總"/>
      <sheetName val="Actuals"/>
      <sheetName val="actual_PL"/>
      <sheetName val="forecast_sales"/>
      <sheetName val="forecast_PL"/>
      <sheetName val="Comps"/>
      <sheetName val="銀行存款"/>
      <sheetName val="Day1精實人力"/>
      <sheetName val="統計_理(H)"/>
      <sheetName val="model"/>
      <sheetName val="資料庫"/>
      <sheetName val="詳細資料"/>
      <sheetName val="截止單據"/>
      <sheetName val="Cosmetic MIL"/>
      <sheetName val="Data Index"/>
      <sheetName val="Data Verify"/>
      <sheetName val="工作表1"/>
      <sheetName val="Data sheet"/>
      <sheetName val="mfgquote"/>
      <sheetName val="POH"/>
      <sheetName val="查詢補發扣檔"/>
      <sheetName val="MAP"/>
      <sheetName val="Size"/>
      <sheetName val="ESTG"/>
      <sheetName val="KKKKKKKK"/>
      <sheetName val="ADSL MPS"/>
      <sheetName val="TE Plan"/>
      <sheetName val="Note"/>
      <sheetName val="External Data"/>
      <sheetName val="A Shift"/>
      <sheetName val="B Shift"/>
      <sheetName val="C Shift"/>
      <sheetName val="D Shift"/>
      <sheetName val="C3111"/>
      <sheetName val="Index"/>
      <sheetName val="Freemode Item TOPX Yield"/>
      <sheetName val="Shot"/>
      <sheetName val="CTO PO"/>
      <sheetName val="ZNC67"/>
      <sheetName val="Entry-Mid FRU"/>
      <sheetName val="部門階層"/>
      <sheetName val="稅後淨利趨勢圖-$"/>
      <sheetName val="稅後淨利趨勢圖-%"/>
      <sheetName val="費用趨勢圖-NEW"/>
      <sheetName val="Rank"/>
      <sheetName val="Summary"/>
      <sheetName val="ENG_1_Workmanship_Defect"/>
      <sheetName val="BANFF"/>
      <sheetName val="核算项目明细表"/>
      <sheetName val="Raw Data"/>
      <sheetName val="Project"/>
      <sheetName val="廠內存貨"/>
      <sheetName val="Commodity"/>
      <sheetName val="_x005f_x0000__x005f_x0000__x005"/>
      <sheetName val="物料規格"/>
      <sheetName val="Ramp"/>
      <sheetName val="Gantt"/>
      <sheetName val="Def"/>
      <sheetName val="T1 Tact Time"/>
      <sheetName val="T1-PVD &amp; CVD release chamber調查表"/>
      <sheetName val="Dry etch release chamber"/>
      <sheetName val="inspection tact time"/>
      <sheetName val="inspection capa."/>
      <sheetName val="Material Category Summary"/>
      <sheetName val="窗口"/>
      <sheetName val="損益"/>
      <sheetName val="檢核數據"/>
      <sheetName val="上匯RSMI"/>
      <sheetName val="UploadAmt(KNTD)"/>
      <sheetName val="UploadAmt(KUSD)"/>
      <sheetName val="上傳抬頭"/>
      <sheetName val="明細底稿(All)(暫不使用)"/>
      <sheetName val="檢核(暫不使用)"/>
      <sheetName val="結果設算"/>
      <sheetName val="樞紐"/>
      <sheetName val="設算"/>
      <sheetName val="明細底稿核對"/>
      <sheetName val="上傳專案確認"/>
      <sheetName val="填寫大報表出貨量用"/>
      <sheetName val="KPI排除"/>
      <sheetName val="明細底稿(全)-法會"/>
      <sheetName val="明細底稿(收入成本)-法會"/>
      <sheetName val="明細底稿(研發費用)-法會"/>
      <sheetName val="明細底稿(管理、周邊費用)-法會"/>
      <sheetName val="明細底稿-FRSS"/>
      <sheetName val="法會MPL(暫不使用)"/>
      <sheetName val="對齊法會&amp;FRSS"/>
      <sheetName val="結果"/>
      <sheetName val="COMMMON POOL拆分"/>
      <sheetName val="調整項收入"/>
      <sheetName val="對齊MR3000樞紐"/>
      <sheetName val="對齊法會"/>
      <sheetName val="MPL(MR3000)"/>
      <sheetName val="MPL(MR7000)"/>
      <sheetName val="累計MPL"/>
      <sheetName val="分攤比例"/>
      <sheetName val="NJ MM"/>
      <sheetName val="指標"/>
      <sheetName val="ProjectList"/>
      <sheetName val="基本資料"/>
      <sheetName val="專案維護表"/>
      <sheetName val="管理損益作業原則"/>
      <sheetName val="會計科目"/>
      <sheetName val="RSMI 2016.09 調整"/>
      <sheetName val="貿Meitu7"/>
      <sheetName val="表三甲"/>
      <sheetName val="master"/>
      <sheetName val="2月收入成本明?表"/>
      <sheetName val="?人欠款??分析表"/>
      <sheetName val="2005MPS"/>
      <sheetName val="Line Down Report Rule"/>
      <sheetName val="选取栏"/>
      <sheetName val="Overall Summary "/>
      <sheetName val="TE"/>
      <sheetName val="工作表2"/>
      <sheetName val="下拉菜单备用页"/>
      <sheetName val="EC Charge"/>
      <sheetName val="Rework"/>
      <sheetName val="3-FPYR"/>
      <sheetName val="RAMP UP(SMT)"/>
      <sheetName val="MACRO"/>
      <sheetName val="统计报表(美金)"/>
      <sheetName val="選單類別"/>
      <sheetName val="Raw BOMS"/>
      <sheetName val="_x005f_x005f_x005f_x005f_x005f_x005f_x005f_x005f_x005f_x005f_"/>
      <sheetName val="数据暂存"/>
      <sheetName val="0512MB"/>
      <sheetName val="32&quot; Part list"/>
      <sheetName val="32&quot; Summary"/>
      <sheetName val="Nimitz Base Cover"/>
      <sheetName val="Mechanical Assembly-Mission-MT"/>
      <sheetName val="_x005f_x005f_x005f_x0000__x005f"/>
      <sheetName val="Detail_Schedule"/>
      <sheetName val="OverTime_Rule"/>
      <sheetName val="GSO's_File"/>
      <sheetName val="Dean's_File"/>
      <sheetName val="Master_Lists1"/>
      <sheetName val="FAE_reports"/>
      <sheetName val="small_card_基本資料0216_04"/>
      <sheetName val="Dell_NSK_MDS_LRR"/>
      <sheetName val="WI_MODEM及SCAN"/>
      <sheetName val="Rosa_"/>
      <sheetName val="DELL_CELKEM2"/>
      <sheetName val="fin__nákl_2"/>
      <sheetName val="rez__nakl2"/>
      <sheetName val="Hardtool_Costs2"/>
      <sheetName val="Softtool-Proto_Costs2"/>
      <sheetName val="Packaging_Sheet2"/>
      <sheetName val="Assembly_Costs2"/>
      <sheetName val="Min_Quoted_Qty2"/>
      <sheetName val="Turing_DVT1_Yield4"/>
      <sheetName val="TNS_Input1"/>
      <sheetName val="iPhone_RMA2"/>
      <sheetName val="Data_lists2"/>
      <sheetName val="Kod3_Table1"/>
      <sheetName val="Issues_List1"/>
      <sheetName val="MFG_MVA_Assumption1"/>
      <sheetName val="Basic_Assumption1"/>
      <sheetName val="Material_List1"/>
      <sheetName val="Sep_wk1_FATP_capa__plan2"/>
      <sheetName val="Sel_Ops_spending2"/>
      <sheetName val="Ops_cost2"/>
      <sheetName val="U21_RF_IFX2"/>
      <sheetName val="Monthly__Report2"/>
      <sheetName val="JUN1_V9_0_POR_060520032"/>
      <sheetName val="三_BY區域生產達成曲線及直通率2"/>
      <sheetName val="Debug_check_list1"/>
      <sheetName val="WKS_P1_Personel_output_"/>
      <sheetName val="Improve_plan_orientation"/>
      <sheetName val="Input_commodity_fallout1"/>
      <sheetName val="AsiaPac_Natural_Class1"/>
      <sheetName val="U1_Toshiba_16G(878)2"/>
      <sheetName val="七_8S專案稽核報表1"/>
      <sheetName val="庫齡板_Daily1"/>
      <sheetName val="C_BF3_MSL__March1"/>
      <sheetName val="General_Instructions1"/>
      <sheetName val="S2895_cost_bom1"/>
      <sheetName val="Capacity_By_Modle"/>
      <sheetName val="Materials_Quarterly1"/>
      <sheetName val="Fab_Summary1"/>
      <sheetName val="Jan_to_Aug1"/>
      <sheetName val="Data_Summary"/>
      <sheetName val="Cost_Breakdown1"/>
      <sheetName val="Proto_1"/>
      <sheetName val="L1_SP"/>
      <sheetName val="L1_CA"/>
      <sheetName val="L1_CD"/>
      <sheetName val="L1_HD"/>
      <sheetName val="BB_Table1"/>
      <sheetName val="project_data"/>
      <sheetName val="exchange_rate"/>
      <sheetName val="Comm_Matrix"/>
      <sheetName val="Pilot_Run"/>
      <sheetName val="Valid_Values"/>
      <sheetName val="Mat_Summary"/>
      <sheetName val="Baseline_&amp;_Summary"/>
      <sheetName val="Team_List"/>
      <sheetName val="KT1_Qual"/>
      <sheetName val="A-Note_Bug_list"/>
      <sheetName val="Fixed_sg&amp;A_"/>
      <sheetName val="Vol_2"/>
      <sheetName val="Vol_1"/>
      <sheetName val="D_Lab"/>
      <sheetName val="Fixed_Factory_Overheads"/>
      <sheetName val="Matl_Burden"/>
      <sheetName val="pcbo_工時"/>
      <sheetName val="Pebble_FAE_reports"/>
      <sheetName val="FA_FPY"/>
      <sheetName val="WW_($)1"/>
      <sheetName val="$AMF_(T)1"/>
      <sheetName val="Metheor_2GHz1"/>
      <sheetName val="Green_Lantern_sound1"/>
      <sheetName val="GL_snd_2GHz1"/>
      <sheetName val="Green_Lantern_No_sound1"/>
      <sheetName val="GL_nsnd_2GHz1"/>
      <sheetName val="Tesla_Respin1"/>
      <sheetName val="AMF_($)1"/>
      <sheetName val="EMF_($)1"/>
      <sheetName val="APCC_($)1"/>
      <sheetName val="CCC_($)1"/>
      <sheetName val="Brazil_($)1"/>
      <sheetName val="Risers_($)1"/>
      <sheetName val="Servers_($)1"/>
      <sheetName val="Overhead_calculations1"/>
      <sheetName val="SPM_Units1"/>
      <sheetName val="Receiving_Inspection1"/>
      <sheetName val="&quot;B&quot;_Quote_Model1"/>
      <sheetName val="Overhead_summary1"/>
      <sheetName val="Lookup_Tables1"/>
      <sheetName val="7-教育訓練實施狀況（2）-OK_"/>
      <sheetName val="June_wk3"/>
      <sheetName val="CKD_BE_HC_Table"/>
      <sheetName val="2003_Target"/>
      <sheetName val="2003_prod2"/>
      <sheetName val="Slim_Merlot_Block_Diagram"/>
      <sheetName val="All_Parts"/>
      <sheetName val="intel_target"/>
      <sheetName val="Multibay_Optical"/>
      <sheetName val="EFFA_Error_Code"/>
      <sheetName val="1_4"/>
      <sheetName val="1_25"/>
      <sheetName val="L02-1F_制十三課維修層別CG報廢狀況_"/>
      <sheetName val="L02-1F_制十三課維修層別HSG報廢狀況_"/>
      <sheetName val="A58_2012"/>
      <sheetName val="wsp_12-03"/>
      <sheetName val="inspect_capa"/>
      <sheetName val="General_Inputs"/>
      <sheetName val="Inventory_Trend"/>
      <sheetName val="WAT_分析報表_"/>
      <sheetName val="ME_Overall_Summary"/>
      <sheetName val="管理中心_KPI達成情況總覽及趨勢分析"/>
      <sheetName val="Cosmetic_MIL"/>
      <sheetName val="Data_Index"/>
      <sheetName val="Data_Verify"/>
      <sheetName val="Data_sheet"/>
      <sheetName val="ADSL_MPS"/>
      <sheetName val="TE_Plan"/>
      <sheetName val="AMD_MB_FBOM_010303"/>
      <sheetName val="Mock_Up"/>
      <sheetName val="BF3_MB_cost__0708_from_MSL"/>
      <sheetName val="RickelsRFQPWA#_2"/>
      <sheetName val="Management_Review"/>
      <sheetName val="FRU_Cost"/>
      <sheetName val="Freemode_Item_TOPX_Yield"/>
      <sheetName val="CTO_PO"/>
      <sheetName val="Entry-Mid_FRU"/>
      <sheetName val="Raw_Data"/>
      <sheetName val="T1_Tact_Time"/>
      <sheetName val="T1-PVD_&amp;_CVD_release_chamber調查表"/>
      <sheetName val="Dry_etch_release_chamber"/>
      <sheetName val="inspection_tact_time"/>
      <sheetName val="inspection_capa_"/>
      <sheetName val="Material_Category_Summary"/>
      <sheetName val="COMMMON_POOL拆分"/>
      <sheetName val="NJ_MM"/>
      <sheetName val="RSMI_2016_09_調整"/>
      <sheetName val="Line_Down_Report_Rule"/>
      <sheetName val="Overall_Summary_"/>
      <sheetName val="Drop_Down_List"/>
      <sheetName val="Int'l_Summary"/>
      <sheetName val="Port_Summary"/>
      <sheetName val="Price_Summary"/>
      <sheetName val="EC_Charge"/>
      <sheetName val="RAMP_UP(SMT)"/>
      <sheetName val="MaterialDetail"/>
      <sheetName val="Tables"/>
      <sheetName val="LaborDetail"/>
      <sheetName val="OUTPUTS"/>
      <sheetName val="OUTPUTS-Override"/>
      <sheetName val="P&amp;LDetail"/>
      <sheetName val="INPUTS-Specials"/>
      <sheetName val="TopandBtmsideSMT"/>
      <sheetName val="FA300600.xls"/>
      <sheetName val="FINAL"/>
      <sheetName val="BR$$$"/>
      <sheetName val="BoxBuild"/>
      <sheetName val="ManualAssyandWaveSolder"/>
      <sheetName val="AI"/>
      <sheetName val="Test"/>
      <sheetName val="FinalAssy"/>
      <sheetName val="Offline"/>
      <sheetName val="Packing"/>
      <sheetName val="Prep"/>
      <sheetName val="0414data"/>
      <sheetName val="AIR (Inbound material)"/>
      <sheetName val="Asus_BOM"/>
      <sheetName val="ALLOCATION"/>
      <sheetName val="Master List MU%  "/>
      <sheetName val="LCD"/>
      <sheetName val="Expedite Cost"/>
      <sheetName val="3FPKW Commodities"/>
      <sheetName val="INSTRUCTIONS (do not remove)"/>
      <sheetName val="_x005f_x005f_x005f_x005f_"/>
      <sheetName val="dropdown-1"/>
      <sheetName val="_x0000__x0000__x0000__x0000__x0000__x0000__x0000__x0000_"/>
      <sheetName val="Core Courses &amp; ILP Plan"/>
      <sheetName val="K8M800_MBOM"/>
      <sheetName val="Bluford3 MB BOM-Intel LAN"/>
      <sheetName val="BLUFORD_R12"/>
      <sheetName val="0518"/>
      <sheetName val="Source"/>
      <sheetName val="Settings"/>
      <sheetName val="Mechanical Assembly"/>
      <sheetName val="RULES"/>
      <sheetName val="G8WZA5 PKG部品表"/>
      <sheetName val="Labour"/>
      <sheetName val="F&amp;P"/>
      <sheetName val="FO"/>
      <sheetName val="New Workings"/>
      <sheetName val="Schedule"/>
      <sheetName val="Inventory_Turns"/>
      <sheetName val="On-line_FCT"/>
      <sheetName val="Part_Names"/>
      <sheetName val="Intel_Lan_+_AD1885_EBOM"/>
      <sheetName val="PrdMatrix"/>
      <sheetName val="BudgetFY00"/>
      <sheetName val="Philips_-_AOL"/>
      <sheetName val="Bluford3_MB_BOM-Intel_LAN"/>
      <sheetName val="129_COA"/>
      <sheetName val="Q406_incoming"/>
      <sheetName val="Dec99"/>
      <sheetName val="Microsoft"/>
      <sheetName val="Compaq"/>
      <sheetName val="Palm"/>
      <sheetName val="Cisco"/>
      <sheetName val="Adtran"/>
      <sheetName val="ACT_VS_FCST"/>
      <sheetName val="Subs"/>
      <sheetName val="Sign_Off"/>
      <sheetName val="Hous_Rates"/>
      <sheetName val="Sheet_6"/>
      <sheetName val="Job2005"/>
      <sheetName val="8-09-02"/>
      <sheetName val="Master_List"/>
      <sheetName val="Anah_Rates"/>
      <sheetName val="Cover_sheet"/>
      <sheetName val="MENU"/>
      <sheetName val="Motorola_-_GI"/>
      <sheetName val="Motorola_-_Zenith"/>
      <sheetName val="Minn_Rates"/>
      <sheetName val="Mont_Rates"/>
      <sheetName val="An_pack"/>
      <sheetName val="QuoteSummary"/>
      <sheetName val="Philips_-_WebTV"/>
      <sheetName val="Nov"/>
      <sheetName val="Part_Data"/>
      <sheetName val="Paso_Rates"/>
      <sheetName val="Engers"/>
      <sheetName val="Valores"/>
      <sheetName val="Lud_Rates"/>
      <sheetName val="Quote_Data"/>
      <sheetName val="STDVGL"/>
      <sheetName val="Intel"/>
      <sheetName val="Verifone"/>
      <sheetName val="New_Workings"/>
      <sheetName val="Sum_Sheet"/>
      <sheetName val="Indirect_Labour"/>
      <sheetName val="Headcount"/>
      <sheetName val="3COM_-_Kojak"/>
      <sheetName val="NCVM"/>
      <sheetName val="PL &amp; VS"/>
      <sheetName val="PN &amp; PL"/>
      <sheetName val="DEFAULTS-Override"/>
      <sheetName val="P &amp; L"/>
      <sheetName val="达丰ZL系列 "/>
      <sheetName val="Saturn MVB bom_Aug.18'08"/>
      <sheetName val="Product Map"/>
      <sheetName val="626BOM"/>
      <sheetName val="组装LB2"/>
      <sheetName val="daily quality summary"/>
      <sheetName val="Sheet1 (2)"/>
      <sheetName val="Sheet1_(2)2"/>
      <sheetName val="Sheet1_(2)1"/>
      <sheetName val="Sheet1_(2)"/>
      <sheetName val="【產品標示單-綠】_"/>
      <sheetName val="CPH_Level_of_Machine"/>
      <sheetName val="SupplierBaseInput"/>
      <sheetName val="Raw_BOMS"/>
      <sheetName val="數據來源"/>
      <sheetName val="MPM"/>
      <sheetName val="蘆竹"/>
      <sheetName val="TY9007本勞"/>
      <sheetName val="Rate"/>
      <sheetName val="SFIS_Data_WW31"/>
      <sheetName val="ESSM_Syst"/>
      <sheetName val="蘆竹5月薪"/>
      <sheetName val="PartsList"/>
      <sheetName val="PCSM"/>
      <sheetName val="PRVF"/>
      <sheetName val="Quantity_WW31"/>
      <sheetName val="BSF"/>
      <sheetName val="DELL_CELKEM3"/>
      <sheetName val="fin__nákl_3"/>
      <sheetName val="rez__nakl3"/>
      <sheetName val="Sheet1_(2)3"/>
      <sheetName val="委外工單結案率"/>
      <sheetName val="連絡書１"/>
      <sheetName val="DELL_CELKEM4"/>
      <sheetName val="fin__nákl_4"/>
      <sheetName val="rez__nakl4"/>
      <sheetName val="Sheet1_(2)4"/>
      <sheetName val="Setup"/>
      <sheetName val="DELL_CELKEM5"/>
      <sheetName val="fin__nákl_5"/>
      <sheetName val="rez__nakl5"/>
      <sheetName val="Sheet1_(2)5"/>
      <sheetName val="Error Groups"/>
      <sheetName val="RCSPlan"/>
      <sheetName val="Dropdown I"/>
      <sheetName val="Dropdwon II"/>
      <sheetName val="Reason Codes"/>
      <sheetName val="Freight"/>
      <sheetName val="Detailed Quote (AIO)"/>
      <sheetName val="SBB Table"/>
      <sheetName val="A58 2011"/>
      <sheetName val="全製程出貨資料"/>
      <sheetName val="CORAM"/>
      <sheetName val="RAMReceive"/>
      <sheetName val="FA Definitions"/>
      <sheetName val="FCT August"/>
      <sheetName val="NR3L IRT parts"/>
      <sheetName val="ODM OWN cost by month"/>
      <sheetName val="OP"/>
      <sheetName val="RIRER"/>
      <sheetName val="Calculation"/>
      <sheetName val="allitems"/>
      <sheetName val="MRB"/>
      <sheetName val="INSP"/>
      <sheetName val="current quote"/>
      <sheetName val="Simple Cost Form"/>
      <sheetName val="Broadway"/>
      <sheetName val="cost table 201501"/>
      <sheetName val="Q#3839 Indented Bom d"/>
      <sheetName val="4. Detailed quote"/>
      <sheetName val="sm Pcost"/>
      <sheetName val="hibak"/>
      <sheetName val="NPI"/>
      <sheetName val="ROIC"/>
      <sheetName val="Inventory Turns"/>
      <sheetName val="Indirect Labour"/>
      <sheetName val="Call Down Data OLD"/>
      <sheetName val="Data-MS"/>
      <sheetName val="Total transition plan"/>
      <sheetName val="IP-1 INSP-CAV #2"/>
      <sheetName val="HGA ENG"/>
      <sheetName val="產能分析"/>
      <sheetName val="FLX Consolflxidated"/>
      <sheetName val="Lsc"/>
      <sheetName val="Drop_Down_Menu"/>
      <sheetName val="MPS Q3 FY05"/>
      <sheetName val="下拉選單Type2"/>
      <sheetName val="下拉選單 Type1"/>
      <sheetName val="zsdr82 Tab."/>
      <sheetName val="????_x0"/>
      <sheetName val="_x005f_x005f_x005f_x005f_x005f_x005f_x005f_x005f_"/>
      <sheetName val="_____x0"/>
      <sheetName val="DELL_CELKEM6"/>
      <sheetName val="fin__nákl_6"/>
      <sheetName val="rez__nakl6"/>
      <sheetName val="Core_Courses_&amp;_ILP_Plan"/>
      <sheetName val="Blf2+LOM_cost_bom_0809021"/>
      <sheetName val="External_Data"/>
      <sheetName val="A_Shift"/>
      <sheetName val="B_Shift"/>
      <sheetName val="C_Shift"/>
      <sheetName val="D_Shift"/>
      <sheetName val="Bluford3_MB_BOM-Intel_LAN1"/>
      <sheetName val="32&quot;_Part_list"/>
      <sheetName val="32&quot;_Summary"/>
      <sheetName val="Price_Summary1"/>
      <sheetName val="Mechanical_Assembly"/>
      <sheetName val="G8WZA5_PKG部品表"/>
      <sheetName val="Outsourcin_PPV_(Sep_FOL)1"/>
      <sheetName val="Menu_Items1"/>
      <sheetName val="METAL_data1"/>
      <sheetName val="Internal_Hourly_Rate1"/>
      <sheetName val="Metal_Hard_Tooling_1"/>
      <sheetName val="Internal_rate1"/>
      <sheetName val="Master_List_Without_MU%__1"/>
      <sheetName val="RFQ_Info1"/>
      <sheetName val="Financial_Dashboard1"/>
      <sheetName val="NRE_-_pay_by_customer1"/>
      <sheetName val="PU_&amp;_RM1"/>
      <sheetName val="Cover_Page1"/>
      <sheetName val="Bearlake_4_SKUs_conbimed_"/>
      <sheetName val="CCD_master_file"/>
      <sheetName val="AIR_(Inbound_material)"/>
      <sheetName val="Part_Data1"/>
      <sheetName val="Freight_Breakdown"/>
      <sheetName val="Master_List_MU%__"/>
      <sheetName val="New_Workings1"/>
      <sheetName val="All_Parts1"/>
      <sheetName val="Sum_Sheet1"/>
      <sheetName val="Entity_table"/>
      <sheetName val="3-In-1_Chart_OTD"/>
      <sheetName val="Mont_Rates1"/>
      <sheetName val="PL_&amp;_VS"/>
      <sheetName val="PN_&amp;_PL"/>
      <sheetName val="P_&amp;_L"/>
      <sheetName val="达丰ZL系列_"/>
      <sheetName val="2003_Target1"/>
      <sheetName val="2003_prod21"/>
      <sheetName val="Saturn_MVB_bom_Aug_18'08"/>
      <sheetName val="Product_Map"/>
      <sheetName val="daily_quality_summary"/>
      <sheetName val="Sheet1_(2)6"/>
      <sheetName val="Error_Groups"/>
      <sheetName val="Dropdown_I"/>
      <sheetName val="Dropdwon_II"/>
      <sheetName val="Reason_Codes"/>
      <sheetName val="Detailed_Quote_(AIO)"/>
      <sheetName val="SBB_Table"/>
      <sheetName val="A58_2011"/>
      <sheetName val="Nimitz_Base_Cover"/>
      <sheetName val="FA_Definitions"/>
      <sheetName val="FCT_August"/>
      <sheetName val="NR3L_IRT_parts"/>
      <sheetName val="ODM_OWN_cost_by_month"/>
      <sheetName val="by_supplier(value)"/>
      <sheetName val="current_quote"/>
      <sheetName val="Simple_Cost_Form"/>
      <sheetName val="Raw_BOMS1"/>
      <sheetName val="cost_table_201501"/>
      <sheetName val="Q#3839_Indented_Bom_d"/>
      <sheetName val="4__Detailed_quote"/>
      <sheetName val="sm_Pcost1"/>
      <sheetName val="Inventory_Turns1"/>
      <sheetName val="Indirect_Labour1"/>
      <sheetName val="Call_Down_Data_OLD"/>
      <sheetName val="Total_transition_plan"/>
      <sheetName val="IP-1_INSP-CAV_#2"/>
      <sheetName val="HGA_ENG"/>
      <sheetName val="FLX_Consolflxidated"/>
      <sheetName val="MPS_Q3_FY05"/>
      <sheetName val="下拉選單_Type1"/>
      <sheetName val="_x0"/>
      <sheetName val="zsdr82_Tab_"/>
      <sheetName val="_x0000__x0000__x0000__x0000__x0"/>
      <sheetName val="Royalty Summary"/>
      <sheetName val="CoverSheet"/>
      <sheetName val="Parameters"/>
      <sheetName val="Data Validation"/>
      <sheetName val="Liteon"/>
      <sheetName val="離職率"/>
      <sheetName val="TEMPMAT9308"/>
      <sheetName val="2006MPS"/>
      <sheetName val="On Hand"/>
      <sheetName val="耗材趨勢圖（刀具）"/>
      <sheetName val="線體名稱&amp;配置&amp;機種料號對照表"/>
      <sheetName val="HDa16"/>
      <sheetName val="Priority Item issue"/>
      <sheetName val="Change History"/>
      <sheetName val="Test coverage"/>
      <sheetName val="TFB RL Aging Day"/>
      <sheetName val="GL Sales"/>
      <sheetName val="Starter Export"/>
      <sheetName val="Index(匯率)"/>
      <sheetName val="PNref"/>
      <sheetName val="周邊預算明細"/>
      <sheetName val="G18出勤工時及UPPH (2)"/>
      <sheetName val="QIP SMT"/>
      <sheetName val="UD1 QIT report"/>
      <sheetName val="PO-K類"/>
      <sheetName val="追加預算2"/>
      <sheetName val="General info"/>
      <sheetName val="加班时数"/>
      <sheetName val="仪校仪器月报 (2)"/>
      <sheetName val="一厂"/>
      <sheetName val="1.13"/>
      <sheetName val="Sheet2_(2)"/>
      <sheetName val="UP_DB1"/>
      <sheetName val="Gage_R&amp;R_-_ANOVA_Method"/>
      <sheetName val="選項"/>
      <sheetName val="CT"/>
      <sheetName val="Dbase"/>
      <sheetName val="Cp_Cpk_15"/>
      <sheetName val="Fixture_Kickoff"/>
      <sheetName val="Scenario1-Fixture"/>
      <sheetName val="MonthMapping"/>
      <sheetName val="Formulas"/>
      <sheetName val="Toolplan"/>
      <sheetName val="生產計劃表"/>
      <sheetName val="Sheet4"/>
      <sheetName val="Equipment_List_(CBD_format)"/>
      <sheetName val="Calimero_BOM"/>
      <sheetName val="311910-006"/>
      <sheetName val="311910-003"/>
      <sheetName val="311910-004"/>
      <sheetName val="311910-005"/>
      <sheetName val="311910-013"/>
      <sheetName val="311910-012"/>
      <sheetName val="311910-023"/>
      <sheetName val="총조"/>
      <sheetName val="ITEM"/>
      <sheetName val="실행계획1-7"/>
      <sheetName val="재공현황"/>
      <sheetName val="현우실적"/>
      <sheetName val="Process List"/>
      <sheetName val="311910-022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Version_Control"/>
      <sheetName val="Initial_Input"/>
      <sheetName val="Cpk-Cav1"/>
      <sheetName val="Yield-temp"/>
      <sheetName val="樣口投料控管"/>
      <sheetName val="JGP Holidays"/>
      <sheetName val="原因分析 "/>
      <sheetName val="BC"/>
      <sheetName val="CBT"/>
      <sheetName val="36 Mexico"/>
      <sheetName val="직원신상"/>
      <sheetName val="下拉選單管理"/>
      <sheetName val="Agilent"/>
      <sheetName val="Trend chart"/>
      <sheetName val="Line balance"/>
      <sheetName val="132499"/>
      <sheetName val="QIP_SMT"/>
      <sheetName val="UD1_QIT_report"/>
      <sheetName val="Line_balance"/>
      <sheetName val="BG2(QoQ)"/>
      <sheetName val="法12月"/>
      <sheetName val="法11月"/>
      <sheetName val="法10月"/>
      <sheetName val="法09月"/>
      <sheetName val="法08月"/>
      <sheetName val="法07月"/>
      <sheetName val="法06月"/>
      <sheetName val="法05月"/>
      <sheetName val="法04月"/>
      <sheetName val="法03月"/>
      <sheetName val="法02月"/>
      <sheetName val="法01月"/>
      <sheetName val="Pivot"/>
      <sheetName val="人力對比"/>
      <sheetName val="Raggie-T3工時(13.5K)V.1"/>
      <sheetName val="COG"/>
      <sheetName val="GB5RF040-1202-7H"/>
      <sheetName val="1.營收獲利推移圖"/>
      <sheetName val="反攻料號成本規劃"/>
      <sheetName val="VOC產能"/>
      <sheetName val="DBM"/>
      <sheetName val="3.9產出工時"/>
      <sheetName val="²M¥U"/>
      <sheetName val="Building Blocks"/>
      <sheetName val="Configurations"/>
      <sheetName val="Master List"/>
      <sheetName val="Inforun"/>
      <sheetName val="Schedule Gantt Chart"/>
      <sheetName val="報價"/>
      <sheetName val="WKXWKB"/>
      <sheetName val="9K3"/>
      <sheetName val="多層板M"/>
      <sheetName val="VB 毛刺線批退率 "/>
      <sheetName val="各制程品質明細"/>
      <sheetName val="CNC三夾毛刺線"/>
      <sheetName val="W44"/>
      <sheetName val="Apollo_NDF TOP5"/>
      <sheetName val="OH%"/>
      <sheetName val="Scrap Total"/>
      <sheetName val="X-Scale"/>
      <sheetName val="comp"/>
      <sheetName val="電控、加工"/>
      <sheetName val="Cost comparison sheet"/>
      <sheetName val="Unit price breakdown"/>
      <sheetName val="choose list"/>
      <sheetName val="WO list"/>
      <sheetName val="VI1 Test Result"/>
      <sheetName val="Viewing angles"/>
      <sheetName val="ant. B"/>
      <sheetName val="Elec.&amp;SW"/>
      <sheetName val="Test Summary"/>
      <sheetName val="PM01-F09"/>
      <sheetName val="ver3.0 (LTM170EU)"/>
      <sheetName val="Value"/>
      <sheetName val="Texas-M SJC"/>
      <sheetName val="Country List"/>
      <sheetName val="VI1_Test_Result"/>
      <sheetName val="Viewing_angles"/>
      <sheetName val="ant__B"/>
      <sheetName val="Elec_&amp;SW"/>
      <sheetName val="Test_Summary"/>
      <sheetName val="ver3_0_(LTM170EU)"/>
      <sheetName val="Sheet6"/>
      <sheetName val="MPS Q3 FY04"/>
      <sheetName val="MPS Q4 FY04"/>
      <sheetName val="Summary definition"/>
      <sheetName val="FCT Test"/>
      <sheetName val="Bondi Display Back"/>
      <sheetName val="Notes"/>
      <sheetName val="附表4"/>
      <sheetName val="FATP MLB LOSS"/>
      <sheetName val="專案基本資料"/>
      <sheetName val="各職類人力金額"/>
      <sheetName val="不良统计"/>
      <sheetName val="不良分类"/>
      <sheetName val="daily data Orchid"/>
      <sheetName val="Quotation"/>
      <sheetName val="Door Access (2)"/>
      <sheetName val="Days Payable OS"/>
      <sheetName val="External"/>
      <sheetName val="SMI Aging Analysis Data"/>
      <sheetName val="Part Names"/>
      <sheetName val="Calculations"/>
      <sheetName val="S"/>
      <sheetName val="CSHARK L4"/>
      <sheetName val="IC Compare"/>
      <sheetName val="MRP  2"/>
      <sheetName val="FA 0509"/>
      <sheetName val="Links"/>
      <sheetName val="Lead"/>
      <sheetName val="固定成本影響"/>
      <sheetName val="公式資料"/>
      <sheetName val="Issue break down"/>
      <sheetName val="Dimension FA Tracking"/>
      <sheetName val="Tactility FA Tracking"/>
      <sheetName val="Cosmetic FA Tracking "/>
      <sheetName val="Function FA Tracking"/>
      <sheetName val="IT FA Tracking"/>
      <sheetName val="模板"/>
      <sheetName val="2月收入成本明_表"/>
      <sheetName val="_人欠款__分析表"/>
      <sheetName val="重大"/>
      <sheetName val="70X CNC3夾趨勢圖"/>
      <sheetName val="NDA Pareto"/>
      <sheetName val="MS60 PVT-ME-BOM"/>
      <sheetName val="Actual_B(樞紐)"/>
      <sheetName val="Budget_A(樞紐)"/>
      <sheetName val="Diff.Other re&amp;ex"/>
      <sheetName val="other revenue"/>
      <sheetName val="底稿 | 出貨量.營收.毛利.稅前.稅後(MNTD)"/>
      <sheetName val="中央作業 | 匯總表(MNTD)"/>
      <sheetName val="Estimation Result"/>
      <sheetName val="Quotation Details"/>
      <sheetName val="飽和度评估表"/>
      <sheetName val="Naming"/>
      <sheetName val="Naming 2"/>
      <sheetName val="BF3_Jan_Cost"/>
      <sheetName val="Q_K810VU+939 CostBOM_Rev012004"/>
      <sheetName val="4X3.5 Chassis"/>
      <sheetName val="Claim Summary"/>
      <sheetName val="標準工時資料庫"/>
      <sheetName val="NVRam3 ICT"/>
      <sheetName val="Customize Your Invoice"/>
      <sheetName val="陽極"/>
      <sheetName val="噴砂"/>
      <sheetName val="沖壓1-2"/>
      <sheetName val="拋光+清洗1"/>
      <sheetName val="沖壓3-8"/>
      <sheetName val="拋光+清洗2"/>
      <sheetName val="打標來料全檢"/>
      <sheetName val="机种list"/>
      <sheetName val="Cost calc."/>
      <sheetName val="１１月２９日費用見込み"/>
      <sheetName val="科目Mapping_期間"/>
      <sheetName val="科目對照"/>
      <sheetName val="Exh Branch(8K)(依前購)"/>
      <sheetName val="進貨驗收明細"/>
      <sheetName val="Tact_Time-Test"/>
      <sheetName val="Tact_Time-Photo"/>
      <sheetName val="CURR"/>
      <sheetName val="Cell-17&quot;(CF自製)"/>
      <sheetName val="非保稅"/>
      <sheetName val="Tact_Time_Etch"/>
      <sheetName val="Tact_Time-TF"/>
      <sheetName val="PDS"/>
      <sheetName val="Panels"/>
      <sheetName val="Price"/>
      <sheetName val="wlbu_ar"/>
      <sheetName val="部級--TFT_Center_&amp;_其他"/>
      <sheetName val="Defect_code"/>
      <sheetName val="MOD"/>
      <sheetName val="FA_0509"/>
      <sheetName val="6_分攤小時(Hourly_Rate分母)"/>
      <sheetName val="總表"/>
      <sheetName val="3480總表"/>
      <sheetName val="VD Daily Report_New"/>
      <sheetName val="G 系列"/>
      <sheetName val="(附件五)預算明細表"/>
      <sheetName val="T2 Array defect density"/>
      <sheetName val="LAM BEF_MRP"/>
      <sheetName val="各厂每日出勤"/>
      <sheetName val="Year Graph"/>
      <sheetName val="Materials_L"/>
      <sheetName val="建立滾動條動態圖表"/>
      <sheetName val="1"/>
      <sheetName val="Labor Assumptions"/>
      <sheetName val="DB"/>
      <sheetName val="_x0000__x0000__x005"/>
      <sheetName val="Validation"/>
      <sheetName val="Sample cost"/>
      <sheetName val="_x005f_x0000__x005f"/>
      <sheetName val="_x005f_x005f_"/>
      <sheetName val="_x0000__x0004_"/>
      <sheetName val="LCM(Optrex DPPM report)"/>
      <sheetName val="EquipmentList(附件二)"/>
      <sheetName val="Account Group"/>
      <sheetName val="By Action"/>
      <sheetName val="By Owner"/>
      <sheetName val="Taishen1"/>
      <sheetName val="DO NOT DELETE"/>
      <sheetName val="FTX Commit"/>
      <sheetName val="Material Cost&amp;press rate"/>
      <sheetName val="Location"/>
      <sheetName val="Post IN Award NegCorvette Tower"/>
      <sheetName val="Q#3839"/>
      <sheetName val="PNscost"/>
      <sheetName val="Item Class"/>
      <sheetName val="Lucy_Cayenne RoHS Material Cost"/>
      <sheetName val="Cayenne RoHS-0726"/>
      <sheetName val="5C Sum"/>
      <sheetName val="Chris_HP"/>
      <sheetName val="Chris_Tyan"/>
      <sheetName val="QuoteFormat"/>
      <sheetName val="Report"/>
      <sheetName val="TEXT"/>
      <sheetName val="Main"/>
      <sheetName val="设定"/>
      <sheetName val="统计"/>
      <sheetName val="設定"/>
      <sheetName val="56-5256"/>
      <sheetName val="129-5280"/>
      <sheetName val="KUSD"/>
      <sheetName val="技(BJ-FP)"/>
      <sheetName val="技(BJ-FP沖銷)"/>
      <sheetName val="VN LV-FP沖銷"/>
      <sheetName val="VN LX-FP沖銷"/>
      <sheetName val="TNLV-FP沖銷"/>
      <sheetName val="UPPER BLOCK"/>
      <sheetName val="系统参数设置"/>
      <sheetName val="固定资产卡片"/>
      <sheetName val="固定资产清单"/>
      <sheetName val="IPQC NG"/>
      <sheetName val="勿动"/>
      <sheetName val=" Top issue"/>
      <sheetName val="總結倱告"/>
      <sheetName val="DELL FCST"/>
      <sheetName val="工單差异分攤"/>
      <sheetName val="Medion - Product mix"/>
      <sheetName val="1492C"/>
      <sheetName val="Unit Cost Trend Chart by Sect."/>
      <sheetName val="各線領用金額對比"/>
      <sheetName val="管理諸元"/>
      <sheetName val="1量試(樣品)檢驗報告"/>
      <sheetName val="空白"/>
      <sheetName val="Lists"/>
      <sheetName val="數據分析對比"/>
      <sheetName val="3.26"/>
      <sheetName val="3.25"/>
      <sheetName val="BY機種利潤報表201402"/>
      <sheetName val="模治具匯總"/>
      <sheetName val="總表2"/>
      <sheetName val="MacroEngine"/>
      <sheetName val="Marathon"/>
      <sheetName val="Marathon BOM CM-MFG Lead-Time"/>
      <sheetName val="VESA Tests"/>
      <sheetName val="Gamma Data"/>
      <sheetName val="4.4 鶴壁園區吃住行"/>
      <sheetName val="華南"/>
      <sheetName val="CSHARK L5"/>
      <sheetName val="CSHARK L1"/>
      <sheetName val="JAWS L2"/>
      <sheetName val="JAWS-COOL 99  L2"/>
      <sheetName val="CSHARK L6"/>
      <sheetName val="CSHARK L7"/>
      <sheetName val="CSHARK L8A"/>
      <sheetName val="CSHARK L8B"/>
      <sheetName val="CSHARK L9A"/>
      <sheetName val="CSHARK L9B"/>
      <sheetName val="CCD銷售圖表"/>
      <sheetName val="2001年銷售圖表"/>
      <sheetName val="HSCD銷售圖表"/>
      <sheetName val="三月銷售圖表"/>
      <sheetName val="QFV2分線統計數據"/>
      <sheetName val="Molding"/>
      <sheetName val="Turing_DVT1_Yield5"/>
      <sheetName val="Sep_wk1_FATP_capa__plan3"/>
      <sheetName val="Sel_Ops_spending3"/>
      <sheetName val="Ops_cost3"/>
      <sheetName val="iPhone_RMA3"/>
      <sheetName val="Monthly__Report3"/>
      <sheetName val="Data_lists3"/>
      <sheetName val="JUN1_V9_0_POR_060520033"/>
      <sheetName val="三_BY區域生產達成曲線及直通率3"/>
      <sheetName val="U21_RF_IFX3"/>
      <sheetName val="U1_Toshiba_16G(878)3"/>
      <sheetName val="Input_commodity_fallout2"/>
      <sheetName val="Hardtool_Costs3"/>
      <sheetName val="Softtool-Proto_Costs3"/>
      <sheetName val="Packaging_Sheet3"/>
      <sheetName val="Assembly_Costs3"/>
      <sheetName val="Min_Quoted_Qty3"/>
      <sheetName val="C_BF3_MSL__March2"/>
      <sheetName val="General_Instructions2"/>
      <sheetName val="S2895_cost_bom2"/>
      <sheetName val="Issues_List2"/>
      <sheetName val="AsiaPac_Natural_Class2"/>
      <sheetName val="七_8S專案稽核報表2"/>
      <sheetName val="庫齡板_Daily2"/>
      <sheetName val="Debug_check_list2"/>
      <sheetName val="WW_($)2"/>
      <sheetName val="$AMF_(T)2"/>
      <sheetName val="Metheor_2GHz2"/>
      <sheetName val="Green_Lantern_sound2"/>
      <sheetName val="GL_snd_2GHz2"/>
      <sheetName val="Green_Lantern_No_sound2"/>
      <sheetName val="GL_nsnd_2GHz2"/>
      <sheetName val="Tesla_Respin2"/>
      <sheetName val="AMF_($)2"/>
      <sheetName val="EMF_($)2"/>
      <sheetName val="APCC_($)2"/>
      <sheetName val="CCC_($)2"/>
      <sheetName val="Brazil_($)2"/>
      <sheetName val="Risers_($)2"/>
      <sheetName val="Servers_($)2"/>
      <sheetName val="Overhead_calculations2"/>
      <sheetName val="MFG_MVA_Assumption2"/>
      <sheetName val="Basic_Assumption2"/>
      <sheetName val="Material_List2"/>
      <sheetName val="Master_Lists2"/>
      <sheetName val="Cost_Breakdown2"/>
      <sheetName val="SPM_Units2"/>
      <sheetName val="Receiving_Inspection2"/>
      <sheetName val="&quot;B&quot;_Quote_Model2"/>
      <sheetName val="Overhead_summary2"/>
      <sheetName val="BB_Table2"/>
      <sheetName val="Kod3_Table2"/>
      <sheetName val="Jan_to_Aug2"/>
      <sheetName val="Lookup_Tables2"/>
      <sheetName val="7-教育訓練實施狀況（2）-OK_1"/>
      <sheetName val="Data_Summary1"/>
      <sheetName val="Capacity_By_Modle1"/>
      <sheetName val="Materials_Quarterly2"/>
      <sheetName val="Fab_Summary2"/>
      <sheetName val="TNS_Input2"/>
      <sheetName val="June_wk31"/>
      <sheetName val="Slim_Merlot_Block_Diagram1"/>
      <sheetName val="WKS_P1_Personel_output_1"/>
      <sheetName val="Improve_plan_orientation1"/>
      <sheetName val="Dell_NSK_MDS_LRR1"/>
      <sheetName val="WI_MODEM及SCAN1"/>
      <sheetName val="Rosa_1"/>
      <sheetName val="FAE_reports1"/>
      <sheetName val="CKD_BE_HC_Table1"/>
      <sheetName val="Multibay_Optical1"/>
      <sheetName val="EFFA_Error_Code1"/>
      <sheetName val="intel_target1"/>
      <sheetName val="A58_20121"/>
      <sheetName val="wsp_12-031"/>
      <sheetName val="L02-1F_制十三課維修層別CG報廢狀況_1"/>
      <sheetName val="L02-1F_制十三課維修層別HSG報廢狀況_1"/>
      <sheetName val="inspect_capa1"/>
      <sheetName val="General_Inputs1"/>
      <sheetName val="Inventory_Trend1"/>
      <sheetName val="WAT_分析報表_1"/>
      <sheetName val="管理中心_KPI達成情況總覽及趨勢分析1"/>
      <sheetName val="ME_Overall_Summary1"/>
      <sheetName val="Proto_11"/>
      <sheetName val="L1_SP1"/>
      <sheetName val="L1_CA1"/>
      <sheetName val="L1_CD1"/>
      <sheetName val="L1_HD1"/>
      <sheetName val="Detail_Schedule1"/>
      <sheetName val="OverTime_Rule1"/>
      <sheetName val="GSO's_File1"/>
      <sheetName val="Dean's_File1"/>
      <sheetName val="small_card_基本資料0216_041"/>
      <sheetName val="G18出勤工時及UPPH_(2)"/>
      <sheetName val="QIP_SMT1"/>
      <sheetName val="UD1_QIT_report1"/>
      <sheetName val="General_info"/>
      <sheetName val="仪校仪器月报_(2)"/>
      <sheetName val="1_13"/>
      <sheetName val="JGP_Holidays"/>
      <sheetName val="GL_Sales"/>
      <sheetName val="Starter_Export"/>
      <sheetName val="TFB_RL_Aging_Day"/>
      <sheetName val="KT1_Qual1"/>
      <sheetName val="原因分析_"/>
      <sheetName val="Priority_Item_issue"/>
      <sheetName val="Change_History"/>
      <sheetName val="Test_coverage"/>
      <sheetName val="36_Mexico"/>
      <sheetName val="VB_毛刺線批退率_"/>
      <sheetName val="Line_balance1"/>
      <sheetName val="Apollo_NDF_TOP5"/>
      <sheetName val="Scrap_Total"/>
      <sheetName val="Cost_comparison_sheet"/>
      <sheetName val="Unit_price_breakdown"/>
      <sheetName val="choose_list"/>
      <sheetName val="WO_list"/>
      <sheetName val="VI1_Test_Result1"/>
      <sheetName val="Viewing_angles1"/>
      <sheetName val="ant__B1"/>
      <sheetName val="Elec_&amp;SW1"/>
      <sheetName val="Test_Summary1"/>
      <sheetName val="NR3L_IRT_parts1"/>
      <sheetName val="ver3_0_(LTM170EU)1"/>
      <sheetName val="Texas-M_SJC"/>
      <sheetName val="Country_List"/>
      <sheetName val="MPS_Q3_FY04"/>
      <sheetName val="MPS_Q4_FY04"/>
      <sheetName val="Summary_definition"/>
      <sheetName val="FCT_Test"/>
      <sheetName val="Bondi_Display_Back"/>
      <sheetName val="Trend_chart"/>
      <sheetName val="Schedule_Gantt_Chart"/>
      <sheetName val="Building_Blocks"/>
      <sheetName val="Master_List1"/>
      <sheetName val="Issue_break_down"/>
      <sheetName val="Dimension_FA_Tracking"/>
      <sheetName val="Tactility_FA_Tracking"/>
      <sheetName val="Cosmetic_FA_Tracking_"/>
      <sheetName val="Function_FA_Tracking"/>
      <sheetName val="IT_FA_Tracking"/>
      <sheetName val="70X_CNC3夾趨勢圖"/>
      <sheetName val="NDA_Pareto"/>
      <sheetName val="Raggie-T3工時(13_5K)V_1"/>
      <sheetName val="FATP_MLB_LOSS"/>
      <sheetName val="Estimation_Result"/>
      <sheetName val="Quotation_Details"/>
      <sheetName val="1_營收獲利推移圖"/>
      <sheetName val="Cost_calc_"/>
      <sheetName val="Year_Graph"/>
      <sheetName val="Q_K810VU+939_CostBOM_Rev012004"/>
      <sheetName val="4X3_5_Chassis"/>
      <sheetName val="Naming_2"/>
      <sheetName val="daily_data_Orchid"/>
      <sheetName val="Door_Access_(2)"/>
      <sheetName val="Days_Payable_OS"/>
      <sheetName val="SMI_Aging_Analysis_Data"/>
      <sheetName val="Part_Names1"/>
      <sheetName val="CSHARK_L4"/>
      <sheetName val="IC_Compare"/>
      <sheetName val="MRP__2"/>
      <sheetName val="Claim_Summary"/>
      <sheetName val="NVRam3_ICT"/>
      <sheetName val="Mac_&amp;_SPG"/>
      <sheetName val="TORNADO"/>
      <sheetName val="Category"/>
      <sheetName val="欠料圖表"/>
      <sheetName val="圖表New"/>
      <sheetName val="BD1 Cost M"/>
      <sheetName val="BD2 Cost M"/>
      <sheetName val="BD3 Cost M"/>
      <sheetName val="Pure Cap IO"/>
      <sheetName val="Form"/>
      <sheetName val="I2ONMB Deployment Tracker"/>
      <sheetName val="bm"/>
      <sheetName val="DG "/>
      <sheetName val="750ﾛｯﾄ"/>
      <sheetName val="TB"/>
      <sheetName val="職位一覧"/>
      <sheetName val="附件一---外箱破損處理流程圖1"/>
      <sheetName val="FOL Database"/>
      <sheetName val="BOL Database"/>
      <sheetName val="CTN原因分析報告"/>
      <sheetName val="Weekly Cases Opened"/>
      <sheetName val="Version Control"/>
      <sheetName val="List_BuildConfig"/>
      <sheetName val="List_Wave"/>
      <sheetName val="List_DutType"/>
      <sheetName val="Allocate"/>
      <sheetName val="VOL&amp;UPH"/>
      <sheetName val="科目说明"/>
      <sheetName val="每月加班率"/>
      <sheetName val="PA-QWR18"/>
      <sheetName val="Material% -2009 Trend revised"/>
      <sheetName val="加班小時"/>
      <sheetName val="RUB"/>
      <sheetName val="傳閱"/>
      <sheetName val="0501HUB"/>
      <sheetName val="2250"/>
      <sheetName val="zasset"/>
      <sheetName val="MLB"/>
      <sheetName val="Category Definition"/>
      <sheetName val="RawData_all"/>
      <sheetName val="DOE Config"/>
      <sheetName val="Matl usage"/>
      <sheetName val="Matl totals"/>
      <sheetName val="ShipTo Locations"/>
      <sheetName val="Displays"/>
      <sheetName val="Guide"/>
      <sheetName val="STD.HRS"/>
      <sheetName val="EDI_Sep 13"/>
      <sheetName val="Project Definition Form Summary"/>
      <sheetName val="班长趋势图（制品） "/>
      <sheetName val="4M进行分析（制品) "/>
      <sheetName val="G1直通产出率 "/>
      <sheetName val="G1直通产出率（YIM）"/>
      <sheetName val="原材责Reason Code"/>
      <sheetName val="RCCP"/>
      <sheetName val="定義"/>
      <sheetName val="Details"/>
      <sheetName val="Tact Time-Photo"/>
      <sheetName val="Tact Time-TF"/>
      <sheetName val="Tact Time Etch"/>
      <sheetName val="15 分像素"/>
      <sheetName val="IN OPEX"/>
      <sheetName val="Budget_Skippy"/>
      <sheetName val="Constant"/>
      <sheetName val="Table"/>
      <sheetName val="G8ZFR"/>
      <sheetName val="$$ Document ID"/>
      <sheetName val="JOB Table"/>
      <sheetName val="Project Identification"/>
      <sheetName val="al cover"/>
      <sheetName val="RD TABLE"/>
      <sheetName val="Spyder"/>
      <sheetName val="联系方式"/>
      <sheetName val="产品描述 "/>
      <sheetName val="出货计划"/>
      <sheetName val="Control Schedule"/>
      <sheetName val="Job Description"/>
      <sheetName val="G99 For T1&amp;Drop1 出货生产数据"/>
      <sheetName val="Capacility Review"/>
      <sheetName val="资源需求"/>
      <sheetName val="Check list "/>
      <sheetName val="项目履历"/>
      <sheetName val="原材厂商数据"/>
      <sheetName val="MOTO"/>
      <sheetName val="CAPA분석 360K"/>
      <sheetName val="418CPK"/>
      <sheetName val="419CPK"/>
      <sheetName val="981030"/>
      <sheetName val="417CPK"/>
      <sheetName val="OTR09"/>
      <sheetName val="Douai"/>
      <sheetName val="ﾊﾟｲﾌﾟ"/>
      <sheetName val="QE근거"/>
      <sheetName val="목록"/>
      <sheetName val="값목록(Do not touch)"/>
      <sheetName val="기준"/>
      <sheetName val="生产进度月TOTAL表 6"/>
      <sheetName val="各机种???料(5)"/>
      <sheetName val="他材料費"/>
      <sheetName val="企业表一"/>
      <sheetName val="冷延鋼板"/>
      <sheetName val="M-5A"/>
      <sheetName val="M-5C"/>
      <sheetName val="產品別銷貨毛利表"/>
      <sheetName val="各机种参数资料(5)"/>
      <sheetName val="熱延鋼板"/>
      <sheetName val="MNT 개발계획_최종"/>
      <sheetName val="여비"/>
      <sheetName val="DATA2"/>
      <sheetName val="Sales11-RMB"/>
      <sheetName val="HC_DL"/>
      <sheetName val="BS CIG"/>
      <sheetName val="BS IDEN"/>
      <sheetName val="BS PCS"/>
      <sheetName val="P&amp;L CIG"/>
      <sheetName val="P&amp;L FWT"/>
      <sheetName val="P&amp;L IDEN"/>
      <sheetName val="P&amp;L PCS"/>
      <sheetName val="分类名称"/>
      <sheetName val="CellData"/>
      <sheetName val="下拉選項_勿刪"/>
      <sheetName val="2005 Business Summary"/>
      <sheetName val="matrix_DO NOT DELETE"/>
      <sheetName val="人力試算 11月"/>
      <sheetName val=" Matrix"/>
      <sheetName val="Thunder  LOGOTOPISSUES-银"/>
      <sheetName val="存貨庫存趨勢圖-CBT-OK"/>
      <sheetName val="存貨庫存趨勢圖"/>
      <sheetName val="超耗BY廠"/>
      <sheetName val="存貨庫存趨勢圖-NEW "/>
      <sheetName val="Raw"/>
      <sheetName val="Q_BF3 FBOM-update011504 (2)"/>
      <sheetName val="邏輯參數"/>
      <sheetName val="_3 (2)"/>
      <sheetName val="Antenna Window"/>
      <sheetName val="910Nassau"/>
      <sheetName val="標準與連結"/>
      <sheetName val="Defect Code_6.1"/>
      <sheetName val="_x0000_"/>
      <sheetName val="存貨庫存趨勢圖(LH)"/>
      <sheetName val="Mech"/>
      <sheetName val="summary, MTH"/>
      <sheetName val="C_K810VU"/>
      <sheetName val="Master GW v3 Sorted"/>
      <sheetName val="Labor Input Data"/>
      <sheetName val="Material Input Data"/>
      <sheetName val="Quantity Input Data"/>
      <sheetName val="Lookup"/>
      <sheetName val="VAM Report Input"/>
      <sheetName val="Summary Revenue"/>
      <sheetName val="Tempos"/>
      <sheetName val="Molding Data"/>
      <sheetName val="Input Table"/>
      <sheetName val="Molding Outputs"/>
      <sheetName val="part_costs"/>
      <sheetName val="20748-1"/>
      <sheetName val="20748-2"/>
      <sheetName val="20748-3"/>
      <sheetName val="20748-4"/>
      <sheetName val="FAI_WP(CAV1)"/>
      <sheetName val=" CP"/>
      <sheetName val="投单明细"/>
      <sheetName val="Calypso PCA"/>
      <sheetName val="Clark PCA"/>
      <sheetName val="CMT Z2"/>
      <sheetName val="Mercury PCA"/>
      <sheetName val="MT 6205"/>
      <sheetName val="Saturn PCA"/>
      <sheetName val="Summary By Site"/>
      <sheetName val="CR requirements"/>
      <sheetName val="Summary by Account"/>
      <sheetName val="xuan"/>
      <sheetName val="T2"/>
      <sheetName val="T3"/>
      <sheetName val="T4"/>
      <sheetName val="T5"/>
      <sheetName val="T6"/>
      <sheetName val="T7"/>
      <sheetName val="tuan"/>
      <sheetName val="Sum"/>
      <sheetName val="HBuom"/>
      <sheetName val="HBT-1"/>
      <sheetName val="THo"/>
      <sheetName val="BDinh"/>
      <sheetName val="Super"/>
      <sheetName val="HBT-2"/>
      <sheetName val="SC"/>
      <sheetName val="HDong"/>
      <sheetName val="CGiay"/>
      <sheetName val="GLam"/>
      <sheetName val="TXuan-1"/>
      <sheetName val="DDa"/>
      <sheetName val="HKiem"/>
      <sheetName val="Vacant"/>
      <sheetName val="TXuan-2"/>
      <sheetName val="Luong Co ban"/>
      <sheetName val="Cost bridge SC9 Avg config"/>
      <sheetName val="Basic"/>
      <sheetName val="Hol"/>
      <sheetName val="產能基礎"/>
      <sheetName val="ACI"/>
      <sheetName val="CN14 NCT SZ_PLANT"/>
      <sheetName val="SummaryWK43"/>
      <sheetName val="2009 Unit Price"/>
      <sheetName val="2009Forecast QTY "/>
      <sheetName val="CEO成本率"/>
      <sheetName val="Metal-LF Act&amp;Rolling P&amp;L"/>
      <sheetName val="QC日報表"/>
      <sheetName val="交貨異常及預警"/>
      <sheetName val="BS_CORPORATE"/>
      <sheetName val="Balance SPS"/>
      <sheetName val="04 廠區別營收分佈"/>
      <sheetName val="1～"/>
      <sheetName val="$$_Document_ID"/>
      <sheetName val="JOB_Table"/>
      <sheetName val="Project_Identification"/>
      <sheetName val="簽呈01采購"/>
      <sheetName val="L02-1F 制十三課維修層ꀥ돛㴣_x0000_Ԁ̙_x0000_"/>
      <sheetName val="部級--TFT Center &amp; 其他"/>
      <sheetName val="标准原因归类说明"/>
      <sheetName val="Detail_Schedule2"/>
      <sheetName val="OverTime_Rule2"/>
      <sheetName val="Master_Lists3"/>
      <sheetName val="GSO's_File2"/>
      <sheetName val="Dean's_File2"/>
      <sheetName val="FAE_reports2"/>
      <sheetName val="small_card_基本資料0216_042"/>
      <sheetName val="Dell_NSK_MDS_LRR2"/>
      <sheetName val="WI_MODEM及SCAN2"/>
      <sheetName val="Rosa_2"/>
      <sheetName val="Hardtool_Costs4"/>
      <sheetName val="Softtool-Proto_Costs4"/>
      <sheetName val="Packaging_Sheet4"/>
      <sheetName val="Assembly_Costs4"/>
      <sheetName val="Min_Quoted_Qty4"/>
      <sheetName val="Turing_DVT1_Yield6"/>
      <sheetName val="TNS_Input3"/>
      <sheetName val="iPhone_RMA4"/>
      <sheetName val="Data_lists4"/>
      <sheetName val="Kod3_Table3"/>
      <sheetName val="Blf2+LOM_cost_bom_0809022"/>
      <sheetName val="Issues_List3"/>
      <sheetName val="MFG_MVA_Assumption3"/>
      <sheetName val="Basic_Assumption3"/>
      <sheetName val="Material_List3"/>
      <sheetName val="Debug_check_list3"/>
      <sheetName val="Sep_wk1_FATP_capa__plan4"/>
      <sheetName val="Sel_Ops_spending4"/>
      <sheetName val="Ops_cost4"/>
      <sheetName val="U21_RF_IFX4"/>
      <sheetName val="Monthly__Report4"/>
      <sheetName val="JUN1_V9_0_POR_060520034"/>
      <sheetName val="三_BY區域生產達成曲線及直通率4"/>
      <sheetName val="WKS_P1_Personel_output_2"/>
      <sheetName val="Improve_plan_orientation2"/>
      <sheetName val="Input_commodity_fallout3"/>
      <sheetName val="AsiaPac_Natural_Class3"/>
      <sheetName val="U1_Toshiba_16G(878)4"/>
      <sheetName val="七_8S專案稽核報表3"/>
      <sheetName val="庫齡板_Daily3"/>
      <sheetName val="C_BF3_MSL__March3"/>
      <sheetName val="General_Instructions3"/>
      <sheetName val="S2895_cost_bom3"/>
      <sheetName val="Capacity_By_Modle2"/>
      <sheetName val="Materials_Quarterly3"/>
      <sheetName val="Fab_Summary3"/>
      <sheetName val="Jan_to_Aug3"/>
      <sheetName val="Data_Summary2"/>
      <sheetName val="Menu_Items2"/>
      <sheetName val="Outsourcin_PPV_(Sep_FOL)2"/>
      <sheetName val="METAL_data2"/>
      <sheetName val="Cost_Breakdown3"/>
      <sheetName val="Internal_Hourly_Rate2"/>
      <sheetName val="Metal_Hard_Tooling_2"/>
      <sheetName val="Proto_12"/>
      <sheetName val="L1_SP2"/>
      <sheetName val="L1_CA2"/>
      <sheetName val="L1_CD2"/>
      <sheetName val="L1_HD2"/>
      <sheetName val="BB_Table3"/>
      <sheetName val="project_data2"/>
      <sheetName val="exchange_rate2"/>
      <sheetName val="Comm_Matrix2"/>
      <sheetName val="Pilot_Run2"/>
      <sheetName val="Valid_Values2"/>
      <sheetName val="Mat_Summary2"/>
      <sheetName val="Baseline_&amp;_Summary2"/>
      <sheetName val="Team_List2"/>
      <sheetName val="KT1_Qual2"/>
      <sheetName val="A-Note_Bug_list2"/>
      <sheetName val="Fixed_sg&amp;A_2"/>
      <sheetName val="Vol_22"/>
      <sheetName val="Vol_12"/>
      <sheetName val="D_Lab2"/>
      <sheetName val="Fixed_Factory_Overheads2"/>
      <sheetName val="Matl_Burden2"/>
      <sheetName val="pcbo_工時2"/>
      <sheetName val="Pebble_FAE_reports2"/>
      <sheetName val="FA_FPY2"/>
      <sheetName val="WW_($)3"/>
      <sheetName val="$AMF_(T)3"/>
      <sheetName val="Metheor_2GHz3"/>
      <sheetName val="Green_Lantern_sound3"/>
      <sheetName val="GL_snd_2GHz3"/>
      <sheetName val="Green_Lantern_No_sound3"/>
      <sheetName val="GL_nsnd_2GHz3"/>
      <sheetName val="Tesla_Respin3"/>
      <sheetName val="AMF_($)3"/>
      <sheetName val="EMF_($)3"/>
      <sheetName val="APCC_($)3"/>
      <sheetName val="CCC_($)3"/>
      <sheetName val="Brazil_($)3"/>
      <sheetName val="Risers_($)3"/>
      <sheetName val="Servers_($)3"/>
      <sheetName val="Overhead_calculations3"/>
      <sheetName val="SPM_Units3"/>
      <sheetName val="Receiving_Inspection3"/>
      <sheetName val="&quot;B&quot;_Quote_Model3"/>
      <sheetName val="Overhead_summary3"/>
      <sheetName val="Lookup_Tables3"/>
      <sheetName val="7-教育訓練實施狀況（2）-OK_2"/>
      <sheetName val="June_wk32"/>
      <sheetName val="CKD_BE_HC_Table2"/>
      <sheetName val="2003_Target2"/>
      <sheetName val="2003_prod22"/>
      <sheetName val="Slim_Merlot_Block_Diagram2"/>
      <sheetName val="All_Parts2"/>
      <sheetName val="intel_target2"/>
      <sheetName val="Multibay_Optical2"/>
      <sheetName val="EFFA_Error_Code2"/>
      <sheetName val="1_42"/>
      <sheetName val="1_252"/>
      <sheetName val="L02-1F_制十三課維修層別CG報廢狀況_2"/>
      <sheetName val="L02-1F_制十三課維修層別HSG報廢狀況_2"/>
      <sheetName val="A58_20122"/>
      <sheetName val="wsp_12-032"/>
      <sheetName val="inspect_capa2"/>
      <sheetName val="General_Inputs2"/>
      <sheetName val="Inventory_Trend2"/>
      <sheetName val="WAT_分析報表_2"/>
      <sheetName val="ME_Overall_Summary2"/>
      <sheetName val="管理中心_KPI達成情況總覽及趨勢分析2"/>
      <sheetName val="Cosmetic_MIL2"/>
      <sheetName val="Data_Index2"/>
      <sheetName val="Data_Verify2"/>
      <sheetName val="Data_sheet2"/>
      <sheetName val="ADSL_MPS2"/>
      <sheetName val="TE_Plan2"/>
      <sheetName val="AMD_MB_FBOM_0103032"/>
      <sheetName val="Mock_Up2"/>
      <sheetName val="BF3_MB_cost__0708_from_MSL2"/>
      <sheetName val="RickelsRFQPWA#_22"/>
      <sheetName val="Management_Review2"/>
      <sheetName val="FRU_Cost2"/>
      <sheetName val="project_data1"/>
      <sheetName val="exchange_rate1"/>
      <sheetName val="Comm_Matrix1"/>
      <sheetName val="Pilot_Run1"/>
      <sheetName val="Valid_Values1"/>
      <sheetName val="Mat_Summary1"/>
      <sheetName val="Baseline_&amp;_Summary1"/>
      <sheetName val="Team_List1"/>
      <sheetName val="A-Note_Bug_list1"/>
      <sheetName val="Fixed_sg&amp;A_1"/>
      <sheetName val="Vol_21"/>
      <sheetName val="Vol_11"/>
      <sheetName val="D_Lab1"/>
      <sheetName val="Fixed_Factory_Overheads1"/>
      <sheetName val="Matl_Burden1"/>
      <sheetName val="pcbo_工時1"/>
      <sheetName val="Pebble_FAE_reports1"/>
      <sheetName val="FA_FPY1"/>
      <sheetName val="1_41"/>
      <sheetName val="1_251"/>
      <sheetName val="Cosmetic_MIL1"/>
      <sheetName val="Data_Index1"/>
      <sheetName val="Data_Verify1"/>
      <sheetName val="Data_sheet1"/>
      <sheetName val="ADSL_MPS1"/>
      <sheetName val="TE_Plan1"/>
      <sheetName val="AMD_MB_FBOM_0103031"/>
      <sheetName val="Mock_Up1"/>
      <sheetName val="BF3_MB_cost__0708_from_MSL1"/>
      <sheetName val="RickelsRFQPWA#_21"/>
      <sheetName val="Management_Review1"/>
      <sheetName val="FRU_Cost1"/>
      <sheetName val="Detail_Schedule3"/>
      <sheetName val="OverTime_Rule3"/>
      <sheetName val="Master_Lists4"/>
      <sheetName val="GSO's_File3"/>
      <sheetName val="Dean's_File3"/>
      <sheetName val="FAE_reports3"/>
      <sheetName val="small_card_基本資料0216_043"/>
      <sheetName val="Dell_NSK_MDS_LRR3"/>
      <sheetName val="WI_MODEM及SCAN3"/>
      <sheetName val="Rosa_3"/>
      <sheetName val="Hardtool_Costs5"/>
      <sheetName val="Softtool-Proto_Costs5"/>
      <sheetName val="Packaging_Sheet5"/>
      <sheetName val="Assembly_Costs5"/>
      <sheetName val="Min_Quoted_Qty5"/>
      <sheetName val="Turing_DVT1_Yield7"/>
      <sheetName val="TNS_Input4"/>
      <sheetName val="iPhone_RMA5"/>
      <sheetName val="Data_lists5"/>
      <sheetName val="Kod3_Table4"/>
      <sheetName val="Blf2+LOM_cost_bom_0809023"/>
      <sheetName val="Issues_List4"/>
      <sheetName val="MFG_MVA_Assumption4"/>
      <sheetName val="Basic_Assumption4"/>
      <sheetName val="Material_List4"/>
      <sheetName val="Debug_check_list4"/>
      <sheetName val="Sep_wk1_FATP_capa__plan5"/>
      <sheetName val="Sel_Ops_spending5"/>
      <sheetName val="Ops_cost5"/>
      <sheetName val="U21_RF_IFX5"/>
      <sheetName val="Monthly__Report5"/>
      <sheetName val="JUN1_V9_0_POR_060520035"/>
      <sheetName val="三_BY區域生產達成曲線及直通率5"/>
      <sheetName val="WKS_P1_Personel_output_3"/>
      <sheetName val="Improve_plan_orientation3"/>
      <sheetName val="Input_commodity_fallout4"/>
      <sheetName val="AsiaPac_Natural_Class4"/>
      <sheetName val="U1_Toshiba_16G(878)5"/>
      <sheetName val="七_8S專案稽核報表4"/>
      <sheetName val="庫齡板_Daily4"/>
      <sheetName val="C_BF3_MSL__March4"/>
      <sheetName val="General_Instructions4"/>
      <sheetName val="S2895_cost_bom4"/>
      <sheetName val="Capacity_By_Modle3"/>
      <sheetName val="Materials_Quarterly4"/>
      <sheetName val="Fab_Summary4"/>
      <sheetName val="Jan_to_Aug4"/>
      <sheetName val="Data_Summary3"/>
      <sheetName val="Menu_Items3"/>
      <sheetName val="Outsourcin_PPV_(Sep_FOL)3"/>
      <sheetName val="METAL_data3"/>
      <sheetName val="Cost_Breakdown4"/>
      <sheetName val="Internal_Hourly_Rate3"/>
      <sheetName val="Metal_Hard_Tooling_3"/>
      <sheetName val="Proto_13"/>
      <sheetName val="L1_SP3"/>
      <sheetName val="L1_CA3"/>
      <sheetName val="L1_CD3"/>
      <sheetName val="L1_HD3"/>
      <sheetName val="BB_Table4"/>
      <sheetName val="project_data3"/>
      <sheetName val="exchange_rate3"/>
      <sheetName val="Comm_Matrix3"/>
      <sheetName val="Pilot_Run3"/>
      <sheetName val="Valid_Values3"/>
      <sheetName val="Mat_Summary3"/>
      <sheetName val="Baseline_&amp;_Summary3"/>
      <sheetName val="Team_List3"/>
      <sheetName val="KT1_Qual3"/>
      <sheetName val="A-Note_Bug_list3"/>
      <sheetName val="Fixed_sg&amp;A_3"/>
      <sheetName val="Vol_23"/>
      <sheetName val="Vol_13"/>
      <sheetName val="D_Lab3"/>
      <sheetName val="Fixed_Factory_Overheads3"/>
      <sheetName val="Matl_Burden3"/>
      <sheetName val="pcbo_工時3"/>
      <sheetName val="Pebble_FAE_reports3"/>
      <sheetName val="FA_FPY3"/>
      <sheetName val="WW_($)4"/>
      <sheetName val="$AMF_(T)4"/>
      <sheetName val="Metheor_2GHz4"/>
      <sheetName val="Green_Lantern_sound4"/>
      <sheetName val="GL_snd_2GHz4"/>
      <sheetName val="Green_Lantern_No_sound4"/>
      <sheetName val="GL_nsnd_2GHz4"/>
      <sheetName val="Tesla_Respin4"/>
      <sheetName val="AMF_($)4"/>
      <sheetName val="EMF_($)4"/>
      <sheetName val="APCC_($)4"/>
      <sheetName val="CCC_($)4"/>
      <sheetName val="Brazil_($)4"/>
      <sheetName val="Risers_($)4"/>
      <sheetName val="Servers_($)4"/>
      <sheetName val="Overhead_calculations4"/>
      <sheetName val="SPM_Units4"/>
      <sheetName val="Receiving_Inspection4"/>
      <sheetName val="&quot;B&quot;_Quote_Model4"/>
      <sheetName val="Overhead_summary4"/>
      <sheetName val="Lookup_Tables4"/>
      <sheetName val="7-教育訓練實施狀況（2）-OK_3"/>
      <sheetName val="June_wk33"/>
      <sheetName val="CKD_BE_HC_Table3"/>
      <sheetName val="2003_Target3"/>
      <sheetName val="2003_prod23"/>
      <sheetName val="Slim_Merlot_Block_Diagram3"/>
      <sheetName val="All_Parts3"/>
      <sheetName val="intel_target3"/>
      <sheetName val="Multibay_Optical3"/>
      <sheetName val="EFFA_Error_Code3"/>
      <sheetName val="1_43"/>
      <sheetName val="1_253"/>
      <sheetName val="L02-1F_制十三課維修層別CG報廢狀況_3"/>
      <sheetName val="L02-1F_制十三課維修層別HSG報廢狀況_3"/>
      <sheetName val="A58_20123"/>
      <sheetName val="wsp_12-033"/>
      <sheetName val="inspect_capa3"/>
      <sheetName val="General_Inputs3"/>
      <sheetName val="Inventory_Trend3"/>
      <sheetName val="WAT_分析報表_3"/>
      <sheetName val="ME_Overall_Summary3"/>
      <sheetName val="管理中心_KPI達成情況總覽及趨勢分析3"/>
      <sheetName val="Cosmetic_MIL3"/>
      <sheetName val="Data_Index3"/>
      <sheetName val="Data_Verify3"/>
      <sheetName val="Data_sheet3"/>
      <sheetName val="ADSL_MPS3"/>
      <sheetName val="TE_Plan3"/>
      <sheetName val="AMD_MB_FBOM_0103033"/>
      <sheetName val="Mock_Up3"/>
      <sheetName val="BF3_MB_cost__0708_from_MSL3"/>
      <sheetName val="RickelsRFQPWA#_23"/>
      <sheetName val="Management_Review3"/>
      <sheetName val="FRU_Cost3"/>
      <sheetName val="Freemode_Item_TOPX_Yield1"/>
      <sheetName val="CTO_PO1"/>
      <sheetName val="Entry-Mid_FRU1"/>
      <sheetName val="Raw_Data1"/>
      <sheetName val="T1_Tact_Time1"/>
      <sheetName val="T1-PVD_&amp;_CVD_release_chamber調查1"/>
      <sheetName val="Dry_etch_release_chamber1"/>
      <sheetName val="inspection_tact_time1"/>
      <sheetName val="inspection_capa_1"/>
      <sheetName val="Material_Category_Summary1"/>
      <sheetName val="COMMMON_POOL拆分1"/>
      <sheetName val="NJ_MM1"/>
      <sheetName val="RSMI_2016_09_調整1"/>
      <sheetName val="Line_Down_Report_Rule1"/>
      <sheetName val="Overall_Summary_1"/>
      <sheetName val="Drop_Down_List1"/>
      <sheetName val="Int'l_Summary1"/>
      <sheetName val="Port_Summary1"/>
      <sheetName val="EC_Charge1"/>
      <sheetName val="RAMP_UP(SMT)1"/>
      <sheetName val="Detail_Schedule4"/>
      <sheetName val="OverTime_Rule4"/>
      <sheetName val="Master_Lists5"/>
      <sheetName val="GSO's_File4"/>
      <sheetName val="Dean's_File4"/>
      <sheetName val="FAE_reports4"/>
      <sheetName val="small_card_基本資料0216_044"/>
      <sheetName val="Dell_NSK_MDS_LRR4"/>
      <sheetName val="WI_MODEM及SCAN4"/>
      <sheetName val="Rosa_4"/>
      <sheetName val="Hardtool_Costs6"/>
      <sheetName val="Softtool-Proto_Costs6"/>
      <sheetName val="Packaging_Sheet6"/>
      <sheetName val="Assembly_Costs6"/>
      <sheetName val="Min_Quoted_Qty6"/>
      <sheetName val="Turing_DVT1_Yield8"/>
      <sheetName val="TNS_Input5"/>
      <sheetName val="iPhone_RMA6"/>
      <sheetName val="Data_lists6"/>
      <sheetName val="Kod3_Table5"/>
      <sheetName val="Blf2+LOM_cost_bom_0809024"/>
      <sheetName val="Issues_List5"/>
      <sheetName val="MFG_MVA_Assumption5"/>
      <sheetName val="Basic_Assumption5"/>
      <sheetName val="Material_List5"/>
      <sheetName val="Debug_check_list5"/>
      <sheetName val="Sep_wk1_FATP_capa__plan6"/>
      <sheetName val="Sel_Ops_spending6"/>
      <sheetName val="Ops_cost6"/>
      <sheetName val="U21_RF_IFX6"/>
      <sheetName val="Monthly__Report6"/>
      <sheetName val="JUN1_V9_0_POR_060520036"/>
      <sheetName val="三_BY區域生產達成曲線及直通率6"/>
      <sheetName val="WKS_P1_Personel_output_4"/>
      <sheetName val="Improve_plan_orientation4"/>
      <sheetName val="Input_commodity_fallout5"/>
      <sheetName val="AsiaPac_Natural_Class5"/>
      <sheetName val="U1_Toshiba_16G(878)6"/>
      <sheetName val="七_8S專案稽核報表5"/>
      <sheetName val="庫齡板_Daily5"/>
      <sheetName val="C_BF3_MSL__March5"/>
      <sheetName val="General_Instructions5"/>
      <sheetName val="S2895_cost_bom5"/>
      <sheetName val="Capacity_By_Modle4"/>
      <sheetName val="Materials_Quarterly5"/>
      <sheetName val="Fab_Summary5"/>
      <sheetName val="Jan_to_Aug5"/>
      <sheetName val="Data_Summary4"/>
      <sheetName val="Menu_Items4"/>
      <sheetName val="Outsourcin_PPV_(Sep_FOL)4"/>
      <sheetName val="METAL_data4"/>
      <sheetName val="Cost_Breakdown5"/>
      <sheetName val="Internal_Hourly_Rate4"/>
      <sheetName val="Metal_Hard_Tooling_4"/>
      <sheetName val="Proto_14"/>
      <sheetName val="L1_SP4"/>
      <sheetName val="L1_CA4"/>
      <sheetName val="L1_CD4"/>
      <sheetName val="L1_HD4"/>
      <sheetName val="BB_Table5"/>
      <sheetName val="project_data4"/>
      <sheetName val="exchange_rate4"/>
      <sheetName val="Comm_Matrix4"/>
      <sheetName val="Pilot_Run4"/>
      <sheetName val="Valid_Values4"/>
      <sheetName val="Mat_Summary4"/>
      <sheetName val="Baseline_&amp;_Summary4"/>
      <sheetName val="Team_List4"/>
      <sheetName val="KT1_Qual4"/>
      <sheetName val="A-Note_Bug_list4"/>
      <sheetName val="Fixed_sg&amp;A_4"/>
      <sheetName val="Vol_24"/>
      <sheetName val="Vol_14"/>
      <sheetName val="D_Lab4"/>
      <sheetName val="Fixed_Factory_Overheads4"/>
      <sheetName val="Matl_Burden4"/>
      <sheetName val="pcbo_工時4"/>
      <sheetName val="Pebble_FAE_reports4"/>
      <sheetName val="FA_FPY4"/>
      <sheetName val="WW_($)5"/>
      <sheetName val="$AMF_(T)5"/>
      <sheetName val="Metheor_2GHz5"/>
      <sheetName val="Green_Lantern_sound5"/>
      <sheetName val="GL_snd_2GHz5"/>
      <sheetName val="Green_Lantern_No_sound5"/>
      <sheetName val="GL_nsnd_2GHz5"/>
      <sheetName val="Tesla_Respin5"/>
      <sheetName val="AMF_($)5"/>
      <sheetName val="EMF_($)5"/>
      <sheetName val="APCC_($)5"/>
      <sheetName val="CCC_($)5"/>
      <sheetName val="Brazil_($)5"/>
      <sheetName val="Risers_($)5"/>
      <sheetName val="Servers_($)5"/>
      <sheetName val="Overhead_calculations5"/>
      <sheetName val="SPM_Units5"/>
      <sheetName val="Receiving_Inspection5"/>
      <sheetName val="&quot;B&quot;_Quote_Model5"/>
      <sheetName val="Overhead_summary5"/>
      <sheetName val="Lookup_Tables5"/>
      <sheetName val="7-教育訓練實施狀況（2）-OK_4"/>
      <sheetName val="June_wk34"/>
      <sheetName val="CKD_BE_HC_Table4"/>
      <sheetName val="2003_Target4"/>
      <sheetName val="2003_prod24"/>
      <sheetName val="Slim_Merlot_Block_Diagram4"/>
      <sheetName val="All_Parts4"/>
      <sheetName val="intel_target4"/>
      <sheetName val="Multibay_Optical4"/>
      <sheetName val="EFFA_Error_Code4"/>
      <sheetName val="1_44"/>
      <sheetName val="1_254"/>
      <sheetName val="L02-1F_制十三課維修層別CG報廢狀況_4"/>
      <sheetName val="L02-1F_制十三課維修層別HSG報廢狀況_4"/>
      <sheetName val="A58_20124"/>
      <sheetName val="wsp_12-034"/>
      <sheetName val="inspect_capa4"/>
      <sheetName val="General_Inputs4"/>
      <sheetName val="Inventory_Trend4"/>
      <sheetName val="WAT_分析報表_4"/>
      <sheetName val="ME_Overall_Summary4"/>
      <sheetName val="管理中心_KPI達成情況總覽及趨勢分析4"/>
      <sheetName val="Cosmetic_MIL4"/>
      <sheetName val="Data_Index4"/>
      <sheetName val="Data_Verify4"/>
      <sheetName val="Data_sheet4"/>
      <sheetName val="ADSL_MPS4"/>
      <sheetName val="TE_Plan4"/>
      <sheetName val="AMD_MB_FBOM_0103034"/>
      <sheetName val="Mock_Up4"/>
      <sheetName val="BF3_MB_cost__0708_from_MSL4"/>
      <sheetName val="RickelsRFQPWA#_24"/>
      <sheetName val="Management_Review4"/>
      <sheetName val="FRU_Cost4"/>
      <sheetName val="Freemode_Item_TOPX_Yield2"/>
      <sheetName val="CTO_PO2"/>
      <sheetName val="Entry-Mid_FRU2"/>
      <sheetName val="Raw_Data2"/>
      <sheetName val="T1_Tact_Time2"/>
      <sheetName val="T1-PVD_&amp;_CVD_release_chamber調查2"/>
      <sheetName val="Dry_etch_release_chamber2"/>
      <sheetName val="inspection_tact_time2"/>
      <sheetName val="inspection_capa_2"/>
      <sheetName val="Material_Category_Summary2"/>
      <sheetName val="COMMMON_POOL拆分2"/>
      <sheetName val="NJ_MM2"/>
      <sheetName val="RSMI_2016_09_調整2"/>
      <sheetName val="Line_Down_Report_Rule2"/>
      <sheetName val="Overall_Summary_2"/>
      <sheetName val="Drop_Down_List2"/>
      <sheetName val="Int'l_Summary2"/>
      <sheetName val="Port_Summary2"/>
      <sheetName val="Price_Summary2"/>
      <sheetName val="EC_Charge2"/>
      <sheetName val="RAMP_UP(SMT)2"/>
      <sheetName val="Detail_Schedule5"/>
      <sheetName val="OverTime_Rule5"/>
      <sheetName val="Master_Lists6"/>
      <sheetName val="GSO's_File5"/>
      <sheetName val="Dean's_File5"/>
      <sheetName val="FAE_reports5"/>
      <sheetName val="small_card_基本資料0216_045"/>
      <sheetName val="Dell_NSK_MDS_LRR5"/>
      <sheetName val="WI_MODEM及SCAN5"/>
      <sheetName val="Rosa_5"/>
      <sheetName val="DELL_CELKEM7"/>
      <sheetName val="fin__nákl_7"/>
      <sheetName val="rez__nakl7"/>
      <sheetName val="Hardtool_Costs7"/>
      <sheetName val="Softtool-Proto_Costs7"/>
      <sheetName val="Packaging_Sheet7"/>
      <sheetName val="Assembly_Costs7"/>
      <sheetName val="Min_Quoted_Qty7"/>
      <sheetName val="Turing_DVT1_Yield9"/>
      <sheetName val="TNS_Input6"/>
      <sheetName val="iPhone_RMA7"/>
      <sheetName val="Data_lists7"/>
      <sheetName val="Kod3_Table6"/>
      <sheetName val="Blf2+LOM_cost_bom_0809025"/>
      <sheetName val="Issues_List6"/>
      <sheetName val="MFG_MVA_Assumption6"/>
      <sheetName val="Basic_Assumption6"/>
      <sheetName val="Material_List6"/>
      <sheetName val="Debug_check_list6"/>
      <sheetName val="Sep_wk1_FATP_capa__plan7"/>
      <sheetName val="Sel_Ops_spending7"/>
      <sheetName val="Ops_cost7"/>
      <sheetName val="U21_RF_IFX7"/>
      <sheetName val="Monthly__Report7"/>
      <sheetName val="JUN1_V9_0_POR_060520037"/>
      <sheetName val="三_BY區域生產達成曲線及直通率7"/>
      <sheetName val="WKS_P1_Personel_output_5"/>
      <sheetName val="Improve_plan_orientation5"/>
      <sheetName val="Input_commodity_fallout6"/>
      <sheetName val="AsiaPac_Natural_Class6"/>
      <sheetName val="U1_Toshiba_16G(878)7"/>
      <sheetName val="七_8S專案稽核報表6"/>
      <sheetName val="庫齡板_Daily6"/>
      <sheetName val="C_BF3_MSL__March6"/>
      <sheetName val="General_Instructions6"/>
      <sheetName val="S2895_cost_bom6"/>
      <sheetName val="Capacity_By_Modle5"/>
      <sheetName val="Materials_Quarterly6"/>
      <sheetName val="Fab_Summary6"/>
      <sheetName val="Jan_to_Aug6"/>
      <sheetName val="Data_Summary5"/>
      <sheetName val="Menu_Items5"/>
      <sheetName val="Outsourcin_PPV_(Sep_FOL)5"/>
      <sheetName val="METAL_data5"/>
      <sheetName val="Cost_Breakdown6"/>
      <sheetName val="Internal_Hourly_Rate5"/>
      <sheetName val="Metal_Hard_Tooling_5"/>
      <sheetName val="Proto_15"/>
      <sheetName val="L1_SP5"/>
      <sheetName val="L1_CA5"/>
      <sheetName val="L1_CD5"/>
      <sheetName val="L1_HD5"/>
      <sheetName val="BB_Table6"/>
      <sheetName val="project_data5"/>
      <sheetName val="exchange_rate5"/>
      <sheetName val="Comm_Matrix5"/>
      <sheetName val="Pilot_Run5"/>
      <sheetName val="Valid_Values5"/>
      <sheetName val="Mat_Summary5"/>
      <sheetName val="Baseline_&amp;_Summary5"/>
      <sheetName val="Team_List5"/>
      <sheetName val="KT1_Qual5"/>
      <sheetName val="A-Note_Bug_list5"/>
      <sheetName val="Fixed_sg&amp;A_5"/>
      <sheetName val="Vol_25"/>
      <sheetName val="Vol_15"/>
      <sheetName val="D_Lab5"/>
      <sheetName val="Fixed_Factory_Overheads5"/>
      <sheetName val="Matl_Burden5"/>
      <sheetName val="pcbo_工時5"/>
      <sheetName val="Pebble_FAE_reports5"/>
      <sheetName val="FA_FPY5"/>
      <sheetName val="WW_($)6"/>
      <sheetName val="$AMF_(T)6"/>
      <sheetName val="Metheor_2GHz6"/>
      <sheetName val="Green_Lantern_sound6"/>
      <sheetName val="GL_snd_2GHz6"/>
      <sheetName val="Green_Lantern_No_sound6"/>
      <sheetName val="GL_nsnd_2GHz6"/>
      <sheetName val="Tesla_Respin6"/>
      <sheetName val="AMF_($)6"/>
      <sheetName val="EMF_($)6"/>
      <sheetName val="APCC_($)6"/>
      <sheetName val="CCC_($)6"/>
      <sheetName val="Brazil_($)6"/>
      <sheetName val="Risers_($)6"/>
      <sheetName val="Servers_($)6"/>
      <sheetName val="Overhead_calculations6"/>
      <sheetName val="SPM_Units6"/>
      <sheetName val="Receiving_Inspection6"/>
      <sheetName val="&quot;B&quot;_Quote_Model6"/>
      <sheetName val="Overhead_summary6"/>
      <sheetName val="Lookup_Tables6"/>
      <sheetName val="7-教育訓練實施狀況（2）-OK_5"/>
      <sheetName val="June_wk35"/>
      <sheetName val="CKD_BE_HC_Table5"/>
      <sheetName val="2003_Target5"/>
      <sheetName val="2003_prod25"/>
      <sheetName val="Slim_Merlot_Block_Diagram5"/>
      <sheetName val="All_Parts5"/>
      <sheetName val="intel_target5"/>
      <sheetName val="Multibay_Optical5"/>
      <sheetName val="EFFA_Error_Code5"/>
      <sheetName val="1_45"/>
      <sheetName val="1_255"/>
      <sheetName val="L02-1F_制十三課維修層別CG報廢狀況_5"/>
      <sheetName val="L02-1F_制十三課維修層別HSG報廢狀況_5"/>
      <sheetName val="A58_20125"/>
      <sheetName val="wsp_12-035"/>
      <sheetName val="inspect_capa5"/>
      <sheetName val="General_Inputs5"/>
      <sheetName val="Inventory_Trend5"/>
      <sheetName val="WAT_分析報表_5"/>
      <sheetName val="ME_Overall_Summary5"/>
      <sheetName val="管理中心_KPI達成情況總覽及趨勢分析5"/>
      <sheetName val="Cosmetic_MIL5"/>
      <sheetName val="Data_Index5"/>
      <sheetName val="Data_Verify5"/>
      <sheetName val="Data_sheet5"/>
      <sheetName val="ADSL_MPS5"/>
      <sheetName val="TE_Plan5"/>
      <sheetName val="AMD_MB_FBOM_0103035"/>
      <sheetName val="Mock_Up5"/>
      <sheetName val="BF3_MB_cost__0708_from_MSL5"/>
      <sheetName val="RickelsRFQPWA#_25"/>
      <sheetName val="Management_Review5"/>
      <sheetName val="FRU_Cost5"/>
      <sheetName val="Freemode_Item_TOPX_Yield3"/>
      <sheetName val="CTO_PO3"/>
      <sheetName val="Entry-Mid_FRU3"/>
      <sheetName val="Raw_Data3"/>
      <sheetName val="T1_Tact_Time3"/>
      <sheetName val="T1-PVD_&amp;_CVD_release_chamber調查3"/>
      <sheetName val="Dry_etch_release_chamber3"/>
      <sheetName val="inspection_tact_time3"/>
      <sheetName val="inspection_capa_3"/>
      <sheetName val="Material_Category_Summary3"/>
      <sheetName val="COMMMON_POOL拆分3"/>
      <sheetName val="NJ_MM3"/>
      <sheetName val="RSMI_2016_09_調整3"/>
      <sheetName val="Line_Down_Report_Rule3"/>
      <sheetName val="Overall_Summary_3"/>
      <sheetName val="Drop_Down_List3"/>
      <sheetName val="Int'l_Summary3"/>
      <sheetName val="Port_Summary3"/>
      <sheetName val="Price_Summary3"/>
      <sheetName val="EC_Charge3"/>
      <sheetName val="RAMP_UP(SMT)3"/>
      <sheetName val="HVT2 SMT"/>
      <sheetName val="Ship to addresses"/>
      <sheetName val="Yield %s"/>
      <sheetName val="standard input"/>
      <sheetName val="Waterfall "/>
      <sheetName val="Percent_online"/>
      <sheetName val="定義選項"/>
      <sheetName val="Raw_BOMS2"/>
      <sheetName val="Part_Data2"/>
      <sheetName val="32&quot;_Part_list2"/>
      <sheetName val="32&quot;_Summary2"/>
      <sheetName val="32&quot;_Part_list1"/>
      <sheetName val="32&quot;_Summary1"/>
      <sheetName val="1492分攤"/>
      <sheetName val="差异分攤"/>
      <sheetName val="_x005f_x0000_"/>
      <sheetName val="FA300600_xls"/>
      <sheetName val="Item_Class"/>
      <sheetName val="Mechanical_Assembly-Mission-MT"/>
      <sheetName val="Nimitz_Base_Cover2"/>
      <sheetName val="Mechanical_Assembly-Mission-MT2"/>
      <sheetName val="Nimitz_Base_Cover1"/>
      <sheetName val="Mechanical_Assembly-Mission-MT1"/>
      <sheetName val="CC507-4x3.5"/>
      <sheetName val="Intel Lan + AD1885 EBOM"/>
      <sheetName val="IE"/>
      <sheetName val="Breakeven Analysis"/>
      <sheetName val="Glass 투입수 입력"/>
      <sheetName val="資產負債表(第三季)"/>
      <sheetName val="進料週報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/>
      <sheetData sheetId="89"/>
      <sheetData sheetId="90" refreshError="1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/>
      <sheetData sheetId="226" refreshError="1"/>
      <sheetData sheetId="227" refreshError="1"/>
      <sheetData sheetId="228"/>
      <sheetData sheetId="229"/>
      <sheetData sheetId="230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/>
      <sheetData sheetId="377"/>
      <sheetData sheetId="378"/>
      <sheetData sheetId="379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 refreshError="1"/>
      <sheetData sheetId="534"/>
      <sheetData sheetId="535"/>
      <sheetData sheetId="536" refreshError="1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 refreshError="1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 refreshError="1"/>
      <sheetData sheetId="567" refreshError="1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 refreshError="1"/>
      <sheetData sheetId="825" refreshError="1"/>
      <sheetData sheetId="826" refreshError="1"/>
      <sheetData sheetId="827"/>
      <sheetData sheetId="828"/>
      <sheetData sheetId="829"/>
      <sheetData sheetId="830"/>
      <sheetData sheetId="831" refreshError="1"/>
      <sheetData sheetId="832" refreshError="1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/>
      <sheetData sheetId="1801"/>
      <sheetData sheetId="1802"/>
      <sheetData sheetId="1803"/>
      <sheetData sheetId="1804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/>
      <sheetData sheetId="1876"/>
      <sheetData sheetId="1877"/>
      <sheetData sheetId="1878"/>
      <sheetData sheetId="1879" refreshError="1"/>
      <sheetData sheetId="1880" refreshError="1"/>
      <sheetData sheetId="1881"/>
      <sheetData sheetId="1882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/>
      <sheetData sheetId="1951"/>
      <sheetData sheetId="1952" refreshError="1"/>
      <sheetData sheetId="1953" refreshError="1"/>
      <sheetData sheetId="1954" refreshError="1"/>
      <sheetData sheetId="1955"/>
      <sheetData sheetId="1956"/>
      <sheetData sheetId="1957"/>
      <sheetData sheetId="1958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 as of 9-30-03"/>
      <sheetName val="ADP-GL Rec"/>
      <sheetName val="GL Wages"/>
      <sheetName val="GL ER Tax"/>
      <sheetName val="Jca Wages"/>
    </sheetNames>
    <sheetDataSet>
      <sheetData sheetId="0" refreshError="1"/>
      <sheetData sheetId="1" refreshError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on"/>
      <sheetName val="#REF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1"/>
      <sheetName val="Graph2"/>
      <sheetName val="synthgraph"/>
      <sheetName val="Regression Analysis"/>
      <sheetName val="cclist"/>
      <sheetName val="Sheet1"/>
      <sheetName val="Qtr Allocation"/>
      <sheetName val="Table"/>
      <sheetName val="Close deck detail"/>
      <sheetName val="Metadata"/>
      <sheetName val="Assumptions"/>
      <sheetName val="SMITHQ"/>
      <sheetName val="Lookups"/>
      <sheetName val="Extra&amp;Adv"/>
      <sheetName val="F&amp;F"/>
      <sheetName val="Summary"/>
      <sheetName val="Intralata"/>
      <sheetName val="Other"/>
      <sheetName val="MCI One"/>
      <sheetName val="a bâtons rompus"/>
      <sheetName val="status"/>
      <sheetName val="Data Validation"/>
      <sheetName val="Codes"/>
      <sheetName val="Regression_Analysis"/>
      <sheetName val="Qtr_Allocation"/>
      <sheetName val="Close_deck_detail"/>
      <sheetName val="List"/>
      <sheetName val="REF"/>
      <sheetName val="ic"/>
      <sheetName val="1601 Detail information"/>
      <sheetName val="M&amp;A Table"/>
      <sheetName val="BS, PL, Sch 5 to 9"/>
      <sheetName val="Op Assumptions"/>
      <sheetName val="monthly graphs"/>
      <sheetName val="Definitions"/>
      <sheetName val="PXMODEL"/>
      <sheetName val="TargDCF"/>
      <sheetName val="TargIS"/>
      <sheetName val="sales vol."/>
      <sheetName val="BEV"/>
      <sheetName val="Pivot Unbilled Rev"/>
      <sheetName val="Variance Details"/>
      <sheetName val="Invoices thru Sep"/>
      <sheetName val="Invoices through October"/>
      <sheetName val="103.02 H2O Unbilled Rev GL Dtl"/>
      <sheetName val="Cynthia Rev Sch_Oct as of 11-30"/>
      <sheetName val="Pivot Unbilled PTEs"/>
      <sheetName val="103.03 H2O Unbilled PTEs GL Dtl"/>
      <sheetName val="Mapping"/>
      <sheetName val="Drop downs"/>
      <sheetName val="CSCCincSKR"/>
      <sheetName val="SUM SHEET"/>
      <sheetName val="DIV INC"/>
      <sheetName val="EXHIBIT II-ETR"/>
      <sheetName val="Projections"/>
      <sheetName val="Rev Sen"/>
      <sheetName val="Internet IS"/>
      <sheetName val="IPO Matrix 05"/>
      <sheetName val="Lists"/>
      <sheetName val="LoadProfile"/>
      <sheetName val="Base"/>
      <sheetName val="Fee Schedule"/>
      <sheetName val="Summary Acq"/>
      <sheetName val="Summary Tgt"/>
      <sheetName val="Super Region"/>
      <sheetName val="YTD Actual"/>
      <sheetName val="Region"/>
      <sheetName val="SSDGrowth"/>
      <sheetName val="Comp. Transaction"/>
      <sheetName val="GTER2008"/>
      <sheetName val="Charts"/>
      <sheetName val="Historical Financial Statements"/>
      <sheetName val="Calculations"/>
      <sheetName val="VBA Forecast &amp; DCF"/>
      <sheetName val="Ratio Analysis"/>
      <sheetName val="Developer rev 99"/>
      <sheetName val=" Ad Sales  exp"/>
      <sheetName val="Bus Dev"/>
      <sheetName val="corp. exp"/>
      <sheetName val="Drop Down Data"/>
      <sheetName val="97 Mnthly Splits Caps"/>
      <sheetName val="OUTPUT"/>
      <sheetName val="Cntmrs-Recruit"/>
      <sheetName val="Inputs"/>
      <sheetName val="Sheet1 (2)"/>
      <sheetName val="6305"/>
      <sheetName val="1st Qtr"/>
      <sheetName val="System Integration"/>
      <sheetName val="NEM"/>
      <sheetName val="Regression_Analysis1"/>
      <sheetName val="Qtr_Allocation1"/>
      <sheetName val="Close_deck_detail1"/>
      <sheetName val="MCI_One"/>
      <sheetName val="a_bâtons_rompus"/>
      <sheetName val="Data_Validation"/>
      <sheetName val="Forecast change"/>
      <sheetName val="Regression_Analysis2"/>
      <sheetName val="Qtr_Allocation2"/>
      <sheetName val="Close_deck_detail2"/>
      <sheetName val="MCI_One1"/>
      <sheetName val="a_bâtons_rompus1"/>
      <sheetName val="Data_Validation1"/>
      <sheetName val="Forecast_change"/>
      <sheetName val="Regression_Analysis3"/>
      <sheetName val="Qtr_Allocation3"/>
      <sheetName val="Close_deck_detail3"/>
      <sheetName val="MCI_One2"/>
      <sheetName val="a_bâtons_rompus2"/>
      <sheetName val="Data_Validation2"/>
      <sheetName val="Forecast_change1"/>
      <sheetName val="Regression_Analysis4"/>
      <sheetName val="Qtr_Allocation4"/>
      <sheetName val="Close_deck_detail4"/>
      <sheetName val="MCI_One3"/>
      <sheetName val="a_bâtons_rompus3"/>
      <sheetName val="Data_Validation3"/>
      <sheetName val="Forecast_change2"/>
      <sheetName val="1601_Detail_information"/>
      <sheetName val="M&amp;A_Table"/>
      <sheetName val="BS,_PL,_Sch_5_to_9"/>
      <sheetName val="Op_Assumptions"/>
      <sheetName val="monthly_graphs"/>
      <sheetName val="sales_vol_"/>
      <sheetName val="Pivot_Unbilled_Rev"/>
      <sheetName val="Variance_Details"/>
      <sheetName val="Invoices_thru_Sep"/>
      <sheetName val="Invoices_through_October"/>
      <sheetName val="103_02_H2O_Unbilled_Rev_GL_Dtl"/>
      <sheetName val="Cynthia_Rev_Sch_Oct_as_of_11-30"/>
      <sheetName val="Pivot_Unbilled_PTEs"/>
      <sheetName val="103_03_H2O_Unbilled_PTEs_GL_Dtl"/>
      <sheetName val="Drop_downs"/>
      <sheetName val="SUM_SHEET"/>
      <sheetName val="DIV_INC"/>
      <sheetName val="EXHIBIT_II-ETR"/>
      <sheetName val="Rev_Sen"/>
      <sheetName val="Internet_IS"/>
      <sheetName val="IPO_Matrix_05"/>
      <sheetName val="Fee_Schedule"/>
      <sheetName val="Summary_Acq"/>
      <sheetName val="Summary_Tgt"/>
      <sheetName val="Super_Region"/>
      <sheetName val="YTD_Actual"/>
      <sheetName val="Comp__Transaction"/>
      <sheetName val="Historical_Financial_Statements"/>
      <sheetName val="VBA_Forecast_&amp;_DCF"/>
      <sheetName val="Ratio_Analysis"/>
      <sheetName val="Developer_rev_99"/>
      <sheetName val="_Ad_Sales__exp"/>
      <sheetName val="Bus_Dev"/>
      <sheetName val="corp__exp"/>
      <sheetName val="Drop_Down_Data"/>
      <sheetName val="97_Mnthly_Splits_Caps"/>
      <sheetName val="Sheet1_(2)"/>
      <sheetName val="1st_Qtr"/>
      <sheetName val="System_Integration"/>
      <sheetName val="FCST FY20 Q3 GEO"/>
      <sheetName val="Comments"/>
      <sheetName val="C&amp;CE"/>
      <sheetName val="trade reveibale aging (2)"/>
      <sheetName val="Sheet3"/>
      <sheetName val="License fee - Pg 11 (2)"/>
      <sheetName val="Balance sheet - pg 4-5"/>
      <sheetName val="PPE - Pg 6"/>
      <sheetName val="Opco wise P&amp;M - Pg 7"/>
      <sheetName val="P&amp; M Aging - Pg 7"/>
      <sheetName val="P&amp;M - Owned  leased - Pg 7"/>
      <sheetName val="PPE useful life - Pg 7"/>
      <sheetName val="PPE - GSM business - Pg 8"/>
      <sheetName val="PPE 2 - Pg 8"/>
      <sheetName val="Capex add - Pg 9"/>
      <sheetName val="Capex add (2) - Pg 9"/>
      <sheetName val="Intangible assets - Pg 10,11"/>
      <sheetName val="License fee - Pg 10"/>
      <sheetName val="Bandwidth - Pg 11"/>
      <sheetName val="Goodwill - Pg 12"/>
      <sheetName val="Other non current asset - Pg 13"/>
      <sheetName val="Trade receivable - Pg 14"/>
      <sheetName val="Receivable - Ageing - Pg 14"/>
      <sheetName val="trade reveibale aging"/>
      <sheetName val="Inventory - Pg 15"/>
      <sheetName val="OCA - Pg 15"/>
      <sheetName val="Trade payables - Pg 16,17"/>
      <sheetName val="TP &amp; other fin liab"/>
      <sheetName val="Deferred rev - Pg 17"/>
      <sheetName val="Current fin assets - Pg 18"/>
      <sheetName val="OCL - Pg 19"/>
      <sheetName val="Eq supply payable - Pg 19"/>
      <sheetName val="Other non CL - Pg 20"/>
      <sheetName val="Other equity - Pg 21,43"/>
      <sheetName val="NCI - Pg 22"/>
      <sheetName val="Intangibles - Movement"/>
      <sheetName val="Borrowings summary - Pg 25"/>
      <sheetName val="Borrowings bridge - Pg 25"/>
      <sheetName val=" NWC graphs - Pg 30,31,32"/>
      <sheetName val="Quarterly working capital RT"/>
      <sheetName val="Trade payable Working"/>
      <sheetName val="Contingent liability - pg 34"/>
      <sheetName val="Legal cases - Pg 35 "/>
      <sheetName val="Bank guarantee - Pg 35"/>
      <sheetName val="Cash flow statement - Pg 37,38"/>
      <sheetName val="Payment under protest - Pg 41"/>
      <sheetName val="Minority interest - Pg 42"/>
      <sheetName val="Closing Forex rates - Pg 44"/>
      <sheetName val="Tower sold - Pg 45"/>
      <sheetName val="Net working capital trends - RT"/>
      <sheetName val="Balance sheet  - Regrouped"/>
      <sheetName val="Entity shareholding"/>
      <sheetName val="Liabilities - RT (Old)"/>
      <sheetName val="Balance sheet  - Reported"/>
      <sheetName val="#REF"/>
      <sheetName val="stockholm projections CY"/>
      <sheetName val="stockholm summary CY"/>
      <sheetName val="london projections"/>
      <sheetName val="DATA"/>
      <sheetName val="MEX"/>
      <sheetName val="BRA"/>
      <sheetName val="ptnbband"/>
      <sheetName val="Cash Flow - Deere"/>
      <sheetName val="EG_Lists"/>
      <sheetName val="Cash_Flow_-_Deere"/>
      <sheetName val="BSS"/>
      <sheetName val="Common Size Statements"/>
      <sheetName val="YTD Totals"/>
      <sheetName val="OWG CF"/>
      <sheetName val=""/>
      <sheetName val="IS YOY"/>
      <sheetName val="Input"/>
      <sheetName val="Top25_Cust_Live"/>
      <sheetName val="OOV_Snap_FY20_SnS"/>
      <sheetName val="OOV_Snap_FY19_SnS"/>
      <sheetName val="OOV_Snap_FY18_SnS"/>
      <sheetName val="Takaoka"/>
      <sheetName val="Shinko"/>
      <sheetName val="Logo 封筒"/>
      <sheetName val="Depot_Askul"/>
      <sheetName val="AEON"/>
      <sheetName val="Amex_T&amp;E"/>
      <sheetName val="OSAKA"/>
      <sheetName val="BizCard"/>
      <sheetName val="Electricity"/>
      <sheetName val="Depot-Logo CH"/>
      <sheetName val="Master Data"/>
      <sheetName val="Segment Details"/>
      <sheetName val="Base Info"/>
      <sheetName val="PopCache"/>
      <sheetName val="Dropdown List"/>
      <sheetName val="Internal"/>
      <sheetName val="Charts 1"/>
      <sheetName val="Cntmrs"/>
      <sheetName val="CA Data"/>
      <sheetName val="COE Waterfall New Target"/>
      <sheetName val="CA_Data"/>
      <sheetName val="OPEX F'cast"/>
      <sheetName val="Reference"/>
      <sheetName val="SI Info"/>
      <sheetName val="Support"/>
      <sheetName val="Pulldowns - do not modify"/>
      <sheetName val="Drop Down List"/>
      <sheetName val="BVDM Options"/>
      <sheetName val="BB_Share_10YP"/>
      <sheetName val="Pick Tables"/>
      <sheetName val="Tracks"/>
      <sheetName val="Summary YoY"/>
      <sheetName val="Instructions"/>
      <sheetName val="Sheet2"/>
      <sheetName val="Stat Code"/>
      <sheetName val="In Plan Summary Drop Source"/>
      <sheetName val="BucketList"/>
      <sheetName val="M"/>
      <sheetName val="Control"/>
      <sheetName val="Engine"/>
      <sheetName val="Tables"/>
      <sheetName val="SAC Detail"/>
      <sheetName val="Description"/>
      <sheetName val="VlookUp Matrix"/>
      <sheetName val="Date"/>
      <sheetName val="Credit Calc"/>
      <sheetName val="sheet6"/>
      <sheetName val="Settings"/>
      <sheetName val="Ed7"/>
      <sheetName val="Stock Price"/>
      <sheetName val="TargBSCF"/>
      <sheetName val="Deals"/>
      <sheetName val="COA"/>
      <sheetName val="Drop-Downs"/>
      <sheetName val="Map"/>
      <sheetName val="Parent Child"/>
      <sheetName val="Sheet4"/>
      <sheetName val="List Inputs"/>
      <sheetName val="6800"/>
      <sheetName val="LBO"/>
      <sheetName val="SALT Allocation Percentage"/>
      <sheetName val="Data Validation &amp; Misc"/>
      <sheetName val="Drop Down Codes"/>
      <sheetName val="Validation_System_Generated"/>
      <sheetName val="Sales Assessment Tracker"/>
      <sheetName val="QRE"/>
      <sheetName val="FUND ROLLUP INPUT"/>
      <sheetName val="MLA Exhibit"/>
      <sheetName val="Quarterly_Rollup"/>
      <sheetName val="Closed"/>
      <sheetName val="File Mgmt"/>
      <sheetName val="Grand Ridge Splits"/>
      <sheetName val="2020 Budget Details"/>
      <sheetName val="2016 Budget"/>
      <sheetName val="2016 Actual"/>
      <sheetName val="Pivot"/>
      <sheetName val="Grand Ridge I- OpEx"/>
      <sheetName val="Grand Ridge EXP - OpEx"/>
      <sheetName val="Grand Ridge IV - OpEx"/>
      <sheetName val="0. Budget Summary &amp; Inputs"/>
      <sheetName val="1. Budget Summary"/>
      <sheetName val="Tracking Accounts_2018"/>
      <sheetName val="3.2 Bud v ProF (Rev, Opex, PTC)"/>
      <sheetName val="3.3 Bud v ProF (OpEx)"/>
      <sheetName val="2. Bud v Bud"/>
      <sheetName val="B vs PF Distributions"/>
      <sheetName val="CAPEX"/>
      <sheetName val="4. Bud v ProF Distbs."/>
      <sheetName val="5. Bud vs CDPQ"/>
      <sheetName val="Project 4- OpEx"/>
      <sheetName val="Project 5- OpEx"/>
      <sheetName val="Budget Upload Template - GL"/>
      <sheetName val="Budget Upload Template - PRJTS"/>
      <sheetName val="GL COST CENTER ALLOCATION"/>
      <sheetName val="Old GL &gt; New GL"/>
      <sheetName val="Transaction Controls"/>
      <sheetName val="Chart of Accounts (COA)"/>
      <sheetName val="GL_Task_PurCat_ExpType"/>
      <sheetName val="Proforma"/>
      <sheetName val="Legal Entity Lookup"/>
      <sheetName val="Lease Flows"/>
      <sheetName val="Deal CF"/>
      <sheetName val="Annual CF"/>
      <sheetName val="BCP X - Positions"/>
      <sheetName val="Items below EBITDA, DRC, Niger"/>
      <sheetName val="Items below EBITDA"/>
      <sheetName val="Exceptional Items"/>
      <sheetName val="Balance sheet"/>
      <sheetName val="Tangible asset schedule"/>
      <sheetName val="Intangible asset schedule"/>
      <sheetName val="License fee - Pg 10  (2)"/>
      <sheetName val="Goodwil pg 12"/>
      <sheetName val="Other non current asset Pg 13"/>
      <sheetName val="NCI"/>
      <sheetName val="Remote liability"/>
      <sheetName val="FCFL as per Management"/>
      <sheetName val="7.74 Eaton loan"/>
      <sheetName val="Power &amp; Fuel(new)"/>
      <sheetName val="drop down"/>
      <sheetName val="Summary - DBT"/>
      <sheetName val="P&amp;L Data Pull and validation"/>
      <sheetName val="Process Tools-Owned"/>
      <sheetName val="Regression_Analysis5"/>
      <sheetName val="Qtr_Allocation5"/>
      <sheetName val="Close_deck_detail5"/>
      <sheetName val="MCI_One4"/>
      <sheetName val="a_bâtons_rompus4"/>
      <sheetName val="Data_Validation4"/>
      <sheetName val="1601_Detail_information1"/>
      <sheetName val="M&amp;A_Table1"/>
      <sheetName val="BS,_PL,_Sch_5_to_91"/>
      <sheetName val="Op_Assumptions1"/>
      <sheetName val="monthly_graphs1"/>
      <sheetName val="sales_vol_1"/>
      <sheetName val="Pivot_Unbilled_Rev1"/>
      <sheetName val="Variance_Details1"/>
      <sheetName val="Invoices_thru_Sep1"/>
      <sheetName val="Invoices_through_October1"/>
      <sheetName val="103_02_H2O_Unbilled_Rev_GL_Dtl1"/>
      <sheetName val="Cynthia_Rev_Sch_Oct_as_of_11-31"/>
      <sheetName val="Pivot_Unbilled_PTEs1"/>
      <sheetName val="103_03_H2O_Unbilled_PTEs_GL_Dt1"/>
      <sheetName val="Drop_downs1"/>
      <sheetName val="SUM_SHEET1"/>
      <sheetName val="DIV_INC1"/>
      <sheetName val="EXHIBIT_II-ETR1"/>
      <sheetName val="Rev_Sen1"/>
      <sheetName val="Internet_IS1"/>
      <sheetName val="IPO_Matrix_051"/>
      <sheetName val="Fee_Schedule1"/>
      <sheetName val="Summary_Acq1"/>
      <sheetName val="Summary_Tgt1"/>
      <sheetName val="Super_Region1"/>
      <sheetName val="YTD_Actual1"/>
      <sheetName val="Comp__Transaction1"/>
      <sheetName val="Historical_Financial_Statement1"/>
      <sheetName val="VBA_Forecast_&amp;_DCF1"/>
      <sheetName val="Ratio_Analysis1"/>
      <sheetName val="Developer_rev_991"/>
      <sheetName val="_Ad_Sales__exp1"/>
      <sheetName val="Bus_Dev1"/>
      <sheetName val="corp__exp1"/>
      <sheetName val="Drop_Down_Data1"/>
      <sheetName val="97_Mnthly_Splits_Caps1"/>
      <sheetName val="Sheet1_(2)1"/>
      <sheetName val="1st_Qtr1"/>
      <sheetName val="System_Integration1"/>
      <sheetName val="Forecast_change3"/>
      <sheetName val="FCST_FY20_Q3_GEO"/>
      <sheetName val="trade_reveibale_aging_(2)"/>
      <sheetName val="License_fee_-_Pg_11_(2)"/>
      <sheetName val="Balance_sheet_-_pg_4-5"/>
      <sheetName val="PPE_-_Pg_6"/>
      <sheetName val="Opco_wise_P&amp;M_-_Pg_7"/>
      <sheetName val="P&amp;_M_Aging_-_Pg_7"/>
      <sheetName val="P&amp;M_-_Owned__leased_-_Pg_7"/>
      <sheetName val="PPE_useful_life_-_Pg_7"/>
      <sheetName val="PPE_-_GSM_business_-_Pg_8"/>
      <sheetName val="PPE_2_-_Pg_8"/>
      <sheetName val="Capex_add_-_Pg_9"/>
      <sheetName val="Capex_add_(2)_-_Pg_9"/>
      <sheetName val="Intangible_assets_-_Pg_10,11"/>
      <sheetName val="License_fee_-_Pg_10"/>
      <sheetName val="Bandwidth_-_Pg_11"/>
      <sheetName val="Goodwill_-_Pg_12"/>
      <sheetName val="Other_non_current_asset_-_Pg_13"/>
      <sheetName val="Trade_receivable_-_Pg_14"/>
      <sheetName val="Receivable_-_Ageing_-_Pg_14"/>
      <sheetName val="trade_reveibale_aging"/>
      <sheetName val="Inventory_-_Pg_15"/>
      <sheetName val="OCA_-_Pg_15"/>
      <sheetName val="Trade_payables_-_Pg_16,17"/>
      <sheetName val="TP_&amp;_other_fin_liab"/>
      <sheetName val="Deferred_rev_-_Pg_17"/>
      <sheetName val="Current_fin_assets_-_Pg_18"/>
      <sheetName val="OCL_-_Pg_19"/>
      <sheetName val="Eq_supply_payable_-_Pg_19"/>
      <sheetName val="Other_non_CL_-_Pg_20"/>
      <sheetName val="Other_equity_-_Pg_21,43"/>
      <sheetName val="NCI_-_Pg_22"/>
      <sheetName val="Intangibles_-_Movement"/>
      <sheetName val="Borrowings_summary_-_Pg_25"/>
      <sheetName val="Borrowings_bridge_-_Pg_25"/>
      <sheetName val="_NWC_graphs_-_Pg_30,31,32"/>
      <sheetName val="Quarterly_working_capital_RT"/>
      <sheetName val="Trade_payable_Working"/>
      <sheetName val="Contingent_liability_-_pg_34"/>
      <sheetName val="Legal_cases_-_Pg_35_"/>
      <sheetName val="Bank_guarantee_-_Pg_35"/>
      <sheetName val="Cash_flow_statement_-_Pg_37,38"/>
      <sheetName val="Payment_under_protest_-_Pg_41"/>
      <sheetName val="Minority_interest_-_Pg_42"/>
      <sheetName val="Closing_Forex_rates_-_Pg_44"/>
      <sheetName val="Tower_sold_-_Pg_45"/>
      <sheetName val="Net_working_capital_trends_-_RT"/>
      <sheetName val="Balance_sheet__-_Regrouped"/>
      <sheetName val="Entity_shareholding"/>
      <sheetName val="Liabilities_-_RT_(Old)"/>
      <sheetName val="Balance_sheet__-_Reported"/>
      <sheetName val="stockholm_projections_CY"/>
      <sheetName val="stockholm_summary_CY"/>
      <sheetName val="london_projections"/>
      <sheetName val="Logo_封筒"/>
      <sheetName val="Depot-Logo_CH"/>
      <sheetName val="Master_Data"/>
      <sheetName val="Segment_Details"/>
      <sheetName val="Base_Info"/>
      <sheetName val="YTD_Totals"/>
      <sheetName val="OWG_CF"/>
      <sheetName val="Dropdown_List"/>
      <sheetName val="Charts_1"/>
      <sheetName val="Regression_Analysis6"/>
      <sheetName val="Qtr_Allocation6"/>
      <sheetName val="Close_deck_detail6"/>
      <sheetName val="MCI_One5"/>
      <sheetName val="a_bâtons_rompus5"/>
      <sheetName val="Data_Validation5"/>
      <sheetName val="Forecast_change4"/>
      <sheetName val="1601_Detail_information2"/>
      <sheetName val="M&amp;A_Table2"/>
      <sheetName val="BS,_PL,_Sch_5_to_92"/>
      <sheetName val="Op_Assumptions2"/>
      <sheetName val="monthly_graphs2"/>
      <sheetName val="sales_vol_2"/>
      <sheetName val="Pivot_Unbilled_Rev2"/>
      <sheetName val="Variance_Details2"/>
      <sheetName val="Invoices_thru_Sep2"/>
      <sheetName val="Invoices_through_October2"/>
      <sheetName val="103_02_H2O_Unbilled_Rev_GL_Dtl2"/>
      <sheetName val="Cynthia_Rev_Sch_Oct_as_of_11-32"/>
      <sheetName val="Pivot_Unbilled_PTEs2"/>
      <sheetName val="103_03_H2O_Unbilled_PTEs_GL_Dt2"/>
      <sheetName val="Drop_downs2"/>
      <sheetName val="SUM_SHEET2"/>
      <sheetName val="DIV_INC2"/>
      <sheetName val="EXHIBIT_II-ETR2"/>
      <sheetName val="Rev_Sen2"/>
      <sheetName val="Internet_IS2"/>
      <sheetName val="IPO_Matrix_052"/>
      <sheetName val="Fee_Schedule2"/>
      <sheetName val="Summary_Acq2"/>
      <sheetName val="Summary_Tgt2"/>
      <sheetName val="Super_Region2"/>
      <sheetName val="YTD_Actual2"/>
      <sheetName val="Comp__Transaction2"/>
      <sheetName val="Historical_Financial_Statement2"/>
      <sheetName val="VBA_Forecast_&amp;_DCF2"/>
      <sheetName val="Ratio_Analysis2"/>
      <sheetName val="Developer_rev_992"/>
      <sheetName val="_Ad_Sales__exp2"/>
      <sheetName val="Bus_Dev2"/>
      <sheetName val="corp__exp2"/>
      <sheetName val="Drop_Down_Data2"/>
      <sheetName val="97_Mnthly_Splits_Caps2"/>
      <sheetName val="Sheet1_(2)2"/>
      <sheetName val="1st_Qtr2"/>
      <sheetName val="System_Integration2"/>
      <sheetName val="FCST_FY20_Q3_GEO1"/>
      <sheetName val="trade_reveibale_aging_(2)1"/>
      <sheetName val="License_fee_-_Pg_11_(2)1"/>
      <sheetName val="Balance_sheet_-_pg_4-51"/>
      <sheetName val="PPE_-_Pg_61"/>
      <sheetName val="Opco_wise_P&amp;M_-_Pg_71"/>
      <sheetName val="P&amp;_M_Aging_-_Pg_71"/>
      <sheetName val="P&amp;M_-_Owned__leased_-_Pg_71"/>
      <sheetName val="PPE_useful_life_-_Pg_71"/>
      <sheetName val="PPE_-_GSM_business_-_Pg_81"/>
      <sheetName val="PPE_2_-_Pg_81"/>
      <sheetName val="Capex_add_-_Pg_91"/>
      <sheetName val="Capex_add_(2)_-_Pg_91"/>
      <sheetName val="Intangible_assets_-_Pg_10,111"/>
      <sheetName val="License_fee_-_Pg_101"/>
      <sheetName val="Bandwidth_-_Pg_111"/>
      <sheetName val="Goodwill_-_Pg_121"/>
      <sheetName val="Other_non_current_asset_-_Pg_11"/>
      <sheetName val="Trade_receivable_-_Pg_141"/>
      <sheetName val="Receivable_-_Ageing_-_Pg_141"/>
      <sheetName val="trade_reveibale_aging1"/>
      <sheetName val="Inventory_-_Pg_151"/>
      <sheetName val="OCA_-_Pg_151"/>
      <sheetName val="Trade_payables_-_Pg_16,171"/>
      <sheetName val="TP_&amp;_other_fin_liab1"/>
      <sheetName val="Deferred_rev_-_Pg_171"/>
      <sheetName val="Current_fin_assets_-_Pg_181"/>
      <sheetName val="OCL_-_Pg_191"/>
      <sheetName val="Eq_supply_payable_-_Pg_191"/>
      <sheetName val="Other_non_CL_-_Pg_201"/>
      <sheetName val="Other_equity_-_Pg_21,431"/>
      <sheetName val="NCI_-_Pg_221"/>
      <sheetName val="Intangibles_-_Movement1"/>
      <sheetName val="Borrowings_summary_-_Pg_251"/>
      <sheetName val="Borrowings_bridge_-_Pg_251"/>
      <sheetName val="_NWC_graphs_-_Pg_30,31,321"/>
      <sheetName val="Quarterly_working_capital_RT1"/>
      <sheetName val="Trade_payable_Working1"/>
      <sheetName val="Contingent_liability_-_pg_341"/>
      <sheetName val="Legal_cases_-_Pg_35_1"/>
      <sheetName val="Bank_guarantee_-_Pg_351"/>
      <sheetName val="Cash_flow_statement_-_Pg_37,381"/>
      <sheetName val="Payment_under_protest_-_Pg_411"/>
      <sheetName val="Minority_interest_-_Pg_421"/>
      <sheetName val="Closing_Forex_rates_-_Pg_441"/>
      <sheetName val="Tower_sold_-_Pg_451"/>
      <sheetName val="Net_working_capital_trends_-_R1"/>
      <sheetName val="Balance_sheet__-_Regrouped1"/>
      <sheetName val="Entity_shareholding1"/>
      <sheetName val="Liabilities_-_RT_(Old)1"/>
      <sheetName val="Balance_sheet__-_Reported1"/>
      <sheetName val="stockholm_projections_CY1"/>
      <sheetName val="stockholm_summary_CY1"/>
      <sheetName val="london_projections1"/>
      <sheetName val="Logo_封筒1"/>
      <sheetName val="Depot-Logo_CH1"/>
      <sheetName val="Master_Data1"/>
      <sheetName val="Segment_Details1"/>
      <sheetName val="Base_Info1"/>
      <sheetName val="YTD_Totals1"/>
      <sheetName val="OWG_CF1"/>
      <sheetName val="Dropdown_List1"/>
      <sheetName val="Charts_11"/>
      <sheetName val="GoSeven"/>
      <sheetName val="HTwo"/>
      <sheetName val="Calc"/>
      <sheetName val="GrThree"/>
      <sheetName val="JOne"/>
      <sheetName val="JTwo"/>
      <sheetName val="HOne"/>
      <sheetName val="GoEight"/>
      <sheetName val="GrFour"/>
      <sheetName val="MOne"/>
      <sheetName val="MTwo"/>
      <sheetName val="KOne"/>
      <sheetName val="Fixes to Do"/>
      <sheetName val="BW Consolidated LOL"/>
      <sheetName val="Summary Results by Keycode"/>
      <sheetName val="AH Coupon Redemptions"/>
      <sheetName val="CLI Latest Coupon Keycodes"/>
      <sheetName val="Mobile"/>
      <sheetName val="Dropdown Key"/>
      <sheetName val="SUBS"/>
      <sheetName val="Sales"/>
      <sheetName val="Graph"/>
      <sheetName val="Regression_Analysis7"/>
      <sheetName val="Qtr_Allocation7"/>
      <sheetName val="Close_deck_detail7"/>
      <sheetName val="MCI_One6"/>
      <sheetName val="a_bâtons_rompus6"/>
      <sheetName val="Data_Validation6"/>
      <sheetName val="1601_Detail_information3"/>
      <sheetName val="M&amp;A_Table3"/>
      <sheetName val="BS,_PL,_Sch_5_to_93"/>
      <sheetName val="Op_Assumptions3"/>
      <sheetName val="monthly_graphs3"/>
      <sheetName val="sales_vol_3"/>
      <sheetName val="Pivot_Unbilled_Rev3"/>
      <sheetName val="Variance_Details3"/>
      <sheetName val="Invoices_thru_Sep3"/>
      <sheetName val="Invoices_through_October3"/>
      <sheetName val="103_02_H2O_Unbilled_Rev_GL_Dtl3"/>
      <sheetName val="Cynthia_Rev_Sch_Oct_as_of_11-33"/>
      <sheetName val="Pivot_Unbilled_PTEs3"/>
      <sheetName val="103_03_H2O_Unbilled_PTEs_GL_Dt3"/>
      <sheetName val="Drop_downs3"/>
      <sheetName val="SUM_SHEET3"/>
      <sheetName val="DIV_INC3"/>
      <sheetName val="EXHIBIT_II-ETR3"/>
      <sheetName val="Rev_Sen3"/>
      <sheetName val="Internet_IS3"/>
      <sheetName val="IPO_Matrix_053"/>
      <sheetName val="Fee_Schedule3"/>
      <sheetName val="Summary_Acq3"/>
      <sheetName val="Summary_Tgt3"/>
      <sheetName val="Super_Region3"/>
      <sheetName val="YTD_Actual3"/>
      <sheetName val="Comp__Transaction3"/>
      <sheetName val="Historical_Financial_Statement3"/>
      <sheetName val="VBA_Forecast_&amp;_DCF3"/>
      <sheetName val="Ratio_Analysis3"/>
      <sheetName val="Developer_rev_993"/>
      <sheetName val="_Ad_Sales__exp3"/>
      <sheetName val="Bus_Dev3"/>
      <sheetName val="corp__exp3"/>
      <sheetName val="Drop_Down_Data3"/>
      <sheetName val="97_Mnthly_Splits_Caps3"/>
      <sheetName val="Sheet1_(2)3"/>
      <sheetName val="1st_Qtr3"/>
      <sheetName val="System_Integration3"/>
      <sheetName val="Forecast_change5"/>
      <sheetName val="FCST_FY20_Q3_GEO2"/>
      <sheetName val="trade_reveibale_aging_(2)2"/>
      <sheetName val="License_fee_-_Pg_11_(2)2"/>
      <sheetName val="Balance_sheet_-_pg_4-52"/>
      <sheetName val="PPE_-_Pg_62"/>
      <sheetName val="Opco_wise_P&amp;M_-_Pg_72"/>
      <sheetName val="P&amp;_M_Aging_-_Pg_72"/>
      <sheetName val="P&amp;M_-_Owned__leased_-_Pg_72"/>
      <sheetName val="PPE_useful_life_-_Pg_72"/>
      <sheetName val="PPE_-_GSM_business_-_Pg_82"/>
      <sheetName val="PPE_2_-_Pg_82"/>
      <sheetName val="Capex_add_-_Pg_92"/>
      <sheetName val="Capex_add_(2)_-_Pg_92"/>
      <sheetName val="Intangible_assets_-_Pg_10,112"/>
      <sheetName val="License_fee_-_Pg_102"/>
      <sheetName val="Bandwidth_-_Pg_112"/>
      <sheetName val="Goodwill_-_Pg_122"/>
      <sheetName val="Other_non_current_asset_-_Pg_12"/>
      <sheetName val="Trade_receivable_-_Pg_142"/>
      <sheetName val="Receivable_-_Ageing_-_Pg_142"/>
      <sheetName val="trade_reveibale_aging2"/>
      <sheetName val="Inventory_-_Pg_152"/>
      <sheetName val="OCA_-_Pg_152"/>
      <sheetName val="Trade_payables_-_Pg_16,172"/>
      <sheetName val="TP_&amp;_other_fin_liab2"/>
      <sheetName val="Deferred_rev_-_Pg_172"/>
      <sheetName val="Current_fin_assets_-_Pg_182"/>
      <sheetName val="OCL_-_Pg_192"/>
      <sheetName val="Eq_supply_payable_-_Pg_192"/>
      <sheetName val="Other_non_CL_-_Pg_202"/>
      <sheetName val="Other_equity_-_Pg_21,432"/>
      <sheetName val="NCI_-_Pg_222"/>
      <sheetName val="Intangibles_-_Movement2"/>
      <sheetName val="Borrowings_summary_-_Pg_252"/>
      <sheetName val="Borrowings_bridge_-_Pg_252"/>
      <sheetName val="_NWC_graphs_-_Pg_30,31,322"/>
      <sheetName val="Quarterly_working_capital_RT2"/>
      <sheetName val="Trade_payable_Working2"/>
      <sheetName val="Contingent_liability_-_pg_342"/>
      <sheetName val="Legal_cases_-_Pg_35_2"/>
      <sheetName val="Bank_guarantee_-_Pg_352"/>
      <sheetName val="Cash_flow_statement_-_Pg_37,382"/>
      <sheetName val="Payment_under_protest_-_Pg_412"/>
      <sheetName val="Minority_interest_-_Pg_422"/>
      <sheetName val="Closing_Forex_rates_-_Pg_442"/>
      <sheetName val="Tower_sold_-_Pg_452"/>
      <sheetName val="Net_working_capital_trends_-_R2"/>
      <sheetName val="Balance_sheet__-_Regrouped2"/>
      <sheetName val="Entity_shareholding2"/>
      <sheetName val="Liabilities_-_RT_(Old)2"/>
      <sheetName val="Balance_sheet__-_Reported2"/>
      <sheetName val="stockholm_projections_CY2"/>
      <sheetName val="stockholm_summary_CY2"/>
      <sheetName val="london_projections2"/>
      <sheetName val="Logo_封筒2"/>
      <sheetName val="Depot-Logo_CH2"/>
      <sheetName val="Master_Data2"/>
      <sheetName val="Segment_Details2"/>
      <sheetName val="Base_Info2"/>
      <sheetName val="YTD_Totals2"/>
      <sheetName val="OWG_CF2"/>
      <sheetName val="Dropdown_List2"/>
      <sheetName val="Charts_12"/>
      <sheetName val="Cash_Flow_-_Deere1"/>
      <sheetName val="Common_Size_Statements"/>
      <sheetName val="IS_YOY"/>
      <sheetName val="VlookUp_Matrix"/>
      <sheetName val="Credit_Calc"/>
      <sheetName val="CA_Data1"/>
      <sheetName val="COE_Waterfall_New_Target"/>
      <sheetName val="OPEX_F'cast"/>
      <sheetName val="SI_Info"/>
      <sheetName val="Pulldowns_-_do_not_modify"/>
      <sheetName val="Drop_Down_List"/>
      <sheetName val="BVDM_Options"/>
      <sheetName val="Pick_Tables"/>
      <sheetName val="Summary_YoY"/>
      <sheetName val="Stat_Code"/>
      <sheetName val="In_Plan_Summary_Drop_Source"/>
      <sheetName val="SAC_Detail"/>
      <sheetName val="Stock_Price"/>
      <sheetName val="Parent_Child"/>
      <sheetName val="List_Inputs"/>
      <sheetName val="SALT_Allocation_Percentage"/>
      <sheetName val="Data_Validation_&amp;_Misc"/>
      <sheetName val="Drop_Down_Codes"/>
      <sheetName val="Sales_Assessment_Tracker"/>
      <sheetName val="FUND_ROLLUP_INPUT"/>
      <sheetName val="MLA_Exhibit"/>
      <sheetName val="File_Mgmt"/>
      <sheetName val="Grand_Ridge_Splits"/>
      <sheetName val="2020_Budget_Details"/>
      <sheetName val="2016_Budget"/>
      <sheetName val="2016_Actual"/>
      <sheetName val="Grand_Ridge_I-_OpEx"/>
      <sheetName val="Grand_Ridge_EXP_-_OpEx"/>
      <sheetName val="Grand_Ridge_IV_-_OpEx"/>
      <sheetName val="0__Budget_Summary_&amp;_Inputs"/>
      <sheetName val="1__Budget_Summary"/>
      <sheetName val="Tracking_Accounts_2018"/>
      <sheetName val="3_2_Bud_v_ProF_(Rev,_Opex,_PTC)"/>
      <sheetName val="3_3_Bud_v_ProF_(OpEx)"/>
      <sheetName val="2__Bud_v_Bud"/>
      <sheetName val="B_vs_PF_Distributions"/>
      <sheetName val="4__Bud_v_ProF_Distbs_"/>
      <sheetName val="5__Bud_vs_CDPQ"/>
      <sheetName val="Project_4-_OpEx"/>
      <sheetName val="Project_5-_OpEx"/>
      <sheetName val="Budget_Upload_Template_-_GL"/>
      <sheetName val="Budget_Upload_Template_-_PRJTS"/>
      <sheetName val="GL_COST_CENTER_ALLOCATION"/>
      <sheetName val="Old_GL_&gt;_New_GL"/>
      <sheetName val="Transaction_Controls"/>
      <sheetName val="Chart_of_Accounts_(COA)"/>
      <sheetName val="Legal_Entity_Lookup"/>
      <sheetName val="Lease_Flows"/>
      <sheetName val="Deal_CF"/>
      <sheetName val="Annual_CF"/>
      <sheetName val="BCP_X_-_Positions"/>
      <sheetName val="Items_below_EBITDA,_DRC,_Niger"/>
      <sheetName val="Items_below_EBITDA"/>
      <sheetName val="Exceptional_Items"/>
      <sheetName val="Balance_sheet"/>
      <sheetName val="Tangible_asset_schedule"/>
      <sheetName val="Intangible_asset_schedule"/>
      <sheetName val="License_fee_-_Pg_10__(2)"/>
      <sheetName val="Goodwil_pg_12"/>
      <sheetName val="Other_non_current_asset_Pg_13"/>
      <sheetName val="Remote_liability"/>
      <sheetName val="FCFL_as_per_Management"/>
      <sheetName val="7_74_Eaton_loan"/>
      <sheetName val="Power_&amp;_Fuel(new)"/>
      <sheetName val="drop_down"/>
      <sheetName val="Summary_-_DBT"/>
      <sheetName val="P&amp;L_Data_Pull_and_validation"/>
      <sheetName val="Process_Tools-Owned"/>
      <sheetName val="Fixes_to_Do"/>
      <sheetName val="BW_Consolidated_LOL"/>
      <sheetName val="Summary_Results_by_Keycode"/>
      <sheetName val="AH_Coupon_Redemptions"/>
      <sheetName val="CLI_Latest_Coupon_Keycodes"/>
      <sheetName val="Dropdown_Key"/>
      <sheetName val="QTD_Summary_Telco"/>
      <sheetName val="Regression_Analysis8"/>
      <sheetName val="Qtr_Allocation8"/>
      <sheetName val="Close_deck_detail8"/>
      <sheetName val="MCI_One7"/>
      <sheetName val="a_bâtons_rompus7"/>
      <sheetName val="Data_Validation7"/>
      <sheetName val="1601_Detail_information4"/>
      <sheetName val="M&amp;A_Table4"/>
      <sheetName val="BS,_PL,_Sch_5_to_94"/>
      <sheetName val="Op_Assumptions4"/>
      <sheetName val="monthly_graphs4"/>
      <sheetName val="sales_vol_4"/>
      <sheetName val="Pivot_Unbilled_Rev4"/>
      <sheetName val="Variance_Details4"/>
      <sheetName val="Invoices_thru_Sep4"/>
      <sheetName val="Invoices_through_October4"/>
      <sheetName val="103_02_H2O_Unbilled_Rev_GL_Dtl4"/>
      <sheetName val="Cynthia_Rev_Sch_Oct_as_of_11-34"/>
      <sheetName val="Pivot_Unbilled_PTEs4"/>
      <sheetName val="103_03_H2O_Unbilled_PTEs_GL_Dt4"/>
      <sheetName val="Drop_downs4"/>
      <sheetName val="SUM_SHEET4"/>
      <sheetName val="DIV_INC4"/>
      <sheetName val="EXHIBIT_II-ETR4"/>
      <sheetName val="Rev_Sen4"/>
      <sheetName val="Internet_IS4"/>
      <sheetName val="IPO_Matrix_054"/>
      <sheetName val="Fee_Schedule4"/>
      <sheetName val="Summary_Acq4"/>
      <sheetName val="Summary_Tgt4"/>
      <sheetName val="Super_Region4"/>
      <sheetName val="YTD_Actual4"/>
      <sheetName val="Comp__Transaction4"/>
      <sheetName val="Historical_Financial_Statement4"/>
      <sheetName val="VBA_Forecast_&amp;_DCF4"/>
      <sheetName val="Ratio_Analysis4"/>
      <sheetName val="Developer_rev_994"/>
      <sheetName val="_Ad_Sales__exp4"/>
      <sheetName val="Bus_Dev4"/>
      <sheetName val="corp__exp4"/>
      <sheetName val="Drop_Down_Data4"/>
      <sheetName val="97_Mnthly_Splits_Caps4"/>
      <sheetName val="Sheet1_(2)4"/>
      <sheetName val="1st_Qtr4"/>
      <sheetName val="System_Integration4"/>
      <sheetName val="Forecast_change6"/>
      <sheetName val="FCST_FY20_Q3_GEO3"/>
      <sheetName val="trade_reveibale_aging_(2)3"/>
      <sheetName val="License_fee_-_Pg_11_(2)3"/>
      <sheetName val="Balance_sheet_-_pg_4-53"/>
      <sheetName val="PPE_-_Pg_63"/>
      <sheetName val="Opco_wise_P&amp;M_-_Pg_73"/>
      <sheetName val="P&amp;_M_Aging_-_Pg_73"/>
      <sheetName val="P&amp;M_-_Owned__leased_-_Pg_73"/>
      <sheetName val="PPE_useful_life_-_Pg_73"/>
      <sheetName val="PPE_-_GSM_business_-_Pg_83"/>
      <sheetName val="PPE_2_-_Pg_83"/>
      <sheetName val="Capex_add_-_Pg_93"/>
      <sheetName val="Capex_add_(2)_-_Pg_93"/>
      <sheetName val="Intangible_assets_-_Pg_10,113"/>
      <sheetName val="License_fee_-_Pg_103"/>
      <sheetName val="Bandwidth_-_Pg_113"/>
      <sheetName val="Goodwill_-_Pg_123"/>
      <sheetName val="Other_non_current_asset_-_Pg_14"/>
      <sheetName val="Trade_receivable_-_Pg_143"/>
      <sheetName val="Receivable_-_Ageing_-_Pg_143"/>
      <sheetName val="trade_reveibale_aging3"/>
      <sheetName val="Inventory_-_Pg_153"/>
      <sheetName val="OCA_-_Pg_153"/>
      <sheetName val="Trade_payables_-_Pg_16,173"/>
      <sheetName val="TP_&amp;_other_fin_liab3"/>
      <sheetName val="Deferred_rev_-_Pg_173"/>
      <sheetName val="Current_fin_assets_-_Pg_183"/>
      <sheetName val="OCL_-_Pg_193"/>
      <sheetName val="Eq_supply_payable_-_Pg_193"/>
      <sheetName val="Other_non_CL_-_Pg_203"/>
      <sheetName val="Other_equity_-_Pg_21,433"/>
      <sheetName val="NCI_-_Pg_223"/>
      <sheetName val="Intangibles_-_Movement3"/>
      <sheetName val="Borrowings_summary_-_Pg_253"/>
      <sheetName val="Borrowings_bridge_-_Pg_253"/>
      <sheetName val="_NWC_graphs_-_Pg_30,31,323"/>
      <sheetName val="Quarterly_working_capital_RT3"/>
      <sheetName val="Trade_payable_Working3"/>
      <sheetName val="Contingent_liability_-_pg_343"/>
      <sheetName val="Legal_cases_-_Pg_35_3"/>
      <sheetName val="Bank_guarantee_-_Pg_353"/>
      <sheetName val="Cash_flow_statement_-_Pg_37,383"/>
      <sheetName val="Payment_under_protest_-_Pg_413"/>
      <sheetName val="Minority_interest_-_Pg_423"/>
      <sheetName val="Closing_Forex_rates_-_Pg_443"/>
      <sheetName val="Tower_sold_-_Pg_453"/>
      <sheetName val="Net_working_capital_trends_-_R3"/>
      <sheetName val="Balance_sheet__-_Regrouped3"/>
      <sheetName val="Entity_shareholding3"/>
      <sheetName val="Liabilities_-_RT_(Old)3"/>
      <sheetName val="Balance_sheet__-_Reported3"/>
      <sheetName val="stockholm_projections_CY3"/>
      <sheetName val="stockholm_summary_CY3"/>
      <sheetName val="london_projections3"/>
      <sheetName val="Logo_封筒3"/>
      <sheetName val="Depot-Logo_CH3"/>
      <sheetName val="Master_Data3"/>
      <sheetName val="Segment_Details3"/>
      <sheetName val="Base_Info3"/>
      <sheetName val="YTD_Totals3"/>
      <sheetName val="OWG_CF3"/>
      <sheetName val="Dropdown_List3"/>
      <sheetName val="Charts_13"/>
      <sheetName val="Cash_Flow_-_Deere2"/>
      <sheetName val="Common_Size_Statements1"/>
      <sheetName val="IS_YOY1"/>
      <sheetName val="VlookUp_Matrix1"/>
      <sheetName val="Credit_Calc1"/>
      <sheetName val="CA_Data2"/>
      <sheetName val="COE_Waterfall_New_Target1"/>
      <sheetName val="OPEX_F'cast1"/>
      <sheetName val="SI_Info1"/>
      <sheetName val="Pulldowns_-_do_not_modify1"/>
      <sheetName val="Drop_Down_List1"/>
      <sheetName val="BVDM_Options1"/>
      <sheetName val="Pick_Tables1"/>
      <sheetName val="Summary_YoY1"/>
      <sheetName val="Stat_Code1"/>
      <sheetName val="In_Plan_Summary_Drop_Source1"/>
      <sheetName val="SAC_Detail1"/>
      <sheetName val="Stock_Price1"/>
      <sheetName val="Parent_Child1"/>
      <sheetName val="List_Inputs1"/>
      <sheetName val="SALT_Allocation_Percentage1"/>
      <sheetName val="Data_Validation_&amp;_Misc1"/>
      <sheetName val="Drop_Down_Codes1"/>
      <sheetName val="Sales_Assessment_Tracker1"/>
      <sheetName val="FUND_ROLLUP_INPUT1"/>
      <sheetName val="MLA_Exhibit1"/>
      <sheetName val="File_Mgmt1"/>
      <sheetName val="Grand_Ridge_Splits1"/>
      <sheetName val="2020_Budget_Details1"/>
      <sheetName val="2016_Budget1"/>
      <sheetName val="2016_Actual1"/>
      <sheetName val="Grand_Ridge_I-_OpEx1"/>
      <sheetName val="Grand_Ridge_EXP_-_OpEx1"/>
      <sheetName val="Grand_Ridge_IV_-_OpEx1"/>
      <sheetName val="0__Budget_Summary_&amp;_Inputs1"/>
      <sheetName val="1__Budget_Summary1"/>
      <sheetName val="Tracking_Accounts_20181"/>
      <sheetName val="3_2_Bud_v_ProF_(Rev,_Opex,_PTC1"/>
      <sheetName val="3_3_Bud_v_ProF_(OpEx)1"/>
      <sheetName val="2__Bud_v_Bud1"/>
      <sheetName val="B_vs_PF_Distributions1"/>
      <sheetName val="4__Bud_v_ProF_Distbs_1"/>
      <sheetName val="5__Bud_vs_CDPQ1"/>
      <sheetName val="Project_4-_OpEx1"/>
      <sheetName val="Project_5-_OpEx1"/>
      <sheetName val="Budget_Upload_Template_-_GL1"/>
      <sheetName val="Budget_Upload_Template_-_PRJTS1"/>
      <sheetName val="GL_COST_CENTER_ALLOCATION1"/>
      <sheetName val="Old_GL_&gt;_New_GL1"/>
      <sheetName val="Transaction_Controls1"/>
      <sheetName val="Chart_of_Accounts_(COA)1"/>
      <sheetName val="Legal_Entity_Lookup1"/>
      <sheetName val="Lease_Flows1"/>
      <sheetName val="Deal_CF1"/>
      <sheetName val="Annual_CF1"/>
      <sheetName val="BCP_X_-_Positions1"/>
      <sheetName val="Items_below_EBITDA,_DRC,_Niger1"/>
      <sheetName val="Items_below_EBITDA1"/>
      <sheetName val="Exceptional_Items1"/>
      <sheetName val="Balance_sheet1"/>
      <sheetName val="Tangible_asset_schedule1"/>
      <sheetName val="Intangible_asset_schedule1"/>
      <sheetName val="License_fee_-_Pg_10__(2)1"/>
      <sheetName val="Goodwil_pg_121"/>
      <sheetName val="Other_non_current_asset_Pg_131"/>
      <sheetName val="Remote_liability1"/>
      <sheetName val="FCFL_as_per_Management1"/>
      <sheetName val="7_74_Eaton_loan1"/>
      <sheetName val="Power_&amp;_Fuel(new)1"/>
      <sheetName val="drop_down1"/>
      <sheetName val="Summary_-_DBT1"/>
      <sheetName val="P&amp;L_Data_Pull_and_validation1"/>
      <sheetName val="Process_Tools-Owned1"/>
      <sheetName val="Fixes_to_Do1"/>
      <sheetName val="BW_Consolidated_LOL1"/>
      <sheetName val="Summary_Results_by_Keycode1"/>
      <sheetName val="AH_Coupon_Redemptions1"/>
      <sheetName val="CLI_Latest_Coupon_Keycodes1"/>
      <sheetName val="Dropdown_Key1"/>
      <sheetName val="Regression_Analysis9"/>
      <sheetName val="Qtr_Allocation9"/>
      <sheetName val="Close_deck_detail9"/>
      <sheetName val="MCI_One8"/>
      <sheetName val="a_bâtons_rompus8"/>
      <sheetName val="Data_Validation8"/>
      <sheetName val="1601_Detail_information5"/>
      <sheetName val="M&amp;A_Table5"/>
      <sheetName val="BS,_PL,_Sch_5_to_95"/>
      <sheetName val="Op_Assumptions5"/>
      <sheetName val="monthly_graphs5"/>
      <sheetName val="sales_vol_5"/>
      <sheetName val="Pivot_Unbilled_Rev5"/>
      <sheetName val="Variance_Details5"/>
      <sheetName val="Invoices_thru_Sep5"/>
      <sheetName val="Invoices_through_October5"/>
      <sheetName val="103_02_H2O_Unbilled_Rev_GL_Dtl5"/>
      <sheetName val="Cynthia_Rev_Sch_Oct_as_of_11-35"/>
      <sheetName val="Pivot_Unbilled_PTEs5"/>
      <sheetName val="103_03_H2O_Unbilled_PTEs_GL_Dt5"/>
      <sheetName val="Drop_downs5"/>
      <sheetName val="SUM_SHEET5"/>
      <sheetName val="DIV_INC5"/>
      <sheetName val="EXHIBIT_II-ETR5"/>
      <sheetName val="Rev_Sen5"/>
      <sheetName val="Internet_IS5"/>
      <sheetName val="IPO_Matrix_055"/>
      <sheetName val="Fee_Schedule5"/>
      <sheetName val="Summary_Acq5"/>
      <sheetName val="Summary_Tgt5"/>
      <sheetName val="Super_Region5"/>
      <sheetName val="YTD_Actual5"/>
      <sheetName val="Comp__Transaction5"/>
      <sheetName val="Historical_Financial_Statement5"/>
      <sheetName val="VBA_Forecast_&amp;_DCF5"/>
      <sheetName val="Ratio_Analysis5"/>
      <sheetName val="Developer_rev_995"/>
      <sheetName val="_Ad_Sales__exp5"/>
      <sheetName val="Bus_Dev5"/>
      <sheetName val="corp__exp5"/>
      <sheetName val="Drop_Down_Data5"/>
      <sheetName val="97_Mnthly_Splits_Caps5"/>
      <sheetName val="Sheet1_(2)5"/>
      <sheetName val="1st_Qtr5"/>
      <sheetName val="System_Integration5"/>
      <sheetName val="Forecast_change7"/>
      <sheetName val="FCST_FY20_Q3_GEO4"/>
      <sheetName val="trade_reveibale_aging_(2)4"/>
      <sheetName val="License_fee_-_Pg_11_(2)4"/>
      <sheetName val="Balance_sheet_-_pg_4-54"/>
      <sheetName val="PPE_-_Pg_64"/>
      <sheetName val="Opco_wise_P&amp;M_-_Pg_74"/>
      <sheetName val="P&amp;_M_Aging_-_Pg_74"/>
      <sheetName val="P&amp;M_-_Owned__leased_-_Pg_74"/>
      <sheetName val="PPE_useful_life_-_Pg_74"/>
      <sheetName val="PPE_-_GSM_business_-_Pg_84"/>
      <sheetName val="PPE_2_-_Pg_84"/>
      <sheetName val="Capex_add_-_Pg_94"/>
      <sheetName val="Capex_add_(2)_-_Pg_94"/>
      <sheetName val="Intangible_assets_-_Pg_10,114"/>
      <sheetName val="License_fee_-_Pg_104"/>
      <sheetName val="Bandwidth_-_Pg_114"/>
      <sheetName val="Goodwill_-_Pg_124"/>
      <sheetName val="Other_non_current_asset_-_Pg_15"/>
      <sheetName val="Trade_receivable_-_Pg_144"/>
      <sheetName val="Receivable_-_Ageing_-_Pg_144"/>
      <sheetName val="trade_reveibale_aging4"/>
      <sheetName val="Inventory_-_Pg_154"/>
      <sheetName val="OCA_-_Pg_154"/>
      <sheetName val="Trade_payables_-_Pg_16,174"/>
      <sheetName val="TP_&amp;_other_fin_liab4"/>
      <sheetName val="Deferred_rev_-_Pg_174"/>
      <sheetName val="Current_fin_assets_-_Pg_184"/>
      <sheetName val="OCL_-_Pg_194"/>
      <sheetName val="Eq_supply_payable_-_Pg_194"/>
      <sheetName val="Other_non_CL_-_Pg_204"/>
      <sheetName val="Other_equity_-_Pg_21,434"/>
      <sheetName val="NCI_-_Pg_224"/>
      <sheetName val="Intangibles_-_Movement4"/>
      <sheetName val="Borrowings_summary_-_Pg_254"/>
      <sheetName val="Borrowings_bridge_-_Pg_254"/>
      <sheetName val="_NWC_graphs_-_Pg_30,31,324"/>
      <sheetName val="Quarterly_working_capital_RT4"/>
      <sheetName val="Trade_payable_Working4"/>
      <sheetName val="Contingent_liability_-_pg_344"/>
      <sheetName val="Legal_cases_-_Pg_35_4"/>
      <sheetName val="Bank_guarantee_-_Pg_354"/>
      <sheetName val="Cash_flow_statement_-_Pg_37,384"/>
      <sheetName val="Payment_under_protest_-_Pg_414"/>
      <sheetName val="Minority_interest_-_Pg_424"/>
      <sheetName val="Closing_Forex_rates_-_Pg_444"/>
      <sheetName val="Tower_sold_-_Pg_454"/>
      <sheetName val="Net_working_capital_trends_-_R4"/>
      <sheetName val="Balance_sheet__-_Regrouped4"/>
      <sheetName val="Entity_shareholding4"/>
      <sheetName val="Liabilities_-_RT_(Old)4"/>
      <sheetName val="Balance_sheet__-_Reported4"/>
      <sheetName val="stockholm_projections_CY4"/>
      <sheetName val="stockholm_summary_CY4"/>
      <sheetName val="london_projections4"/>
      <sheetName val="Logo_封筒4"/>
      <sheetName val="Depot-Logo_CH4"/>
      <sheetName val="Master_Data4"/>
      <sheetName val="Segment_Details4"/>
      <sheetName val="Base_Info4"/>
      <sheetName val="YTD_Totals4"/>
      <sheetName val="OWG_CF4"/>
      <sheetName val="Dropdown_List4"/>
      <sheetName val="Charts_14"/>
      <sheetName val="Cash_Flow_-_Deere3"/>
      <sheetName val="Common_Size_Statements2"/>
      <sheetName val="IS_YOY2"/>
      <sheetName val="VlookUp_Matrix2"/>
      <sheetName val="Credit_Calc2"/>
      <sheetName val="CA_Data3"/>
      <sheetName val="COE_Waterfall_New_Target2"/>
      <sheetName val="OPEX_F'cast2"/>
      <sheetName val="SI_Info2"/>
      <sheetName val="Pulldowns_-_do_not_modify2"/>
      <sheetName val="Drop_Down_List2"/>
      <sheetName val="BVDM_Options2"/>
      <sheetName val="Pick_Tables2"/>
      <sheetName val="Summary_YoY2"/>
      <sheetName val="Stat_Code2"/>
      <sheetName val="In_Plan_Summary_Drop_Source2"/>
      <sheetName val="SAC_Detail2"/>
      <sheetName val="Stock_Price2"/>
      <sheetName val="Parent_Child2"/>
      <sheetName val="List_Inputs2"/>
      <sheetName val="SALT_Allocation_Percentage2"/>
      <sheetName val="Data_Validation_&amp;_Misc2"/>
      <sheetName val="Drop_Down_Codes2"/>
      <sheetName val="Sales_Assessment_Tracker2"/>
      <sheetName val="FUND_ROLLUP_INPUT2"/>
      <sheetName val="MLA_Exhibit2"/>
      <sheetName val="File_Mgmt2"/>
      <sheetName val="Grand_Ridge_Splits2"/>
      <sheetName val="2020_Budget_Details2"/>
      <sheetName val="2016_Budget2"/>
      <sheetName val="2016_Actual2"/>
      <sheetName val="Grand_Ridge_I-_OpEx2"/>
      <sheetName val="Grand_Ridge_EXP_-_OpEx2"/>
      <sheetName val="Grand_Ridge_IV_-_OpEx2"/>
      <sheetName val="0__Budget_Summary_&amp;_Inputs2"/>
      <sheetName val="1__Budget_Summary2"/>
      <sheetName val="Tracking_Accounts_20182"/>
      <sheetName val="3_2_Bud_v_ProF_(Rev,_Opex,_PTC2"/>
      <sheetName val="3_3_Bud_v_ProF_(OpEx)2"/>
      <sheetName val="2__Bud_v_Bud2"/>
      <sheetName val="B_vs_PF_Distributions2"/>
      <sheetName val="4__Bud_v_ProF_Distbs_2"/>
      <sheetName val="5__Bud_vs_CDPQ2"/>
      <sheetName val="Project_4-_OpEx2"/>
      <sheetName val="Project_5-_OpEx2"/>
      <sheetName val="Budget_Upload_Template_-_GL2"/>
      <sheetName val="Budget_Upload_Template_-_PRJTS2"/>
      <sheetName val="GL_COST_CENTER_ALLOCATION2"/>
      <sheetName val="Old_GL_&gt;_New_GL2"/>
      <sheetName val="Transaction_Controls2"/>
      <sheetName val="Chart_of_Accounts_(COA)2"/>
      <sheetName val="Legal_Entity_Lookup2"/>
      <sheetName val="Lease_Flows2"/>
      <sheetName val="Deal_CF2"/>
      <sheetName val="Annual_CF2"/>
      <sheetName val="BCP_X_-_Positions2"/>
      <sheetName val="Items_below_EBITDA,_DRC,_Niger2"/>
      <sheetName val="Items_below_EBITDA2"/>
      <sheetName val="Exceptional_Items2"/>
      <sheetName val="Balance_sheet2"/>
      <sheetName val="Tangible_asset_schedule2"/>
      <sheetName val="Intangible_asset_schedule2"/>
      <sheetName val="License_fee_-_Pg_10__(2)2"/>
      <sheetName val="Goodwil_pg_122"/>
      <sheetName val="Other_non_current_asset_Pg_132"/>
      <sheetName val="Remote_liability2"/>
      <sheetName val="FCFL_as_per_Management2"/>
      <sheetName val="7_74_Eaton_loan2"/>
      <sheetName val="Power_&amp;_Fuel(new)2"/>
      <sheetName val="drop_down2"/>
      <sheetName val="Summary_-_DBT2"/>
      <sheetName val="P&amp;L_Data_Pull_and_validation2"/>
      <sheetName val="Process_Tools-Owned2"/>
      <sheetName val="Fixes_to_Do2"/>
      <sheetName val="BW_Consolidated_LOL2"/>
      <sheetName val="Summary_Results_by_Keycode2"/>
      <sheetName val="AH_Coupon_Redemptions2"/>
      <sheetName val="CLI_Latest_Coupon_Keycodes2"/>
      <sheetName val="Dropdown_Key2"/>
      <sheetName val="Key"/>
      <sheetName val="Forecast status"/>
      <sheetName val="UCM Hierarchy"/>
      <sheetName val="2002 Map"/>
      <sheetName val="GSTMap02"/>
      <sheetName val="StatusOptions"/>
      <sheetName val="GRAPHS"/>
      <sheetName val="Amortization Schedules"/>
      <sheetName val="FPS"/>
      <sheetName val="Fillform"/>
      <sheetName val="1997 APF Weekly Sales Graph"/>
      <sheetName val="Data Sheet (Actual)"/>
      <sheetName val="Weekly Sales (Act)"/>
      <sheetName val="QOS RPPM"/>
      <sheetName val="OPERATING EXPS."/>
      <sheetName val="Sales 2003"/>
      <sheetName val="Organic Growth Engine"/>
      <sheetName val="MR10"/>
      <sheetName val="MR21"/>
      <sheetName val="HSC vs Waha"/>
      <sheetName val="Project Cost"/>
      <sheetName val="graph info"/>
      <sheetName val="Index"/>
      <sheetName val="BRAD"/>
      <sheetName val="A1. Monthly Flash"/>
      <sheetName val="A2. Statements of Operations"/>
      <sheetName val="A3. Revenue"/>
      <sheetName val="A4. New Revenue"/>
      <sheetName val="A5. Dept Expense"/>
      <sheetName val="B1. Walk Month vs Prior Year"/>
      <sheetName val="B2. Walk YTD vs Budget"/>
      <sheetName val="B3. Walk YTD vs Prior Year"/>
      <sheetName val="B1. Walk Month vs Budget"/>
      <sheetName val="D1. NWC &amp; Liquidity"/>
      <sheetName val="D2. Balance Sheet"/>
      <sheetName val="D3. Cash Flow"/>
      <sheetName val="D4. Covenant Detail"/>
      <sheetName val="B1. Month vs Forecast"/>
      <sheetName val="B3. Month vs Prior Year"/>
      <sheetName val="B4. YTD vs Forecast"/>
      <sheetName val="C. Margins--&gt;"/>
      <sheetName val="I. Cash Flow"/>
      <sheetName val="J. Covenant Calc"/>
      <sheetName val="J1. Covenant Definitions"/>
      <sheetName val="K. P&amp;L Forecasts--&gt;"/>
      <sheetName val="K1. 3+9 Forecast"/>
      <sheetName val="K2. 6+6 Forecast"/>
      <sheetName val="N. 13 Week Cash Forecast"/>
      <sheetName val="O.Flash Reconciliation"/>
      <sheetName val="K3. 8+4 Forecast"/>
      <sheetName val="E1. KPIs"/>
      <sheetName val="E2. Headcount"/>
      <sheetName val="Input Schedules"/>
      <sheetName val="Legend"/>
      <sheetName val="QB GL Input"/>
      <sheetName val="QB PL"/>
      <sheetName val="Empl Plan"/>
      <sheetName val="Empl 2018"/>
      <sheetName val="Bonus Plan"/>
      <sheetName val="ION Exp Build"/>
      <sheetName val="New Sales Build"/>
      <sheetName val="3rd Party Marketing"/>
      <sheetName val="ION Compare"/>
      <sheetName val="Empl 2017"/>
      <sheetName val="ION PL"/>
      <sheetName val="Debt"/>
      <sheetName val="Expense Detail"/>
      <sheetName val="QoE 17"/>
      <sheetName val="BRAD Hist Info"/>
      <sheetName val="BRAD Budget"/>
      <sheetName val="Addback Detail"/>
      <sheetName val="Intangibles"/>
      <sheetName val="Bonus Exp"/>
      <sheetName val="Comm Exp"/>
      <sheetName val="Model"/>
      <sheetName val="Current Calc"/>
      <sheetName val="Capacity Price Figures"/>
      <sheetName val="Blythe (2)"/>
      <sheetName val="Details"/>
      <sheetName val="france"/>
      <sheetName val="italy"/>
      <sheetName val="uk"/>
      <sheetName val="netherlands"/>
      <sheetName val="CR"/>
      <sheetName val="AW"/>
      <sheetName val="RSG"/>
      <sheetName val="DS_Industry_Specif"/>
      <sheetName val="Chart"/>
      <sheetName val="Glaxo-old"/>
      <sheetName val="ACQ"/>
      <sheetName val="Combined"/>
      <sheetName val="Year 1"/>
      <sheetName val="Sources_Uses"/>
      <sheetName val="Year_1"/>
      <sheetName val="SAP MİZAN"/>
      <sheetName val="FINANCIALS"/>
      <sheetName val="Bar None  UK STMT"/>
      <sheetName val="cking"/>
      <sheetName val="1505"/>
      <sheetName val="TNT's movies original"/>
      <sheetName val="Signups"/>
      <sheetName val="AlliantData"/>
      <sheetName val="PH Films"/>
      <sheetName val="Assum"/>
      <sheetName val="Forecast"/>
      <sheetName val="Italy sum"/>
      <sheetName val="REP03CNN"/>
      <sheetName val="Returns"/>
      <sheetName val="General Allocation Rules"/>
      <sheetName val="Uplink Caracas"/>
      <sheetName val="Summary Presentation ONLY"/>
      <sheetName val="Rent &amp; Utilities"/>
      <sheetName val="Co#71"/>
      <sheetName val="SALE"/>
      <sheetName val="a bâtons rompus.xls"/>
      <sheetName val="a%20b%C3%A2tons%20rompus.xls"/>
      <sheetName val="Holidays"/>
      <sheetName val="Transinputs"/>
      <sheetName val="Equity Comps"/>
      <sheetName val="Pro Forma"/>
      <sheetName val="MICAP"/>
      <sheetName val="Tabelle1"/>
      <sheetName val="Cost Centers"/>
      <sheetName val="Lijst risico"/>
      <sheetName val="Sep'19-Paid&amp;for verification "/>
      <sheetName val="WACC(T)"/>
      <sheetName val="Dashboard Tables (HIDE)"/>
      <sheetName val="Bonus"/>
      <sheetName val="Break-Up"/>
      <sheetName val="Eros BS"/>
      <sheetName val="Assump"/>
      <sheetName val="YG_BandwidthData"/>
      <sheetName val="MD&amp;A Links"/>
      <sheetName val="C_Calc"/>
      <sheetName val="Comps"/>
      <sheetName val="Comp"/>
      <sheetName val="Tender"/>
      <sheetName val="KPI Breakout"/>
      <sheetName val="Column Definitions"/>
      <sheetName val="Domain 2.0 Platforms"/>
      <sheetName val="Hidden"/>
      <sheetName val="Drop Down Lists"/>
      <sheetName val="Process"/>
      <sheetName val="Themes"/>
      <sheetName val="SponsorID"/>
      <sheetName val="Spon Rprtg Cat"/>
      <sheetName val="FunctionID"/>
      <sheetName val="Func Rprtg Cat"/>
      <sheetName val="dropdown"/>
      <sheetName val="FBC"/>
      <sheetName val="Sponsors"/>
      <sheetName val="CA "/>
      <sheetName val="Reasons"/>
      <sheetName val="Validation"/>
      <sheetName val="Validation - cohort"/>
      <sheetName val="MERGER"/>
      <sheetName val="Sheet15"/>
      <sheetName val="Op_Assumptions7"/>
      <sheetName val="Op_Assumptions6"/>
      <sheetName val="Historical IS"/>
      <sheetName val="Bonsai"/>
      <sheetName val="Time Period Control"/>
      <sheetName val="pcQueryData"/>
      <sheetName val="Actuals by Division"/>
      <sheetName val="Trend"/>
      <sheetName val="Portfolio Report Extract"/>
      <sheetName val="Sec Dep Rec to LP "/>
      <sheetName val="MR balance"/>
      <sheetName val="NBV February"/>
      <sheetName val="FEBRUARY 20"/>
      <sheetName val="Contents"/>
      <sheetName val="Control Sheet"/>
      <sheetName val="Validation sheets"/>
      <sheetName val="Title"/>
      <sheetName val="Clec Comp"/>
      <sheetName val="20040630"/>
      <sheetName val=" Control Panel"/>
      <sheetName val="Allocation Worksheet"/>
      <sheetName val="Category"/>
      <sheetName val="_Control_Panel"/>
      <sheetName val="Allocation_Worksheet"/>
      <sheetName val="GAAP"/>
      <sheetName val="External Reporting "/>
      <sheetName val="External Segment Revenue"/>
      <sheetName val="GAAP EBITDA"/>
      <sheetName val="Unadjusted EBITDA"/>
      <sheetName val="Non-GAAP"/>
      <sheetName val="Addbacks"/>
      <sheetName val="Revenue"/>
      <sheetName val="Foreign Entity View"/>
      <sheetName val="Non-GAAP Budget Comp"/>
      <sheetName val="KPI IS Hierarchy"/>
      <sheetName val="Licensing Cost"/>
      <sheetName val="KPI Revenue"/>
      <sheetName val="KPI top 10 Format"/>
      <sheetName val="KPI IS Hierarchy Non-GAAP "/>
      <sheetName val="KPI IS Hierarchy Indirect Cost"/>
      <sheetName val="KPI IS Hierarchy Search"/>
      <sheetName val="Data V1"/>
      <sheetName val="BS JUL"/>
      <sheetName val="Regression_Analysis10"/>
      <sheetName val="Qtr_Allocation10"/>
      <sheetName val="Close_deck_detail10"/>
      <sheetName val="MCI_One9"/>
      <sheetName val="a_bâtons_rompus9"/>
      <sheetName val="Data_Validation9"/>
      <sheetName val="Forecast_change8"/>
      <sheetName val="1601_Detail_information6"/>
      <sheetName val="M&amp;A_Table6"/>
      <sheetName val="BS,_PL,_Sch_5_to_96"/>
      <sheetName val="monthly_graphs6"/>
      <sheetName val="sales_vol_6"/>
      <sheetName val="Pivot_Unbilled_Rev6"/>
      <sheetName val="Variance_Details6"/>
      <sheetName val="Invoices_thru_Sep6"/>
      <sheetName val="Invoices_through_October6"/>
      <sheetName val="103_02_H2O_Unbilled_Rev_GL_Dtl6"/>
      <sheetName val="Cynthia_Rev_Sch_Oct_as_of_11-36"/>
      <sheetName val="Pivot_Unbilled_PTEs6"/>
      <sheetName val="103_03_H2O_Unbilled_PTEs_GL_Dt6"/>
      <sheetName val="Drop_downs6"/>
      <sheetName val="SUM_SHEET6"/>
      <sheetName val="DIV_INC6"/>
      <sheetName val="EXHIBIT_II-ETR6"/>
      <sheetName val="Rev_Sen6"/>
      <sheetName val="Internet_IS6"/>
      <sheetName val="IPO_Matrix_056"/>
      <sheetName val="Fee_Schedule6"/>
      <sheetName val="Summary_Acq6"/>
      <sheetName val="Summary_Tgt6"/>
      <sheetName val="Super_Region6"/>
      <sheetName val="YTD_Actual6"/>
      <sheetName val="Comp__Transaction6"/>
      <sheetName val="Historical_Financial_Statement6"/>
      <sheetName val="VBA_Forecast_&amp;_DCF6"/>
      <sheetName val="Ratio_Analysis6"/>
      <sheetName val="Developer_rev_996"/>
      <sheetName val="_Ad_Sales__exp6"/>
      <sheetName val="Bus_Dev6"/>
      <sheetName val="corp__exp6"/>
      <sheetName val="Drop_Down_Data6"/>
      <sheetName val="97_Mnthly_Splits_Caps6"/>
      <sheetName val="Sheet1_(2)6"/>
      <sheetName val="1st_Qtr6"/>
      <sheetName val="System_Integration6"/>
      <sheetName val="FCST_FY20_Q3_GEO5"/>
      <sheetName val="trade_reveibale_aging_(2)5"/>
      <sheetName val="License_fee_-_Pg_11_(2)5"/>
      <sheetName val="Balance_sheet_-_pg_4-55"/>
      <sheetName val="PPE_-_Pg_65"/>
      <sheetName val="Opco_wise_P&amp;M_-_Pg_75"/>
      <sheetName val="P&amp;_M_Aging_-_Pg_75"/>
      <sheetName val="P&amp;M_-_Owned__leased_-_Pg_75"/>
      <sheetName val="PPE_useful_life_-_Pg_75"/>
      <sheetName val="PPE_-_GSM_business_-_Pg_85"/>
      <sheetName val="PPE_2_-_Pg_85"/>
      <sheetName val="Capex_add_-_Pg_95"/>
      <sheetName val="Capex_add_(2)_-_Pg_95"/>
      <sheetName val="Intangible_assets_-_Pg_10,115"/>
      <sheetName val="License_fee_-_Pg_105"/>
      <sheetName val="Bandwidth_-_Pg_115"/>
      <sheetName val="Goodwill_-_Pg_125"/>
      <sheetName val="Other_non_current_asset_-_Pg_16"/>
      <sheetName val="Trade_receivable_-_Pg_145"/>
      <sheetName val="Receivable_-_Ageing_-_Pg_145"/>
      <sheetName val="trade_reveibale_aging5"/>
      <sheetName val="Inventory_-_Pg_155"/>
      <sheetName val="OCA_-_Pg_155"/>
      <sheetName val="Trade_payables_-_Pg_16,175"/>
      <sheetName val="TP_&amp;_other_fin_liab5"/>
      <sheetName val="Deferred_rev_-_Pg_175"/>
      <sheetName val="Current_fin_assets_-_Pg_185"/>
      <sheetName val="OCL_-_Pg_195"/>
      <sheetName val="Eq_supply_payable_-_Pg_195"/>
      <sheetName val="Other_non_CL_-_Pg_205"/>
      <sheetName val="Other_equity_-_Pg_21,435"/>
      <sheetName val="NCI_-_Pg_225"/>
      <sheetName val="Intangibles_-_Movement5"/>
      <sheetName val="Borrowings_summary_-_Pg_255"/>
      <sheetName val="Borrowings_bridge_-_Pg_255"/>
      <sheetName val="_NWC_graphs_-_Pg_30,31,325"/>
      <sheetName val="Quarterly_working_capital_RT5"/>
      <sheetName val="Trade_payable_Working5"/>
      <sheetName val="Contingent_liability_-_pg_345"/>
      <sheetName val="Legal_cases_-_Pg_35_5"/>
      <sheetName val="Bank_guarantee_-_Pg_355"/>
      <sheetName val="Cash_flow_statement_-_Pg_37,385"/>
      <sheetName val="Payment_under_protest_-_Pg_415"/>
      <sheetName val="Minority_interest_-_Pg_425"/>
      <sheetName val="Closing_Forex_rates_-_Pg_445"/>
      <sheetName val="Tower_sold_-_Pg_455"/>
      <sheetName val="Net_working_capital_trends_-_R5"/>
      <sheetName val="Balance_sheet__-_Regrouped5"/>
      <sheetName val="Entity_shareholding5"/>
      <sheetName val="Liabilities_-_RT_(Old)5"/>
      <sheetName val="Balance_sheet__-_Reported5"/>
      <sheetName val="stockholm_projections_CY5"/>
      <sheetName val="stockholm_summary_CY5"/>
      <sheetName val="london_projections5"/>
      <sheetName val="Logo_封筒5"/>
      <sheetName val="Depot-Logo_CH5"/>
      <sheetName val="Master_Data5"/>
      <sheetName val="Segment_Details5"/>
      <sheetName val="Base_Info5"/>
      <sheetName val="YTD_Totals5"/>
      <sheetName val="OWG_CF5"/>
      <sheetName val="Dropdown_List5"/>
      <sheetName val="Charts_15"/>
      <sheetName val="Cash_Flow_-_Deere4"/>
      <sheetName val="Common_Size_Statements3"/>
      <sheetName val="IS_YOY3"/>
      <sheetName val="VlookUp_Matrix3"/>
      <sheetName val="Credit_Calc3"/>
      <sheetName val="CA_Data4"/>
      <sheetName val="COE_Waterfall_New_Target3"/>
      <sheetName val="OPEX_F'cast3"/>
      <sheetName val="SI_Info3"/>
      <sheetName val="Pulldowns_-_do_not_modify3"/>
      <sheetName val="Drop_Down_List3"/>
      <sheetName val="BVDM_Options3"/>
      <sheetName val="Pick_Tables3"/>
      <sheetName val="Summary_YoY3"/>
      <sheetName val="Stat_Code3"/>
      <sheetName val="In_Plan_Summary_Drop_Source3"/>
      <sheetName val="SAC_Detail3"/>
      <sheetName val="Stock_Price3"/>
      <sheetName val="Parent_Child3"/>
      <sheetName val="List_Inputs3"/>
      <sheetName val="SALT_Allocation_Percentage3"/>
      <sheetName val="Data_Validation_&amp;_Misc3"/>
      <sheetName val="Drop_Down_Codes3"/>
      <sheetName val="Sales_Assessment_Tracker3"/>
      <sheetName val="FUND_ROLLUP_INPUT3"/>
      <sheetName val="MLA_Exhibit3"/>
      <sheetName val="File_Mgmt3"/>
      <sheetName val="Grand_Ridge_Splits3"/>
      <sheetName val="2020_Budget_Details3"/>
      <sheetName val="2016_Budget3"/>
      <sheetName val="2016_Actual3"/>
      <sheetName val="Grand_Ridge_I-_OpEx3"/>
      <sheetName val="Grand_Ridge_EXP_-_OpEx3"/>
      <sheetName val="Grand_Ridge_IV_-_OpEx3"/>
      <sheetName val="0__Budget_Summary_&amp;_Inputs3"/>
      <sheetName val="1__Budget_Summary3"/>
      <sheetName val="Tracking_Accounts_20183"/>
      <sheetName val="3_2_Bud_v_ProF_(Rev,_Opex,_PTC3"/>
      <sheetName val="3_3_Bud_v_ProF_(OpEx)3"/>
      <sheetName val="2__Bud_v_Bud3"/>
      <sheetName val="B_vs_PF_Distributions3"/>
      <sheetName val="4__Bud_v_ProF_Distbs_3"/>
      <sheetName val="5__Bud_vs_CDPQ3"/>
      <sheetName val="Project_4-_OpEx3"/>
      <sheetName val="Project_5-_OpEx3"/>
      <sheetName val="Budget_Upload_Template_-_GL3"/>
      <sheetName val="Budget_Upload_Template_-_PRJTS3"/>
      <sheetName val="GL_COST_CENTER_ALLOCATION3"/>
      <sheetName val="Old_GL_&gt;_New_GL3"/>
      <sheetName val="Transaction_Controls3"/>
      <sheetName val="Chart_of_Accounts_(COA)3"/>
      <sheetName val="Legal_Entity_Lookup3"/>
      <sheetName val="Lease_Flows3"/>
      <sheetName val="Deal_CF3"/>
      <sheetName val="Annual_CF3"/>
      <sheetName val="BCP_X_-_Positions3"/>
      <sheetName val="Items_below_EBITDA,_DRC,_Niger3"/>
      <sheetName val="Items_below_EBITDA3"/>
      <sheetName val="Exceptional_Items3"/>
      <sheetName val="Balance_sheet3"/>
      <sheetName val="Tangible_asset_schedule3"/>
      <sheetName val="Intangible_asset_schedule3"/>
      <sheetName val="License_fee_-_Pg_10__(2)3"/>
      <sheetName val="Goodwil_pg_123"/>
      <sheetName val="Other_non_current_asset_Pg_133"/>
      <sheetName val="Remote_liability3"/>
      <sheetName val="FCFL_as_per_Management3"/>
      <sheetName val="7_74_Eaton_loan3"/>
      <sheetName val="Power_&amp;_Fuel(new)3"/>
      <sheetName val="drop_down3"/>
      <sheetName val="Summary_-_DBT3"/>
      <sheetName val="P&amp;L_Data_Pull_and_validation3"/>
      <sheetName val="Process_Tools-Owned3"/>
      <sheetName val="Fixes_to_Do3"/>
      <sheetName val="BW_Consolidated_LOL3"/>
      <sheetName val="Summary_Results_by_Keycode3"/>
      <sheetName val="AH_Coupon_Redemptions3"/>
      <sheetName val="CLI_Latest_Coupon_Keycodes3"/>
      <sheetName val="Dropdown_Key3"/>
      <sheetName val="RODI Costs"/>
      <sheetName val="COGS"/>
      <sheetName val="National Accounts Structure"/>
      <sheetName val="SSW Plant Finls"/>
      <sheetName val="SSW Qtrly IS"/>
      <sheetName val="Step 1 - TJX Order List"/>
      <sheetName val="Step 2 - Item Master"/>
      <sheetName val="Step 3 - SO Data"/>
      <sheetName val="Cust. Price"/>
      <sheetName val="Step 4 - Order Check"/>
      <sheetName val="Step 4 - Order Check (2)"/>
      <sheetName val="JUNE PROMO PRICE"/>
      <sheetName val="T2 - Current"/>
      <sheetName val="fa"/>
      <sheetName val="I_Input"/>
      <sheetName val="Budget"/>
      <sheetName val="A"/>
      <sheetName val="Menu"/>
      <sheetName val="100% Rollover"/>
      <sheetName val="Princ-Interest"/>
      <sheetName val="Dept"/>
      <sheetName val="Modelback"/>
      <sheetName val="Eros_BS"/>
      <sheetName val="MD&amp;A_Links"/>
      <sheetName val="Drop down "/>
      <sheetName val="Eros_BS1"/>
      <sheetName val="MD&amp;A_Links1"/>
      <sheetName val="Drop_down_"/>
      <sheetName val="Site Readiness History"/>
      <sheetName val="Eros_BS2"/>
      <sheetName val="MD&amp;A_Links2"/>
      <sheetName val="Drop_down_1"/>
      <sheetName val="Eros_BS3"/>
      <sheetName val="MD&amp;A_Links3"/>
      <sheetName val="Drop_down_2"/>
      <sheetName val="Site_Readiness_History"/>
      <sheetName val="Eros_BS4"/>
      <sheetName val="MD&amp;A_Links4"/>
      <sheetName val="Drop_down_3"/>
      <sheetName val="Site_Readiness_History1"/>
      <sheetName val="Eros_BS5"/>
      <sheetName val="MD&amp;A_Links5"/>
      <sheetName val="Drop_down_4"/>
      <sheetName val="Site_Readiness_History2"/>
      <sheetName val="00000"/>
      <sheetName val="current mo Disconnects"/>
      <sheetName val="Domestic Rollout"/>
      <sheetName val="cash from IRUs"/>
      <sheetName val="current mo Cash "/>
      <sheetName val="Assumptions Nat Asia"/>
      <sheetName val="Ind Sales Assumptions Europe"/>
      <sheetName val="Assumptions Nat Dom"/>
      <sheetName val="Ind Sales Assumptions"/>
      <sheetName val="current mo Installs"/>
      <sheetName val="Cashflow - Full Yr-Gross Capex"/>
      <sheetName val="Assumptions Nat Europe"/>
      <sheetName val="OpEx Budget"/>
      <sheetName val="current mo FSR"/>
      <sheetName val="Mapping Table"/>
      <sheetName val="current mo Sales"/>
      <sheetName val="Forecast Detail"/>
      <sheetName val="12.31.2020 YTD TB"/>
      <sheetName val="OHS"/>
      <sheetName val="Interisland"/>
      <sheetName val="EXHIBIT"/>
      <sheetName val="COATED PUBLICATION"/>
      <sheetName val="F"/>
      <sheetName val="QTLY"/>
      <sheetName val="SALES &amp; UNITS"/>
      <sheetName val="Fees"/>
      <sheetName val="USS99"/>
      <sheetName val="ago03"/>
      <sheetName val="ARDetails"/>
      <sheetName val="General 1st Qtr Spend"/>
      <sheetName val="Indian Steel"/>
      <sheetName val="Indian Metals"/>
      <sheetName val="Bauxite &amp; Alumina"/>
      <sheetName val="Asian Ferro Alloys"/>
      <sheetName val="IM Congress"/>
      <sheetName val="Latin American Steel"/>
      <sheetName val="evt08"/>
      <sheetName val="General 2nd Qtr Spend"/>
      <sheetName val="Far East Steel"/>
      <sheetName val="Chinese Iron Ore"/>
      <sheetName val="Asian Stainless Steel"/>
      <sheetName val="Steel Tube &amp; Pipe"/>
      <sheetName val="Zinc"/>
      <sheetName val="Russian Steel"/>
      <sheetName val="International Iron Ore"/>
      <sheetName val="FFC Expo"/>
      <sheetName val="Copper"/>
      <sheetName val="evt19"/>
      <sheetName val="General 3rd Qtr Spend"/>
      <sheetName val="Nickel-Stainless-Specials"/>
      <sheetName val="International Aluminium"/>
      <sheetName val="Galvanizing"/>
      <sheetName val="evt24"/>
      <sheetName val="General 4th Qtr Spend"/>
      <sheetName val="Central &amp; East European Steel"/>
      <sheetName val="Asian Tinplate"/>
      <sheetName val="Fluorspar"/>
      <sheetName val="IM Forum &amp; Dinner"/>
      <sheetName val="International Ferro Alloys"/>
      <sheetName val="Chinese Aluminium"/>
      <sheetName val="Chinese Copper"/>
      <sheetName val="Secondary Aluminium"/>
      <sheetName val="Middle East Steel"/>
      <sheetName val="Steel Success Strategies"/>
      <sheetName val="evt36"/>
      <sheetName val="evt37"/>
      <sheetName val="UBC"/>
      <sheetName val="DCF"/>
      <sheetName val="HC Tables"/>
      <sheetName val="FY20 Q2 Hi Level Summary"/>
      <sheetName val="Walk"/>
      <sheetName val="FY20Q2F to FY20Plan walk"/>
      <sheetName val="DMT--&gt;"/>
      <sheetName val="DMT Severance"/>
      <sheetName val="DMT Summary"/>
      <sheetName val="DMT US Perm Savings"/>
      <sheetName val="DMT Contractor Savings "/>
      <sheetName val="offshore hiring details"/>
      <sheetName val="HC data--&gt;"/>
      <sheetName val="HC Summary"/>
      <sheetName val="HC with dollars"/>
      <sheetName val="No Backfill $ calc"/>
      <sheetName val="HC with $'s"/>
      <sheetName val="Center funded"/>
      <sheetName val="Recast-by tower"/>
      <sheetName val="Bottoms-up by tower"/>
      <sheetName val="PLAN-by tower"/>
      <sheetName val="Appendix--&gt;"/>
      <sheetName val="Avg comp by Tower"/>
      <sheetName val="Scenario analysis"/>
      <sheetName val="Bubble costs bridge"/>
      <sheetName val="New Walk"/>
      <sheetName val="Old Walk w Comments"/>
      <sheetName val="Calendar"/>
      <sheetName val="Headcount"/>
      <sheetName val="Annual Views - Nexus"/>
      <sheetName val="Retrieve-HP"/>
      <sheetName val="Year_11"/>
      <sheetName val="SAP_MİZAN"/>
      <sheetName val="Bar_None__UK_STMT"/>
      <sheetName val="TNT's_movies_original"/>
      <sheetName val="OtherKPI"/>
      <sheetName val="Income Statement Summary"/>
      <sheetName val="BS Summary"/>
      <sheetName val="Cash Flow Summary"/>
      <sheetName val="1 - 2018-2019 Rev"/>
      <sheetName val="2 - 2018-2019 Rev Fcst Detail"/>
      <sheetName val="3 - Cash Flow (New Format)"/>
      <sheetName val="4 - 2018-2019 Gen &amp; Admin"/>
      <sheetName val="3 - 2018-2019 Cash Flow"/>
      <sheetName val="5 - 2018-2019 Bal Sheet"/>
      <sheetName val="6 - 2018-2019 Inc Stmt"/>
      <sheetName val="7 - Purchasing"/>
      <sheetName val="Qtr YoY Waterfall"/>
      <sheetName val="QUARTER"/>
      <sheetName val="Query"/>
      <sheetName val="Finance Set Factors"/>
      <sheetName val="Local"/>
      <sheetName val="Payment"/>
      <sheetName val="mois"/>
      <sheetName val="SMB QR Mid Summary"/>
      <sheetName val="DATA 2003"/>
      <sheetName val="December Scorecard"/>
      <sheetName val="Cust Sol BB Total"/>
      <sheetName val="Cust Sol BNQ Total"/>
      <sheetName val="WS BB"/>
      <sheetName val="WS BNQ"/>
      <sheetName val="BB Settlements"/>
      <sheetName val="BNQ Settlements"/>
      <sheetName val="Eliminations"/>
      <sheetName val="Cablevision"/>
      <sheetName val="KMTS"/>
      <sheetName val="SMB"/>
      <sheetName val="Cust Sol BB Res"/>
      <sheetName val="Cust Sol BB Bus"/>
      <sheetName val="Cust Sol BNQ Res"/>
      <sheetName val="Cust Sol BNQ Bus"/>
      <sheetName val="FOTV ARPC"/>
      <sheetName val="BATV ARPC"/>
      <sheetName val="Dashboard"/>
      <sheetName val="RAD Charts"/>
      <sheetName val="4-Panel Growth data by seg"/>
      <sheetName val="Total Group"/>
      <sheetName val="DR-1"/>
      <sheetName val="DR-2"/>
      <sheetName val="DR-3"/>
      <sheetName val="DR-4"/>
      <sheetName val="DR-5"/>
      <sheetName val="DR-6"/>
      <sheetName val="DR-7"/>
      <sheetName val="DR-8"/>
      <sheetName val="DR-9"/>
      <sheetName val="DR-10"/>
      <sheetName val="DR-11"/>
      <sheetName val="Actual HC"/>
      <sheetName val="Actual Exp"/>
      <sheetName val="Actual Capital"/>
      <sheetName val="Actual Overlay"/>
      <sheetName val="XC"/>
      <sheetName val="RCs"/>
      <sheetName val="Datafill"/>
      <sheetName val="Emp-SS-Cap Datafill"/>
      <sheetName val="Rates"/>
      <sheetName val="EG_ACTIVITIES_1 (3)"/>
      <sheetName val="From Nadeem BBV Budget Only"/>
      <sheetName val="2020 Budget VP Combine"/>
      <sheetName val="Contract Services 1"/>
      <sheetName val="Forecast Consumer Product Cons"/>
      <sheetName val="Contract Services (2)"/>
      <sheetName val="DR-1 Choy Incr"/>
      <sheetName val="DR-2 Choy Cheung"/>
      <sheetName val="DR-3 Rys"/>
      <sheetName val="DR-3 Rys Fcst"/>
      <sheetName val="DR-4 Dillard"/>
      <sheetName val="DR-5 Fenton"/>
      <sheetName val="Consumer Product Fcst Assumptio"/>
      <sheetName val="PR77848-V2 "/>
      <sheetName val="PR159334 Arris 2020"/>
      <sheetName val="DR-2 Fx Bid Chart"/>
      <sheetName val="PR164452 2020 ECO Prof Points"/>
      <sheetName val="Detailed Results"/>
      <sheetName val="Results Contrc Svcs by Vendor"/>
      <sheetName val="HC"/>
      <sheetName val="From Nadeem"/>
      <sheetName val="Total Dillard"/>
      <sheetName val="IPBB ELUs"/>
      <sheetName val="VDSL ELUs"/>
      <sheetName val="IPDSL ELUs"/>
      <sheetName val="FTTP ELUs"/>
      <sheetName val="2019-2020 VDSL Build"/>
      <sheetName val="2019-2020 IPDSL Build"/>
      <sheetName val="2019-2020 FTTP Build"/>
      <sheetName val="IPBB"/>
      <sheetName val="VDSL"/>
      <sheetName val="IPDSL"/>
      <sheetName val="FTTP"/>
      <sheetName val="VDSL Productivity Frcst"/>
      <sheetName val="IPDSL Productivity Frcst"/>
      <sheetName val="FTTP Productivity Frcst"/>
      <sheetName val="VDSL tied to National Frcst"/>
      <sheetName val="IPDSL tied to National Frcst"/>
      <sheetName val="FTTP tied to National Frcst"/>
      <sheetName val="DTV"/>
      <sheetName val="OOF Osprey"/>
      <sheetName val="DTV &amp; OOF Osprey"/>
      <sheetName val="DTV &amp; OOF Osprey Prod Frcst"/>
      <sheetName val="DTV &amp; OOF Osprey to Ntl Frcst"/>
      <sheetName val="DTV tied to National Frcst"/>
      <sheetName val="OOF Osprey to National Frcst"/>
      <sheetName val="IPTV"/>
      <sheetName val="IF Osprey"/>
      <sheetName val="IPTV &amp; IF Osprey"/>
      <sheetName val="IPTV&amp; Osprey Productivity Frcst"/>
      <sheetName val="IPTV &amp; Osprey to National Frcst"/>
      <sheetName val="IPTV tied to National Frcst"/>
      <sheetName val="IF Osprey to National Frcst"/>
      <sheetName val="DMA Name &amp; Code"/>
      <sheetName val="DMA mapping to Regions"/>
      <sheetName val="ErrorCheck"/>
      <sheetName val="Calcs"/>
      <sheetName val="2017"/>
      <sheetName val="2018"/>
      <sheetName val="Official Budget"/>
      <sheetName val="Capital MPID Forecast"/>
      <sheetName val="Fcst vs Karim"/>
      <sheetName val="2019"/>
      <sheetName val="2020"/>
      <sheetName val="NSS ATTUID"/>
      <sheetName val="RC"/>
      <sheetName val="AccountType"/>
      <sheetName val="CFAS"/>
      <sheetName val="MPID"/>
      <sheetName val="Vendor"/>
      <sheetName val="XOM"/>
      <sheetName val="2000"/>
      <sheetName val="Free &amp; blended rate hours"/>
      <sheetName val="Results from Nov 98"/>
      <sheetName val="a_bâtons_rompus_xls"/>
      <sheetName val="a%20b%C3%A2tons%20rompus_xls"/>
      <sheetName val="Results_from_Nov_98"/>
      <sheetName val="MACROassm"/>
      <sheetName val="EBITDA-Gap Fill"/>
      <sheetName val="Instructions - PLEASE READ"/>
      <sheetName val="Misc"/>
      <sheetName val="Input and Assumptions"/>
      <sheetName val="Tables_do not erase"/>
      <sheetName val="Geografia"/>
      <sheetName val="LOB"/>
      <sheetName val="Cost Center"/>
      <sheetName val="Cliente"/>
      <sheetName val="Canal"/>
      <sheetName val="Brand"/>
      <sheetName val="FX"/>
      <sheetName val="Mapping HFM"/>
      <sheetName val="Tipo de Cta."/>
      <sheetName val="Clave Outlook"/>
      <sheetName val="P-4 Deferred Taxes"/>
      <sheetName val="Market Price Proj. - Annual"/>
      <sheetName val="Natural Gas Proj. - Monthly"/>
      <sheetName val="F1"/>
      <sheetName val="2018 TB"/>
      <sheetName val="ADVOL"/>
      <sheetName val="Raw Data"/>
      <sheetName val="Help"/>
      <sheetName val="TBILL"/>
      <sheetName val="Total"/>
      <sheetName val="MarkComp"/>
      <sheetName val="DATA 91-98"/>
      <sheetName val="Lakshmi GF"/>
      <sheetName val="CITICORP"/>
      <sheetName val="HDFC"/>
      <sheetName val="KOTAK"/>
      <sheetName val="cash budget"/>
      <sheetName val="Reg for Existing Assets"/>
      <sheetName val="_pcSlicerSheet1"/>
      <sheetName val="FINAL"/>
      <sheetName val="ANX"/>
      <sheetName val="EXP"/>
      <sheetName val="KISSAN"/>
      <sheetName val="MASTER"/>
      <sheetName val="Additions"/>
      <sheetName val="Other Inc"/>
      <sheetName val="F&amp;B"/>
      <sheetName val="Admin"/>
      <sheetName val="Room Rev"/>
      <sheetName val="MOR"/>
      <sheetName val="inventories"/>
      <sheetName val="산근"/>
      <sheetName val="10AA"/>
      <sheetName val="CG"/>
      <sheetName val="CFL"/>
      <sheetName val="IT"/>
      <sheetName val="Tax(N)"/>
      <sheetName val="DB"/>
      <sheetName val="AMT"/>
      <sheetName val="AMTC"/>
      <sheetName val="PARTB - TI - TTI"/>
      <sheetName val="Tax"/>
      <sheetName val="SI"/>
      <sheetName val="CYLA-BFLA"/>
      <sheetName val="CT"/>
      <sheetName val="BP"/>
      <sheetName val="80G"/>
      <sheetName val="80"/>
      <sheetName val="EI"/>
      <sheetName val="TR_FA"/>
      <sheetName val="FSI"/>
      <sheetName val="HOUSE_PROPERTY"/>
      <sheetName val="PART A - GENERAL(2)"/>
      <sheetName val="OS"/>
      <sheetName val="PART A - GENERAL"/>
      <sheetName val="PROFIT_LOSS"/>
      <sheetName val="TDS"/>
      <sheetName val="Unabsorbed Depriciation"/>
      <sheetName val="Schedule PTI"/>
      <sheetName val="DEP_DCG"/>
      <sheetName val="ESR"/>
      <sheetName val="FD"/>
      <sheetName val="PDTCAse"/>
      <sheetName val="GST"/>
      <sheetName val="Schedule ICDS"/>
      <sheetName val="80P"/>
      <sheetName val="QUANTITATIVE_DETAILS"/>
      <sheetName val="CS"/>
      <sheetName val="VI-A"/>
      <sheetName val="PART - A OI"/>
      <sheetName val="S1BOQ"/>
      <sheetName val="LANGUAGE"/>
      <sheetName val="HIOS 93 thru 96"/>
      <sheetName val="Exh A-3"/>
      <sheetName val="Exh A-1"/>
      <sheetName val="Exh A-5"/>
      <sheetName val="Exh A-4"/>
      <sheetName val="Exh A-2"/>
      <sheetName val="Exh A-8"/>
      <sheetName val="Exh A-6"/>
      <sheetName val="Occ"/>
      <sheetName val="Demand"/>
      <sheetName val="Graph 1"/>
      <sheetName val="GRAMS"/>
      <sheetName val="Factors"/>
      <sheetName val="Gross Up Summary"/>
      <sheetName val="Slide 2 - Total"/>
      <sheetName val="Market Forecast"/>
      <sheetName val="Nordic HUB Weekly Database"/>
      <sheetName val="SE Weekly Database"/>
      <sheetName val="LV Weekly Database"/>
      <sheetName val="NO Weekly Database"/>
      <sheetName val="Para"/>
      <sheetName val="Old Median Price"/>
      <sheetName val="Old Volume"/>
      <sheetName val="Condo Price"/>
      <sheetName val="Old NSA Volume"/>
      <sheetName val="Annual Model"/>
      <sheetName val="ICI"/>
      <sheetName val="SLS Assumptions"/>
      <sheetName val="Edge 10797 Drilling Inventory"/>
      <sheetName val="Year_12"/>
      <sheetName val="Bar_None__UK_STMT1"/>
      <sheetName val="SAP_MİZAN1"/>
      <sheetName val="TNT's_movies_original1"/>
      <sheetName val="Italy_sum"/>
      <sheetName val="PH_Films"/>
      <sheetName val="General_Allocation_Rules"/>
      <sheetName val="Uplink_Caracas"/>
      <sheetName val="Summary_Presentation_ONLY"/>
      <sheetName val="Rent_&amp;_Utilities"/>
      <sheetName val="KPI_Breakout"/>
      <sheetName val="Column_Definitions"/>
      <sheetName val="Domain_2_0_Platforms"/>
      <sheetName val="Drop_Down_Lists"/>
      <sheetName val="RAD_Charts"/>
      <sheetName val="4-Panel_Growth_data_by_seg"/>
      <sheetName val="Total_Group"/>
      <sheetName val="Actual_HC"/>
      <sheetName val="Actual_Exp"/>
      <sheetName val="Actual_Capital"/>
      <sheetName val="Actual_Overlay"/>
      <sheetName val="Emp-SS-Cap_Datafill"/>
      <sheetName val="EG_ACTIVITIES_1_(3)"/>
      <sheetName val="From_Nadeem_BBV_Budget_Only"/>
      <sheetName val="2020_Budget_VP_Combine"/>
      <sheetName val="Contract_Services_1"/>
      <sheetName val="Forecast_Consumer_Product_Cons"/>
      <sheetName val="Contract_Services_(2)"/>
      <sheetName val="DR-1_Choy_Incr"/>
      <sheetName val="DR-2_Choy_Cheung"/>
      <sheetName val="DR-3_Rys"/>
      <sheetName val="DR-3_Rys_Fcst"/>
      <sheetName val="DR-4_Dillard"/>
      <sheetName val="DR-5_Fenton"/>
      <sheetName val="Consumer_Product_Fcst_Assumptio"/>
      <sheetName val="PR77848-V2_"/>
      <sheetName val="PR159334_Arris_2020"/>
      <sheetName val="DR-2_Fx_Bid_Chart"/>
      <sheetName val="PR164452_2020_ECO_Prof_Points"/>
      <sheetName val="Detailed_Results"/>
      <sheetName val="Results_Contrc_Svcs_by_Vendor"/>
      <sheetName val="From_Nadeem"/>
      <sheetName val="Total_Dillard"/>
      <sheetName val="IPBB_ELUs"/>
      <sheetName val="VDSL_ELUs"/>
      <sheetName val="IPDSL_ELUs"/>
      <sheetName val="FTTP_ELUs"/>
      <sheetName val="2019-2020_VDSL_Build"/>
      <sheetName val="2019-2020_IPDSL_Build"/>
      <sheetName val="2019-2020_FTTP_Build"/>
      <sheetName val="VDSL_Productivity_Frcst"/>
      <sheetName val="IPDSL_Productivity_Frcst"/>
      <sheetName val="FTTP_Productivity_Frcst"/>
      <sheetName val="VDSL_tied_to_National_Frcst"/>
      <sheetName val="IPDSL_tied_to_National_Frcst"/>
      <sheetName val="FTTP_tied_to_National_Frcst"/>
      <sheetName val="OOF_Osprey"/>
      <sheetName val="DTV_&amp;_OOF_Osprey"/>
      <sheetName val="DTV_&amp;_OOF_Osprey_Prod_Frcst"/>
      <sheetName val="DTV_&amp;_OOF_Osprey_to_Ntl_Frcst"/>
      <sheetName val="DTV_tied_to_National_Frcst"/>
      <sheetName val="OOF_Osprey_to_National_Frcst"/>
      <sheetName val="IF_Osprey"/>
      <sheetName val="IPTV_&amp;_IF_Osprey"/>
      <sheetName val="IPTV&amp;_Osprey_Productivity_Frcst"/>
      <sheetName val="IPTV_&amp;_Osprey_to_National_Frcst"/>
      <sheetName val="IPTV_tied_to_National_Frcst"/>
      <sheetName val="IF_Osprey_to_National_Frcst"/>
      <sheetName val="DMA_Name_&amp;_Code"/>
      <sheetName val="DMA_mapping_to_Regions"/>
      <sheetName val="Official_Budget"/>
      <sheetName val="Capital_MPID_Forecast"/>
      <sheetName val="Fcst_vs_Karim"/>
      <sheetName val="NSS_ATTUID"/>
      <sheetName val="Gross_Up_Summary"/>
      <sheetName val="Slide_2_-_Total"/>
      <sheetName val="Year_13"/>
      <sheetName val="Bar_None__UK_STMT2"/>
      <sheetName val="SAP_MİZAN2"/>
      <sheetName val="TNT's_movies_original2"/>
      <sheetName val="Italy_sum1"/>
      <sheetName val="PH_Films1"/>
      <sheetName val="General_Allocation_Rules1"/>
      <sheetName val="Uplink_Caracas1"/>
      <sheetName val="Summary_Presentation_ONLY1"/>
      <sheetName val="Rent_&amp;_Utilities1"/>
      <sheetName val="KPI_Breakout1"/>
      <sheetName val="Column_Definitions1"/>
      <sheetName val="Domain_2_0_Platforms1"/>
      <sheetName val="Drop_Down_Lists1"/>
      <sheetName val="RAD_Charts1"/>
      <sheetName val="4-Panel_Growth_data_by_seg1"/>
      <sheetName val="Total_Group1"/>
      <sheetName val="Actual_HC1"/>
      <sheetName val="Actual_Exp1"/>
      <sheetName val="Actual_Capital1"/>
      <sheetName val="Actual_Overlay1"/>
      <sheetName val="Emp-SS-Cap_Datafill1"/>
      <sheetName val="EG_ACTIVITIES_1_(3)1"/>
      <sheetName val="From_Nadeem_BBV_Budget_Only1"/>
      <sheetName val="2020_Budget_VP_Combine1"/>
      <sheetName val="Contract_Services_11"/>
      <sheetName val="Forecast_Consumer_Product_Cons1"/>
      <sheetName val="Contract_Services_(2)1"/>
      <sheetName val="DR-1_Choy_Incr1"/>
      <sheetName val="DR-2_Choy_Cheung1"/>
      <sheetName val="DR-3_Rys1"/>
      <sheetName val="DR-3_Rys_Fcst1"/>
      <sheetName val="DR-4_Dillard1"/>
      <sheetName val="DR-5_Fenton1"/>
      <sheetName val="Consumer_Product_Fcst_Assumpti1"/>
      <sheetName val="PR77848-V2_1"/>
      <sheetName val="PR159334_Arris_20201"/>
      <sheetName val="DR-2_Fx_Bid_Chart1"/>
      <sheetName val="PR164452_2020_ECO_Prof_Points1"/>
      <sheetName val="Detailed_Results1"/>
      <sheetName val="Results_Contrc_Svcs_by_Vendor1"/>
      <sheetName val="From_Nadeem1"/>
      <sheetName val="Total_Dillard1"/>
      <sheetName val="IPBB_ELUs1"/>
      <sheetName val="VDSL_ELUs1"/>
      <sheetName val="IPDSL_ELUs1"/>
      <sheetName val="FTTP_ELUs1"/>
      <sheetName val="2019-2020_VDSL_Build1"/>
      <sheetName val="2019-2020_IPDSL_Build1"/>
      <sheetName val="2019-2020_FTTP_Build1"/>
      <sheetName val="VDSL_Productivity_Frcst1"/>
      <sheetName val="IPDSL_Productivity_Frcst1"/>
      <sheetName val="FTTP_Productivity_Frcst1"/>
      <sheetName val="VDSL_tied_to_National_Frcst1"/>
      <sheetName val="IPDSL_tied_to_National_Frcst1"/>
      <sheetName val="FTTP_tied_to_National_Frcst1"/>
      <sheetName val="OOF_Osprey1"/>
      <sheetName val="DTV_&amp;_OOF_Osprey1"/>
      <sheetName val="DTV_&amp;_OOF_Osprey_Prod_Frcst1"/>
      <sheetName val="DTV_&amp;_OOF_Osprey_to_Ntl_Frcst1"/>
      <sheetName val="DTV_tied_to_National_Frcst1"/>
      <sheetName val="OOF_Osprey_to_National_Frcst1"/>
      <sheetName val="IF_Osprey1"/>
      <sheetName val="IPTV_&amp;_IF_Osprey1"/>
      <sheetName val="IPTV&amp;_Osprey_Productivity_Frcs1"/>
      <sheetName val="IPTV_&amp;_Osprey_to_National_Frcs1"/>
      <sheetName val="IPTV_tied_to_National_Frcst1"/>
      <sheetName val="IF_Osprey_to_National_Frcst1"/>
      <sheetName val="DMA_Name_&amp;_Code1"/>
      <sheetName val="DMA_mapping_to_Regions1"/>
      <sheetName val="Official_Budget1"/>
      <sheetName val="Capital_MPID_Forecast1"/>
      <sheetName val="Fcst_vs_Karim1"/>
      <sheetName val="NSS_ATTUID1"/>
      <sheetName val="Gross_Up_Summary1"/>
      <sheetName val="Slide_2_-_Total1"/>
      <sheetName val="Amortization_Schedules"/>
      <sheetName val="QOS_RPPM"/>
      <sheetName val="Cost_Centers"/>
      <sheetName val="Carrying Cost"/>
      <sheetName val="1995 Cellular"/>
      <sheetName val="Graph data"/>
      <sheetName val="Report"/>
      <sheetName val="Monthly Totals"/>
      <sheetName val="synthgraph DCF"/>
      <sheetName val="FS line Summary"/>
      <sheetName val="Summary BS Level Disco Ops"/>
      <sheetName val="3.31.19 BS Disco Ops"/>
      <sheetName val="GW- Valuation "/>
      <sheetName val="CC Q1 2019 JE"/>
      <sheetName val="GM Q1FY19"/>
      <sheetName val="FG Inventory Roll 3.31.19"/>
      <sheetName val="INV Provision Analysis 3.31.19"/>
      <sheetName val="ESPP 12.15.18 and 3.31.19"/>
      <sheetName val="Pharma Copr AP AGING 3.31.19"/>
      <sheetName val="ZLLC AP AGING 3.31.19"/>
      <sheetName val="2100 - Accrue Exp"/>
      <sheetName val="MAR 2019 Royalty"/>
      <sheetName val="Sales Return Accrual 3.31.19"/>
      <sheetName val="Medicaid 3.31.19"/>
      <sheetName val="Interim Tax Provision 3.31.19"/>
      <sheetName val="Jun05 Escheatment"/>
      <sheetName val="Overview"/>
      <sheetName val="2016"/>
      <sheetName val="Master INPUTS"/>
      <sheetName val="Inputs-Flash"/>
      <sheetName val="Data Valid"/>
      <sheetName val="Hyp Net Sales"/>
      <sheetName val="DEF TAX ACCTS 1997"/>
      <sheetName val="DEF TAX ACCTS 1996"/>
      <sheetName val="0012SSA"/>
      <sheetName val="Dec07"/>
      <sheetName val="RD"/>
      <sheetName val="Perf Sum Mnthly_Qtrly"/>
      <sheetName val="Perf Summ Annual Paste Sheet"/>
      <sheetName val="SC984"/>
      <sheetName val="MORE"/>
      <sheetName val="Payroll Cost"/>
      <sheetName val="oldSEG"/>
      <sheetName val="Quarters"/>
      <sheetName val="Mike's 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/>
      <sheetData sheetId="585"/>
      <sheetData sheetId="586"/>
      <sheetData sheetId="587"/>
      <sheetData sheetId="588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/>
      <sheetData sheetId="1552"/>
      <sheetData sheetId="1553"/>
      <sheetData sheetId="1554"/>
      <sheetData sheetId="1555"/>
      <sheetData sheetId="1556"/>
      <sheetData sheetId="1557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/>
      <sheetData sheetId="1569"/>
      <sheetData sheetId="1570" refreshError="1"/>
      <sheetData sheetId="1571"/>
      <sheetData sheetId="1572"/>
      <sheetData sheetId="1573"/>
      <sheetData sheetId="1574" refreshError="1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/>
      <sheetData sheetId="1688"/>
      <sheetData sheetId="1689"/>
      <sheetData sheetId="1690"/>
      <sheetData sheetId="1691" refreshError="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 refreshError="1"/>
      <sheetData sheetId="1756"/>
      <sheetData sheetId="1757"/>
      <sheetData sheetId="1758"/>
      <sheetData sheetId="1759"/>
      <sheetData sheetId="1760"/>
      <sheetData sheetId="1761"/>
      <sheetData sheetId="1762" refreshError="1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 refreshError="1"/>
      <sheetData sheetId="1774" refreshError="1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 refreshError="1"/>
      <sheetData sheetId="1824" refreshError="1"/>
      <sheetData sheetId="1825" refreshError="1"/>
      <sheetData sheetId="1826" refreshError="1"/>
      <sheetData sheetId="1827"/>
      <sheetData sheetId="1828"/>
      <sheetData sheetId="1829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EA Comm Ctr Inputs"/>
      <sheetName val="EMEA Parts Inputs"/>
      <sheetName val="EMEA Labor Inputs"/>
      <sheetName val="DropDown Box"/>
      <sheetName val="Sheet1"/>
      <sheetName val="Dropdowns"/>
    </sheetNames>
    <definedNames>
      <definedName name="_xlbgnm.Def52" sheetId="0"/>
      <definedName name="_xlbgnm.grp2" sheetId="0"/>
      <definedName name="_xlbgnm.grp3" sheetId="0"/>
      <definedName name="Meet2a" sheetId="0"/>
      <definedName name="Meet2b" sheetId="0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Y02 YTD Q1-Q2"/>
      <sheetName val="FY02 H1 x PRACTICE"/>
      <sheetName val="Jan-02"/>
      <sheetName val="Feb-02"/>
      <sheetName val="Mar-02"/>
      <sheetName val="Apr-02)"/>
      <sheetName val="May-02"/>
      <sheetName val="Jun-02"/>
      <sheetName val="Jan_02"/>
      <sheetName val="Feb_02"/>
      <sheetName val="Mar_02"/>
      <sheetName val="Apr_02_"/>
      <sheetName val="May_02"/>
      <sheetName val="Jun_02"/>
      <sheetName val="EMC Average Costs"/>
      <sheetName val="Params"/>
      <sheetName val="Formula Vlookups"/>
      <sheetName val="FY02_YTD_Q1-Q2"/>
      <sheetName val="FY02_H1_x_PRACTICE"/>
      <sheetName val="EMC_Average_Co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idents"/>
      <sheetName val="Spent"/>
      <sheetName val="Sheet2"/>
      <sheetName val="Sheet3"/>
      <sheetName val="FCSTQ4"/>
    </sheetNames>
    <definedNames>
      <definedName name="Meet2c"/>
      <definedName name="Meet2d"/>
      <definedName name="Meet2dIC"/>
      <definedName name="meet2did"/>
      <definedName name="meet2e"/>
      <definedName name="meet2f"/>
      <definedName name="meet3a"/>
      <definedName name="meet3b"/>
      <definedName name="meet3c"/>
      <definedName name="_xlbgnm.Pre21"/>
      <definedName name="_xlbgnm.pre22"/>
      <definedName name="_xlbgnm.pre23"/>
      <definedName name="_xlbgnm.pre24"/>
      <definedName name="_xlbgnm.pre25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Start Sheet"/>
      <sheetName val="Table of Contents"/>
      <sheetName val="Comments"/>
      <sheetName val="Exp Scorecard"/>
      <sheetName val="Exp Scorecard Q1-00"/>
      <sheetName val="Sum Title Page"/>
      <sheetName val="P&amp;L Summary"/>
      <sheetName val="Rev Summary"/>
      <sheetName val="Exp Summary"/>
      <sheetName val="Strgy 1-2"/>
      <sheetName val="Strgy 3-4"/>
      <sheetName val="Sheet1 (2)"/>
      <sheetName val="P&amp;L"/>
      <sheetName val="P&amp;L by Business"/>
      <sheetName val="P&amp;L by Business Q1"/>
      <sheetName val="McData P&amp;L"/>
      <sheetName val="Rental &amp; Service Revenue"/>
      <sheetName val="Pro Srv Cont Margin"/>
      <sheetName val="Sheet1 (3)"/>
      <sheetName val="Graphs"/>
      <sheetName val="Z999"/>
      <sheetName val="Countries"/>
      <sheetName val="Sheet1 (4)"/>
      <sheetName val="Headcount"/>
      <sheetName val="Capital- STRAT"/>
      <sheetName val="Capital- FUN"/>
      <sheetName val="Macro1"/>
      <sheetName val="P&amp;L 27% tax"/>
      <sheetName val="Revenue Summary"/>
      <sheetName val="Q301 Scorecard"/>
      <sheetName val="Retrieves"/>
      <sheetName val="Capital_ FUN"/>
      <sheetName val="BASE EMC PL"/>
      <sheetName val="Analysis"/>
      <sheetName val="2003"/>
      <sheetName val="Comp"/>
      <sheetName val="WK Mapping"/>
      <sheetName val="Start_Sheet"/>
      <sheetName val="Table_of_Contents"/>
      <sheetName val="Exp_Scorecard"/>
      <sheetName val="Exp_Scorecard_Q1-00"/>
      <sheetName val="Sum_Title_Page"/>
      <sheetName val="P&amp;L_Summary"/>
      <sheetName val="Rev_Summary"/>
      <sheetName val="Exp_Summary"/>
      <sheetName val="Strgy_1-2"/>
      <sheetName val="Strgy_3-4"/>
      <sheetName val="Sheet1_(2)"/>
      <sheetName val="P&amp;L_by_Business"/>
      <sheetName val="P&amp;L_by_Business_Q1"/>
      <sheetName val="McData_P&amp;L"/>
      <sheetName val="Rental_&amp;_Service_Revenue"/>
      <sheetName val="Pro_Srv_Cont_Margin"/>
      <sheetName val="Sheet1_(3)"/>
      <sheetName val="Sheet1_(4)"/>
      <sheetName val="Capital-_STRAT"/>
      <sheetName val="Capital-_FUN"/>
      <sheetName val="P&amp;L_27%_tax"/>
      <sheetName val="Revenue_Summary"/>
      <sheetName val="Q301_Scorecard"/>
      <sheetName val="Capital__FUN"/>
      <sheetName val="BASE_EMC_PL"/>
      <sheetName val="WK_Mapping"/>
      <sheetName val="2000 dailyscoreca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e"/>
      <sheetName val="TIM Brokers"/>
      <sheetName val="AVP"/>
      <sheetName val="Exp"/>
      <sheetName val="WACC"/>
      <sheetName val="Financials"/>
      <sheetName val="US Comps"/>
      <sheetName val="Contribution 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GER"/>
      <sheetName val="Magenta"/>
      <sheetName val="Magenta Data"/>
      <sheetName val="Blue"/>
      <sheetName val="Blue Data"/>
      <sheetName val="Red"/>
      <sheetName val="Red Data"/>
      <sheetName val="Cyan"/>
      <sheetName val="Cyan Data"/>
      <sheetName val="Green"/>
      <sheetName val="Green Data"/>
      <sheetName val="Yellow"/>
      <sheetName val="Yellow Data"/>
      <sheetName val="IS"/>
      <sheetName val="LBO"/>
      <sheetName val="Sheet1"/>
      <sheetName val="Magen_x0005_G"/>
      <sheetName val="Changes"/>
      <sheetName val="GLA"/>
      <sheetName val="Rec"/>
      <sheetName val="LAR"/>
      <sheetName val="OFA"/>
      <sheetName val="JCT Fcst"/>
      <sheetName val="Brazil Relief"/>
      <sheetName val="Hoja1"/>
      <sheetName val="LAR Brazil"/>
      <sheetName val="JCT"/>
      <sheetName val="GLA Mar Billing"/>
      <sheetName val="GLA Feb Billing"/>
      <sheetName val="GLA Feb Billing Adj"/>
      <sheetName val="Syndication Sport Summary"/>
      <sheetName val="PCTV "/>
      <sheetName val="Big Deals"/>
      <sheetName val="Nicks excl B&amp;C"/>
      <sheetName val="V1B"/>
      <sheetName val="V1C"/>
      <sheetName val="Nicks"/>
      <sheetName val="Stock"/>
      <sheetName val="Preamble"/>
      <sheetName val="Revenue Sum"/>
      <sheetName val="Impact model"/>
      <sheetName val="AACLIENT"/>
      <sheetName val="Company summary items"/>
      <sheetName val="Dashboard"/>
      <sheetName val="Cash Work"/>
      <sheetName val="Long-Term Care Comps"/>
      <sheetName val="p"/>
      <sheetName val="Summary"/>
      <sheetName val="Switchboard"/>
      <sheetName val="Deal Summary"/>
      <sheetName val="BILL"/>
      <sheetName val="Comp Inputs"/>
      <sheetName val="Inputs"/>
      <sheetName val="Edge 10797 Drilling Inventory"/>
      <sheetName val="Existing cap structure"/>
      <sheetName val="2 YR Reg"/>
      <sheetName val="Synergy DCF"/>
      <sheetName val="Valuation DCF"/>
      <sheetName val="BELO Cash Flow"/>
      <sheetName val="FxdChg"/>
      <sheetName val="Transaction"/>
      <sheetName val="SHTCOMPS"/>
      <sheetName val="Transaction Summary"/>
      <sheetName val="DCF"/>
      <sheetName val="Summary Analysis"/>
      <sheetName val="Tab#1 Dispositions"/>
      <sheetName val="RCN-Building - Office"/>
      <sheetName val="Scenarios"/>
      <sheetName val="18"/>
      <sheetName val="lbo-sum"/>
      <sheetName val="PXMODEL"/>
      <sheetName val="Roundy's Projection Model"/>
      <sheetName val="Summary #2 wo CLSC"/>
      <sheetName val="Insight"/>
      <sheetName val="Link"/>
      <sheetName val="Rollforward"/>
      <sheetName val="IBC"/>
      <sheetName val="Ann"/>
      <sheetName val="Rev. Royalty Sch. + Proj."/>
      <sheetName val="Results from Nov 98"/>
      <sheetName val="1994 PE Dots"/>
      <sheetName val="Detail By Dept"/>
      <sheetName val="Actuals"/>
      <sheetName val="1098 loc"/>
      <sheetName val="Ref"/>
      <sheetName val="Premiums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f_list"/>
      <sheetName val="CAT"/>
      <sheetName val="WAN PDC"/>
      <sheetName val="ASINWEBVN1"/>
      <sheetName val="Pricing matrix- As per Merck"/>
      <sheetName val="Supplier Instructions"/>
      <sheetName val="Rollup of tower|program WBS #.#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PSIC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osis"/>
      <sheetName val="Revenue and Profits"/>
      <sheetName val="Budget Projections"/>
      <sheetName val="Budget By Practice Area"/>
      <sheetName val="Budget By Region"/>
      <sheetName val="Infrastructure Budget"/>
      <sheetName val="App Dev Budget"/>
      <sheetName val="ODCs"/>
      <sheetName val=" Infra Hours 1"/>
      <sheetName val="Capital Budget"/>
      <sheetName val="EERATES"/>
      <sheetName val="Headcount"/>
      <sheetName val="SE App Dev P&amp;L"/>
      <sheetName val="Annual Projections"/>
      <sheetName val="Legend"/>
      <sheetName val="Indirect Costs- SEC Format"/>
      <sheetName val="MA App Dev P&amp;L"/>
      <sheetName val="Operating Exp Template"/>
      <sheetName val="Capital Budget (2)"/>
      <sheetName val="Southeast Budget"/>
      <sheetName val="Southeast Infrastructure Hours"/>
      <sheetName val="SE App Dev Hours"/>
      <sheetName val="Managed Services P&amp;L"/>
      <sheetName val="MS Infrastructure Subs"/>
      <sheetName val="SE App Dev Subs"/>
      <sheetName val="Northeast Budget"/>
      <sheetName val="NE App Dev Hours"/>
      <sheetName val="NE Infrastructure Hours"/>
      <sheetName val="NE App Dev Subs"/>
      <sheetName val="Northeast Subs"/>
      <sheetName val="NJU Budget"/>
      <sheetName val="NJU Labor"/>
      <sheetName val="NJU Subs"/>
      <sheetName val="NYM Budget"/>
      <sheetName val="Pfizer"/>
      <sheetName val="Morgan Stanley"/>
      <sheetName val="Morgan Labor"/>
      <sheetName val="New York Metro Hours"/>
      <sheetName val="Pfizer Labor"/>
      <sheetName val="NYM Labor"/>
      <sheetName val="EMC Headcount Report"/>
      <sheetName val="By Function-Geography"/>
      <sheetName val="Headcount By Headcount Account"/>
      <sheetName val="Start"/>
      <sheetName val="msch and p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Inputs"/>
      <sheetName val="Models------------------------&gt;"/>
      <sheetName val="MV of Other companies"/>
      <sheetName val="VWAP"/>
      <sheetName val="Vienna Standalone"/>
      <sheetName val="__FDSCACHE__"/>
      <sheetName val="Athens Standalone"/>
      <sheetName val="Acquisition Model"/>
      <sheetName val="Valuations--------------------&gt;"/>
      <sheetName val="Comps Analysis"/>
      <sheetName val="DCF-Base"/>
      <sheetName val="SOTP DCF - Base Case"/>
      <sheetName val="DCF-Low"/>
      <sheetName val="SOTP DCF - Low Case"/>
      <sheetName val="NOL Valuation"/>
      <sheetName val="Synergy Valuation Bull"/>
      <sheetName val="Synergy Valuation Bear"/>
      <sheetName val="Outputs-----------------------&gt;"/>
      <sheetName val="Low Case P&amp;L"/>
      <sheetName val="Base Case P&amp;L"/>
      <sheetName val="Hurricane Chart"/>
      <sheetName val="NOL Valuation Output"/>
      <sheetName val="Side-by-Side"/>
      <sheetName val="Pro Forma P&amp;L"/>
      <sheetName val="Line Items Page"/>
      <sheetName val="Base SOTP DCF Output"/>
      <sheetName val="Low SOTP DCF Output"/>
      <sheetName val="AVP"/>
      <sheetName val="Football Field"/>
      <sheetName val="Accretion Dilution Output"/>
      <sheetName val="Partnership Page"/>
      <sheetName val="Revenue Chart - Base Case"/>
      <sheetName val="Shares Outstanding Output"/>
      <sheetName val="Revenue Comparison"/>
      <sheetName val="Capital Structure"/>
      <sheetName val="Old High Case Stuff-----------&gt;"/>
      <sheetName val="DCF-High"/>
      <sheetName val="Case Comparison"/>
      <sheetName val="SOTP DCF - High Case"/>
      <sheetName val="High SOTP DCF Output"/>
      <sheetName val="MV_of_Other_compan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a-bs"/>
      <sheetName val="mca-is"/>
      <sheetName val="mca-cf"/>
      <sheetName val="mca-cf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DD340"/>
      <sheetName val="DASP PH"/>
      <sheetName val="DASP PH SKU Cost"/>
    </sheetNames>
    <sheetDataSet>
      <sheetData sheetId="0"/>
      <sheetData sheetId="1"/>
      <sheetData sheetId="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Sheet2"/>
      <sheetName val="Transaction Valuation "/>
      <sheetName val="Contribution Analysis"/>
      <sheetName val="tiger precedents"/>
      <sheetName val="precedents"/>
      <sheetName val="exhibit (2)"/>
      <sheetName val="BreakEven"/>
      <sheetName val="pre_ synergies_01"/>
      <sheetName val="worksheet"/>
      <sheetName val="Sheet3"/>
      <sheetName val="shareholder"/>
      <sheetName val="sub"/>
      <sheetName val="uv"/>
      <sheetName val="Share_ownership"/>
      <sheetName val="valuation"/>
      <sheetName val="big_portals_comp"/>
      <sheetName val="avp (2)"/>
      <sheetName val="revenue_synergies"/>
      <sheetName val="Sheet1"/>
      <sheetName val="Lion Profile Financials"/>
      <sheetName val="parent"/>
      <sheetName val="trading analysis"/>
      <sheetName val="revenue"/>
      <sheetName val="avp"/>
      <sheetName val="US Comps"/>
      <sheetName val="xrate"/>
      <sheetName val="Ent Val Calc"/>
      <sheetName val="Media Metrix"/>
      <sheetName val="pre_ synergies_LQ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Dashboard"/>
      <sheetName val="Contacts"/>
      <sheetName val="Production Build 2-16"/>
      <sheetName val="BOM Cover"/>
      <sheetName val="BOM Rev 13"/>
      <sheetName val="BOM Info Rev 12a"/>
      <sheetName val="Summary"/>
      <sheetName val="Sheet Metal-Hard Tool"/>
      <sheetName val="Plastics"/>
      <sheetName val="Assemblies"/>
      <sheetName val="Purchased-All"/>
      <sheetName val="New Issues"/>
      <sheetName val="Issues List"/>
      <sheetName val="Sheet1"/>
      <sheetName val="4048"/>
      <sheetName val="Sheet2"/>
      <sheetName val="FA Definitions"/>
      <sheetName val="BOXSTER Planner Rev X1"/>
      <sheetName val="塑膠費率(最新)"/>
      <sheetName val="Kod3 Table"/>
      <sheetName val="FA-LISTING"/>
      <sheetName val="Lists Data"/>
      <sheetName val="Receiving Inspection"/>
      <sheetName val="Data lists"/>
      <sheetName val="0414data"/>
      <sheetName val="A  產業車輛故障項目核對結果"/>
      <sheetName val="L2-車輛詳細資料 "/>
      <sheetName val="LIST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ISRDATA"/>
      <sheetName val="Definition"/>
      <sheetName val="대외공문"/>
      <sheetName val="P&amp;L wCorpAlloc"/>
      <sheetName val="All"/>
      <sheetName val="Summarized P&amp;L"/>
      <sheetName val="#REF!"/>
      <sheetName val="QuoteSummary"/>
      <sheetName val="0518"/>
      <sheetName val="FA_LISTING"/>
      <sheetName val="Warrant"/>
      <sheetName val="Assembly BOM"/>
      <sheetName val="FAI"/>
      <sheetName val="Cpk"/>
      <sheetName val="GR&amp;R"/>
      <sheetName val="PFD"/>
      <sheetName val="PMP"/>
      <sheetName val="PFMEA"/>
      <sheetName val="customer drawing"/>
      <sheetName val="supplier drawing"/>
      <sheetName val="Material Certification"/>
      <sheetName val="Package method"/>
      <sheetName val="reliability test report"/>
      <sheetName val="Rohs management list"/>
      <sheetName val="Rohs test report"/>
      <sheetName val="SGS"/>
      <sheetName val="1492分攤"/>
      <sheetName val="RickelsRFQPWA# 2"/>
      <sheetName val="Nimitz Base Cover"/>
      <sheetName val="Valores"/>
      <sheetName val="IP-1 INSP-CAV #2"/>
      <sheetName val="差异分攤"/>
      <sheetName val="General Instructions"/>
      <sheetName val="Cost Breakdown"/>
      <sheetName val="Master List"/>
      <sheetName val="Root causes"/>
      <sheetName val="Call Down Data OLD"/>
      <sheetName val="DELL_Schedule"/>
      <sheetName val="Saturn MVB bom_Aug.18'08"/>
      <sheetName val="I Input Template"/>
      <sheetName val="Cost Data"/>
      <sheetName val="2E998"/>
      <sheetName val="BF3_FBOM"/>
      <sheetName val="Master Lists"/>
      <sheetName val="Production_Build_2-16"/>
      <sheetName val="BOM_Cover"/>
      <sheetName val="BOM_Rev_13"/>
      <sheetName val="BOM_Info_Rev_12a"/>
      <sheetName val="Sheet_Metal-Hard_Tool"/>
      <sheetName val="New_Issues"/>
      <sheetName val="Issues_List"/>
      <sheetName val="Receiving_Inspection"/>
      <sheetName val="Data_lists"/>
      <sheetName val="P&amp;L_wCorpAlloc"/>
      <sheetName val="Summarized_P&amp;L"/>
      <sheetName val="General_Instructions"/>
      <sheetName val="Master_List"/>
      <sheetName val="part_costs"/>
      <sheetName val="Assessments"/>
      <sheetName val="Sheet3"/>
      <sheetName val="Nov"/>
      <sheetName val="Lookup Tables"/>
      <sheetName val="MOH-April"/>
      <sheetName val="New Workings"/>
      <sheetName val="P&amp;LOEM &amp; FG"/>
      <sheetName val="半成品"/>
      <sheetName val="靶材分配比例"/>
      <sheetName val="IDX"/>
      <sheetName val="期初B"/>
      <sheetName val="LP1 Shipment"/>
      <sheetName val="Material List"/>
      <sheetName val="1"/>
      <sheetName val="MFG1"/>
      <sheetName val="GRACE"/>
      <sheetName val="model"/>
      <sheetName val="Production_Build_2-161"/>
      <sheetName val="BOM_Cover1"/>
      <sheetName val="BOM_Rev_131"/>
      <sheetName val="BOM_Info_Rev_12a1"/>
      <sheetName val="Sheet_Metal-Hard_Tool1"/>
      <sheetName val="New_Issues1"/>
      <sheetName val="Issues_List1"/>
      <sheetName val="Receiving_Inspection1"/>
      <sheetName val="Data_lists1"/>
      <sheetName val="P&amp;L_wCorpAlloc1"/>
      <sheetName val="Summarized_P&amp;L1"/>
      <sheetName val="A__產業車輛故障項目核對結果"/>
      <sheetName val="L2-車輛詳細資料_"/>
      <sheetName val="Sum_Sheet"/>
      <sheetName val="Cost_Breakdown"/>
      <sheetName val="General_Instructions1"/>
      <sheetName val="Master_List1"/>
      <sheetName val="BOXSTER_Planner_Rev_X1"/>
      <sheetName val="Master_Lists"/>
      <sheetName val="Commodity"/>
      <sheetName val="SupplierBaseInput"/>
      <sheetName val="Labor Rate Detail-Arthur"/>
      <sheetName val="BaseData"/>
      <sheetName val="P&amp;LOEM_&amp;_FG"/>
      <sheetName val="Price Summary"/>
      <sheetName val="reference"/>
      <sheetName val="2003 Target"/>
      <sheetName val="2003 prod2"/>
      <sheetName val="Hourly Rate"/>
      <sheetName val="Supplier Base Input"/>
      <sheetName val="Assembly_BOM"/>
      <sheetName val="customer_drawing"/>
      <sheetName val="supplier_drawing"/>
      <sheetName val="Material_Certification"/>
      <sheetName val="Package_method"/>
      <sheetName val="reliability_test_report"/>
      <sheetName val="Rohs_management_list"/>
      <sheetName val="Rohs_test_report"/>
      <sheetName val="IP-1_INSP-CAV_#2"/>
      <sheetName val="Root_causes"/>
      <sheetName val="Nimitz_Base_Cover"/>
      <sheetName val="Call_Down_Data_OLD"/>
      <sheetName val="I_Input_Template"/>
      <sheetName val="Quote Data"/>
      <sheetName val="MB Costed Bom PV"/>
      <sheetName val=" Quotation sheet"/>
      <sheetName val="SBB Table"/>
      <sheetName val="#REF"/>
      <sheetName val="Summary Design-Proto"/>
      <sheetName val="Setting"/>
      <sheetName val="Pivot"/>
      <sheetName val="FB Tooling List 1210"/>
      <sheetName val="Sheet4"/>
      <sheetName val="Data_Init"/>
      <sheetName val="Data_HR"/>
      <sheetName val="Entry"/>
      <sheetName val="Shot"/>
      <sheetName val="Macaron Tooling"/>
      <sheetName val="PL-All"/>
      <sheetName val="Workings"/>
      <sheetName val="주행"/>
      <sheetName val="All Parts"/>
      <sheetName val="eBOM"/>
      <sheetName val="AllPts-541-0832-02"/>
      <sheetName val="B.O.M."/>
      <sheetName val="Fcst SALES"/>
      <sheetName val="BOXSTER Planner Rev X1.xls"/>
      <sheetName val="Customize Your Invoice"/>
      <sheetName val="Assembly_BOM1"/>
      <sheetName val="customer_drawing1"/>
      <sheetName val="supplier_drawing1"/>
      <sheetName val="Material_Certification1"/>
      <sheetName val="Package_method1"/>
      <sheetName val="reliability_test_report1"/>
      <sheetName val="Rohs_management_list1"/>
      <sheetName val="Rohs_test_report1"/>
      <sheetName val="IP-1_INSP-CAV_#21"/>
      <sheetName val="Nimitz_Base_Cover1"/>
      <sheetName val="Saturn_MVB_bom_Aug_18'08"/>
      <sheetName val="Root_causes1"/>
      <sheetName val="Call_Down_Data_OLD1"/>
      <sheetName val="I_Input_Template1"/>
      <sheetName val="2003_Target"/>
      <sheetName val="2003_prod2"/>
      <sheetName val="Hourly_Rate"/>
      <sheetName val="Supplier_Base_Input"/>
      <sheetName val="Price_Summary"/>
      <sheetName val="Quote_Data"/>
      <sheetName val="All_Parts"/>
      <sheetName val="B_O_M_"/>
      <sheetName val="Fcst_SALES"/>
      <sheetName val="BOXSTER_Planner_Rev_X1_xls"/>
      <sheetName val="Customize_Your_Invoice"/>
      <sheetName val="ship kit"/>
      <sheetName val="Guava Bulk"/>
      <sheetName val="Data Input "/>
      <sheetName val="LAPL Act Trend"/>
      <sheetName val="iRUGO Event Validation"/>
      <sheetName val="MPM"/>
      <sheetName val="BF3 MB cost _0708 from MSL"/>
      <sheetName val="Keyb."/>
      <sheetName val="Matl1"/>
      <sheetName val="Jun1 Table"/>
      <sheetName val="WW Comet"/>
      <sheetName val="生產計劃"/>
      <sheetName val="Macro1"/>
      <sheetName val="Q#3839 Indented Bom d"/>
      <sheetName val="詳細資料"/>
      <sheetName val="Carlin-G costbom"/>
      <sheetName val="Carlin-G_costbom"/>
      <sheetName val="Mat Summary"/>
      <sheetName val="P19S"/>
      <sheetName val="DW RFID1202"/>
      <sheetName val="Quote Header"/>
      <sheetName val="List Maintenance"/>
      <sheetName val="Omega_OU_APJ"/>
      <sheetName val="BB Table"/>
      <sheetName val="ABO"/>
      <sheetName val="A58 2011"/>
      <sheetName val="Shiptment"/>
      <sheetName val="SO"/>
      <sheetName val="WI MODEM及SCAN"/>
      <sheetName val="Slim Merlot Block Diagram"/>
      <sheetName val="Asus_BOM"/>
      <sheetName val="非機種"/>
      <sheetName val="C۽_x0000_tents"/>
      <sheetName val="Assy"/>
      <sheetName val="129 COA"/>
      <sheetName val="Cover sheet"/>
      <sheetName val="STDVGL"/>
      <sheetName val="Headcount"/>
      <sheetName val="129_COA"/>
      <sheetName val="FLX Consolflxidated"/>
      <sheetName val="X"/>
      <sheetName val="Antenna Window"/>
      <sheetName val="UPC+EAN"/>
      <sheetName val="清冊"/>
      <sheetName val="C۽"/>
      <sheetName val="Classify list"/>
      <sheetName val="IA1"/>
      <sheetName val="Freight"/>
      <sheetName val="Electronics"/>
      <sheetName val="Mechanical"/>
      <sheetName val="Keyboard &amp; Accessories"/>
      <sheetName val="Packaging"/>
      <sheetName val="Final Prep"/>
      <sheetName val="C۽_x005f_x0000_tents"/>
      <sheetName val="MPS Q2 FY05"/>
      <sheetName val="CDM Component Adjustment Q1"/>
      <sheetName val="OS_Country_Kit"/>
      <sheetName val="Team List"/>
      <sheetName val="Labour"/>
      <sheetName val="Raw BOMS"/>
      <sheetName val="Bucket Lists"/>
      <sheetName val="Proto 1"/>
      <sheetName val="IA"/>
      <sheetName val="Valid Values"/>
      <sheetName val="Categorization List"/>
      <sheetName val="Bridge Summary"/>
      <sheetName val="C۽_x005f_x005f_x005f_x0000_tents"/>
      <sheetName val="3"/>
      <sheetName val="SCM AV data"/>
      <sheetName val="Schedule Data List"/>
      <sheetName val="NUDDS"/>
      <sheetName val="Tablet forecast"/>
      <sheetName val="Chessboard"/>
      <sheetName val="Dropdown menus"/>
      <sheetName val="Metal_list"/>
      <sheetName val="Help"/>
      <sheetName val="ESSM Syst"/>
      <sheetName val="Shedt1"/>
      <sheetName val="040W資料庫"/>
      <sheetName val="076W資料庫"/>
      <sheetName val="Pfam Lookup"/>
      <sheetName val="Debug check list"/>
      <sheetName val="T_Engineering_Issue_1G_"/>
      <sheetName val="RMA"/>
      <sheetName val="N-3"/>
      <sheetName val="code"/>
      <sheetName val="DBL LPG시험"/>
      <sheetName val="Rates"/>
      <sheetName val="Price Model"/>
      <sheetName val="DBL_LPG시험"/>
      <sheetName val="Price_Model"/>
      <sheetName val="Palm"/>
      <sheetName val="P&amp;L"/>
      <sheetName val="FCT repair data"/>
      <sheetName val="FA"/>
      <sheetName val="Ramp-up Prod KLf pro Woche "/>
      <sheetName val="Tester Quote"/>
      <sheetName val="Palm Q402 Price File"/>
      <sheetName val="Palm Targets"/>
      <sheetName val="Panel list"/>
      <sheetName val="Demand_051704"/>
      <sheetName val="VAM Report Input"/>
      <sheetName val="Defect root cause analysis"/>
      <sheetName val="Tables"/>
      <sheetName val="INPUTS"/>
      <sheetName val="LaborDetail"/>
      <sheetName val="DEFAULTS-Override"/>
      <sheetName val="MaterialDetail"/>
      <sheetName val="P &amp; L"/>
      <sheetName val="P&amp;LDetail"/>
      <sheetName val="HDCTEXP "/>
      <sheetName val="Control"/>
      <sheetName val="SPM Units"/>
      <sheetName val="Version Control"/>
      <sheetName val=""/>
      <sheetName val="オプション"/>
      <sheetName val="Defaults"/>
      <sheetName val="PAGE1"/>
      <sheetName val="Config"/>
      <sheetName val="Sales"/>
      <sheetName val="TORNADO_RANGE"/>
      <sheetName val="10"/>
      <sheetName val="CoverPage"/>
      <sheetName val="Commit by Qtr"/>
      <sheetName val="Tsubaki_LP1.0"/>
      <sheetName val="Cosmos_LP1.0"/>
      <sheetName val="Tsubaki_LP1.1"/>
      <sheetName val="Cosmos_LP1.1"/>
      <sheetName val="Condition"/>
      <sheetName val="回収計算"/>
      <sheetName val="ＮＮ"/>
      <sheetName val="A"/>
      <sheetName val="SD2-1"/>
      <sheetName val="SD-0 C提 "/>
      <sheetName val="Matrix Name"/>
      <sheetName val="Transmission "/>
      <sheetName val="major"/>
      <sheetName val="ｴﾚｷ"/>
      <sheetName val="2015 MoM"/>
      <sheetName val="rework"/>
      <sheetName val="ﾄﾞﾗｲﾌﾞ鋳造"/>
      <sheetName val="ﾑｰﾊﾞﾌﾞﾙ鋳造 "/>
      <sheetName val="Terms"/>
      <sheetName val="Multibay Optical"/>
      <sheetName val="DBL_LPG시험1"/>
      <sheetName val="Price_Model1"/>
      <sheetName val="FCT_repair_data"/>
      <sheetName val="Assumptions"/>
      <sheetName val="Part Data"/>
      <sheetName val="G2TempSheet"/>
      <sheetName val="Equipment List (CBD format)"/>
      <sheetName val="MTBF_check"/>
      <sheetName val="MPS Q1 FY05"/>
      <sheetName val="MPS Q3 FY04"/>
      <sheetName val="MPS Q4 FY04"/>
      <sheetName val="FO"/>
      <sheetName val="PCSM"/>
      <sheetName val="CUM CONSTRAINED AVAIL"/>
      <sheetName val="MC RATE"/>
      <sheetName val="Information"/>
      <sheetName val="C۽_x005f_x005f_x005f_x005f_x005f_x005f_x005f_x0000_tent"/>
      <sheetName val="type2"/>
      <sheetName val="type1"/>
      <sheetName val="Revision History Definitions"/>
      <sheetName val="Choice Lists (reference only)"/>
      <sheetName val="WFR"/>
      <sheetName val="IQC Inspection Data"/>
      <sheetName val="MACRO"/>
      <sheetName val="IE"/>
      <sheetName val="TE"/>
      <sheetName val="C۽_x005f_x005f_x005f_x005f_x005f_x005f_x005f_x005f_x005"/>
      <sheetName val="Mock Up"/>
      <sheetName val="Intel Lan + AD1885 EBOM"/>
      <sheetName val="清單內容"/>
      <sheetName val="工作表2"/>
      <sheetName val="Note"/>
      <sheetName val="C۽_x005f_x005f_x005f_x0000_tent"/>
      <sheetName val="C۽_x005f_x005f_x005f_x005f_x005"/>
      <sheetName val="SBB_Table"/>
      <sheetName val="_Quotation_sheet"/>
      <sheetName val="Define"/>
      <sheetName val="Dropdown"/>
      <sheetName val="Pulldown Categories"/>
      <sheetName val="PartsList"/>
      <sheetName val="check List"/>
      <sheetName val="summary, MTH"/>
      <sheetName val="summary_4.5%MOH"/>
      <sheetName val="Blf2+LOM cost bom_080902"/>
      <sheetName val="Lists"/>
      <sheetName val="Market Module"/>
      <sheetName val="Data Validation"/>
      <sheetName val="Parameter"/>
      <sheetName val="costedBOM"/>
      <sheetName val="POR"/>
      <sheetName val="wsp 12-03"/>
      <sheetName val="Pallet"/>
      <sheetName val="ﾀｰｹﾞｯﾄコスト"/>
      <sheetName val="Data"/>
      <sheetName val="BaseLine"/>
      <sheetName val="BLUFORD3 FBOM-update081303"/>
      <sheetName val="Slim_Merlot_Block_Diagram"/>
      <sheetName val="FA_Definitions"/>
      <sheetName val="A58_2011"/>
      <sheetName val="129_COA1"/>
      <sheetName val="Cover_sheet"/>
      <sheetName val="FLX_Consolflxidated"/>
      <sheetName val="NetBench_dm"/>
      <sheetName val="C_BF3 MSL _March"/>
      <sheetName val="Keyboard_&amp;_Accessories"/>
      <sheetName val="Final_Prep"/>
      <sheetName val="Key Parts List"/>
      <sheetName val="Baseline &amp; Summary"/>
      <sheetName val="Data (c)"/>
      <sheetName val="sm Pcost"/>
      <sheetName val="TY9007本勞"/>
      <sheetName val="C۽?tents"/>
      <sheetName val="Weekly FCST &amp; MZC600"/>
      <sheetName val="Pilot Run"/>
      <sheetName val="Bondi Display Back"/>
      <sheetName val="LINE A"/>
      <sheetName val="LINE K"/>
      <sheetName val="Sales Forecast"/>
      <sheetName val="TopandBtmsideSMT"/>
      <sheetName val="BoxBuild"/>
      <sheetName val="ManualAssyandWaveSolder"/>
      <sheetName val="AI"/>
      <sheetName val="Test"/>
      <sheetName val="FinalAssy"/>
      <sheetName val="Offline"/>
      <sheetName val="Packing"/>
      <sheetName val="Prep"/>
      <sheetName val="C۽_tents"/>
      <sheetName val="MonthMapping"/>
      <sheetName val="Master Data"/>
      <sheetName val="Values"/>
      <sheetName val="Preparer"/>
      <sheetName val="Production_Build_2-162"/>
      <sheetName val="BOM_Cover2"/>
      <sheetName val="BOM_Rev_132"/>
      <sheetName val="BOM_Info_Rev_12a2"/>
      <sheetName val="Sheet_Metal-Hard_Tool2"/>
      <sheetName val="New_Issues2"/>
      <sheetName val="Issues_List2"/>
      <sheetName val="Assembly_BOM2"/>
      <sheetName val="customer_drawing2"/>
      <sheetName val="supplier_drawing2"/>
      <sheetName val="Material_Certification2"/>
      <sheetName val="Package_method2"/>
      <sheetName val="reliability_test_report2"/>
      <sheetName val="Rohs_management_list2"/>
      <sheetName val="Rohs_test_report2"/>
      <sheetName val="Macros"/>
      <sheetName val="Data_lists2"/>
      <sheetName val="DBL_LPG시험2"/>
      <sheetName val="FCT_repair_data1"/>
      <sheetName val="Price_Model2"/>
      <sheetName val="Sum_Sheet1"/>
      <sheetName val="P&amp;L_wCorpAlloc2"/>
      <sheetName val="Receiving_Inspection2"/>
      <sheetName val="IP-1_INSP-CAV_#22"/>
      <sheetName val="Nimitz_Base_Cover2"/>
      <sheetName val="Call_Down_Data_OLD2"/>
      <sheetName val="Root_causes2"/>
      <sheetName val="I_Input_Template2"/>
      <sheetName val="Supplier_Base_Input1"/>
      <sheetName val="Price_Summary1"/>
      <sheetName val="All_Parts1"/>
      <sheetName val="Carlin-G_costbom1"/>
      <sheetName val="Summarized_P&amp;L2"/>
      <sheetName val="General_Instructions2"/>
      <sheetName val="Master_List2"/>
      <sheetName val="A__產業車輛故障項目核對結果1"/>
      <sheetName val="L2-車輛詳細資料_1"/>
      <sheetName val="Master_Lists1"/>
      <sheetName val="Cost_Breakdown1"/>
      <sheetName val="New_Workings"/>
      <sheetName val="P&amp;LOEM_&amp;_FG1"/>
      <sheetName val="Summary_Design-Proto"/>
      <sheetName val="Q#3839_Indented_Bom_d"/>
      <sheetName val="Defect_root_cause_analysis"/>
      <sheetName val="P_&amp;_L"/>
      <sheetName val="HDCTEXP_"/>
      <sheetName val="SPM_Units"/>
      <sheetName val="LP1_Shipment"/>
      <sheetName val="VAM_Report_Input"/>
      <sheetName val="Version_Control"/>
      <sheetName val="Ramp-up_Prod_KLf_pro_Woche_"/>
      <sheetName val="Tester_Quote"/>
      <sheetName val="Tsubaki_LP1_0"/>
      <sheetName val="Cosmos_LP1_0"/>
      <sheetName val="Tsubaki_LP1_1"/>
      <sheetName val="Cosmos_LP1_1"/>
      <sheetName val="SD-0_C提_"/>
      <sheetName val="Pfam_Lookup"/>
      <sheetName val="Data_Input_"/>
      <sheetName val="Labor_Rate_Detail-Arthur"/>
      <sheetName val="Weekly_FCST_&amp;_MZC600"/>
      <sheetName val="Pilot_Run"/>
      <sheetName val="2003_Target1"/>
      <sheetName val="2003_prod21"/>
      <sheetName val="FB_Tooling_List_1210"/>
      <sheetName val="MB_Costed_Bom_PV"/>
      <sheetName val="Production_Build_2-163"/>
      <sheetName val="BOM_Cover3"/>
      <sheetName val="BOM_Rev_133"/>
      <sheetName val="BOM_Info_Rev_12a3"/>
      <sheetName val="Sheet_Metal-Hard_Tool3"/>
      <sheetName val="New_Issues3"/>
      <sheetName val="Issues_List3"/>
      <sheetName val="Assembly_BOM3"/>
      <sheetName val="customer_drawing3"/>
      <sheetName val="supplier_drawing3"/>
      <sheetName val="Material_Certification3"/>
      <sheetName val="Package_method3"/>
      <sheetName val="reliability_test_report3"/>
      <sheetName val="Rohs_management_list3"/>
      <sheetName val="Rohs_test_report3"/>
      <sheetName val="Data_lists3"/>
      <sheetName val="DBL_LPG시험3"/>
      <sheetName val="FCT_repair_data2"/>
      <sheetName val="Price_Model3"/>
      <sheetName val="Sum_Sheet2"/>
      <sheetName val="P&amp;L_wCorpAlloc3"/>
      <sheetName val="Receiving_Inspection3"/>
      <sheetName val="IP-1_INSP-CAV_#23"/>
      <sheetName val="Nimitz_Base_Cover3"/>
      <sheetName val="Call_Down_Data_OLD3"/>
      <sheetName val="Root_causes3"/>
      <sheetName val="I_Input_Template3"/>
      <sheetName val="Supplier_Base_Input2"/>
      <sheetName val="Price_Summary2"/>
      <sheetName val="All_Parts2"/>
      <sheetName val="Carlin-G_costbom2"/>
      <sheetName val="Summarized_P&amp;L3"/>
      <sheetName val="General_Instructions3"/>
      <sheetName val="Master_List3"/>
      <sheetName val="A__產業車輛故障項目核對結果2"/>
      <sheetName val="L2-車輛詳細資料_2"/>
      <sheetName val="Master_Lists2"/>
      <sheetName val="Cost_Breakdown2"/>
      <sheetName val="New_Workings1"/>
      <sheetName val="P&amp;LOEM_&amp;_FG2"/>
      <sheetName val="_Quotation_sheet1"/>
      <sheetName val="SBB_Table1"/>
      <sheetName val="Summary_Design-Proto1"/>
      <sheetName val="B_O_M_1"/>
      <sheetName val="Q#3839_Indented_Bom_d1"/>
      <sheetName val="BOXSTER_Planner_Rev_X11"/>
      <sheetName val="Defect_root_cause_analysis1"/>
      <sheetName val="P_&amp;_L1"/>
      <sheetName val="HDCTEXP_1"/>
      <sheetName val="SPM_Units1"/>
      <sheetName val="LP1_Shipment1"/>
      <sheetName val="VAM_Report_Input1"/>
      <sheetName val="Version_Control1"/>
      <sheetName val="Ramp-up_Prod_KLf_pro_Woche_1"/>
      <sheetName val="Tester_Quote1"/>
      <sheetName val="Tsubaki_LP1_01"/>
      <sheetName val="Cosmos_LP1_01"/>
      <sheetName val="Tsubaki_LP1_11"/>
      <sheetName val="Cosmos_LP1_11"/>
      <sheetName val="SD-0_C提_1"/>
      <sheetName val="Pfam_Lookup1"/>
      <sheetName val="Data_Input_1"/>
      <sheetName val="Hourly_Rate1"/>
      <sheetName val="Labor_Rate_Detail-Arthur1"/>
      <sheetName val="Weekly_FCST_&amp;_MZC6001"/>
      <sheetName val="Pilot_Run1"/>
      <sheetName val="2003_Target2"/>
      <sheetName val="2003_prod22"/>
      <sheetName val="Saturn_MVB_bom_Aug_18'081"/>
      <sheetName val="FB_Tooling_List_12101"/>
      <sheetName val="MB_Costed_Bom_PV1"/>
      <sheetName val="Data_Selections_(Hide_&amp;_Lock)_1"/>
      <sheetName val="Production_Build_2-164"/>
      <sheetName val="BOM_Cover4"/>
      <sheetName val="BOM_Rev_134"/>
      <sheetName val="BOM_Info_Rev_12a4"/>
      <sheetName val="Sheet_Metal-Hard_Tool4"/>
      <sheetName val="New_Issues4"/>
      <sheetName val="Issues_List4"/>
      <sheetName val="Assembly_BOM4"/>
      <sheetName val="customer_drawing4"/>
      <sheetName val="supplier_drawing4"/>
      <sheetName val="Material_Certification4"/>
      <sheetName val="Package_method4"/>
      <sheetName val="reliability_test_report4"/>
      <sheetName val="Rohs_management_list4"/>
      <sheetName val="Rohs_test_report4"/>
      <sheetName val="Data_lists4"/>
      <sheetName val="DBL_LPG시험4"/>
      <sheetName val="FCT_repair_data3"/>
      <sheetName val="Price_Model4"/>
      <sheetName val="Sum_Sheet3"/>
      <sheetName val="P&amp;L_wCorpAlloc4"/>
      <sheetName val="Receiving_Inspection4"/>
      <sheetName val="IP-1_INSP-CAV_#24"/>
      <sheetName val="Nimitz_Base_Cover4"/>
      <sheetName val="Call_Down_Data_OLD4"/>
      <sheetName val="Root_causes4"/>
      <sheetName val="I_Input_Template4"/>
      <sheetName val="Supplier_Base_Input3"/>
      <sheetName val="Price_Summary3"/>
      <sheetName val="All_Parts3"/>
      <sheetName val="129_COA2"/>
      <sheetName val="Carlin-G_costbom3"/>
      <sheetName val="Summarized_P&amp;L4"/>
      <sheetName val="General_Instructions4"/>
      <sheetName val="Master_List4"/>
      <sheetName val="A__產業車輛故障項目核對結果3"/>
      <sheetName val="L2-車輛詳細資料_3"/>
      <sheetName val="Master_Lists3"/>
      <sheetName val="Cost_Breakdown3"/>
      <sheetName val="New_Workings2"/>
      <sheetName val="P&amp;LOEM_&amp;_FG3"/>
      <sheetName val="_Quotation_sheet2"/>
      <sheetName val="SBB_Table2"/>
      <sheetName val="Summary_Design-Proto2"/>
      <sheetName val="B_O_M_2"/>
      <sheetName val="Q#3839_Indented_Bom_d2"/>
      <sheetName val="BOXSTER_Planner_Rev_X12"/>
      <sheetName val="Defect_root_cause_analysis2"/>
      <sheetName val="P_&amp;_L2"/>
      <sheetName val="HDCTEXP_2"/>
      <sheetName val="SPM_Units2"/>
      <sheetName val="LP1_Shipment2"/>
      <sheetName val="VAM_Report_Input2"/>
      <sheetName val="Version_Control2"/>
      <sheetName val="Ramp-up_Prod_KLf_pro_Woche_2"/>
      <sheetName val="Tester_Quote2"/>
      <sheetName val="Tsubaki_LP1_02"/>
      <sheetName val="Cosmos_LP1_02"/>
      <sheetName val="Tsubaki_LP1_12"/>
      <sheetName val="Cosmos_LP1_12"/>
      <sheetName val="SD-0_C提_2"/>
      <sheetName val="Pfam_Lookup2"/>
      <sheetName val="Data_Input_2"/>
      <sheetName val="Hourly_Rate2"/>
      <sheetName val="Labor_Rate_Detail-Arthur2"/>
      <sheetName val="Weekly_FCST_&amp;_MZC6002"/>
      <sheetName val="Pilot_Run2"/>
      <sheetName val="2003_Target3"/>
      <sheetName val="2003_prod23"/>
      <sheetName val="Saturn_MVB_bom_Aug_18'082"/>
      <sheetName val="FB_Tooling_List_12102"/>
      <sheetName val="MB_Costed_Bom_PV2"/>
      <sheetName val="Master_Data"/>
      <sheetName val="iRUGO_Event_Validation"/>
      <sheetName val="Palm_Q402_Price_File"/>
      <sheetName val="Palm_Targets"/>
      <sheetName val="Panel_list"/>
      <sheetName val="Lookup_Tables"/>
      <sheetName val="Commit_by_Qtr"/>
      <sheetName val="Blf2+LOM_cost_bom_080902"/>
      <sheetName val="Master_Data1"/>
      <sheetName val="iRUGO_Event_Validation1"/>
      <sheetName val="FLX_Consolflxidated1"/>
      <sheetName val="Fcst_SALES1"/>
      <sheetName val="Cover_sheet1"/>
      <sheetName val="Palm_Q402_Price_File1"/>
      <sheetName val="Palm_Targets1"/>
      <sheetName val="Panel_list1"/>
      <sheetName val="Lookup_Tables1"/>
      <sheetName val="Commit_by_Qtr1"/>
      <sheetName val="Blf2+LOM_cost_bom_0809021"/>
      <sheetName val="CBOMQ1 2009  ed 15 01"/>
      <sheetName val="Inv Mitsui"/>
      <sheetName val="Inventory Summary"/>
      <sheetName val="Attendance"/>
      <sheetName val="連絡書１"/>
      <sheetName val="PMX WIF vs PP"/>
      <sheetName val="Risk Codes"/>
      <sheetName val="BANFF"/>
      <sheetName val="Common"/>
      <sheetName val="Macaron_Tooling"/>
      <sheetName val="Matrix_Name"/>
      <sheetName val="Transmission_"/>
      <sheetName val="Material_List"/>
      <sheetName val="RickelsRFQPWA#_2"/>
      <sheetName val="2015_MoM"/>
      <sheetName val="資料頁"/>
      <sheetName val="xbar-R chart"/>
      <sheetName val="xbar-S chart"/>
      <sheetName val="Molding Data"/>
      <sheetName val="Q72 Channel Analysis Q4"/>
      <sheetName val="Q73 Channel Analysis Q4"/>
      <sheetName val="RCSPlan"/>
      <sheetName val="A-Note Bug list"/>
      <sheetName val="Product Data Entry"/>
      <sheetName val="Setup"/>
      <sheetName val="Title Page"/>
      <sheetName val="Requesters"/>
      <sheetName val="090701"/>
      <sheetName val="Variables1"/>
      <sheetName val="Forwarder_Plan"/>
      <sheetName val="Assembly"/>
      <sheetName val="Composites"/>
      <sheetName val="Metals"/>
      <sheetName val="intel target"/>
      <sheetName val="Neo"/>
      <sheetName val="ME"/>
      <sheetName val="FRU demand"/>
      <sheetName val="Compal open order "/>
      <sheetName val="R CTO demand"/>
      <sheetName val="Compal stock 4.6"/>
      <sheetName val="INCO"/>
      <sheetName val="zsdr82 Tab."/>
      <sheetName val="DOC_REQUIREMENT"/>
      <sheetName val="PRVF"/>
      <sheetName val="Chk_sheet"/>
      <sheetName val="MetricsData"/>
      <sheetName val="systems"/>
      <sheetName val="foundry "/>
      <sheetName val="BB_Table"/>
      <sheetName val="Kod3_Table"/>
      <sheetName val="WI_MODEM及SCAN"/>
      <sheetName val="DW_RFID1202"/>
      <sheetName val="Antenna_Window"/>
      <sheetName val="BF3_MB_cost__0708_from_MSL"/>
      <sheetName val="IQC_Inspection_Data"/>
      <sheetName val="foundry_"/>
      <sheetName val="Keyb_"/>
      <sheetName val="LAPL_Act_Trend"/>
      <sheetName val="Classify_list"/>
      <sheetName val="WW_Comet"/>
      <sheetName val="Mat_Summary"/>
      <sheetName val="Jun1_Table"/>
      <sheetName val="MPS_Q2_FY05"/>
      <sheetName val="CDM_Component_Adjustment_Q1"/>
      <sheetName val="Team_List"/>
      <sheetName val="Raw_BOMS"/>
      <sheetName val="Quote_Data1"/>
      <sheetName val="Bucket_Lists"/>
      <sheetName val="Proto_1"/>
      <sheetName val="Valid_Values"/>
      <sheetName val="Categorization_List"/>
      <sheetName val="Bridge_Summary"/>
      <sheetName val="BOXSTER_Planner_Rev_X1_xls1"/>
      <sheetName val="Customize_Your_Invoice1"/>
      <sheetName val="Quote_Header"/>
      <sheetName val="ship_kit"/>
      <sheetName val="Guava_Bulk"/>
      <sheetName val="SCM_AV_data"/>
      <sheetName val="8月ABL出貨明細"/>
      <sheetName val="Freight Table"/>
      <sheetName val="5C Sum"/>
      <sheetName val="Buckhorn_0205'08"/>
      <sheetName val="Cobra_0311"/>
      <sheetName val="Gunnison"/>
      <sheetName val="PAYDAY_0311'08"/>
      <sheetName val="選択肢メニュー"/>
      <sheetName val="同梱IU部品費CLJ3800"/>
      <sheetName val="MeBOM"/>
      <sheetName val="Report"/>
      <sheetName val="zasset"/>
      <sheetName val="ID2"/>
      <sheetName val="Mont Rates"/>
      <sheetName val="PM01-F09"/>
      <sheetName val="18FEB04"/>
      <sheetName val="LX8300_05 BOM"/>
      <sheetName val="G.1R-Shou COP Gf"/>
      <sheetName val="Month Schedule"/>
      <sheetName val="BCT Lookup"/>
      <sheetName val="0512MB"/>
      <sheetName val="Transformation Wrksht-Mech"/>
      <sheetName val="Sheet1 (2)"/>
      <sheetName val="Demand&amp;Supply"/>
      <sheetName val="Classify list_back"/>
      <sheetName val="Inspiron 7548 Bradley IFIR"/>
      <sheetName val="Inspiron 7548 Bardley IFIR"/>
      <sheetName val="CalendarMap"/>
      <sheetName val="UniqueDPS"/>
      <sheetName val="Inspiron 7548 Pivot-Classified"/>
      <sheetName val="Bridge-Chart"/>
      <sheetName val="Readme"/>
      <sheetName val="Projection"/>
      <sheetName val="Selection"/>
      <sheetName val="Allocations"/>
      <sheetName val="Material Category Summary"/>
      <sheetName val="Backend"/>
      <sheetName val="總表"/>
      <sheetName val="台北廠"/>
      <sheetName val="紫竹廠"/>
      <sheetName val="環慶廠"/>
      <sheetName val="Equipment List"/>
      <sheetName val="PL_Pcost"/>
      <sheetName val="SM_Pcost"/>
      <sheetName val="Equipment Info assumptions"/>
      <sheetName val="System BOM"/>
      <sheetName val="U100UC-T10618"/>
      <sheetName val="週報"/>
      <sheetName val="Sheet6"/>
      <sheetName val="File Setup Guide"/>
      <sheetName val="Lookup"/>
      <sheetName val="Sheet 1"/>
      <sheetName val="FY17 AOP"/>
      <sheetName val="SS_Fields"/>
      <sheetName val="Instructions"/>
      <sheetName val="Product_Info"/>
      <sheetName val="Top Page"/>
      <sheetName val="NS_Guide"/>
      <sheetName val="Greater China Cs"/>
      <sheetName val="REF"/>
      <sheetName val="Master"/>
      <sheetName val="Regional"/>
      <sheetName val="Gap to CS (2)"/>
      <sheetName val="LOT_ACCP"/>
      <sheetName val="ESSM_Syst"/>
      <sheetName val="summary,_MTH"/>
      <sheetName val="WIP_STATION_REPAIR_Q"/>
      <sheetName val="MS Type"/>
      <sheetName val="Part Type"/>
      <sheetName val="Purchase Type"/>
      <sheetName val="Q3'04"/>
      <sheetName val="EC Charge"/>
      <sheetName val="Others"/>
      <sheetName val="Cable"/>
      <sheetName val="Drop Down Info"/>
      <sheetName val="QuoteFormat"/>
      <sheetName val="OBU"/>
      <sheetName val="&quot;B&quot; Quote Model"/>
      <sheetName val="ArchII"/>
      <sheetName val="Detail"/>
      <sheetName val="Vise"/>
      <sheetName val="Xbox"/>
      <sheetName val="T4649_X19"/>
      <sheetName val="SheetMetal"/>
      <sheetName val="Platform Summary - WW"/>
      <sheetName val="9.28.04 Detail"/>
      <sheetName val="Bom(P1)"/>
      <sheetName val="Weekly Cases Opened"/>
      <sheetName val="small card 基本資料0216_04"/>
      <sheetName val="Assumpiton"/>
      <sheetName val="MB costed BOM USDT"/>
      <sheetName val="C_K810VU"/>
      <sheetName val="MT"/>
      <sheetName val="TAMG"/>
      <sheetName val="Lookups"/>
      <sheetName val="MO &amp; PX DIE FA DATA SHEET FOR M"/>
      <sheetName val="MPM&amp;DEK"/>
      <sheetName val="Debug_check_list"/>
      <sheetName val="Data_(c)"/>
      <sheetName val="Base Input"/>
      <sheetName val="summary_4_5%MOH"/>
      <sheetName val="CBOMQ1_2009__ed_15_01"/>
      <sheetName val="Sales_Forecast"/>
      <sheetName val="Market_Module"/>
      <sheetName val="Data_Validation"/>
      <sheetName val="Medion - Product mix"/>
      <sheetName val="BSF"/>
      <sheetName val="1.COVER"/>
      <sheetName val="1.APP data sheet"/>
      <sheetName val="MSR method"/>
      <sheetName val="P29"/>
      <sheetName val="P27"/>
      <sheetName val="Guide"/>
      <sheetName val="Menu Items"/>
      <sheetName val="MPU Other"/>
      <sheetName val="PWA#1"/>
      <sheetName val="Ref Data"/>
      <sheetName val="TIMEA"/>
      <sheetName val="Trooper BOM quote"/>
      <sheetName val="Ex"/>
      <sheetName val="exchange rate"/>
      <sheetName val="Display Back"/>
      <sheetName val="Tablet_forecast"/>
      <sheetName val="Dropdown_menus"/>
      <sheetName val="Multibay_Optical"/>
      <sheetName val="ﾑｰﾊﾞﾌﾞﾙ鋳造_"/>
      <sheetName val="Part_Data"/>
      <sheetName val="Equipment_List_(CBD_format)"/>
      <sheetName val="Revision_History_Definitions"/>
      <sheetName val="Choice_Lists_(reference_only)"/>
      <sheetName val="Schedule_Data_List"/>
      <sheetName val="6"/>
      <sheetName val="FCT August"/>
      <sheetName val="910Nassau"/>
      <sheetName val="AIR (Inbound material)"/>
      <sheetName val="APX Flavors Q2"/>
      <sheetName val="G8ZFR"/>
      <sheetName val="current quote"/>
      <sheetName val="Q_BF3 FBOM-update111703"/>
      <sheetName val="Subs"/>
      <sheetName val="Sign Off"/>
      <sheetName val="Hous Rates"/>
      <sheetName val="Anah Rates"/>
      <sheetName val="Minn Rates"/>
      <sheetName val="An pack"/>
      <sheetName val="Paso Rates"/>
      <sheetName val="Engers"/>
      <sheetName val="Lud Rates"/>
      <sheetName val="All-In-One"/>
      <sheetName val="311910-013"/>
      <sheetName val="BLUFORD_R12"/>
      <sheetName val="MPS Q3 FY05"/>
      <sheetName val="【PR CHECK LIST】 "/>
      <sheetName val="【產品標示單-綠】 "/>
      <sheetName val="TOOL"/>
      <sheetName val="Q7XA FM data"/>
      <sheetName val="Q72A Channel Analysis Q1"/>
      <sheetName val="Q73A Best Channel Analysis Q1"/>
      <sheetName val="Q73A Better Channel Analysis Q1"/>
      <sheetName val="Dbase"/>
      <sheetName val="MT-X01"/>
      <sheetName val="蘆竹5月薪"/>
      <sheetName val="Cyce 3 Descriptions"/>
      <sheetName val="wsp 01-07"/>
      <sheetName val="Rank"/>
      <sheetName val="Slim_Merlot_Block_Diagram1"/>
      <sheetName val="FA_Definitions1"/>
      <sheetName val="A58_20111"/>
      <sheetName val="Cable List"/>
      <sheetName val="Keyboard_&amp;_Accessories1"/>
      <sheetName val="Final_Prep1"/>
      <sheetName val="Forecast"/>
      <sheetName val="MOD"/>
      <sheetName val="EquipmentCosts"/>
      <sheetName val="Labor Rate Calculator"/>
      <sheetName val="ME Dashboard"/>
      <sheetName val="Material Price Assumptions"/>
      <sheetName val="Category"/>
      <sheetName val="541176170007"/>
      <sheetName val="Project Codes"/>
      <sheetName val="LSS"/>
      <sheetName val="Sandler EK FBOM_A00"/>
      <sheetName val="BOM-EMC-ATAtUDE-40"/>
      <sheetName val="SMAD Dashboard"/>
      <sheetName val="3#-Input Data-Resin"/>
      <sheetName val="Sheet A -Cost Structure compl. "/>
      <sheetName val="Direct Labor Cost"/>
      <sheetName val="P&amp;L "/>
      <sheetName val="Schedule"/>
      <sheetName val="Datos"/>
      <sheetName val="Options"/>
      <sheetName val="Xoption"/>
      <sheetName val="CC507-4x3.5"/>
      <sheetName val="Breakeven Analysis"/>
      <sheetName val="Delta to Last Week"/>
      <sheetName val="Variables"/>
      <sheetName val="ALLOCATION"/>
      <sheetName val="DDM"/>
      <sheetName val="pcbo 工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/>
      <sheetData sheetId="824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/>
      <sheetData sheetId="857"/>
      <sheetData sheetId="858" refreshError="1"/>
      <sheetData sheetId="859"/>
      <sheetData sheetId="860"/>
      <sheetData sheetId="861"/>
      <sheetData sheetId="862"/>
      <sheetData sheetId="863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 refreshError="1"/>
      <sheetData sheetId="891" refreshError="1"/>
      <sheetData sheetId="892" refreshError="1"/>
      <sheetData sheetId="893"/>
      <sheetData sheetId="894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Matrix"/>
      <sheetName val="Contrib"/>
      <sheetName val="AcqIS"/>
      <sheetName val="AcqBSC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gram"/>
      <sheetName val="Revenue Analysis"/>
      <sheetName val="Graph Summary"/>
      <sheetName val="Graph Info"/>
      <sheetName val="Revenue Growth"/>
      <sheetName val="Model Assumptions"/>
      <sheetName val="Asumptions"/>
      <sheetName val="FY00 Datacenter Expenses "/>
      <sheetName val="BW Growth DC"/>
      <sheetName val="FY00 NOC Expenses - Sum"/>
      <sheetName val="DC - Total POD Equipment"/>
      <sheetName val="Customer Estimate by Month"/>
      <sheetName val="Revenue Estimate - 500"/>
      <sheetName val="Revenue Estimate - ISV"/>
      <sheetName val="Revenue Estimate - Small .Com"/>
      <sheetName val="Revenue Estimate - Med .Com"/>
      <sheetName val="DC - NOC Staffing"/>
      <sheetName val="Sheet1"/>
      <sheetName val="DC - Equip. Expenses"/>
      <sheetName val="DC - Network Infra.  Equip"/>
      <sheetName val="DC - POD 0 (Infra. Equip)"/>
      <sheetName val="DC -  Security"/>
      <sheetName val="DC - POD 1 - 20 (Infra. Equip.)"/>
      <sheetName val="DC - POD 1 - 20 (Cust. Equip.)"/>
      <sheetName val="NOC-Equipment"/>
      <sheetName val="DC - Spare Parts"/>
      <sheetName val="DC - Connectivity"/>
      <sheetName val="DC NOC - Design Costs"/>
      <sheetName val="FY00 Total Expenses "/>
      <sheetName val="MNGT 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L4"/>
      <sheetName val="Comp"/>
      <sheetName val="YTD"/>
      <sheetName val="CompStore"/>
      <sheetName val="Summary"/>
      <sheetName val="Income"/>
      <sheetName val="Balance"/>
      <sheetName val="Income2"/>
      <sheetName val="Globals"/>
      <sheetName val="Month"/>
      <sheetName val="Instructions"/>
      <sheetName val="validation"/>
      <sheetName val="DIL"/>
      <sheetName val="ASSUMP"/>
      <sheetName val="Shares"/>
      <sheetName val="L"/>
      <sheetName val="co 01 query"/>
      <sheetName val="co 10 query"/>
      <sheetName val="co 62 query"/>
      <sheetName val="SAS Provisions"/>
      <sheetName val="Sales 2003"/>
      <sheetName val="Sheet1"/>
      <sheetName val="Infos"/>
      <sheetName val="1994 PE Dots"/>
      <sheetName val="Current Mandates"/>
      <sheetName val="PanEU-Buyout"/>
      <sheetName val="Customers"/>
      <sheetName val="Furniture Mfgs."/>
      <sheetName val="GuV für AG"/>
      <sheetName val="P&amp;L LLC Euros"/>
      <sheetName val="Deal Info &amp; Print Menu"/>
      <sheetName val="LBO_Model"/>
      <sheetName val="Competitors"/>
      <sheetName val="tables"/>
      <sheetName val="Flex Orders"/>
      <sheetName val="Flex P&amp;L"/>
      <sheetName val="Flooring"/>
      <sheetName val="Flooring_% of Chnl Rev"/>
      <sheetName val="SW CAP"/>
      <sheetName val="DFS Profit share"/>
      <sheetName val="DFS_ISG"/>
      <sheetName val="DFS_Total Storage"/>
      <sheetName val="DFS_Core Storage"/>
      <sheetName val="DFS_DP"/>
      <sheetName val="DFS_HCI"/>
      <sheetName val="DFS_Server"/>
      <sheetName val="DFS_Networking"/>
      <sheetName val="Calcs"/>
      <sheetName val="Assumptions"/>
      <sheetName val="Mapping"/>
      <sheetName val="What if - Business View"/>
      <sheetName val="Base Info"/>
      <sheetName val="COMPCO"/>
      <sheetName val="Takaoka"/>
      <sheetName val="Shinko"/>
      <sheetName val="Logo 封筒"/>
      <sheetName val="Depot_Askul"/>
      <sheetName val="AEON"/>
      <sheetName val="Amex_T&amp;E"/>
      <sheetName val="OSAKA"/>
      <sheetName val="BizCard"/>
      <sheetName val="Electricity"/>
      <sheetName val="Depot-Logo CH"/>
      <sheetName val="Master Data"/>
      <sheetName val="Corp Balances"/>
      <sheetName val="THREE VARIABLES"/>
      <sheetName val="Switch"/>
      <sheetName val="January 2011"/>
      <sheetName val="Bank Debt"/>
      <sheetName val="Annual"/>
      <sheetName val="DEZ00 ATÉ ABR01"/>
      <sheetName val="A1 - Income Statement"/>
      <sheetName val="A3"/>
      <sheetName val="Capital S&amp;U"/>
      <sheetName val="Chicago"/>
      <sheetName val="SC984"/>
      <sheetName val="SalaryData"/>
      <sheetName val="min-ems"/>
      <sheetName val="France - 2004"/>
      <sheetName val="LOOKUP"/>
      <sheetName val="PopCache"/>
      <sheetName val="sales vol."/>
      <sheetName val="temp_TranSum"/>
      <sheetName val="Database"/>
      <sheetName val="1601 Detail information"/>
      <sheetName val="S of Finan Cond"/>
      <sheetName val="cover"/>
      <sheetName val="Report"/>
      <sheetName val="co_01_query"/>
      <sheetName val="co_10_query"/>
      <sheetName val="co_62_query"/>
      <sheetName val="SAS_Provisions"/>
      <sheetName val="Sales_2003"/>
      <sheetName val="1994_PE_Dots"/>
      <sheetName val="Current_Mandates"/>
      <sheetName val="Furniture_Mfgs_"/>
      <sheetName val="Maverick"/>
      <sheetName val="UK"/>
      <sheetName val="RENTROLL"/>
      <sheetName val="Public Comp"/>
      <sheetName val="SHADOW IS"/>
      <sheetName val="Hist"/>
      <sheetName val="Graph"/>
      <sheetName val="Not Used"/>
      <sheetName val="Income Statements"/>
      <sheetName val="inputs"/>
      <sheetName val="ACQ_Assump"/>
      <sheetName val="Model"/>
      <sheetName val="EBITDA Analysis"/>
      <sheetName val="CIM Model "/>
      <sheetName val="Transaction Assumptions"/>
      <sheetName val="Accr."/>
      <sheetName val="RESUL106"/>
      <sheetName val="RegionPivot"/>
      <sheetName val="StatePivot"/>
      <sheetName val="TeamPivot"/>
      <sheetName val="Scenarios"/>
      <sheetName val="Heads"/>
      <sheetName val="Variables"/>
      <sheetName val="Input"/>
      <sheetName val="Index"/>
      <sheetName val="ONYX"/>
      <sheetName val="Seasonal"/>
      <sheetName val="sl"/>
      <sheetName val="SFR1080015"/>
      <sheetName val="Forecast change"/>
      <sheetName val="co_01_query1"/>
      <sheetName val="co_10_query1"/>
      <sheetName val="co_62_query1"/>
      <sheetName val="SAS_Provisions1"/>
      <sheetName val="Sales_20031"/>
      <sheetName val="1994_PE_Dots1"/>
      <sheetName val="Current_Mandates1"/>
      <sheetName val="Furniture_Mfgs_1"/>
      <sheetName val="GuV_für_AG"/>
      <sheetName val="P&amp;L_LLC_Euros"/>
      <sheetName val="Deal_Info_&amp;_Print_Menu"/>
      <sheetName val="Flex_Orders"/>
      <sheetName val="Flex_P&amp;L"/>
      <sheetName val="Flooring_%_of_Chnl_Rev"/>
      <sheetName val="SW_CAP"/>
      <sheetName val="DFS_Profit_share"/>
      <sheetName val="DFS_Total_Storage"/>
      <sheetName val="DFS_Core_Storage"/>
      <sheetName val="What_if_-_Business_View"/>
      <sheetName val="Base_Info"/>
      <sheetName val="Logo_封筒"/>
      <sheetName val="Depot-Logo_CH"/>
      <sheetName val="Master_Data"/>
      <sheetName val="THREE_VARIABLES"/>
      <sheetName val="Corp_Balances"/>
      <sheetName val="January_2011"/>
      <sheetName val="Bank_Debt"/>
      <sheetName val="DEZ00_ATÉ_ABR01"/>
      <sheetName val="A1_-_Income_Statement"/>
      <sheetName val="Capital_S&amp;U"/>
      <sheetName val="sales_vol_"/>
      <sheetName val="France_-_2004"/>
      <sheetName val="1601_Detail_information"/>
      <sheetName val="S_of_Finan_Cond"/>
      <sheetName val="Public_Comp"/>
      <sheetName val="SHADOW_IS"/>
      <sheetName val="Not_Used"/>
      <sheetName val="Income_Statements"/>
      <sheetName val="EBITDA_Analysis"/>
      <sheetName val="CIM_Model_"/>
      <sheetName val="Transaction_Assumptions"/>
      <sheetName val="Accr_"/>
      <sheetName val="co_01_query2"/>
      <sheetName val="co_10_query2"/>
      <sheetName val="co_62_query2"/>
      <sheetName val="SAS_Provisions2"/>
      <sheetName val="Sales_20032"/>
      <sheetName val="1994_PE_Dots2"/>
      <sheetName val="Current_Mandates2"/>
      <sheetName val="Furniture_Mfgs_2"/>
      <sheetName val="GuV_für_AG1"/>
      <sheetName val="P&amp;L_LLC_Euros1"/>
      <sheetName val="Deal_Info_&amp;_Print_Menu1"/>
      <sheetName val="Flex_Orders1"/>
      <sheetName val="Flex_P&amp;L1"/>
      <sheetName val="Flooring_%_of_Chnl_Rev1"/>
      <sheetName val="SW_CAP1"/>
      <sheetName val="DFS_Profit_share1"/>
      <sheetName val="DFS_Total_Storage1"/>
      <sheetName val="DFS_Core_Storage1"/>
      <sheetName val="What_if_-_Business_View1"/>
      <sheetName val="Base_Info1"/>
      <sheetName val="Logo_封筒1"/>
      <sheetName val="Depot-Logo_CH1"/>
      <sheetName val="Master_Data1"/>
      <sheetName val="THREE_VARIABLES1"/>
      <sheetName val="Corp_Balances1"/>
      <sheetName val="January_20111"/>
      <sheetName val="Bank_Debt1"/>
      <sheetName val="DEZ00_ATÉ_ABR011"/>
      <sheetName val="A1_-_Income_Statement1"/>
      <sheetName val="Capital_S&amp;U1"/>
      <sheetName val="sales_vol_1"/>
      <sheetName val="France_-_20041"/>
      <sheetName val="1601_Detail_information1"/>
      <sheetName val="S_of_Finan_Cond1"/>
      <sheetName val="Public_Comp1"/>
      <sheetName val="SHADOW_IS1"/>
      <sheetName val="Not_Used1"/>
      <sheetName val="Income_Statements1"/>
      <sheetName val="EBITDA_Analysis1"/>
      <sheetName val="CIM_Model_1"/>
      <sheetName val="Transaction_Assumptions1"/>
      <sheetName val="Accr_1"/>
      <sheetName val="co_01_query3"/>
      <sheetName val="co_10_query3"/>
      <sheetName val="co_62_query3"/>
      <sheetName val="SAS_Provisions3"/>
      <sheetName val="Sales_20033"/>
      <sheetName val="1994_PE_Dots3"/>
      <sheetName val="Current_Mandates3"/>
      <sheetName val="Furniture_Mfgs_3"/>
      <sheetName val="GuV_für_AG2"/>
      <sheetName val="P&amp;L_LLC_Euros2"/>
      <sheetName val="Deal_Info_&amp;_Print_Menu2"/>
      <sheetName val="Flex_Orders2"/>
      <sheetName val="Flex_P&amp;L2"/>
      <sheetName val="Flooring_%_of_Chnl_Rev2"/>
      <sheetName val="SW_CAP2"/>
      <sheetName val="DFS_Profit_share2"/>
      <sheetName val="DFS_Total_Storage2"/>
      <sheetName val="DFS_Core_Storage2"/>
      <sheetName val="What_if_-_Business_View2"/>
      <sheetName val="Base_Info2"/>
      <sheetName val="Logo_封筒2"/>
      <sheetName val="Depot-Logo_CH2"/>
      <sheetName val="Master_Data2"/>
      <sheetName val="THREE_VARIABLES2"/>
      <sheetName val="Corp_Balances2"/>
      <sheetName val="January_20112"/>
      <sheetName val="Bank_Debt2"/>
      <sheetName val="DEZ00_ATÉ_ABR012"/>
      <sheetName val="A1_-_Income_Statement2"/>
      <sheetName val="Capital_S&amp;U2"/>
      <sheetName val="sales_vol_2"/>
      <sheetName val="France_-_20042"/>
      <sheetName val="1601_Detail_information2"/>
      <sheetName val="S_of_Finan_Cond2"/>
      <sheetName val="Public_Comp2"/>
      <sheetName val="SHADOW_IS2"/>
      <sheetName val="Not_Used2"/>
      <sheetName val="Income_Statements2"/>
      <sheetName val="EBITDA_Analysis2"/>
      <sheetName val="CIM_Model_2"/>
      <sheetName val="Transaction_Assumptions2"/>
      <sheetName val="Accr_2"/>
      <sheetName val="威娜"/>
      <sheetName val="Dell - AMC P &amp; L"/>
      <sheetName val="Summary Pivot Views"/>
      <sheetName val="LoadProfile"/>
      <sheetName val="USER INPUT LIST"/>
      <sheetName val="Control Sheet"/>
      <sheetName val="smartlist"/>
      <sheetName val="MoneyPage"/>
      <sheetName val="Vlookup"/>
      <sheetName val="Control_Sheet"/>
      <sheetName val="AssetsHierarchy"/>
      <sheetName val="Graphs"/>
      <sheetName val="Base Model"/>
      <sheetName val="TargBSCF"/>
      <sheetName val="DCF Electricity &amp; Water"/>
      <sheetName val="FringeRate"/>
      <sheetName val="Tag History"/>
      <sheetName val="#REF"/>
      <sheetName val="FILTER"/>
      <sheetName val="SCHEDULE 4"/>
      <sheetName val="Partner Data Register"/>
      <sheetName val="Federal Data Register"/>
      <sheetName val="SCFP"/>
      <sheetName val="ABILANZ"/>
      <sheetName val="Financial Model"/>
      <sheetName val="WACC"/>
      <sheetName val="Page 2 - Profit and Loss"/>
      <sheetName val="DS_Valuation_Measures"/>
      <sheetName val="DS_Industry_Specif"/>
      <sheetName val="Basic"/>
      <sheetName val="Financials"/>
      <sheetName val="Master"/>
      <sheetName val="S4"/>
      <sheetName val="Consolidation"/>
      <sheetName val="fORMULAE"/>
      <sheetName val="Relatorio SM"/>
      <sheetName val="Relatorio VN"/>
      <sheetName val="B9"/>
      <sheetName val="TOC"/>
      <sheetName val="G1"/>
      <sheetName val="Depr"/>
      <sheetName val="AFP-Chart 4_Master"/>
      <sheetName val="Tab.Daten"/>
      <sheetName val="query1"/>
      <sheetName val="query2"/>
      <sheetName val="RE TAXES-R.C.'S"/>
      <sheetName val="New JE Upload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Assump"/>
      <sheetName val="PreLBO"/>
      <sheetName val="LBO"/>
      <sheetName val="PostLBO"/>
      <sheetName val="Credit"/>
      <sheetName val="Returns"/>
      <sheetName val="GroupB"/>
      <sheetName val="DCFGroupB"/>
      <sheetName val="AVPGrpB"/>
      <sheetName val="GroupA"/>
      <sheetName val="DCFGroupA"/>
      <sheetName val="AVPGrpA"/>
      <sheetName val="EuroF&amp;L"/>
      <sheetName val="DCFEuropeF&amp;L"/>
      <sheetName val="AVPEuroF&amp;L"/>
      <sheetName val="NabisLb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T"/>
      <sheetName val="JAT Sum"/>
      <sheetName val="summary"/>
      <sheetName val="SUM"/>
      <sheetName val=" OSP"/>
      <sheetName val="Piv_OSP"/>
      <sheetName val="contacts"/>
      <sheetName val="Assumptions"/>
      <sheetName val="Sheet7"/>
      <sheetName val="DB"/>
      <sheetName val="ANZ OSP"/>
      <sheetName val="spend"/>
      <sheetName val="HC Rate"/>
      <sheetName val="HC cost rate"/>
      <sheetName val="Sheet4"/>
      <sheetName val="HC Cost"/>
      <sheetName val="DB qHC"/>
      <sheetName val="Hornet goodness"/>
      <sheetName val="win10 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wide"/>
      <sheetName val="Americas"/>
      <sheetName val="EMEA"/>
      <sheetName val="APJ"/>
      <sheetName val="CORP"/>
      <sheetName val="OCOGS Plan"/>
      <sheetName val="Actual"/>
      <sheetName val="Goal"/>
      <sheetName val="PS Pivots"/>
      <sheetName val="2013 Risk &amp; Opps"/>
      <sheetName val="OCOGS"/>
      <sheetName val="Risks&amp;Opps"/>
    </sheetNames>
    <definedNames>
      <definedName name="AbilityToPayCalc" refersTo="#REF!"/>
      <definedName name="Choices_Wrapper" refersTo="#REF!"/>
      <definedName name="ClosePrint" refersTo="#REF!"/>
      <definedName name="frm_target3" refersTo="#REF!"/>
      <definedName name="GoAssetChart" refersTo="#REF!"/>
      <definedName name="GoBack" refersTo="#REF!"/>
      <definedName name="GoBalanceSheet" refersTo="#REF!"/>
      <definedName name="GoCashFlow" refersTo="#REF!"/>
      <definedName name="GoData" refersTo="#REF!"/>
      <definedName name="GoIncomeChart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 Log"/>
      <sheetName val="ADC"/>
      <sheetName val="BDC"/>
      <sheetName val="CDC"/>
      <sheetName val="SDC"/>
      <sheetName val="TDC"/>
      <sheetName val="Do not touch-ADC Column Info"/>
      <sheetName val="BDC (2)"/>
      <sheetName val="Sheet1"/>
      <sheetName val="Sheet2"/>
      <sheetName val="Support"/>
      <sheetName val="Drop Down Box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 Summary"/>
      <sheetName val="FCF Summary - Operational"/>
      <sheetName val="Monthly Summary Bas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.P.T.i.C.S."/>
      <sheetName val="ZOOM"/>
      <sheetName val="Maintenance"/>
      <sheetName val="Accounts Hierarchy"/>
      <sheetName val="Company Code Hierarchy"/>
      <sheetName val="Cost Center Hierarchy"/>
      <sheetName val="Cost Center Governance"/>
      <sheetName val="Profit Center Hierarchy"/>
      <sheetName val="Expense Analysis"/>
      <sheetName val="General Ledger Analysis"/>
      <sheetName val="Accrual Signoff"/>
      <sheetName val="Journal Entry Details"/>
      <sheetName val="Auth"/>
      <sheetName val="KSB1_DI"/>
      <sheetName val="FAGLL03_DI"/>
      <sheetName val="Hier_DI"/>
      <sheetName val="E-mailer"/>
      <sheetName val="CompCodes"/>
      <sheetName val="CostCenters"/>
      <sheetName val="Accounts"/>
      <sheetName val="Controls_DVC"/>
      <sheetName val="CstCtr_DVC"/>
      <sheetName val="CompCd_DVC"/>
      <sheetName val="CompCd_BOL"/>
      <sheetName val="CstCtr_BOL"/>
      <sheetName val="Accnts_BOL"/>
      <sheetName val="Accnts_DVC"/>
      <sheetName val="Quad-Check"/>
      <sheetName val="OPTICS v10Z"/>
      <sheetName val="Sheet1"/>
      <sheetName val="Sheet6"/>
      <sheetName val="Sheet5"/>
      <sheetName val="Sheet2"/>
      <sheetName val="Sheet4"/>
      <sheetName val="Sheet3"/>
      <sheetName val="Sheet7"/>
      <sheetName val="printing"/>
      <sheetName val="Myll Pivotal"/>
      <sheetName val="AF"/>
      <sheetName val="HR 9.23.15"/>
      <sheetName val="AF 9.23.15"/>
      <sheetName val="HR 9.25"/>
      <sheetName val="AF 9.25"/>
      <sheetName val="GB1213103"/>
      <sheetName val="13107"/>
      <sheetName val="943"/>
      <sheetName val="999"/>
      <sheetName val="AF 10.1 443pm"/>
      <sheetName val="met imprest"/>
      <sheetName val="HR 10.2 10am"/>
      <sheetName val="HR 10.2 1124a"/>
      <sheetName val="230129"/>
      <sheetName val="611941"/>
      <sheetName val="SYlvester"/>
      <sheetName val="Heidi Sylvester PO"/>
      <sheetName val="Sheet10"/>
      <sheetName val="Heidi WC"/>
      <sheetName val="VCE 1-19"/>
      <sheetName val="Marsh WC PPD"/>
      <sheetName val="Zviran Tax"/>
      <sheetName val="Sheet8"/>
      <sheetName val="Farber Inv reject"/>
      <sheetName val="edassist PPD"/>
      <sheetName val="AF All 2.1 pm"/>
      <sheetName val="HR2.2 pm"/>
      <sheetName val="AF All 2.3"/>
      <sheetName val="ALL HR 2.4.14 1134am"/>
      <sheetName val="VCE Flex"/>
      <sheetName val="VCE210299"/>
      <sheetName val="230129 US10"/>
      <sheetName val="Sheet9"/>
      <sheetName val="Sheet11"/>
      <sheetName val="Sheet12"/>
      <sheetName val="Sheet13"/>
      <sheetName val="230175"/>
      <sheetName val="230168"/>
      <sheetName val="230115"/>
      <sheetName val="230163"/>
      <sheetName val="230538"/>
      <sheetName val="Sheet16"/>
      <sheetName val="Sheet15"/>
      <sheetName val="Sheet14"/>
      <sheetName val="VMAX &amp; VNX"/>
      <sheetName val="XB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x"/>
      <sheetName val="Regional"/>
      <sheetName val="Opex-6"/>
      <sheetName val="COGS"/>
      <sheetName val="Sheet1"/>
      <sheetName val="LOV"/>
      <sheetName val="Sheet3"/>
      <sheetName val="Logistics"/>
      <sheetName val="Historical"/>
      <sheetName val="Oper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dbook 2015"/>
      <sheetName val="GSL 2015 linked"/>
      <sheetName val="Forecast Pivot"/>
      <sheetName val="Forecast Query"/>
      <sheetName val="Plan Query"/>
      <sheetName val="Q3F vs Pfcst"/>
      <sheetName val="Q4F vs Plan"/>
      <sheetName val="Q4F vs Pfcst"/>
      <sheetName val="Q1 vs Plan"/>
      <sheetName val="Q2 vs Plan"/>
      <sheetName val="Q4F vs Q4'14A"/>
      <sheetName val="Q3F vs Q3'14A"/>
      <sheetName val="Forecast Accuracy"/>
      <sheetName val="Current GSL vs Prior"/>
      <sheetName val="Redbook Managed View linked to "/>
      <sheetName val="Redbook%20Managed%20View%20link"/>
      <sheetName val="08-16-2017"/>
      <sheetName val="Legend of Drop Downs + Pay Term"/>
      <sheetName val="Lookups"/>
      <sheetName val="Unit of Measure Mapping"/>
      <sheetName val="GPL 2017.06.0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_Account form"/>
      <sheetName val="Dropdowns"/>
      <sheetName val="Checks Comments"/>
      <sheetName val="Input fields for access dtb"/>
      <sheetName val="Property setup Export"/>
      <sheetName val="Sheet1"/>
      <sheetName val="Sheet2"/>
      <sheetName val="Categories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Center"/>
      <sheetName val="Trend"/>
      <sheetName val="Regionold"/>
      <sheetName val="Region"/>
      <sheetName val="Account"/>
      <sheetName val="LOV"/>
      <sheetName val="Trend (2)"/>
      <sheetName val="Cash 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bruary-Act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tility Page"/>
      <sheetName val="MergeCo Financials"/>
      <sheetName val="Acq. Stand Alone"/>
      <sheetName val="Target Stand Alone"/>
      <sheetName val="__FDSCACHE__"/>
      <sheetName val="Target Stand Alone $"/>
      <sheetName val="Target Stand Alone $ December"/>
      <sheetName val="Accounting &amp; Consideration"/>
      <sheetName val="Credit Stats"/>
      <sheetName val="Summary"/>
      <sheetName val="Contribution"/>
      <sheetName val="Reverse Merger"/>
      <sheetName val="ProForma"/>
      <sheetName val="Account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 Level - PRES link"/>
      <sheetName val="Hi Level - PRES"/>
      <sheetName val="Hi Level Base Case"/>
      <sheetName val="Hi Level"/>
      <sheetName val="Hi Level w Gap"/>
      <sheetName val="2004 Pres"/>
      <sheetName val="VMWare Pres"/>
      <sheetName val="Core Pres"/>
      <sheetName val="DCTM LGTO Pres"/>
      <sheetName val="2005 Consol Pres"/>
      <sheetName val="Sheet1"/>
      <sheetName val="Starting Point"/>
      <sheetName val="Summary Schedules------------&gt;"/>
      <sheetName val="VMware"/>
      <sheetName val="LGTO &amp; DCTM"/>
      <sheetName val="LGTO &amp; DCTM (2)"/>
      <sheetName val="LGTO &amp; DCTM Summary"/>
      <sheetName val="Submission"/>
      <sheetName val="DCTM 2004"/>
      <sheetName val="LGTO 2004"/>
      <sheetName val="1stPass Summ"/>
      <sheetName val="Q4 Annzd v 1stPass"/>
      <sheetName val="BottomsUp v 1stPass"/>
      <sheetName val="BottomsUp v Q4 Annzd"/>
      <sheetName val="Op Inc"/>
      <sheetName val="Other-------------&gt;"/>
      <sheetName val="Ideal Model RR Fcst"/>
      <sheetName val="Ideal Model RR Fcst Core"/>
      <sheetName val="Ideal Model RR Fcst LGTO"/>
      <sheetName val="Ideal Model RR Fcst DCTM"/>
      <sheetName val="Ideal Model RR Fcst VMware"/>
      <sheetName val="PrFma Adj"/>
      <sheetName val="NonCash"/>
      <sheetName val="NonCash Q4fcst"/>
      <sheetName val="PrFma NonCash Q4fcst"/>
      <sheetName val="PrFma NonCash Q4fcst RR"/>
      <sheetName val="1stPass check"/>
      <sheetName val="Q4fcst check"/>
      <sheetName val="Ideal Model RR Goal"/>
      <sheetName val="Ideal Model RR Goal Core"/>
      <sheetName val="Ideal Model RR Goal LGTO"/>
      <sheetName val="Ideal Model RR Goal DCTM"/>
      <sheetName val="Ideal Model RR Goal VMware"/>
      <sheetName val="Ideal Model"/>
      <sheetName val="Ideal Model RR"/>
      <sheetName val="Ideal Model BU"/>
      <sheetName val="Depr"/>
      <sheetName val="Contract"/>
      <sheetName val="2005 Ideal Model.xls"/>
      <sheetName val="2005 Ideal Model"/>
      <sheetName val="2005%20Ideal%20Model.xls"/>
      <sheetName val="Hi Level w Gap (LGTO @ 423)"/>
      <sheetName val="Rev 14 Fn Gaps"/>
      <sheetName val="Fn Gaps - Qtrly"/>
      <sheetName val="Hi Level w Fn Gaps"/>
      <sheetName val="Accr Dil"/>
      <sheetName val="Model_Assumptions"/>
      <sheetName val="Sensitivities"/>
      <sheetName val="Quick Buyer Info"/>
      <sheetName val="Quick Merge"/>
      <sheetName val="LBO Summary"/>
      <sheetName val="Deal Summary"/>
      <sheetName val="Trans_Sum"/>
      <sheetName val="Summary"/>
      <sheetName val="Acq_Standalone"/>
      <sheetName val="HMS_Stand_Alone"/>
      <sheetName val="Pro_Forma_Consolidated"/>
      <sheetName val="wCodeTable"/>
      <sheetName val="Instructions"/>
      <sheetName val="mSavePS"/>
      <sheetName val="Val_HMS"/>
      <sheetName val="LBO Fins"/>
      <sheetName val="Quick Merge Summary"/>
      <sheetName val="Val_Acq"/>
      <sheetName val="Val_XRatio"/>
      <sheetName val="ValMatrix_Eq"/>
      <sheetName val="ValMatrix_Ent"/>
      <sheetName val="Lookup"/>
      <sheetName val="Quarterly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ghLevel"/>
      <sheetName val="SharePrices.925"/>
      <sheetName val="SharePrices.960"/>
      <sheetName val="SharePrices1x1"/>
      <sheetName val="Section 1 - Inputs-Calcs"/>
      <sheetName val="Inputs"/>
      <sheetName val="CALCS"/>
      <sheetName val="30DayPrice"/>
      <sheetName val="Section 2 - ExcRatio-Acc,Dil"/>
      <sheetName val="ExchangeRatio"/>
      <sheetName val="Acc-Dil%STREETGAAP"/>
      <sheetName val="Acc-Dil%FINANCEGAAP"/>
      <sheetName val="Acc-Dil%STREETModGAAP"/>
      <sheetName val="Acc-Dil%FINANCEModGAAP"/>
      <sheetName val="Section 3 - Purchase Details"/>
      <sheetName val="PurchasePriceAnalysis"/>
      <sheetName val="Intangible,Goodwill Allocation"/>
      <sheetName val="Purchase Parameters"/>
      <sheetName val="Acc.DilLewis"/>
      <sheetName val="Contribution Analysis"/>
      <sheetName val="Contribution AnalysisQuarterly"/>
      <sheetName val="StockOptions"/>
      <sheetName val="Section 4 - Synergies"/>
      <sheetName val="SynergiesQuarterly"/>
      <sheetName val="DCF"/>
      <sheetName val="Section 5 - Financials"/>
      <sheetName val="Target FY IS"/>
      <sheetName val="Target FY ISMgmt"/>
      <sheetName val="Target FY ISMgmtProForma"/>
      <sheetName val="Target CY IS "/>
      <sheetName val="EMC IS - PLAN"/>
      <sheetName val="EMC IS - STREET"/>
      <sheetName val="EMC IS - ProForma"/>
      <sheetName val="Financial Ratios"/>
      <sheetName val="Target BS"/>
      <sheetName val="Target CF"/>
      <sheetName val="EMC BS"/>
      <sheetName val="EMC CF"/>
      <sheetName val="SumSheet"/>
      <sheetName val="STKIncSt."/>
      <sheetName val="Revenue"/>
      <sheetName val="Margins"/>
      <sheetName val="Headcount"/>
      <sheetName val="OPEX-build"/>
      <sheetName val="OPEX-SSB"/>
      <sheetName val="Section 6 -Formulas"/>
      <sheetName val="Formulas"/>
      <sheetName val="Notes"/>
      <sheetName val="Combo Output"/>
      <sheetName val="Ideal Model BU"/>
      <sheetName val="Model_Assumptions"/>
      <sheetName val="Sensitivities"/>
      <sheetName val="Quick Buyer Info"/>
      <sheetName val="Quick Merge"/>
      <sheetName val="LBO Summary"/>
      <sheetName val="Deal Summary"/>
      <sheetName val="Trans_Sum"/>
      <sheetName val="Summary"/>
      <sheetName val="Acq_Standalone"/>
      <sheetName val="HMS_Stand_Alone"/>
      <sheetName val="Pro_Forma_Consolidated"/>
      <sheetName val="wCodeTable"/>
      <sheetName val="Instructions"/>
      <sheetName val="mSavePS"/>
      <sheetName val="Val_HMS"/>
      <sheetName val="LBO Fins"/>
      <sheetName val="Quick Merge Summary"/>
      <sheetName val="Val_Acq"/>
      <sheetName val="Val_XRatio"/>
      <sheetName val="ValMatrix_Eq"/>
      <sheetName val="ValMatrix_Ent"/>
      <sheetName val="Regression Analysis"/>
      <sheetName val="Utility Page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Page"/>
      <sheetName val="FullyAllocSummary"/>
      <sheetName val="LOB Total"/>
      <sheetName val="DSUM Database"/>
      <sheetName val="DSUM Sheet"/>
      <sheetName val="Journal_coversheet"/>
      <sheetName val="Hyderabad"/>
      <sheetName val="#REF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f Maint new Filtered"/>
      <sheetName val="Def Maint new"/>
      <sheetName val="Deferred Maint - old"/>
      <sheetName val="Deferred Add"/>
      <sheetName val="ADCT"/>
      <sheetName val="BNET"/>
      <sheetName val="COMS"/>
      <sheetName val="check_will"/>
      <sheetName val="Backup"/>
      <sheetName val="Input"/>
      <sheetName val="Start Sheet"/>
      <sheetName val="Comps"/>
      <sheetName val="Purchase Parameters"/>
      <sheetName val="Inputs"/>
      <sheetName val="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d Exits and Changes"/>
      <sheetName val="Un-named Exits"/>
      <sheetName val="Adds"/>
      <sheetName val="Plan Summary"/>
      <sheetName val="Validation Codes"/>
      <sheetName val="Group Summary"/>
      <sheetName val="Northern EMEA Call Centers - Pl"/>
      <sheetName val="Field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d Exits and Changes"/>
      <sheetName val="Un-named Exits"/>
      <sheetName val="Adds"/>
      <sheetName val="Plan Summary"/>
      <sheetName val="Direct Summary"/>
      <sheetName val="Validation Codes"/>
      <sheetName val="Mgr Summary"/>
      <sheetName val="Sheet1"/>
      <sheetName val="Group Summary"/>
      <sheetName val="Subgroup Summary"/>
      <sheetName val="Global Field Delivery - Pl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witch Sheet and Assumptions"/>
      <sheetName val="Valuation"/>
      <sheetName val="Valuation CompAcq"/>
      <sheetName val="WAVA"/>
      <sheetName val="Free Cash Flow"/>
      <sheetName val="DCF - Terminal Multiple"/>
      <sheetName val="DCF - Perptuity"/>
      <sheetName val="Multistage DCF"/>
      <sheetName val="IS"/>
      <sheetName val="CompCo - Presentation Page"/>
      <sheetName val="WACC"/>
      <sheetName val="NOLs"/>
      <sheetName val="Floating Bar"/>
      <sheetName val="Floating Bar EPS"/>
      <sheetName val="Multiples Matrix"/>
      <sheetName val="Quantitative Analyses ==&gt;"/>
      <sheetName val="Organic"/>
      <sheetName val="Recap"/>
      <sheetName val="Acq"/>
      <sheetName val="Acquisition"/>
      <sheetName val="Merger"/>
      <sheetName val="Synergies"/>
      <sheetName val="Questions"/>
      <sheetName val="EXTRA Base &gt;&gt;&gt;&gt;&gt;&gt;&gt;&gt;&gt;"/>
      <sheetName val="Valuation - NOL"/>
      <sheetName val="Comp"/>
      <sheetName val="IS Adjustments 2003"/>
      <sheetName val="CF"/>
      <sheetName val="BS"/>
      <sheetName val="BS 2003-2004"/>
      <sheetName val="Cap Ex"/>
      <sheetName val="IS 2001-2004E As Reported"/>
      <sheetName val="IS 2003E - 2004E Quarterly"/>
      <sheetName val="INPUTS"/>
      <sheetName val="Recap Assumptions"/>
      <sheetName val="Valuation Old"/>
      <sheetName val="Deferred Add"/>
      <sheetName val="Deferred Maint - old"/>
      <sheetName val="Has-Ge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ttach_www_pub"/>
      <sheetName val="Frcst. v. Actual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Y08"/>
      <sheetName val="Validation"/>
      <sheetName val="FY07"/>
      <sheetName val="CDC GB Req 8May06"/>
      <sheetName val="Template"/>
      <sheetName val="Interim Approval Flow"/>
      <sheetName val="Req Offer Approval"/>
      <sheetName val="Validation 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oat Bar"/>
      <sheetName val="Float Bar $"/>
      <sheetName val="Valu Sum"/>
      <sheetName val="Multiples"/>
      <sheetName val="DCF"/>
      <sheetName val="Sensitivity"/>
      <sheetName val="IS"/>
      <sheetName val="BS"/>
      <sheetName val="CF"/>
      <sheetName val="BS Assum"/>
      <sheetName val="Rev Assum"/>
      <sheetName val="Exp Assum"/>
      <sheetName val="Switch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P_8_18_03"/>
      <sheetName val="WW Imaging IFIR Goal"/>
      <sheetName val="Data Monthly FIR"/>
      <sheetName val="Monthly Fir"/>
      <sheetName val="Data Aggregate"/>
      <sheetName val="Stealth"/>
      <sheetName val="Aggressor"/>
      <sheetName val="Thunderbolt"/>
      <sheetName val="ThunderboltNet"/>
      <sheetName val="Harrier"/>
      <sheetName val="Hornet"/>
      <sheetName val="Intrepid"/>
      <sheetName val="IntrepidTAA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Master Equipment"/>
      <sheetName val="fy2002_a"/>
      <sheetName val="AUG FY 02"/>
      <sheetName val="AUG - REC"/>
      <sheetName val="SEPT FY 02"/>
      <sheetName val="SEPT-REC"/>
      <sheetName val="OCT FY 02"/>
      <sheetName val="OCT-REC"/>
      <sheetName val="NOV FY 02"/>
      <sheetName val="NOV-REC"/>
      <sheetName val="DEC FY 02"/>
      <sheetName val="DEC-REC"/>
      <sheetName val="JAN FY 02"/>
      <sheetName val="JAN-REC"/>
      <sheetName val="FEB FY 02"/>
      <sheetName val="FEB-REC"/>
      <sheetName val="MAR FY 02"/>
      <sheetName val="MAR-REC"/>
      <sheetName val="APR FY 02"/>
      <sheetName val="APR-R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ount form WEB"/>
      <sheetName val="Dropdowns"/>
      <sheetName val="Form_Matrix of mandatory fields"/>
      <sheetName val="Template"/>
    </sheetNames>
    <sheetDataSet>
      <sheetData sheetId="0"/>
      <sheetData sheetId="1"/>
      <sheetData sheetId="2"/>
      <sheetData sheetId="3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ntry Table"/>
      <sheetName val="Acct Table"/>
      <sheetName val="Rev Summary"/>
      <sheetName val="SCL_TOTAL_REVENUE"/>
      <sheetName val="Alloc"/>
      <sheetName val="SCL_MNT_REVENUE"/>
      <sheetName val="SCL_CON_REVENUE"/>
      <sheetName val="SCL_TRN_REVENUE"/>
      <sheetName val="Detail Schedules"/>
      <sheetName val="Inputs"/>
      <sheetName val="2004-01-31.01 Revenue Summary"/>
      <sheetName val="Hidden"/>
      <sheetName val="Option Upload Spreadsheet"/>
      <sheetName val="Stock-Escrow Spreadsheet"/>
      <sheetName val="Territor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s Info."/>
      <sheetName val="Instructions"/>
      <sheetName val="Proofs =&gt;"/>
      <sheetName val="Working Pivot"/>
      <sheetName val="Goal Send"/>
      <sheetName val="Inputs"/>
      <sheetName val="Master_Data"/>
      <sheetName val="Manual Retrieves"/>
      <sheetName val="ExceptionTable"/>
      <sheetName val="Scrd_MAP"/>
      <sheetName val="CC Lookups"/>
      <sheetName val="Stratmap"/>
      <sheetName val="Stratmap Notes"/>
      <sheetName val="Stratmap Pivot"/>
      <sheetName val="Operational Metrics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TM_Standalone"/>
      <sheetName val="Valuation Details"/>
      <sheetName val="ROI"/>
      <sheetName val="ROI_DATA"/>
      <sheetName val="2005 ESG P&amp;L SYN"/>
      <sheetName val="2006 ESG P&amp;L SYN"/>
      <sheetName val="2007 ESG  P&amp;L SYN"/>
      <sheetName val="Deferred Revenue Waterfall"/>
      <sheetName val="DR_BS"/>
      <sheetName val="2005 ESG P&amp;L_NoSyn"/>
      <sheetName val="2006 ESG P&amp;L_NoSyn"/>
      <sheetName val="2007 ESG P&amp;L_NoSyn"/>
      <sheetName val="Cost By Fctn"/>
      <sheetName val="AVG SALARY (2)"/>
      <sheetName val="COSTS_BY_CC"/>
      <sheetName val="Headcount"/>
      <sheetName val="Acc-Dil%STREETModGAAP"/>
      <sheetName val="Section 1 - Inputs-Calcs"/>
      <sheetName val="CALCS"/>
      <sheetName val="Inputs"/>
      <sheetName val="Intangible,Goodwill Allocation"/>
      <sheetName val="Target FY IS"/>
      <sheetName val="Target FY IS W_ESG Effects"/>
      <sheetName val="Compensation"/>
      <sheetName val="Deal Costs"/>
      <sheetName val="DCTM NMS"/>
      <sheetName val="DCTM_PIED_Layer"/>
      <sheetName val="Target FY ISMgmtProForma"/>
      <sheetName val="SynergiesQuarterly"/>
      <sheetName val="EMC IS - STREET"/>
      <sheetName val="Section 2 - ExcRatio-Acc,Dil"/>
      <sheetName val="30DayPrice"/>
      <sheetName val="ExchangeRatio"/>
      <sheetName val="Acc-Dil%STREETGAAP"/>
      <sheetName val="Acc-Dil%FINANCEGAAP"/>
      <sheetName val="Acc-Dil%FINANCEModGAAP"/>
      <sheetName val="Section 3 - Purchase Details"/>
      <sheetName val="PurchasePriceAnalysis"/>
      <sheetName val="Change_Control_Updates"/>
      <sheetName val="StockOptions"/>
      <sheetName val="Section 4 - Synergies"/>
      <sheetName val="Section 5 - Financials"/>
      <sheetName val="Target_Delta_BASE_MGMT"/>
      <sheetName val="EMC IS - PLAN"/>
      <sheetName val="Target FY ISMgmt"/>
      <sheetName val="EMC IS - ProForma"/>
      <sheetName val="Target BS"/>
      <sheetName val="Target CF"/>
      <sheetName val="EMC BS"/>
      <sheetName val="EMC CF"/>
      <sheetName val="Section 6 -Formulas"/>
      <sheetName val="Formulas"/>
      <sheetName val="Master_Data"/>
      <sheetName val="Summary - Above Line (2)"/>
      <sheetName val="Data Page - WW EMC"/>
      <sheetName val="BASE EMC PL"/>
      <sheetName val="Revenue"/>
      <sheetName val="AVP"/>
      <sheetName val="Operational Metrics"/>
      <sheetName val="Assumptions"/>
      <sheetName val="Waterf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OFF"/>
      <sheetName val="Germany"/>
      <sheetName val="Sheet1"/>
      <sheetName val="Storage Consulting Total"/>
      <sheetName val="Storage Revenue Total"/>
      <sheetName val="Support Revenue Total"/>
      <sheetName val="Storage EDT.Consult Total"/>
      <sheetName val="Deployment Total"/>
      <sheetName val="APOS Total"/>
      <sheetName val="Units Total"/>
      <sheetName val="Support Storage Total"/>
      <sheetName val="Support Total"/>
      <sheetName val="Global Level"/>
      <sheetName val="Division Level"/>
      <sheetName val="Storage Consulting"/>
      <sheetName val="Storage Revenue"/>
      <sheetName val="Support Revenue"/>
      <sheetName val="Total GSD SRU"/>
      <sheetName val="Storage EDT.Consult"/>
      <sheetName val="Units"/>
      <sheetName val="APOS"/>
      <sheetName val="Deployment"/>
      <sheetName val="Storage"/>
      <sheetName val="Support"/>
      <sheetName val="Data"/>
      <sheetName val="KPI_Dashboard_WWDELL"/>
      <sheetName val="KPI_Dashboard_Sales_Mgmt_Level2"/>
      <sheetName val="KPI_Dashboard_Sales_Mgmt_Level3"/>
      <sheetName val="Master_Slicers"/>
      <sheetName val="Offer_Level_Slicers"/>
      <sheetName val="Pivot_SMgmt_Level_PS"/>
      <sheetName val="Pivot_WWDELL_Level_PS"/>
      <sheetName val="Pivot_SMgmt_Level_PS_AR"/>
      <sheetName val="Pivot_WWDELL_Level_PS_AR"/>
      <sheetName val="Pivot_SMgmt_Level_Support_Svc"/>
      <sheetName val="Pivot_WWDELL_Level_Support_Svc"/>
      <sheetName val="Pivot_SMgmt_Level_Deploy_Svc"/>
      <sheetName val="Pivot_WWDELL_Level_Deploy_Svc"/>
      <sheetName val="Pivot_SMgmt_Level_PPS"/>
      <sheetName val="Pivot_WWDELL_Level_PPS"/>
      <sheetName val="Pivot_SMgmt_Level_MC+PSP"/>
      <sheetName val="Pivot_WWDELL_Level_MC+PSP"/>
      <sheetName val="Pivot_SMgmt_Level_GSD"/>
      <sheetName val="Pivot_WWDELL_Level_GSD"/>
      <sheetName val="Pivot_SMgmt_Lvl_Config_Svc"/>
      <sheetName val="Pivot_WWDELL_Lvl_Config_Svc"/>
      <sheetName val="Pivot_SMgmt_Lvl_EDT_Consulting"/>
      <sheetName val="Pivot_WWDELL_Lvl_EDT_Consulting"/>
      <sheetName val="Calendar"/>
      <sheetName val="Validation_DropList"/>
      <sheetName val="Roll up of Cons vs Comm"/>
      <sheetName val="PLAN Scenario Mock-up"/>
      <sheetName val="Admin"/>
      <sheetName val="Storage_Consulting_Total"/>
      <sheetName val="Storage_Revenue_Total"/>
      <sheetName val="Support_Revenue_Total"/>
      <sheetName val="Storage_EDT_Consult_Total"/>
      <sheetName val="Deployment_Total"/>
      <sheetName val="APOS_Total"/>
      <sheetName val="Units_Total"/>
      <sheetName val="Support_Storage_Total"/>
      <sheetName val="Support_Total"/>
      <sheetName val="Global_Level"/>
      <sheetName val="Division_Level"/>
      <sheetName val="Storage_Consulting"/>
      <sheetName val="Storage_Revenue"/>
      <sheetName val="Support_Revenue"/>
      <sheetName val="Total_GSD_SRU"/>
      <sheetName val="Storage_EDT_Consult"/>
      <sheetName val="Roll_up_of_Cons_vs_Comm"/>
      <sheetName val="PLAN_Scenario_Mock-up"/>
      <sheetName val="Storage_Consulting_Total1"/>
      <sheetName val="Storage_Revenue_Total1"/>
      <sheetName val="Support_Revenue_Total1"/>
      <sheetName val="Storage_EDT_Consult_Total1"/>
      <sheetName val="Deployment_Total1"/>
      <sheetName val="APOS_Total1"/>
      <sheetName val="Units_Total1"/>
      <sheetName val="Support_Storage_Total1"/>
      <sheetName val="Support_Total1"/>
      <sheetName val="Global_Level1"/>
      <sheetName val="Division_Level1"/>
      <sheetName val="Storage_Consulting1"/>
      <sheetName val="Storage_Revenue1"/>
      <sheetName val="Support_Revenue1"/>
      <sheetName val="Total_GSD_SRU1"/>
      <sheetName val="Storage_EDT_Consult1"/>
      <sheetName val="Roll_up_of_Cons_vs_Comm1"/>
      <sheetName val="PLAN_Scenario_Mock-up1"/>
      <sheetName val="Storage_Consulting_Total2"/>
      <sheetName val="Storage_Revenue_Total2"/>
      <sheetName val="Support_Revenue_Total2"/>
      <sheetName val="Storage_EDT_Consult_Total2"/>
      <sheetName val="Deployment_Total2"/>
      <sheetName val="APOS_Total2"/>
      <sheetName val="Units_Total2"/>
      <sheetName val="Support_Storage_Total2"/>
      <sheetName val="Support_Total2"/>
      <sheetName val="Global_Level2"/>
      <sheetName val="Division_Level2"/>
      <sheetName val="Storage_Consulting2"/>
      <sheetName val="Storage_Revenue2"/>
      <sheetName val="Support_Revenue2"/>
      <sheetName val="Total_GSD_SRU2"/>
      <sheetName val="Storage_EDT_Consult2"/>
      <sheetName val="Roll_up_of_Cons_vs_Comm2"/>
      <sheetName val="PLAN_Scenario_Mock-up2"/>
      <sheetName val="Storage_Consulting_Total3"/>
      <sheetName val="Storage_Revenue_Total3"/>
      <sheetName val="Support_Revenue_Total3"/>
      <sheetName val="Storage_EDT_Consult_Total3"/>
      <sheetName val="Deployment_Total3"/>
      <sheetName val="APOS_Total3"/>
      <sheetName val="Units_Total3"/>
      <sheetName val="Support_Storage_Total3"/>
      <sheetName val="Support_Total3"/>
      <sheetName val="Global_Level3"/>
      <sheetName val="Division_Level3"/>
      <sheetName val="Storage_Consulting3"/>
      <sheetName val="Storage_Revenue3"/>
      <sheetName val="Support_Revenue3"/>
      <sheetName val="Total_GSD_SRU3"/>
      <sheetName val="Storage_EDT_Consult3"/>
      <sheetName val="Roll_up_of_Cons_vs_Comm3"/>
      <sheetName val="PLAN_Scenario_Mock-up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Application"/>
      <sheetName val="Application Instance"/>
      <sheetName val="Application Relationship"/>
      <sheetName val="ADDM Pattern"/>
      <sheetName val="Cargill - Application Mapping T"/>
      <sheetName val="Cargill%20-%20Application%20Map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th Plaut"/>
      <sheetName val="Without Plaut"/>
      <sheetName val="Available Hours"/>
    </sheetNames>
    <sheetDataSet>
      <sheetData sheetId="0"/>
      <sheetData sheetId="1"/>
      <sheetData sheetId="2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tion 1 - Inputs-Calcs"/>
      <sheetName val="Inputs"/>
      <sheetName val="Model Assumptions"/>
      <sheetName val="CALCS"/>
      <sheetName val="Section 2 - A-D"/>
      <sheetName val="A-D STREET GAAP"/>
      <sheetName val="A-D STREET MOD GAAP"/>
      <sheetName val="A-D STREET CASH"/>
      <sheetName val="A-D FINANCE MOD GAAP"/>
      <sheetName val="A-D Finance GAAP"/>
      <sheetName val="A-D FINANCE CASH"/>
      <sheetName val="Section 2 - Intang, Options"/>
      <sheetName val="Intangible,Goodwill Allocation"/>
      <sheetName val="Section 3 - Base Financials"/>
      <sheetName val="Maint_Waterfall &amp; Haircut"/>
      <sheetName val="Exist Equity Comp"/>
      <sheetName val="New Equity Comp"/>
      <sheetName val="RevenueModelNew"/>
      <sheetName val="Headcount Summary"/>
      <sheetName val="Mgmt P&amp;L-UK"/>
      <sheetName val="Mgmt P&amp;L-UKwRebuild"/>
      <sheetName val="Mgmt P&amp;L-US"/>
      <sheetName val="EMEA MSP P&amp;L"/>
      <sheetName val="Financing Summary"/>
      <sheetName val="Warrants"/>
      <sheetName val="Assumptions"/>
      <sheetName val="Public Street - Merrill"/>
      <sheetName val="Target FY IS - STREET"/>
      <sheetName val="FP&amp;A Summary"/>
      <sheetName val="Section 4 - Synergies"/>
      <sheetName val="GS Synergy Summary"/>
      <sheetName val="Synergy Diff"/>
      <sheetName val="Deal Costs"/>
      <sheetName val="Synergies"/>
      <sheetName val="Section 5 - Financials PoR"/>
      <sheetName val="Target FY IS - MGMT"/>
      <sheetName val="Target FY IS ProForma"/>
      <sheetName val="Target FY IS ProFormaSTUB"/>
      <sheetName val="Proforma Ratios - OpEx"/>
      <sheetName val="Key P&amp;L Stats"/>
      <sheetName val="AD"/>
      <sheetName val="AD wo IT exp"/>
      <sheetName val="Section 6 -Financials Operating"/>
      <sheetName val="UK_OperatingSTUB"/>
      <sheetName val="US_OperatingSTUB"/>
      <sheetName val="Operating Key P&amp;L Stats"/>
      <sheetName val="Section 7 - Metrics"/>
      <sheetName val="Deal Metrics"/>
      <sheetName val="Holdback Target"/>
      <sheetName val="Competitive Deals"/>
      <sheetName val="Rev Chart"/>
      <sheetName val="Section 8 - Backup"/>
      <sheetName val="EMEA MSP P&amp;L1"/>
      <sheetName val="G&amp;A detail"/>
      <sheetName val="Revenue Disruption"/>
      <sheetName val="Benefits Uplift"/>
      <sheetName val="2007 PandL"/>
      <sheetName val="Key Assumptions"/>
      <sheetName val="Target BS"/>
      <sheetName val="OH Expense"/>
      <sheetName val="Depreciation Detail"/>
      <sheetName val="G&amp;A Headcount"/>
      <sheetName val="US Headcount"/>
      <sheetName val="Consulting Detail"/>
      <sheetName val="Mgmt Rev Detail"/>
      <sheetName val="IT Integration"/>
      <sheetName val="Proforma Ratios - GM"/>
      <sheetName val="Target CF"/>
      <sheetName val="EMC IS - STREET"/>
      <sheetName val="EMC IS - FINANCE"/>
      <sheetName val="EMC IS - ProForma"/>
      <sheetName val="EMC BS"/>
      <sheetName val="EMC CF"/>
      <sheetName val="Section 6 -Formulas"/>
      <sheetName val="Formulas"/>
      <sheetName val="AppendixTab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lp"/>
      <sheetName val="SystemFrcst"/>
      <sheetName val="System"/>
      <sheetName val="Selection"/>
      <sheetName val="ScoreCard"/>
      <sheetName val="ScoreCardMgmtRev"/>
      <sheetName val="Menu"/>
      <sheetName val="ActualAR"/>
      <sheetName val="recon"/>
      <sheetName val="Data"/>
      <sheetName val="Revenue"/>
      <sheetName val="AR"/>
      <sheetName val="23 Aug"/>
      <sheetName val="Q202"/>
      <sheetName val="Amort Matrix"/>
      <sheetName val="Services"/>
      <sheetName val="Inputs"/>
      <sheetName val="Early Term NB"/>
      <sheetName val="23_Aug"/>
      <sheetName val="Amort_Matrix"/>
      <sheetName val="CRITERIA1"/>
      <sheetName val="ref"/>
      <sheetName val="Individual Contributor"/>
      <sheetName val="Frcst. v. Actual"/>
      <sheetName val="BS Recon 662383 26979"/>
      <sheetName val="TABELAS(TTL)"/>
      <sheetName val="5 Year Pricing"/>
      <sheetName val="Validation Data"/>
      <sheetName val="Control Panel"/>
      <sheetName val="Detail-DataCtr"/>
      <sheetName val="Ref-US Rates"/>
      <sheetName val="Detail-Network"/>
      <sheetName val="Detail-InfoAssure"/>
      <sheetName val="Detail-SysEng"/>
      <sheetName val="Detail-SysSvcs"/>
      <sheetName val="setup"/>
      <sheetName val="CIF-3"/>
      <sheetName val=""/>
      <sheetName val="FORECAST"/>
      <sheetName val="DATAHC"/>
      <sheetName val="23_Aug1"/>
      <sheetName val="Amort_Matrix1"/>
      <sheetName val="Early_Term_NB"/>
      <sheetName val="Frcst__v__Actual"/>
      <sheetName val="BS_Recon_662383_26979"/>
      <sheetName val="Royalties"/>
      <sheetName val="23_Aug2"/>
      <sheetName val="Early_Term_NB1"/>
      <sheetName val="Amort_Matrix2"/>
      <sheetName val="Frcst__v__Actual1"/>
      <sheetName val="Individual_Contributor"/>
      <sheetName val="BS_Recon_662383_269791"/>
      <sheetName val="5_Year_Pricing"/>
      <sheetName val="Validation_Data"/>
      <sheetName val="Control_Panel"/>
      <sheetName val="Ref-US_Rates"/>
      <sheetName val="下拉菜单"/>
      <sheetName val="Lead"/>
      <sheetName val="worksheet"/>
      <sheetName val="23_Aug3"/>
      <sheetName val="Amort_Matrix3"/>
      <sheetName val="Early_Term_NB2"/>
      <sheetName val="Frcst__v__Actual2"/>
      <sheetName val="BS_Recon_662383_269792"/>
      <sheetName val="Individual_Contributor1"/>
      <sheetName val="5_Year_Pricing1"/>
      <sheetName val="Validation_Data1"/>
      <sheetName val="Control_Panel1"/>
      <sheetName val="Ref-US_Rates1"/>
      <sheetName val="23_Aug4"/>
      <sheetName val="Amort_Matrix4"/>
      <sheetName val="Early_Term_NB3"/>
      <sheetName val="Frcst__v__Actual3"/>
      <sheetName val="BS_Recon_662383_269793"/>
      <sheetName val="Individual_Contributor2"/>
      <sheetName val="5_Year_Pricing2"/>
      <sheetName val="Validation_Data2"/>
      <sheetName val="Control_Panel2"/>
      <sheetName val="Ref-US_Rates2"/>
      <sheetName val="23_Aug5"/>
      <sheetName val="Amort_Matrix5"/>
      <sheetName val="Early_Term_NB4"/>
      <sheetName val="Frcst__v__Actual4"/>
      <sheetName val="BS_Recon_662383_269794"/>
      <sheetName val="Individual_Contributor3"/>
      <sheetName val="5_Year_Pricing3"/>
      <sheetName val="Validation_Data3"/>
      <sheetName val="Control_Panel3"/>
      <sheetName val="Ref-US_Rates3"/>
      <sheetName val="23_Aug6"/>
      <sheetName val="Amort_Matrix6"/>
      <sheetName val="Early_Term_NB5"/>
      <sheetName val="Frcst__v__Actual5"/>
      <sheetName val="BS_Recon_662383_269795"/>
      <sheetName val="Individual_Contributor4"/>
      <sheetName val="5_Year_Pricing4"/>
      <sheetName val="Validation_Data4"/>
      <sheetName val="Control_Panel4"/>
      <sheetName val="Ref-US_Rates4"/>
      <sheetName val="DATOSBP"/>
      <sheetName val="DATOSPB"/>
      <sheetName val="Sheet1"/>
      <sheetName val="23_Aug7"/>
      <sheetName val="Early_Term_NB6"/>
      <sheetName val="Amort_Matrix7"/>
      <sheetName val="Frcst__v__Actual6"/>
      <sheetName val="Individual_Contributor5"/>
      <sheetName val="BS_Recon_662383_269796"/>
      <sheetName val="5_Year_Pricing5"/>
      <sheetName val="Validation_Data5"/>
      <sheetName val="Control_Panel5"/>
      <sheetName val="Ref-US_Rates5"/>
      <sheetName val="23_Aug8"/>
      <sheetName val="Early_Term_NB7"/>
      <sheetName val="Amort_Matrix8"/>
      <sheetName val="Frcst__v__Actual7"/>
      <sheetName val="Individual_Contributor6"/>
      <sheetName val="BS_Recon_662383_269797"/>
      <sheetName val="5_Year_Pricing6"/>
      <sheetName val="Validation_Data6"/>
      <sheetName val="Control_Panel6"/>
      <sheetName val="Ref-US_Rates6"/>
      <sheetName val="23_Aug9"/>
      <sheetName val="Early_Term_NB8"/>
      <sheetName val="Amort_Matrix9"/>
      <sheetName val="Frcst__v__Actual8"/>
      <sheetName val="Individual_Contributor7"/>
      <sheetName val="BS_Recon_662383_269798"/>
      <sheetName val="5_Year_Pricing7"/>
      <sheetName val="Validation_Data7"/>
      <sheetName val="Control_Panel7"/>
      <sheetName val="Ref-US_Rates7"/>
      <sheetName val="BSD"/>
      <sheetName val="CONS"/>
      <sheetName val="HKT"/>
      <sheetName val="TOTAL"/>
      <sheetName val="PAD"/>
      <sheetName val="Sheet3"/>
      <sheetName val="Sheet2"/>
      <sheetName val="Fcst Inc"/>
      <sheetName val="Current Qtr"/>
      <sheetName val="Journal_coversheet"/>
      <sheetName val="JE"/>
      <sheetName val="BOX SUM"/>
      <sheetName val="FIN GOOD"/>
      <sheetName val=".SMBC"/>
      <sheetName val="Non-Statistical Sampling"/>
      <sheetName val="Exchange"/>
      <sheetName val="Early_Term_NB9"/>
      <sheetName val="23_Aug10"/>
      <sheetName val="Amort_Matrix10"/>
      <sheetName val="Individual_Contributor8"/>
      <sheetName val="Frcst__v__Actual9"/>
      <sheetName val="BS_Recon_662383_269799"/>
      <sheetName val="5_Year_Pricing8"/>
      <sheetName val="Validation_Data8"/>
      <sheetName val="Control_Panel8"/>
      <sheetName val="Ref-US_Rates8"/>
      <sheetName val="DSF_Q4FY08_BY_YR"/>
      <sheetName val="BLOQUES"/>
      <sheetName val="AREA PROSPECTIVA"/>
      <sheetName val="PROSPECTO"/>
      <sheetName val="POZO EXPLORATORIO"/>
      <sheetName val="YACIMIENTO"/>
      <sheetName val="Apoio"/>
      <sheetName val="0_Home"/>
      <sheetName val="SvilAbbonati"/>
      <sheetName val="Traffico"/>
      <sheetName val="Costi"/>
      <sheetName val="Personale"/>
      <sheetName val="Qualita2"/>
      <sheetName val="Ricavi2"/>
      <sheetName val="Traffico_Uscente"/>
      <sheetName val="Traffico_Entrante"/>
      <sheetName val="AnalisiMargini"/>
      <sheetName val="Traffico2"/>
      <sheetName val="CONSUNTIVO"/>
      <sheetName val="Links"/>
      <sheetName val="GASTOS US$ cas"/>
      <sheetName val="C.E cas"/>
      <sheetName val="INV $ cas"/>
      <sheetName val="BANCO1"/>
      <sheetName val="XREF"/>
      <sheetName val="Head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/>
      <sheetData sheetId="160"/>
      <sheetData sheetId="16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lly Alloc 1"/>
      <sheetName val="PSG Functional 2"/>
      <sheetName val="99-00 By Account 3"/>
      <sheetName val="Base Spending 4"/>
      <sheetName val="Charge Ins &amp; Outs 5"/>
      <sheetName val="DSum Sheet 7"/>
      <sheetName val="Database 8"/>
      <sheetName val="Lookup 9"/>
      <sheetName val="Funct Opex 10"/>
      <sheetName val="Funct HC 11"/>
      <sheetName val="FAlloc Opex 12"/>
      <sheetName val="Metrics 13"/>
      <sheetName val="RD&amp;E 14"/>
      <sheetName val="Sheet2 15"/>
      <sheetName val="Sheet3 16"/>
      <sheetName val="Contingency 17"/>
      <sheetName val="99 By Account 18"/>
      <sheetName val="00 By Account 19"/>
      <sheetName val="Sheet1 20"/>
      <sheetName val="ContFund 21"/>
      <sheetName val="FAlloc HC 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Sheet"/>
      <sheetName val="Summary"/>
      <sheetName val="Manufacturing"/>
      <sheetName val="Corp Quality"/>
      <sheetName val="Cust Service"/>
      <sheetName val="Sales"/>
      <sheetName val="Product Mktg"/>
      <sheetName val="NB Mktg"/>
      <sheetName val="Corp Mktg"/>
      <sheetName val="Mktg Corp All"/>
      <sheetName val="G&amp;A"/>
      <sheetName val="BMC"/>
      <sheetName val="Software"/>
      <sheetName val="McData"/>
      <sheetName val="SoftWorks"/>
      <sheetName val="CLARiiON"/>
      <sheetName val="AViiON"/>
      <sheetName val="MCI"/>
      <sheetName val="M3"/>
      <sheetName val="Other"/>
      <sheetName val="New Hires"/>
      <sheetName val="US New Hires"/>
      <sheetName val="Macro1"/>
      <sheetName val="Module1"/>
      <sheetName val="Macro2"/>
      <sheetName val="Purchase Parameters"/>
      <sheetName val="Inputs"/>
      <sheetName val="CC mapping"/>
      <sheetName val="OEM"/>
      <sheetName val="Sell-in by PL"/>
      <sheetName val="QueryDef"/>
      <sheetName val="Données Spéc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eal Financial Model"/>
      <sheetName val="Delivery Process description"/>
      <sheetName val="Cost, Price, Margin per country"/>
      <sheetName val="SKU Template"/>
      <sheetName val="SKU M-Price Working"/>
      <sheetName val="Description"/>
      <sheetName val="Svc Hrch Logic"/>
      <sheetName val="Svc Hrch"/>
      <sheetName val="Back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"/>
      <sheetName val="XXXXXX0"/>
      <sheetName val="XXXXXX1"/>
      <sheetName val="XXXXXX2"/>
      <sheetName val="XXXXXX3"/>
      <sheetName val="XXXXXX4"/>
      <sheetName val="XXXXXX5"/>
      <sheetName val="XXXXXX6"/>
      <sheetName val="Cashman"/>
      <sheetName val="Chart1"/>
      <sheetName val="Report"/>
      <sheetName val="Q4-02"/>
      <sheetName val="Q3-02"/>
      <sheetName val="Q2-02"/>
      <sheetName val="Q1-02"/>
      <sheetName val="Q4-01"/>
      <sheetName val="Q3-01"/>
      <sheetName val="Q2-01"/>
      <sheetName val="Q1-01"/>
      <sheetName val="Q4-00"/>
      <sheetName val="Q3-00"/>
      <sheetName val="Q2-00"/>
      <sheetName val="Q1-00"/>
      <sheetName val="Q4-99"/>
      <sheetName val="Q3-99"/>
      <sheetName val="Q2-99 "/>
      <sheetName val="Q1-99 "/>
      <sheetName val="Collection Summary"/>
      <sheetName val="COLL96"/>
      <sheetName val="Q1-03"/>
      <sheetName val="Start Sheet"/>
      <sheetName val="Inputs"/>
      <sheetName val="Z-BS"/>
      <sheetName val="Alliances &amp; Outsourcer Summary"/>
      <sheetName val="Steven Boi"/>
      <sheetName val="Channels &amp; Resellers Sum ORIG"/>
      <sheetName val="Raw Data"/>
      <sheetName val="Q301 Scorecard"/>
      <sheetName val="ValueTables"/>
      <sheetName val="Para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n"/>
      <sheetName val="csn pf ixc"/>
      <sheetName val="csniixc"/>
      <sheetName val="notes"/>
      <sheetName val="contracts"/>
      <sheetName val="csn standalone"/>
      <sheetName val="ixc alone"/>
      <sheetName val="1999 pro formas"/>
      <sheetName val="brw4Q99prof"/>
      <sheetName val="trailing"/>
      <sheetName val="Asset Comparison "/>
      <sheetName val="sum-of-the-parts"/>
      <sheetName val="csnixc"/>
      <sheetName val="ixc standalone"/>
      <sheetName val="iixc"/>
      <sheetName val="ixc stats"/>
      <sheetName val="stats"/>
      <sheetName val="commDCF1"/>
      <sheetName val="commDCF2"/>
      <sheetName val="Sheet1 (2)"/>
      <sheetName val="clients"/>
      <sheetName val="fiber"/>
      <sheetName val="csn stats &amp; charts"/>
      <sheetName val="csn figures"/>
      <sheetName val="csn lines"/>
      <sheetName val="Sheet1"/>
      <sheetName val="Sheet2"/>
      <sheetName val="Sheet3"/>
      <sheetName val="Assump"/>
      <sheetName val="Redemption"/>
      <sheetName val="Acquiror"/>
      <sheetName val="S &amp; U"/>
      <sheetName val="Target"/>
      <sheetName val="Print Controls"/>
      <sheetName val="PF BS"/>
      <sheetName val="PF P&amp;L"/>
      <sheetName val="PF CFS"/>
      <sheetName val="Synergies"/>
      <sheetName val="Revolver"/>
      <sheetName val="D&amp;A Adj."/>
      <sheetName val="BS Adj."/>
      <sheetName val="P&amp;L"/>
      <sheetName val="#REF"/>
      <sheetName val="BRWold"/>
      <sheetName val="Controls"/>
      <sheetName val="Contrib."/>
      <sheetName val="Preferred"/>
      <sheetName val="DSL"/>
      <sheetName val="CLEC Risk Premia"/>
      <sheetName val="Comps"/>
      <sheetName val="Z-BS"/>
      <sheetName val="BRWold.xls"/>
      <sheetName val="Detail Schedules"/>
    </sheetNames>
    <definedNames>
      <definedName name="Print_functionality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se"/>
      <sheetName val="BCP_Mod"/>
      <sheetName val="EstComp"/>
      <sheetName val="Summary"/>
      <sheetName val="BCPvMGMT"/>
      <sheetName val="Cover"/>
      <sheetName val="Capex"/>
      <sheetName val="US_OpMod"/>
      <sheetName val="FRF_Op_Mod"/>
      <sheetName val="Summary Results"/>
      <sheetName val="S &amp; U"/>
      <sheetName val="Contrib."/>
      <sheetName val="csn"/>
      <sheetName val="DSL"/>
      <sheetName val="Acquiror"/>
      <sheetName val="csn standalone"/>
      <sheetName val="csn pf ixc"/>
      <sheetName val="ixc standalone"/>
      <sheetName val="Intercomm_OpMod35_SimLonChang"/>
      <sheetName val="#REF"/>
      <sheetName val="Operational Metrics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"/>
      <sheetName val="Query - Channels"/>
      <sheetName val="Query - Products"/>
      <sheetName val="Query - Geography"/>
      <sheetName val="Query - Support &amp; Deployment"/>
      <sheetName val="Standards - Data"/>
      <sheetName val="Directions"/>
      <sheetName val="Standards - Formulae"/>
      <sheetName val="Standards by Service"/>
      <sheetName val="Standards by Products"/>
      <sheetName val="Change Contro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tion 1 - Inputs-Calcs"/>
      <sheetName val="Inputs"/>
      <sheetName val="CALCS"/>
      <sheetName val="Intangible,Goodwill Allocat"/>
      <sheetName val="Summary (2)"/>
      <sheetName val="XHive Payroll (2)"/>
      <sheetName val="New Hire Comp (2)"/>
      <sheetName val="Training (2)"/>
      <sheetName val="Sales Quota and Pipeline"/>
      <sheetName val="Section 3 - Intang, Options"/>
      <sheetName val="Section 4 - Synergies"/>
      <sheetName val="Section 5 - Financials"/>
      <sheetName val="Target FY IS - STREET"/>
      <sheetName val="Assumptions"/>
      <sheetName val="New Maint - EMC"/>
      <sheetName val="New Maint - Constitution"/>
      <sheetName val="Maint Waterfall - Exist"/>
      <sheetName val="Retention List"/>
      <sheetName val="IT Summary"/>
      <sheetName val="NWA Contract"/>
      <sheetName val="Deal Costs"/>
      <sheetName val="Business Plan"/>
      <sheetName val="Synergies"/>
      <sheetName val="Target FY IS - MGMT"/>
      <sheetName val="Target FY IS ProForma"/>
      <sheetName val="Proforma Summary"/>
      <sheetName val="NPV calcs"/>
      <sheetName val="Proforma Ratios - GM"/>
      <sheetName val="Proforma Ratios - OpEx"/>
      <sheetName val="Target BS"/>
      <sheetName val="Target CF"/>
      <sheetName val="Input v2"/>
      <sheetName val="Sense"/>
      <sheetName val="BCP_Mod"/>
      <sheetName val="Master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ue Range"/>
      <sheetName val="AVP"/>
      <sheetName val="Val_Sum"/>
      <sheetName val="DCF_Sum"/>
      <sheetName val="Contrib"/>
      <sheetName val="Sensitivity"/>
      <sheetName val="ProForma"/>
      <sheetName val="Acquiror"/>
      <sheetName val="Target"/>
      <sheetName val="Mary_History"/>
      <sheetName val="DCF"/>
      <sheetName val="LBO"/>
      <sheetName val="LBO Val"/>
      <sheetName val="Projections Summary"/>
      <sheetName val="Inputs"/>
      <sheetName val="StockOptions"/>
      <sheetName val="120108 CA10 Nov 13 Chq reque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 Models"/>
      <sheetName val="FAS3240PL"/>
      <sheetName val="$perGB WAPP Chart PS6KE&amp;Spartan"/>
      <sheetName val="$perGB WAPPChartPS6KXVSpatan"/>
      <sheetName val="$GB WAPP Chart"/>
      <sheetName val="EQL Bases"/>
      <sheetName val="HP P4300 PL"/>
      <sheetName val="HP P4500 PL"/>
      <sheetName val="FAS2020PLNew"/>
      <sheetName val="FAS2020PL"/>
      <sheetName val="FAS2040PLNew"/>
      <sheetName val="FAS3140PL"/>
      <sheetName val="FAS3210PL"/>
      <sheetName val="FAS3270PL"/>
      <sheetName val="Drives"/>
      <sheetName val="FAS SW Config"/>
      <sheetName val="Spartan vs FAS3140"/>
      <sheetName val="EQL_MSP"/>
      <sheetName val="EMC_PL"/>
      <sheetName val="WW PAR"/>
      <sheetName val="WW PAR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Orders"/>
      <sheetName val="Installed Orders"/>
      <sheetName val="Total Installed"/>
      <sheetName val="Prorated Installed"/>
      <sheetName val="Forecast"/>
      <sheetName val="ForecastPivot"/>
      <sheetName val="BDOrders-May"/>
      <sheetName val="BDTable-May"/>
      <sheetName val="Pre-Aug Installed"/>
      <sheetName val="Pre-Aug Orders"/>
      <sheetName val="Old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et Price rates"/>
      <sheetName val="Cost Rates"/>
      <sheetName val="Sheet2"/>
      <sheetName val="Sheet3"/>
      <sheetName val="CostRateTables_Prod"/>
      <sheetName val="MarketRateTables_Prod"/>
      <sheetName val="Band Map"/>
      <sheetName val="Balance Sheet - Data"/>
      <sheetName val="Current&gt;50"/>
      <sheetName val="CurrentWC"/>
      <sheetName val="Current&gt;75"/>
      <sheetName val="Next&gt;50"/>
      <sheetName val="Next&gt;75"/>
      <sheetName val="CurrentBC"/>
      <sheetName val="Input"/>
      <sheetName val="Back123100"/>
      <sheetName val="SVOP_Product"/>
      <sheetName val="D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tm Curr Table"/>
      <sheetName val="Forecast Legend"/>
      <sheetName val="Del Lines"/>
      <sheetName val="Sheet"/>
      <sheetName val="Forecast"/>
      <sheetName val="RNW SALES MGMT FORECAST"/>
      <sheetName val="RNW SALES FORECAST"/>
      <sheetName val="Cat Rev"/>
      <sheetName val="Timing Analysis"/>
      <sheetName val="Pivot tables"/>
      <sheetName val="Deferred"/>
      <sheetName val="Band M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ly"/>
      <sheetName val="Qtly_Prod"/>
      <sheetName val="Consulting Book &amp; Rev"/>
      <sheetName val="Significant Deals"/>
      <sheetName val="Large_Deals"/>
      <sheetName val="Rolling"/>
      <sheetName val="Rolling_Area_Prod"/>
      <sheetName val="Rolling_Prod"/>
      <sheetName val="Consulting"/>
      <sheetName val="Revenue_By_Area"/>
      <sheetName val="Revenue_By_Rep"/>
      <sheetName val="Revenue_By_Client"/>
      <sheetName val="Current Month"/>
      <sheetName val="By Region"/>
      <sheetName val="Codes"/>
      <sheetName val="Forecast"/>
      <sheetName val="Territories"/>
      <sheetName val="AM_forecast"/>
      <sheetName val="SH Rev"/>
      <sheetName val="Analysis"/>
      <sheetName val="Band Map"/>
      <sheetName val="CF one"/>
      <sheetName val="PS Cont New"/>
      <sheetName val="Current&gt;50"/>
      <sheetName val="CurrentWC"/>
      <sheetName val="Current&gt;75"/>
      <sheetName val="Next&gt;50"/>
      <sheetName val="Next&gt;75"/>
      <sheetName val="CurrentBC"/>
      <sheetName val="Input"/>
      <sheetName val="Balance Sheet - Data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9Plan_Rev6"/>
      <sheetName val="Sheet1"/>
      <sheetName val="Forecast"/>
      <sheetName val="Codes"/>
      <sheetName val="2009Plan_Rev6.x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s per rep (2)"/>
      <sheetName val="Forecasts"/>
      <sheetName val="Data"/>
      <sheetName val="Forecast"/>
      <sheetName val="Codes"/>
      <sheetName val="Current&gt;50"/>
      <sheetName val="CurrentWC"/>
      <sheetName val="Current&gt;75"/>
      <sheetName val="Next&gt;50"/>
      <sheetName val="Next&gt;75"/>
      <sheetName val="CurrentBC"/>
      <sheetName val="Input"/>
      <sheetName val="COLL9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dex"/>
      <sheetName val="summary group"/>
      <sheetName val="summary UK"/>
      <sheetName val="Key Assumptions"/>
      <sheetName val="GRP pandl+cshflw"/>
      <sheetName val="Quarterly Group Cash Flow"/>
      <sheetName val="balance sheet"/>
      <sheetName val="pandlUK"/>
      <sheetName val="ohds"/>
      <sheetName val="ohds working area"/>
      <sheetName val="sales"/>
      <sheetName val="sals cons"/>
      <sheetName val="sals non cons"/>
      <sheetName val="depn-hp"/>
      <sheetName val="pandlUSD"/>
      <sheetName val="us salaries"/>
      <sheetName val="balance sheet Company history"/>
      <sheetName val="Assumptions Extract"/>
      <sheetName val="In 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Bidder"/>
      <sheetName val="Target"/>
      <sheetName val="Hist"/>
      <sheetName val="Curr"/>
      <sheetName val="Prosp"/>
      <sheetName val="Prosp+1"/>
      <sheetName val=" P&amp;L"/>
      <sheetName val="Sensitivities"/>
      <sheetName val=" B&amp;S"/>
      <sheetName val="In Total"/>
      <sheetName val="Fact Set Date Sheet"/>
      <sheetName val="Key Assumptions"/>
      <sheetName val="Quarterly Group Cash Flow"/>
      <sheetName val="balance sheet"/>
      <sheetName val="sals cons"/>
      <sheetName val="GRP pandl+cshflw"/>
      <sheetName val="sales"/>
      <sheetName val="ohds working area"/>
      <sheetName val="Balance Sheet -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Bidder"/>
      <sheetName val="Target"/>
      <sheetName val="Hist"/>
      <sheetName val="Curr"/>
      <sheetName val="Prosp"/>
      <sheetName val="Prosp+1"/>
      <sheetName val=" P&amp;L"/>
      <sheetName val="Sensitivities"/>
      <sheetName val=" B&amp;S"/>
      <sheetName val="Band M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"/>
      <sheetName val="Cover"/>
      <sheetName val="Data"/>
      <sheetName val="IS"/>
      <sheetName val="AVP"/>
      <sheetName val="C_Dis"/>
      <sheetName val="Med_Div_Dis"/>
      <sheetName val="D_Switch"/>
      <sheetName val="D_Calc"/>
      <sheetName val="D_LT"/>
      <sheetName val="D_AVP"/>
      <sheetName val="Holders"/>
      <sheetName val="C_Calc"/>
      <sheetName val="C_Notes"/>
      <sheetName val="Cardo P&amp;L"/>
      <sheetName val="Divisional AVP"/>
      <sheetName val="Bkeven Analysis Pumps"/>
      <sheetName val="Cash Bkeven ITT"/>
      <sheetName val="Tax Leakage"/>
      <sheetName val="Premium Sensitivity"/>
      <sheetName val="__FDSCACHE__"/>
      <sheetName val="dnload"/>
      <sheetName val="AVP Cardo"/>
      <sheetName val="Sum-of-the-Parts"/>
      <sheetName val="Comps Pump"/>
      <sheetName val="Output Comps Pump"/>
      <sheetName val="Deals Pump"/>
      <sheetName val="Public AVP - Pump"/>
      <sheetName val="Private AVP - Pump"/>
      <sheetName val="DCF Pump"/>
      <sheetName val="WACC Pump"/>
      <sheetName val="Comps Door Old"/>
      <sheetName val="Comp Doors New"/>
      <sheetName val="Output Comps Door"/>
      <sheetName val="Deals Door"/>
      <sheetName val="Public AVP - Door"/>
      <sheetName val="Private AVP - Door"/>
      <sheetName val="DCF Door"/>
      <sheetName val="Comps Rail"/>
      <sheetName val="Output Comps Rail"/>
      <sheetName val="Rail Deals"/>
      <sheetName val="Public AVP - Rail"/>
      <sheetName val="Private AVP - Rail"/>
      <sheetName val="Cardo P&amp;L (2)"/>
      <sheetName val="DCF Rail"/>
      <sheetName val="Profile SEK"/>
      <sheetName val="Profile Converted"/>
      <sheetName val="Assumptions"/>
      <sheetName val="Target"/>
      <sheetName val="TOC"/>
      <sheetName val="Total_IS"/>
      <sheetName val="Seg_IS"/>
      <sheetName val="Royalty"/>
      <sheetName val="DCF"/>
      <sheetName val="Summary TOTAL"/>
      <sheetName val="Summary"/>
      <sheetName val="Forecast"/>
      <sheetName val="Co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OMBERG HOOKED DATA"/>
      <sheetName val="BLOOMBERG Linked Data"/>
      <sheetName val="BLOOMBERG Output"/>
      <sheetName val="Key"/>
      <sheetName val="Live-Input"/>
      <sheetName val="FY04Q3.Week 03"/>
      <sheetName val="Live-Output"/>
      <sheetName val="Criteria guide"/>
      <sheetName val="Input"/>
      <sheetName val="Aug Sep Oct shipped"/>
      <sheetName val="Sheet2"/>
      <sheetName val="List"/>
      <sheetName val="BLOOMBERG_HOOKED_DATA"/>
      <sheetName val="BLOOMBERG_Linked_Data"/>
      <sheetName val="BLOOMBERG_Output"/>
      <sheetName val="FY04Q3_Week_03"/>
      <sheetName val="Criteria_guide"/>
      <sheetName val="Aug_Sep_Oct_shipped"/>
      <sheetName val="BLOOMBERG_HOOKED_DATA1"/>
      <sheetName val="BLOOMBERG_Linked_Data1"/>
      <sheetName val="BLOOMBERG_Output1"/>
      <sheetName val="FY04Q3_Week_031"/>
      <sheetName val="Criteria_guide1"/>
      <sheetName val="Aug_Sep_Oct_shipped1"/>
      <sheetName val="ACCT 24050"/>
      <sheetName val="PROVISON"/>
      <sheetName val="BLOOMBERG_HOOKED_DATA2"/>
      <sheetName val="BLOOMBERG_Linked_Data2"/>
      <sheetName val="BLOOMBERG_Output2"/>
      <sheetName val="FY04Q3_Week_032"/>
      <sheetName val="Criteria_guide2"/>
      <sheetName val="Aug_Sep_Oct_shipped2"/>
      <sheetName val="ACCT_24050"/>
      <sheetName val="Non-HW GM"/>
      <sheetName val="Backlog_Prioritization"/>
      <sheetName val="Commits"/>
      <sheetName val="WW"/>
      <sheetName val="Wk_Phasing"/>
      <sheetName val="BLOOMBERG_HOOKED_DATA3"/>
      <sheetName val="BLOOMBERG_Linked_Data3"/>
      <sheetName val="BLOOMBERG_Output3"/>
      <sheetName val="FY04Q3_Week_033"/>
      <sheetName val="Criteria_guide3"/>
      <sheetName val="Aug_Sep_Oct_shipped3"/>
      <sheetName val="ACCT_240501"/>
      <sheetName val="Non-HW_GM"/>
      <sheetName val="BLOOMBERG_HOOKED_DATA4"/>
      <sheetName val="BLOOMBERG_Linked_Data4"/>
      <sheetName val="BLOOMBERG_Output4"/>
      <sheetName val="FY04Q3_Week_034"/>
      <sheetName val="Criteria_guide4"/>
      <sheetName val="Aug_Sep_Oct_shipped4"/>
      <sheetName val="ACCT_240502"/>
      <sheetName val="Non-HW_GM1"/>
      <sheetName val="BLOOMBERG_HOOKED_DATA5"/>
      <sheetName val="BLOOMBERG_Linked_Data5"/>
      <sheetName val="BLOOMBERG_Output5"/>
      <sheetName val="FY04Q3_Week_035"/>
      <sheetName val="Criteria_guide5"/>
      <sheetName val="Aug_Sep_Oct_shipped5"/>
      <sheetName val="ACCT_240503"/>
      <sheetName val="Non-HW_GM2"/>
      <sheetName val="BLOOMBERG_HOOKED_DATA6"/>
      <sheetName val="BLOOMBERG_Linked_Data6"/>
      <sheetName val="BLOOMBERG_Output6"/>
      <sheetName val="FY04Q3_Week_036"/>
      <sheetName val="Criteria_guide6"/>
      <sheetName val="Aug_Sep_Oct_shipped6"/>
      <sheetName val="ACCT_240504"/>
      <sheetName val="Non-HW_GM3"/>
      <sheetName val="BLOOMBERG_HOOKED_DATA7"/>
      <sheetName val="BLOOMBERG_Linked_Data7"/>
      <sheetName val="BLOOMBERG_Output7"/>
      <sheetName val="FY04Q3_Week_037"/>
      <sheetName val="Criteria_guide7"/>
      <sheetName val="Aug_Sep_Oct_shipped7"/>
      <sheetName val="ACCT_240505"/>
      <sheetName val="Non-HW_GM4"/>
      <sheetName val="BLOOMBERG_HOOKED_DATA8"/>
      <sheetName val="BLOOMBERG_Linked_Data8"/>
      <sheetName val="BLOOMBERG_Output8"/>
      <sheetName val="FY04Q3_Week_038"/>
      <sheetName val="Criteria_guide8"/>
      <sheetName val="Aug_Sep_Oct_shipped8"/>
      <sheetName val="ACCT_240506"/>
      <sheetName val="Non-HW_GM5"/>
      <sheetName val="BLOOMBERG_HOOKED_DATA9"/>
      <sheetName val="BLOOMBERG_Linked_Data9"/>
      <sheetName val="BLOOMBERG_Output9"/>
      <sheetName val="FY04Q3_Week_039"/>
      <sheetName val="Criteria_guide9"/>
      <sheetName val="Aug_Sep_Oct_shipped9"/>
      <sheetName val="ACCT_240507"/>
      <sheetName val="Non-HW_GM6"/>
      <sheetName val="BLOOMBERG_HOOKED_DATA10"/>
      <sheetName val="BLOOMBERG_Linked_Data10"/>
      <sheetName val="BLOOMBERG_Output10"/>
      <sheetName val="FY04Q3_Week_0310"/>
      <sheetName val="Criteria_guide10"/>
      <sheetName val="Aug_Sep_Oct_shipped10"/>
      <sheetName val="ACCT_240508"/>
      <sheetName val="Non-HW_GM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s"/>
      <sheetName val="Summary"/>
      <sheetName val="SalaryPlan"/>
      <sheetName val="DepAmort"/>
      <sheetName val="WorkArea"/>
      <sheetName val="Cash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MT"/>
      <sheetName val="Dat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"/>
      <sheetName val="INPUTS"/>
      <sheetName val="Segway"/>
      <sheetName val="Input v2"/>
      <sheetName val="CAP STRUCTURE=&gt;"/>
      <sheetName val="Structure Cases"/>
      <sheetName val="RETURNS"/>
      <sheetName val="Returns Summary Conservative"/>
      <sheetName val="Returns Summary Base"/>
      <sheetName val="Sources &amp; Uses"/>
      <sheetName val="KEY SHEETS=&gt;"/>
      <sheetName val="Summary P&amp;L v2"/>
      <sheetName val="Summary P&amp;L Detailed"/>
      <sheetName val="CONS P&amp;L"/>
      <sheetName val="CF"/>
      <sheetName val="BS"/>
      <sheetName val="AMORT"/>
      <sheetName val="DCF"/>
      <sheetName val="NOL Schedule"/>
      <sheetName val="NWC Sum"/>
      <sheetName val="Net Working Capital"/>
      <sheetName val="BS Summary 12.05"/>
      <sheetName val="BS Summary 12.04"/>
      <sheetName val="SUPPORT PL=&gt;"/>
      <sheetName val="Eliminations"/>
      <sheetName val="Limited P&amp;L HK"/>
      <sheetName val="Limited P&amp;L US"/>
      <sheetName val="Group P&amp;L CD"/>
      <sheetName val="Group P&amp;L US"/>
      <sheetName val="MKTG P&amp;L"/>
      <sheetName val="SEGMENT BS=&gt;"/>
      <sheetName val="Limited BS HK"/>
      <sheetName val="Limited BS US"/>
      <sheetName val="Group BS CD"/>
      <sheetName val="Group BS US"/>
      <sheetName val="MKTG BS"/>
      <sheetName val="ASSUMPTIONS=&gt;"/>
      <sheetName val="Prod Sum"/>
      <sheetName val="Prod Revenue Build"/>
      <sheetName val="Intl 2006 Fcst"/>
      <sheetName val="2005 Prod Sum DomIntl"/>
      <sheetName val="2005 Data DomIntl"/>
      <sheetName val="2005 Prod Sum"/>
      <sheetName val="2005 Data"/>
      <sheetName val="Combo &amp; Leg Prod."/>
      <sheetName val="Product Summary"/>
      <sheetName val="Royalty_Commision"/>
      <sheetName val="2005 Co Budget"/>
      <sheetName val="2006 Co Budget"/>
      <sheetName val="Limited Budget (July)"/>
      <sheetName val="Limited Fixed Assets"/>
      <sheetName val="Mkt Fixed Assets"/>
      <sheetName val="Depreciation Schedule"/>
      <sheetName val="Tooling Assets 08 AUG"/>
      <sheetName val="BS CONSOLIDATION=&gt;"/>
      <sheetName val="Con LTD BS HK"/>
      <sheetName val="Con GROUP BS CD"/>
      <sheetName val="Con MKTG BS US"/>
      <sheetName val="Con BS Eliminations "/>
      <sheetName val="Consolidated BS"/>
      <sheetName val="WW DETAILED SHEETS=&gt;"/>
      <sheetName val="MKTG IS Detail"/>
      <sheetName val="MKTG IS Detail Jun05 Aug05"/>
      <sheetName val="MKTG BS DETAIL"/>
      <sheetName val="MKTG BS DETAIL Jun05 Aug05"/>
      <sheetName val="Group 2005 - CD"/>
      <sheetName val="Group 2005 - USD"/>
      <sheetName val="Group BS 05 CD"/>
      <sheetName val="Limited Tie to Audit"/>
      <sheetName val="LTD BS 2004"/>
      <sheetName val="LTD BS YTD June 05"/>
      <sheetName val="ANALYSIS SHEETS=&gt;"/>
      <sheetName val="Summary LTD NWC"/>
      <sheetName val="Coverage Ratios"/>
      <sheetName val="Summary - Model"/>
      <sheetName val="Summary - Pitch"/>
      <sheetName val="Sales EBITDA chart"/>
      <sheetName val="Summary PL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evenue Flow"/>
      <sheetName val="Selling Expenses"/>
      <sheetName val="Price Floor Booked Deals"/>
      <sheetName val="Price Floor Committed Deals"/>
      <sheetName val="Balanced Performance Summary"/>
      <sheetName val="BURA Legend"/>
      <sheetName val="Balanced Performance Detail"/>
      <sheetName val="Channel Performance"/>
      <sheetName val="New Accounts"/>
      <sheetName val="SME Account"/>
      <sheetName val="ISC &amp; SMS"/>
      <sheetName val="Residencies"/>
      <sheetName val="Other Topics"/>
      <sheetName val="La Weekly Report NEW August 05t"/>
      <sheetName val="Royalty_Commision"/>
      <sheetName val="INPUTS"/>
      <sheetName val="Input v2"/>
      <sheetName val="Jan-02"/>
      <sheetName val="Feb-02"/>
      <sheetName val="Mar-02"/>
      <sheetName val="Apr-02)"/>
      <sheetName val="May-02"/>
      <sheetName val="Jun-02"/>
      <sheetName val="BM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____"/>
      <sheetName val="Exec Summary"/>
      <sheetName val="Exec Summary Chart"/>
      <sheetName val="Summary by Segment_Country"/>
      <sheetName val="Product Dashboard"/>
      <sheetName val="Product Dashboard Blades"/>
      <sheetName val="Weekly Trends"/>
      <sheetName val="Week Trend Compare"/>
      <sheetName val="Product Mix"/>
      <sheetName val="Units"/>
      <sheetName val="Rev"/>
      <sheetName val="List"/>
      <sheetName val="Mgn"/>
      <sheetName val="Parameters"/>
      <sheetName val="Data_"/>
      <sheetName val="FCST"/>
      <sheetName val="FCST_bla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ount form WEB"/>
      <sheetName val="Dropdowns"/>
    </sheetNames>
    <sheetDataSet>
      <sheetData sheetId="0" refreshError="1"/>
      <sheetData sheetId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 Review"/>
      <sheetName val="Exec by status"/>
      <sheetName val="Employee Level Comp Data"/>
      <sheetName val="Summary"/>
      <sheetName val="Overhang"/>
      <sheetName val="EE ID, Name &amp; Title"/>
      <sheetName val="Sheet2"/>
      <sheetName val="Sheet1"/>
      <sheetName val="Stock Options 3.4.03"/>
      <sheetName val="10"/>
      <sheetName val="Sheet3"/>
      <sheetName val="9.50"/>
      <sheetName val="9.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data"/>
      <sheetName val="PS6"/>
      <sheetName val="FH97"/>
      <sheetName val="VC"/>
      <sheetName val="Unified"/>
      <sheetName val="Lookup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Product Rev (2)"/>
      <sheetName val="R&amp;S Rev (2)"/>
      <sheetName val="PS Metrics"/>
      <sheetName val="PS Retrieve"/>
      <sheetName val="PC"/>
      <sheetName val="Product Rev"/>
      <sheetName val="R&amp;S Rev"/>
      <sheetName val="LATIN AMERICA"/>
      <sheetName val="BRAZIL"/>
      <sheetName val="MEXICO"/>
      <sheetName val="SOUTH CONE"/>
      <sheetName val="ARGENTINA"/>
      <sheetName val="CHILE"/>
      <sheetName val="PERU"/>
      <sheetName val="MCA"/>
      <sheetName val="VENEZUELA"/>
      <sheetName val="CCA"/>
      <sheetName val="PR"/>
      <sheetName val="Channels"/>
      <sheetName val="LA Mgmt"/>
      <sheetName val="LA Support"/>
      <sheetName val="CCA Retrieve"/>
      <sheetName val="Check"/>
      <sheetName val="FX Rates"/>
      <sheetName val="LA ADJ"/>
      <sheetName val="Macro1"/>
      <sheetName val="Sheet2"/>
      <sheetName val="Con"/>
      <sheetName val="Validation"/>
      <sheetName val="&quot;Top Sheet Bookings&quot;"/>
      <sheetName val="Sheet3"/>
      <sheetName val="Balanced Performance Summary"/>
      <sheetName val="ASPM MAP"/>
      <sheetName val="Product_Rev_(2)"/>
      <sheetName val="R&amp;S_Rev_(2)"/>
      <sheetName val="PS_Metrics"/>
      <sheetName val="PS_Retrieve"/>
      <sheetName val="Product_Rev"/>
      <sheetName val="R&amp;S_Rev"/>
      <sheetName val="LATIN_AMERICA"/>
      <sheetName val="SOUTH_CONE"/>
      <sheetName val="LA_Mgmt"/>
      <sheetName val="LA_Support"/>
      <sheetName val="CCA_Retrieve"/>
      <sheetName val="FX_Rates"/>
      <sheetName val="LA_ADJ"/>
      <sheetName val="&quot;Top_Sheet_Bookings&quot;"/>
      <sheetName val="Balanced_Performance_Summary"/>
      <sheetName val="ASPM_M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ans and Layers 050809"/>
      <sheetName val="Spans and Layers Projected FY10"/>
      <sheetName val="Sheet4"/>
      <sheetName val="Truax 070309"/>
      <sheetName val="Vesta SMB update 070809"/>
      <sheetName val="Remaining Terms 071009"/>
      <sheetName val="Solana Amer List - orig"/>
      <sheetName val="Rohit SMB 070209"/>
      <sheetName val="Remaining Confirmed Exits"/>
      <sheetName val="Detail"/>
      <sheetName val="Truax Week 25"/>
      <sheetName val="Americas update 072309"/>
      <sheetName val="SMB 072409"/>
      <sheetName val="SMB from Marquez 070809"/>
      <sheetName val="SMB from Marquez"/>
      <sheetName val="Rohit SMB Transfers"/>
      <sheetName val="Truax SMB Transfers 061109"/>
      <sheetName val="Truax week 19"/>
      <sheetName val="Truax week 13"/>
      <sheetName val="Truax Q1 end"/>
      <sheetName val="Truax week 16"/>
      <sheetName val="Cost Summary"/>
      <sheetName val="Truax week 14"/>
      <sheetName val="Truax week 14 (2)"/>
      <sheetName val="Truax Reqs"/>
      <sheetName val="Upcoming SMB Transfers"/>
      <sheetName val="SMB Transfers"/>
      <sheetName val="SMB Transfers 052109"/>
      <sheetName val="Chart3"/>
      <sheetName val="Chart4"/>
      <sheetName val="Drop Down Data"/>
      <sheetName val="Chart Data"/>
      <sheetName val="HC by org &amp; quarter"/>
      <sheetName val="HMB"/>
      <sheetName val="Site Grade Costs"/>
      <sheetName val="SMBPeople Summary"/>
      <sheetName val="OE and SMB Transfers"/>
      <sheetName val="Chart6"/>
      <sheetName val="Bridge"/>
      <sheetName val="Chart Data (2)"/>
      <sheetName val="Kitt Q4 FY09 End"/>
      <sheetName val="Chart9"/>
      <sheetName val="Chart10"/>
      <sheetName val="HMB Data"/>
      <sheetName val="Q4 FY09 Summary"/>
      <sheetName val="Q1 FY10 Summary"/>
      <sheetName val="Q2 Week 8 Summary"/>
      <sheetName val="Sheet18"/>
      <sheetName val="Q4 FY10 End Summary"/>
      <sheetName val="Truax week 13 v2"/>
      <sheetName val="Sheet2"/>
      <sheetName val="Truax Week 20"/>
      <sheetName val="Chart11"/>
      <sheetName val="Region Site Summary"/>
      <sheetName val="Region Site CC Summary"/>
      <sheetName val="Chart Data 2"/>
      <sheetName val="Requested Adds to List"/>
      <sheetName val="WFP detail"/>
      <sheetName val="Chart8"/>
      <sheetName val="Sheet3"/>
      <sheetName val="Chart1"/>
      <sheetName val="Chart2"/>
      <sheetName val="Chart5"/>
      <sheetName val="Chart7"/>
      <sheetName val="GSS HC Requests"/>
      <sheetName val="APJ TS HC Requests"/>
      <sheetName val="Support"/>
      <sheetName val="Summary S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enses"/>
      <sheetName val="Capital"/>
      <sheetName val="MARS Reqs"/>
      <sheetName val="HR Reqs"/>
      <sheetName val="F999 Budget"/>
      <sheetName val="Inputs"/>
      <sheetName val="xrate"/>
      <sheetName val="Forecasts"/>
      <sheetName val="bookings goals by region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Structure Cases"/>
      <sheetName val="Key Cases"/>
      <sheetName val="Store Options"/>
      <sheetName val="Truck Schedule"/>
      <sheetName val="CorpGA"/>
      <sheetName val="Synergies"/>
      <sheetName val="Store Summary"/>
      <sheetName val="Sources &amp; Uses"/>
      <sheetName val="DCF Combo"/>
      <sheetName val="Valuation Summary"/>
      <sheetName val="Float Bar Horizontal"/>
      <sheetName val="DCF Glazed Cases"/>
      <sheetName val="DCF - PF Glazed"/>
      <sheetName val="PF Inc Stmt"/>
      <sheetName val="DCF - Combined Co."/>
      <sheetName val="PF CF"/>
      <sheetName val="Amortization Schedules"/>
      <sheetName val="PF BS"/>
      <sheetName val="Coverage Ratios"/>
      <sheetName val="Glazed Cases"/>
      <sheetName val="Glazed IS"/>
      <sheetName val="Glazed BS"/>
      <sheetName val="Glazed Standalone IS"/>
      <sheetName val="DCF - L&amp;L"/>
      <sheetName val="L&amp;L IS"/>
      <sheetName val="Summary PL"/>
      <sheetName val="L&amp;L BS"/>
      <sheetName val="L&amp;L Standalone IS"/>
      <sheetName val="NV RE IS"/>
      <sheetName val="NV RE BS"/>
      <sheetName val="Utah RE IS"/>
      <sheetName val="Utah RE BS"/>
      <sheetName val="NOL Schedule"/>
      <sheetName val="Glazed Total"/>
      <sheetName val="Corp2"/>
      <sheetName val="Consolidated Stores"/>
      <sheetName val="1076"/>
      <sheetName val="1077"/>
      <sheetName val="1078"/>
      <sheetName val="1080"/>
      <sheetName val="1089"/>
      <sheetName val="1092"/>
      <sheetName val="1081"/>
      <sheetName val="1082"/>
      <sheetName val="1083"/>
      <sheetName val="1085"/>
      <sheetName val="1086"/>
      <sheetName val="1088"/>
      <sheetName val="1090"/>
      <sheetName val="1091"/>
      <sheetName val="1079"/>
      <sheetName val="1087"/>
      <sheetName val="1093"/>
      <sheetName val="1094"/>
      <sheetName val="1095"/>
      <sheetName val="1097"/>
      <sheetName val="1407"/>
      <sheetName val="1404"/>
      <sheetName val="1411"/>
      <sheetName val="LL Total"/>
      <sheetName val="Corp2 - LL"/>
      <sheetName val="LL Consolidated Stores"/>
      <sheetName val="NV Stores"/>
      <sheetName val="01"/>
      <sheetName val="02"/>
      <sheetName val="03"/>
      <sheetName val="04"/>
      <sheetName val="09"/>
      <sheetName val="11"/>
      <sheetName val="14"/>
      <sheetName val="15"/>
      <sheetName val="16"/>
      <sheetName val="05"/>
      <sheetName val="06"/>
      <sheetName val="07"/>
      <sheetName val="18"/>
      <sheetName val="UT Stores"/>
      <sheetName val="08"/>
      <sheetName val="10"/>
      <sheetName val="31"/>
      <sheetName val="12"/>
      <sheetName val="32"/>
      <sheetName val="ID Stores"/>
      <sheetName val="WY Stores"/>
      <sheetName val="41"/>
      <sheetName val="42"/>
      <sheetName val="NV RE"/>
      <sheetName val="UT RE"/>
      <sheetName val="1404 Detail"/>
      <sheetName val="1411 Detail"/>
      <sheetName val="Depr Schedule"/>
      <sheetName val="Return Calculations"/>
      <sheetName val="Summary"/>
      <sheetName val="F999 Budget"/>
      <sheetName val="xrate"/>
      <sheetName val="Assumptions"/>
      <sheetName val="Targ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load Sheet"/>
      <sheetName val="Navigation"/>
      <sheetName val="Assumptions"/>
      <sheetName val="PL Summary"/>
      <sheetName val="HC Summary"/>
      <sheetName val="2002 Flash"/>
      <sheetName val="Base Assumptions"/>
      <sheetName val="Teaming - Adjusted"/>
      <sheetName val="Qtr FCF Summary"/>
      <sheetName val="Quarterly Stats Summary"/>
      <sheetName val="Quarterly Summary PL"/>
      <sheetName val="Financial Flash"/>
      <sheetName val="FCF Summary - Incl Min Rev"/>
      <sheetName val="FCF Summary - Operational"/>
      <sheetName val="Funding Requirements"/>
      <sheetName val="Ops Headcount Summary"/>
      <sheetName val="SGA Headcount Allocation"/>
      <sheetName val="Monthly Summary Base"/>
      <sheetName val="WCom Monthly Summary"/>
      <sheetName val="Max Debt"/>
      <sheetName val="Quarterly Summary COS"/>
      <sheetName val="Quarterly Summary SG&amp;A"/>
      <sheetName val="Revenue Summary"/>
      <sheetName val="Hware runoff p&amp;l"/>
      <sheetName val="Hware "/>
      <sheetName val="Hardware Revenue Run Off"/>
      <sheetName val="Base Revenue"/>
      <sheetName val="WCom Revenue - Dom Bookings"/>
      <sheetName val="Commission Model"/>
      <sheetName val="Delayed Bookings"/>
      <sheetName val="Leasing Assumptions"/>
      <sheetName val="Bookings Summary"/>
      <sheetName val="Commissions"/>
      <sheetName val="2001 WCom Run Off"/>
      <sheetName val="Forecast Dept Exp Base"/>
      <sheetName val="Forecast Dept Exp WCom"/>
      <sheetName val="Dept Exp per Head Combined"/>
      <sheetName val="Dept Exp per Head Base"/>
      <sheetName val="Dept Exp per Head WCom"/>
      <sheetName val="GAAP PL Retrieval"/>
      <sheetName val="Base PL Retrieval"/>
      <sheetName val="WCom PL Retrieval"/>
      <sheetName val="BS Retrieval"/>
      <sheetName val="Base Revenue Domestic"/>
      <sheetName val="Base Revenue Intl"/>
      <sheetName val="Combined HC"/>
      <sheetName val="Base HC"/>
      <sheetName val="Base HC Domestic"/>
      <sheetName val="Base HC Int'l"/>
      <sheetName val="WCom HC"/>
      <sheetName val="Actual Dept Expenses Combined"/>
      <sheetName val="Actual Dept Expenses Base"/>
      <sheetName val="Actual Dept Expenses WCom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es"/>
      <sheetName val="Glazed Total"/>
      <sheetName val="Central Office"/>
      <sheetName val="Rigel Total Stores"/>
      <sheetName val="AZ Mills"/>
      <sheetName val="Peoria"/>
      <sheetName val="Promenade"/>
      <sheetName val="Avondale"/>
      <sheetName val="Spectrum"/>
      <sheetName val="Agua Fria"/>
      <sheetName val="Albuquerque"/>
      <sheetName val="Superstition Mall"/>
      <sheetName val="Auto Mall"/>
      <sheetName val="El Con Mall"/>
      <sheetName val="I-25"/>
      <sheetName val="Juan Tabo"/>
      <sheetName val="Commissary"/>
      <sheetName val="cleared"/>
      <sheetName val="Inputs"/>
      <sheetName val="Structure Cases"/>
      <sheetName val="PF Inc Stmt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"/>
      <sheetName val="Income Qtr$000"/>
      <sheetName val="Income-Quarterly"/>
      <sheetName val="Income-Monthly"/>
      <sheetName val="Cash Flow"/>
      <sheetName val="Equity Roll"/>
      <sheetName val="Headcount"/>
      <sheetName val="Affiliate Activity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US Data Warehouse Rev"/>
      <sheetName val="US Data Warehouse Cost"/>
      <sheetName val="Hyperion Adjustments"/>
      <sheetName val="Discount"/>
      <sheetName val="Cover Page"/>
      <sheetName val="PPT Summary CFR QTD"/>
      <sheetName val="PPT Summary Detail"/>
      <sheetName val="CFR - US"/>
      <sheetName val="CFR - SMB"/>
      <sheetName val="CFR - REL"/>
      <sheetName val="CFR - PUB"/>
      <sheetName val="CFR - CONSUMER"/>
      <sheetName val="WW Variance manual to HYP"/>
      <sheetName val="WW DCCINT HYP"/>
      <sheetName val="TOTAL WW Manual RollUp"/>
      <sheetName val="AMERINT"/>
      <sheetName val="Americas manual Rollup"/>
      <sheetName val="US manual Rollup"/>
      <sheetName val="US GOV"/>
      <sheetName val="US EDH"/>
      <sheetName val="US GLB"/>
      <sheetName val="RELTNSHP"/>
      <sheetName val="RELSUPTI"/>
      <sheetName val="US LCA"/>
      <sheetName val="US BSD"/>
      <sheetName val="US PAD"/>
      <sheetName val="US DHS"/>
      <sheetName val="US DHS - DHS"/>
      <sheetName val="ARB - ARB"/>
      <sheetName val="US WBU - WBU"/>
      <sheetName val="US EBD - EBDINT"/>
      <sheetName val="Americas Inter manual Rollup"/>
      <sheetName val="CANADA REL - CANCONI"/>
      <sheetName val="CANADA HSB - CANHSB"/>
      <sheetName val="LATIN AMER - LAMCONI"/>
      <sheetName val="EUROPE - EUROCHAN"/>
      <sheetName val="EUROPE - EUROREL"/>
      <sheetName val="EUROPE - EUROHSB"/>
      <sheetName val="APAC - APACINT"/>
      <sheetName val="APAC - APREL "/>
      <sheetName val="APAC - APTRANS"/>
      <sheetName val="JAPAN - JPNINT"/>
      <sheetName val="JAPAN - JPNREL"/>
      <sheetName val="JAPAN - JPNTHSB"/>
      <sheetName val="JAPAN - JPNTBSD"/>
      <sheetName val="JAPAN - JPNTDH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Table"/>
      <sheetName val="Q4 Forecast Rev"/>
      <sheetName val="Q4 Forecast COGS"/>
      <sheetName val="US Data Warehouse Rev"/>
      <sheetName val="US Data Warehouse Cost"/>
      <sheetName val="Hyperion Adjustments"/>
      <sheetName val="Discount"/>
      <sheetName val="Q3 REV"/>
      <sheetName val="Q3 Cost"/>
      <sheetName val="Services Adj."/>
      <sheetName val="Cover Page"/>
      <sheetName val="PPT Summary CFR QTD"/>
      <sheetName val="PPT Summary Detail"/>
      <sheetName val="CFR - US"/>
      <sheetName val="CFR - SMB"/>
      <sheetName val="CFR - REL"/>
      <sheetName val="CFR - PUB"/>
      <sheetName val="CFR - CONSUMER"/>
      <sheetName val="WW Variance manual to HYP"/>
      <sheetName val="WW DCCINT HYP"/>
      <sheetName val="WW DCCINT HYP (2)"/>
      <sheetName val="TOTAL WW Manual RollUp"/>
      <sheetName val="CORPINT"/>
      <sheetName val="Amer man Var to HYP Do Not Use"/>
      <sheetName val="AMERINT - Do Not Use"/>
      <sheetName val="Americas manual Rollup"/>
      <sheetName val="Americas w_o CONS manual Rollup"/>
      <sheetName val="US manual Rollup"/>
      <sheetName val="Segment TRU's and Margin"/>
      <sheetName val="Hedge_CC_RELPUB"/>
      <sheetName val="BCC"/>
      <sheetName val="SVSWWREL"/>
      <sheetName val="AMERSUPP"/>
      <sheetName val="AM95100"/>
      <sheetName val="AM951CP"/>
      <sheetName val="AMSINT"/>
      <sheetName val="AMFINT"/>
      <sheetName val="US_GOV"/>
      <sheetName val="US_EDUCATN"/>
      <sheetName val="US_GLB"/>
      <sheetName val="US_LCA"/>
      <sheetName val="US_BSD"/>
      <sheetName val="US_PAD"/>
      <sheetName val="US_CONSUMER"/>
      <sheetName val="ARB_Total"/>
      <sheetName val="ARB"/>
      <sheetName val="DHSARB"/>
      <sheetName val="SMBARB"/>
      <sheetName val="Americas Inter manual Rollup"/>
      <sheetName val="AIINT"/>
      <sheetName val="AI_CC_115951AI"/>
      <sheetName val="CANINACT"/>
      <sheetName val="CAN_CC_05951CA"/>
      <sheetName val="CANSPRT"/>
      <sheetName val="CANREL"/>
      <sheetName val="CANHSB"/>
      <sheetName val="LAM"/>
      <sheetName val="EMEA"/>
      <sheetName val="APACINT"/>
      <sheetName val="JPN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ount"/>
      <sheetName val="Data"/>
      <sheetName val="WW HYP"/>
      <sheetName val="WW DWS Servers"/>
      <sheetName val="WW ESP Servers"/>
      <sheetName val="WW ISP Servers"/>
      <sheetName val="WW Storage"/>
      <sheetName val="WW Optiplex"/>
      <sheetName val="WW Dimension"/>
      <sheetName val="WW Inspiron"/>
      <sheetName val="WW Latitude"/>
      <sheetName val="WW Workstations"/>
      <sheetName val="EQ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"/>
      <sheetName val="Income Qtr$000"/>
      <sheetName val="Income-Quarterly"/>
      <sheetName val="Income-Monthly"/>
      <sheetName val="Cash Flow"/>
      <sheetName val="Equity Roll"/>
      <sheetName val="Headcount"/>
      <sheetName val="Affiliate Activity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SHEET"/>
      <sheetName val="SPECIAL SHEET"/>
      <sheetName val="FISCAL"/>
      <sheetName val="INDEX"/>
      <sheetName val="macros"/>
      <sheetName val="Visual Basic Macros"/>
      <sheetName val="Macro1"/>
      <sheetName val="printref"/>
      <sheetName val="S&amp;P-$38,132,306.79"/>
      <sheetName val="Cases"/>
      <sheetName val="F999 Budget"/>
      <sheetName val="Jan"/>
      <sheetName val="Prof Serv"/>
      <sheetName val="Inputs"/>
      <sheetName val="Assumptions"/>
      <sheetName val="EMC IS - STREET"/>
      <sheetName val="Target FY IS ProForma"/>
      <sheetName val="BOM SPLIT"/>
      <sheetName val="General 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s &amp; Coops"/>
      <sheetName val="Regular"/>
      <sheetName val="Tables"/>
      <sheetName val="INDEX"/>
      <sheetName val="J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oster"/>
      <sheetName val="Options"/>
      <sheetName val="Track"/>
    </sheetNames>
    <sheetDataSet>
      <sheetData sheetId="0"/>
      <sheetData sheetId="1" refreshError="1"/>
      <sheetData sheetId="2"/>
      <sheetData sheetId="3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ARE_Trend"/>
      <sheetName val="CRITERIA1"/>
      <sheetName val="99-00 By Account 3"/>
      <sheetName val="Lookup 9"/>
      <sheetName val="ContFund 21"/>
      <sheetName val="Fully Alloc 1"/>
      <sheetName val="FAlloc Opex 12"/>
      <sheetName val="Funct HC 11"/>
      <sheetName val="Funct Opex 10"/>
      <sheetName val="Sheet1 20"/>
      <sheetName val="Database 8"/>
      <sheetName val="Data"/>
      <sheetName val="Bridge"/>
      <sheetName val="99-00_By_Account_3"/>
      <sheetName val="Lookup_9"/>
      <sheetName val="ContFund_21"/>
      <sheetName val="Fully_Alloc_1"/>
      <sheetName val="FAlloc_Opex_12"/>
      <sheetName val="Funct_HC_11"/>
      <sheetName val="Funct_Opex_10"/>
      <sheetName val="Sheet1_20"/>
      <sheetName val="Database_8"/>
      <sheetName val="99-00_By_Account_31"/>
      <sheetName val="Lookup_91"/>
      <sheetName val="ContFund_211"/>
      <sheetName val="Fully_Alloc_11"/>
      <sheetName val="FAlloc_Opex_121"/>
      <sheetName val="Funct_HC_111"/>
      <sheetName val="Funct_Opex_101"/>
      <sheetName val="Sheet1_201"/>
      <sheetName val="Database_81"/>
      <sheetName val="99-00_By_Account_32"/>
      <sheetName val="Lookup_92"/>
      <sheetName val="ContFund_212"/>
      <sheetName val="Fully_Alloc_12"/>
      <sheetName val="FAlloc_Opex_122"/>
      <sheetName val="Funct_HC_112"/>
      <sheetName val="Funct_Opex_102"/>
      <sheetName val="Sheet1_202"/>
      <sheetName val="Database_82"/>
      <sheetName val="MSPsummary"/>
      <sheetName val="99-00_By_Account_33"/>
      <sheetName val="Lookup_93"/>
      <sheetName val="ContFund_213"/>
      <sheetName val="Fully_Alloc_13"/>
      <sheetName val="FAlloc_Opex_123"/>
      <sheetName val="Funct_HC_113"/>
      <sheetName val="Funct_Opex_103"/>
      <sheetName val="Sheet1_203"/>
      <sheetName val="Database_83"/>
      <sheetName val="99-00_By_Account_34"/>
      <sheetName val="Lookup_94"/>
      <sheetName val="ContFund_214"/>
      <sheetName val="Fully_Alloc_14"/>
      <sheetName val="FAlloc_Opex_124"/>
      <sheetName val="Funct_HC_114"/>
      <sheetName val="Funct_Opex_104"/>
      <sheetName val="Sheet1_204"/>
      <sheetName val="Database_84"/>
      <sheetName val="662383 1572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"/>
      <sheetName val="Start Page"/>
      <sheetName val=" "/>
      <sheetName val="Greens"/>
      <sheetName val="Month Summary"/>
      <sheetName val="Month"/>
      <sheetName val="Q104"/>
      <sheetName val="Q204"/>
      <sheetName val="Q304"/>
      <sheetName val="Q404"/>
      <sheetName val="2004 All"/>
      <sheetName val="2004 v Goal"/>
      <sheetName val="2004 v Prior"/>
      <sheetName val="Q103"/>
      <sheetName val="Q203"/>
      <sheetName val="Q303"/>
      <sheetName val="Q403"/>
      <sheetName val="2002 - 2003"/>
      <sheetName val="2003 All"/>
      <sheetName val="Summary for Bill"/>
      <sheetName val="2003 v Goal"/>
      <sheetName val="2003 v Prior"/>
      <sheetName val="Summary"/>
      <sheetName val="Month v Q2"/>
      <sheetName val="  "/>
      <sheetName val="CF vs Pricing"/>
      <sheetName val="CF vs Prior FX"/>
      <sheetName val="CF vs FPA"/>
      <sheetName val="   "/>
      <sheetName val="Q201CF"/>
      <sheetName val="Q201"/>
      <sheetName val="CF"/>
      <sheetName val="Goal"/>
      <sheetName val="CF Pricing"/>
      <sheetName val="NEW IRL FX"/>
      <sheetName val="PF"/>
      <sheetName val="CFvPF"/>
      <sheetName val="CF@Prior"/>
      <sheetName val="CF@Const"/>
      <sheetName val="FPA"/>
      <sheetName val="Macro"/>
      <sheetName val="Old Irl FX"/>
      <sheetName val="Inputs"/>
      <sheetName val="CC mapping"/>
      <sheetName val="Forecasts"/>
      <sheetName val="Data"/>
      <sheetName val="Sell-in by PL"/>
      <sheetName val="Forecast"/>
      <sheetName val="Co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"/>
      <sheetName val="US 2"/>
      <sheetName val="EMEA"/>
      <sheetName val="EMEA2"/>
      <sheetName val="EMEA3"/>
      <sheetName val="APJ"/>
      <sheetName val="APJ 2"/>
      <sheetName val="APJ 3"/>
      <sheetName val="P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d Exits and Changes"/>
      <sheetName val="Un-named Exits"/>
      <sheetName val="Adds"/>
      <sheetName val="Plan Summary"/>
      <sheetName val="Direct Summary"/>
      <sheetName val="Validation Codes"/>
      <sheetName val="Summary"/>
      <sheetName val="Options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ping Template"/>
      <sheetName val="Function Hierarchy"/>
      <sheetName val="Channel Hierarchy"/>
      <sheetName val="Geography Hierarchy"/>
      <sheetName val="Bridge"/>
      <sheetName val="Mapping_Template"/>
      <sheetName val="Function_Hierarchy"/>
      <sheetName val="Channel_Hierarchy"/>
      <sheetName val="Geography_Hierarchy"/>
      <sheetName val="SPARE_Trend"/>
      <sheetName val="Mapping_Template1"/>
      <sheetName val="Function_Hierarchy1"/>
      <sheetName val="Channel_Hierarchy1"/>
      <sheetName val="Geography_Hierarchy1"/>
      <sheetName val="Mapping_Template2"/>
      <sheetName val="Function_Hierarchy2"/>
      <sheetName val="Channel_Hierarchy2"/>
      <sheetName val="Geography_Hierarchy2"/>
      <sheetName val="Mapping_Template3"/>
      <sheetName val="Function_Hierarchy3"/>
      <sheetName val="Channel_Hierarchy3"/>
      <sheetName val="Geography_Hierarchy3"/>
      <sheetName val="Mapping_Template4"/>
      <sheetName val="Function_Hierarchy4"/>
      <sheetName val="Channel_Hierarchy4"/>
      <sheetName val="Geography_Hierarchy4"/>
      <sheetName val="Menu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rent_View"/>
      <sheetName val="Acc Det"/>
      <sheetName val="Targets"/>
      <sheetName val="Last Month View"/>
      <sheetName val="Details"/>
      <sheetName val="Upsell Prices"/>
      <sheetName val="SPARC"/>
      <sheetName val="PO Mart"/>
      <sheetName val="Clifford"/>
      <sheetName val="Calendar"/>
      <sheetName val="Competitive Data"/>
      <sheetName val="HWAPP Model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b detail"/>
      <sheetName val="chart"/>
      <sheetName val="TS USA 12.06"/>
      <sheetName val="ee data"/>
      <sheetName val="sal pivot"/>
      <sheetName val="prism_usa_2006"/>
      <sheetName val="Mo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Sheet1"/>
      <sheetName val="xrate"/>
      <sheetName val="comm. equip summary"/>
      <sheetName val="Con"/>
      <sheetName val="Comp"/>
      <sheetName val="Inputs (Manual)"/>
      <sheetName val="Inputs"/>
      <sheetName val="Trends &amp; Rates"/>
      <sheetName val="tech_taxonomy_06-25-01.xls"/>
      <sheetName val="tech_taxonomy_06-25-01"/>
      <sheetName val="Ca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eal Financial Model"/>
      <sheetName val="Delivery Process description"/>
      <sheetName val="Cost, Price, Margin per country"/>
      <sheetName val="SKU Template"/>
      <sheetName val="SKU M-Price Working"/>
      <sheetName val="Description"/>
      <sheetName val="Svc Hrch Logic"/>
      <sheetName val="Support Svcs (Monarch Details)"/>
      <sheetName val="ProManage  (Monarch Details)"/>
      <sheetName val="ProConsult  (Monarch Details)"/>
      <sheetName val="SKU Hierarchy"/>
      <sheetName val="Abbreviations"/>
      <sheetName val="Svc Hr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ER SETUP"/>
      <sheetName val="FRM FX"/>
      <sheetName val="QRY FX"/>
      <sheetName val="FORM_DETAIL_CL"/>
      <sheetName val="FORM_DETAIL"/>
      <sheetName val="FORM_DET_TOT"/>
      <sheetName val="FORM_SUMMARY_PCT2"/>
      <sheetName val="FORM_PLAN_MGN"/>
      <sheetName val="FORM_PLAN"/>
      <sheetName val="FORM_SUMMARY_PCT"/>
      <sheetName val="FORM_PRELIM2"/>
      <sheetName val="FORM_COMMIT2"/>
      <sheetName val="FORM_COMMIT"/>
      <sheetName val="FORM_PRELIM"/>
      <sheetName val="FORM_SUMMARY"/>
      <sheetName val="FORM_SUMMARY2"/>
      <sheetName val="FORM_BRMRPT"/>
      <sheetName val="FORM_BMT_DET"/>
      <sheetName val="FORM_SW"/>
      <sheetName val="FORM_UNITS"/>
      <sheetName val="QRY_BLOCK"/>
      <sheetName val="QRY_COMB"/>
      <sheetName val="QUERY_DB"/>
      <sheetName val="CONTENT_DB"/>
      <sheetName val="MISC_TABLES"/>
      <sheetName val="RETRIEVE1"/>
      <sheetName val="RETRIEVE2"/>
      <sheetName val="RETRIEVE3"/>
      <sheetName val="RETRIEVE4"/>
      <sheetName val="RETRIEVE5"/>
      <sheetName val="RETRIEVE6"/>
      <sheetName val="RETRIEVE7"/>
      <sheetName val="RETRIEVE8"/>
      <sheetName val="RETRIEVE9"/>
      <sheetName val="RETRIEVE10"/>
      <sheetName val="RETRIEVE11"/>
      <sheetName val="RETRIEVE12"/>
      <sheetName val="RETRIEVE13"/>
      <sheetName val="RETRIEVE14"/>
      <sheetName val="RETRIEVE15"/>
      <sheetName val="RETRIEVE16"/>
      <sheetName val="RETRIEVE17"/>
      <sheetName val="RETRIEVE18"/>
      <sheetName val="RETRIEVE19"/>
      <sheetName val="RETRIEVE20"/>
      <sheetName val="RETRIEVE21"/>
      <sheetName val="RETRIEVE22"/>
      <sheetName val="RETRIEVE23"/>
      <sheetName val="FORM_BMT"/>
      <sheetName val="FORM_SUMMARY_AMER"/>
      <sheetName val="Project Profile"/>
      <sheetName val="Ref Tables"/>
      <sheetName val="Capital TSG"/>
      <sheetName val="INDEX"/>
      <sheetName val="CF vs Pricing"/>
      <sheetName val="CF"/>
      <sheetName val="Goal"/>
      <sheetName val="NEW IRL FX"/>
      <sheetName val="PF"/>
      <sheetName val="CF vs Prior FX"/>
      <sheetName val="Q201"/>
      <sheetName val="centprac"/>
      <sheetName val="USField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check"/>
      <sheetName val="Summary"/>
      <sheetName val="Office Equip"/>
      <sheetName val="Software"/>
      <sheetName val="Media &amp; Telecom"/>
      <sheetName val="LHI"/>
      <sheetName val="Fur &amp; Fix"/>
      <sheetName val="CMPTR Hrdwr w-o leases (book)"/>
      <sheetName val="7-31 Internal Deployed (CG)"/>
      <sheetName val="7-31 Returned (KJ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ct 01"/>
      <sheetName val="Nov 01"/>
      <sheetName val="Dec 01"/>
      <sheetName val="Jan 02"/>
      <sheetName val="Feb 02"/>
      <sheetName val="Mar 02"/>
      <sheetName val="Apr 02"/>
      <sheetName val="May 02"/>
      <sheetName val="Jun 02"/>
      <sheetName val="Jul 02"/>
      <sheetName val="Aug 02"/>
      <sheetName val="Sep 02"/>
      <sheetName val="Oct 02"/>
      <sheetName val="Nov 02"/>
      <sheetName val="Dec 02"/>
      <sheetName val="Data"/>
      <sheetName val="QRY_COMB"/>
      <sheetName val="MISC TABLES"/>
      <sheetName val="job detail"/>
      <sheetName val="sal pivot"/>
      <sheetName val="prism_usa_2006"/>
      <sheetName val="Start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ources"/>
      <sheetName val="Definitions"/>
      <sheetName val="Calculations"/>
      <sheetName val="Summary"/>
      <sheetName val="Chart (bubble 4-up)"/>
      <sheetName val="Data"/>
      <sheetName val="Q305CPC"/>
      <sheetName val="COGS Data"/>
      <sheetName val="Calls"/>
      <sheetName val="CPC"/>
      <sheetName val="XPR"/>
      <sheetName val="%DISSATQ3"/>
      <sheetName val="%DISSATQ3_AC"/>
      <sheetName val="RDRQ3"/>
      <sheetName val="DISPQ3_C"/>
      <sheetName val="All Contact Stats"/>
      <sheetName val="One Contact Stats"/>
      <sheetName val="Log Metri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/>
      <sheetData sheetId="10"/>
      <sheetData sheetId="11"/>
      <sheetData sheetId="12" refreshError="1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lookup Ter_Reg"/>
      <sheetName val="Summary"/>
      <sheetName val="By QTR"/>
      <sheetName val="Monthly-no Accruals"/>
      <sheetName val="Monthly-with Accruals "/>
      <sheetName val="Direct"/>
      <sheetName val="Disti"/>
      <sheetName val="Sheet1"/>
      <sheetName val="OEM-Shipments"/>
      <sheetName val="OEM-Royalty"/>
      <sheetName val="Web"/>
      <sheetName val="Support"/>
      <sheetName val="Accruals"/>
      <sheetName val="Product"/>
      <sheetName val="Sum Accruals &amp; Adjs"/>
      <sheetName val="ComboASM"/>
      <sheetName val="RevenueData"/>
      <sheetName val="CombosASMData"/>
      <sheetName val="OEM-Royalty QTR"/>
      <sheetName val="QTR OEM Accrual Allocation"/>
      <sheetName val="Sum Accruals &amp; Adjs QTRS"/>
      <sheetName val="Sheet6"/>
      <sheetName val="Audit Adj by month"/>
      <sheetName val="ComboASM+Product"/>
      <sheetName val="WEB Batches"/>
      <sheetName val="D Support"/>
      <sheetName val="Tech Support"/>
      <sheetName val="Miscellaneous"/>
      <sheetName val="Freight"/>
      <sheetName val="QRY_COMB"/>
      <sheetName val="CONTENT_DB"/>
      <sheetName val="FORM_DETAIL"/>
      <sheetName val="FORM_UNITS"/>
      <sheetName val="FORM_SW"/>
      <sheetName val="FORM_SUMMARY"/>
      <sheetName val="QUERY_DB"/>
      <sheetName val="QRY_BLOCK"/>
      <sheetName val="MISC_TABLES"/>
      <sheetName val="USER SETUP"/>
      <sheetName val="MISC TABLES"/>
      <sheetName val="Call distribution"/>
      <sheetName val="MDS"/>
      <sheetName val="I&amp;A Deal Input"/>
      <sheetName val="Data Validation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"/>
      <sheetName val="FLXS_Current_Ownership"/>
      <sheetName val="FLXS_Change in Ownership"/>
      <sheetName val="Comparable Own"/>
      <sheetName val="Peer Comparison"/>
      <sheetName val="Public Comp Inputs"/>
      <sheetName val="Comp Summary"/>
      <sheetName val="__FDSCACHE__"/>
      <sheetName val="5 Boxes"/>
      <sheetName val="Float Impact"/>
      <sheetName val="Insider Dilution"/>
      <sheetName val="Rudy's Table"/>
      <sheetName val="Dilution Base"/>
      <sheetName val="Dilution Summary"/>
      <sheetName val="Forward PE Data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 Table (2)"/>
      <sheetName val="Pivot Table"/>
      <sheetName val="Detail Worksheet"/>
      <sheetName val="ADP download"/>
      <sheetName val="Bi-Weekly Accrual"/>
      <sheetName val="Account Mapp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Graph"/>
      <sheetName val="__FDSCACHE__"/>
      <sheetName val="Financials"/>
      <sheetName val="Inputs (Manual)"/>
      <sheetName val="Inputs (FACTSET)"/>
      <sheetName val="Sheet2"/>
      <sheetName val="Sheet1"/>
      <sheetName val="Public Comp Inputs"/>
      <sheetName val="Dilution Base"/>
      <sheetName val="CAPM - Cosmetics Industry"/>
      <sheetName val="Ruth Hay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sge"/>
      <sheetName val="synthgraph"/>
      <sheetName val="Notes"/>
      <sheetName val="Inputs (Manual)"/>
      <sheetName val="QRY_COMB"/>
      <sheetName val="CONTENT_DB"/>
      <sheetName val="FORM_DETAIL"/>
      <sheetName val="FORM_UNITS"/>
      <sheetName val="FORM_SW"/>
      <sheetName val="FORM_SUMMARY"/>
      <sheetName val="QUERY_DB"/>
      <sheetName val="QRY_BLOCK"/>
      <sheetName val="MISC_TABLES"/>
      <sheetName val="USER SET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B_DATA_"/>
      <sheetName val="Input"/>
      <sheetName val="Setup"/>
      <sheetName val="Trend_Graph"/>
      <sheetName val="Forecast"/>
      <sheetName val="Validation data"/>
      <sheetName val="Pivot"/>
      <sheetName val="Value List"/>
      <sheetName val="Descriptions"/>
      <sheetName val="Validation_data"/>
      <sheetName val="Value_List"/>
      <sheetName val="Validation_data1"/>
      <sheetName val="Value_List1"/>
      <sheetName val="Validation_data2"/>
      <sheetName val="Value_List2"/>
      <sheetName val="ActualAR"/>
      <sheetName val="System"/>
      <sheetName val="ScoreCardMgmtR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Page"/>
      <sheetName val="Index"/>
      <sheetName val="Op. highlights"/>
      <sheetName val="Pen. Highlights"/>
      <sheetName val="Installations"/>
      <sheetName val="Residential Cust service"/>
      <sheetName val="Income Statement"/>
      <sheetName val="Balance Sheet"/>
      <sheetName val="Cashflow statement"/>
      <sheetName val="Quarterly Covenant Test"/>
      <sheetName val="Op &amp; Fin. Highlights"/>
      <sheetName val="ARPU"/>
      <sheetName val="SG&amp;A"/>
      <sheetName val="Capex"/>
      <sheetName val=" L3 Homes &amp; Released"/>
      <sheetName val="RGUs"/>
      <sheetName val="Sales by Ring Pen'n"/>
      <sheetName val="RGU Penetration"/>
      <sheetName val="Pre-install Cancel"/>
      <sheetName val="Post-install Churn"/>
      <sheetName val="Outages"/>
      <sheetName val="Headcount"/>
      <sheetName val="Checklist"/>
      <sheetName val="Weekly Penetration"/>
      <sheetName val="Installations - old"/>
      <sheetName val="1994 PE Dots"/>
      <sheetName val="Data"/>
      <sheetName val="Acquistions"/>
      <sheetName val="Macro1"/>
      <sheetName val="Mar vs Feb "/>
      <sheetName val="SH Rev"/>
      <sheetName val="Go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_Plan"/>
      <sheetName val="Total_Plan_USD"/>
      <sheetName val="Summary Headcount"/>
      <sheetName val="HC_Plan (PERM)"/>
      <sheetName val="HC_Plan (TEMP)"/>
      <sheetName val="Employee Allowance Schedule"/>
      <sheetName val="Comp"/>
      <sheetName val="Intl_Trvl_Plan"/>
      <sheetName val="Dom_Trvl_Plan"/>
      <sheetName val="Outsourcing_Plan"/>
      <sheetName val="Capex"/>
      <sheetName val="Depre"/>
      <sheetName val="CC"/>
      <sheetName val="Currency Table"/>
      <sheetName val="Benefits Table"/>
      <sheetName val="Update Fields"/>
      <sheetName val="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999"/>
      <sheetName val="Strat1Exp"/>
      <sheetName val="Strat1FX"/>
      <sheetName val="Strat2Exp"/>
      <sheetName val="Strat2 Head"/>
      <sheetName val="Strat2 Capt"/>
      <sheetName val="Strat2 FX"/>
      <sheetName val="Strat2 Clariion"/>
      <sheetName val="Strat3"/>
      <sheetName val="Strat2FX"/>
      <sheetName val="Customer Service"/>
      <sheetName val="Customer Service FX"/>
      <sheetName val="Strat4"/>
      <sheetName val="Strat4FX"/>
      <sheetName val="Non-Strat"/>
      <sheetName val="FA88"/>
      <sheetName val="A956"/>
      <sheetName val="INT'L Selling Exp"/>
      <sheetName val="INT'L Selling by Cnty Exp"/>
      <sheetName val="INT'L Selling by Cnty Cap"/>
      <sheetName val="INT'L Selling by Cnty FX"/>
      <sheetName val="Macro1"/>
      <sheetName val="Acquistions"/>
      <sheetName val="Residential Cust service"/>
      <sheetName val="RGU Penetration"/>
      <sheetName val="RGUs"/>
      <sheetName val="CombosASMData"/>
      <sheetName val="RevenueData"/>
      <sheetName val="Inputs"/>
      <sheetName val="CF vs Pricing"/>
      <sheetName val="PF"/>
      <sheetName val="CF vs Prior FX"/>
      <sheetName val="Q2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Summary (2)"/>
      <sheetName val="US Comps"/>
      <sheetName val="Strat3"/>
      <sheetName val="Strat2Exp"/>
      <sheetName val="inputs"/>
      <sheetName val="George"/>
      <sheetName val="March Franklin"/>
      <sheetName val="Franklin"/>
      <sheetName val="Contrib"/>
      <sheetName val="Has-Gets"/>
      <sheetName val="Has-Gets Reverse"/>
      <sheetName val="Pro Forma"/>
      <sheetName val="Pro Forma (2)"/>
      <sheetName val="trading_stats"/>
      <sheetName val="val_ranges"/>
      <sheetName val="avp"/>
      <sheetName val="pub_pres"/>
      <sheetName val="ppaid_pres"/>
      <sheetName val="ppaid"/>
      <sheetName val="US Utility WACC"/>
      <sheetName val="dcf_pres"/>
      <sheetName val="dcf_pres (2)"/>
      <sheetName val="dcf"/>
      <sheetName val="div_disc"/>
      <sheetName val="stand_alone"/>
      <sheetName val="lbo"/>
      <sheetName val="UK Utilities"/>
      <sheetName val="Purchase Parameters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ER SETUP"/>
      <sheetName val="FRM FX"/>
      <sheetName val="QRY FX"/>
      <sheetName val="FORM_DETAIL"/>
      <sheetName val="FORM_DET_TOT"/>
      <sheetName val="FORM_SUMMARY_PCT2"/>
      <sheetName val="FORM_PLAN_MGN"/>
      <sheetName val="FORM_PLAN"/>
      <sheetName val="FORM_SUMMARY_PCT"/>
      <sheetName val="FORM_PRELIM2"/>
      <sheetName val="FORM_COMMIT2"/>
      <sheetName val="FORM_COMMIT"/>
      <sheetName val="FORM_PRELIM"/>
      <sheetName val="FORM_BMT"/>
      <sheetName val="FORM_SUMMARY"/>
      <sheetName val="FORM_SUMMARY2"/>
      <sheetName val="FORM_BRMRPT"/>
      <sheetName val="FORM_BMT_DET"/>
      <sheetName val="FORM_SW"/>
      <sheetName val="FORM_UNITS"/>
      <sheetName val="QRY_BLOCK"/>
      <sheetName val="QRY_COMB"/>
      <sheetName val="QUERY_DB"/>
      <sheetName val="CONTENT_DB"/>
      <sheetName val="MISC_TABLES"/>
      <sheetName val="RETRIEVE1"/>
      <sheetName val="RETRIEVE2"/>
      <sheetName val="RETRIEVE3"/>
      <sheetName val="RETRIEVE4"/>
      <sheetName val="RETRIEVE5"/>
      <sheetName val="RETRIEVE6"/>
      <sheetName val="RETRIEVE7"/>
      <sheetName val="RETRIEVE8"/>
      <sheetName val="RETRIEVE9"/>
      <sheetName val="RETRIEVE10"/>
      <sheetName val="RETRIEVE11"/>
      <sheetName val="RETRIEVE12"/>
      <sheetName val="RETRIEVE13"/>
      <sheetName val="RETRIEVE14"/>
      <sheetName val="RETRIEVE15"/>
      <sheetName val="RETRIEVE16"/>
      <sheetName val="RETRIEVE17"/>
      <sheetName val="RETRIEVE18"/>
      <sheetName val="RETRIEVE19"/>
      <sheetName val="RETRIEVE20"/>
      <sheetName val="RETRIEVE21"/>
      <sheetName val="RETRIEVE22"/>
      <sheetName val="RETRIEVE23"/>
      <sheetName val="INDEX"/>
      <sheetName val="FORM_DETAIL_CL"/>
      <sheetName val="FORM_SUMMARY_AMER"/>
      <sheetName val="Project Profile"/>
      <sheetName val="Ref Tables"/>
      <sheetName val="Capital TSG"/>
      <sheetName val="CF vs Pricing"/>
      <sheetName val="CF"/>
      <sheetName val="Goal"/>
      <sheetName val="NEW IRL FX"/>
      <sheetName val="PF"/>
      <sheetName val="CF vs Prior FX"/>
      <sheetName val="Q2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gion"/>
    </sheetNames>
    <sheetDataSet>
      <sheetData sheetId="0" refreshError="1"/>
      <sheetData sheetId="1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rections"/>
      <sheetName val="Definitions"/>
      <sheetName val="Service Offerings Profile"/>
      <sheetName val="Partner Profile"/>
      <sheetName val="Do No Delete"/>
      <sheetName val="Offering+Partner Profile  DRAF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-Index"/>
      <sheetName val="FX rates"/>
      <sheetName val="Executive Summary"/>
      <sheetName val="1.Input Detail IS"/>
      <sheetName val="1.a US$ Detail IS"/>
      <sheetName val="1.b Rev-Mgn"/>
      <sheetName val="1.c US$ Rev-mgn "/>
      <sheetName val="1.d Var.Analysis"/>
      <sheetName val="1.f Input Forecast IS "/>
      <sheetName val="1.g Forecast IS US$"/>
      <sheetName val="2.Input Detail BS"/>
      <sheetName val="2.a US$ Detail BS"/>
      <sheetName val="3.a Cash Flow US$"/>
      <sheetName val="4.AR Analysis"/>
      <sheetName val="4.a AR Analysis US$"/>
      <sheetName val="4.b AR Aging"/>
      <sheetName val="5.Headcount"/>
      <sheetName val="3. Cash Flow"/>
      <sheetName val="6. CapEx"/>
      <sheetName val="6. CapEx US$"/>
      <sheetName val="7. Accrued Expenses"/>
      <sheetName val="7.a Accrued Expenses US$"/>
      <sheetName val="8.Local Total Year IS"/>
      <sheetName val="8.a US$ Total Year IS"/>
      <sheetName val="9.Business Metrics"/>
      <sheetName val="9.a Customer Stratification"/>
      <sheetName val="9.b Financial Trends"/>
      <sheetName val="10.Local Total Year IS Q's"/>
      <sheetName val="10.a US$ Detail IS Q's"/>
      <sheetName val="B-1.Input Detail Budgeted IS "/>
      <sheetName val="B-1.a US$ Detailed Budgeted IS"/>
      <sheetName val="C1 Gross Margin Trend"/>
      <sheetName val="C2 Revenue EBITDA"/>
      <sheetName val="Intercompany"/>
      <sheetName val="99 Recon"/>
      <sheetName val="NDA-Detailed 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put"/>
      <sheetName val="Pivot_Actual"/>
      <sheetName val="Pivot_RBC"/>
      <sheetName val="Pivot YTD"/>
      <sheetName val="Pivot_RBCY"/>
      <sheetName val="Pivot_Fcst"/>
      <sheetName val="Organic"/>
      <sheetName val="Adj"/>
      <sheetName val="Historical"/>
      <sheetName val="MASTER"/>
      <sheetName val="MasterFcst"/>
      <sheetName val="E_GAAP17"/>
      <sheetName val="GAAP"/>
      <sheetName val="GAAPTrended"/>
      <sheetName val="NonGAAPTrended"/>
      <sheetName val="Walk"/>
      <sheetName val="EBITDA"/>
      <sheetName val="DT.Trended"/>
      <sheetName val="DS2"/>
      <sheetName val="PBU2"/>
      <sheetName val="GSD2"/>
      <sheetName val="CSG2"/>
      <sheetName val="ISG2"/>
      <sheetName val="VMW2"/>
      <sheetName val="OB2"/>
      <sheetName val="DB2"/>
      <sheetName val="PBUYTD2"/>
      <sheetName val="SGA"/>
      <sheetName val="RDE"/>
      <sheetName val="FNO"/>
      <sheetName val="RBC"/>
      <sheetName val="RBC.BU"/>
      <sheetName val="Consolidating"/>
      <sheetName val="Consol  Elim"/>
      <sheetName val="Consol PL Calc"/>
      <sheetName val="Consol PLs Print"/>
      <sheetName val="PBU2Mo"/>
      <sheetName val="PBU2MoSum"/>
      <sheetName val="Placeholder"/>
      <sheetName val="Placeholder (2)"/>
      <sheetName val="FC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break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2)"/>
      <sheetName val="Dataload"/>
      <sheetName val="Assumptions"/>
      <sheetName val="Instructions"/>
      <sheetName val="Summary"/>
      <sheetName val="ASLENT"/>
      <sheetName val="Sheet1"/>
      <sheetName val="ASLENT2"/>
      <sheetName val="ASLENT2 (2)"/>
      <sheetName val="24513335"/>
      <sheetName val="24513377"/>
      <sheetName val="24513387"/>
      <sheetName val="24513432"/>
      <sheetName val="24513442"/>
      <sheetName val="24513113"/>
      <sheetName val="24513443"/>
      <sheetName val="24513108"/>
      <sheetName val="24513426 WIP"/>
      <sheetName val="24516076 WIP"/>
      <sheetName val="22713318"/>
      <sheetName val="New DSP+EMC"/>
      <sheetName val="Orig DSP+EMC"/>
      <sheetName val="ECC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Headcount"/>
      <sheetName val="QTD"/>
      <sheetName val="Sheet1"/>
      <sheetName val="Sheet1 (3)"/>
      <sheetName val="Sheet1 (2)"/>
      <sheetName val="EVP TrafficLight"/>
      <sheetName val="ps ovott"/>
      <sheetName val="cs ovott"/>
      <sheetName val="ps csob"/>
      <sheetName val="cs csob"/>
      <sheetName val="reqs-offers"/>
      <sheetName val="EVP TrafficLight New GS View"/>
      <sheetName val="dashboard"/>
      <sheetName val="Aging"/>
      <sheetName val="Reqs"/>
      <sheetName val="Graphs"/>
      <sheetName val="DATA for Graphs"/>
      <sheetName val="Macro1"/>
      <sheetName val="Actuals"/>
      <sheetName val="CSOB Fsct Check"/>
      <sheetName val="RollFwdCheck"/>
      <sheetName val="summ"/>
      <sheetName val="Accumulator Tables"/>
      <sheetName val="Input"/>
      <sheetName val="HC Deta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MIassump"/>
      <sheetName val="WMIfin'l"/>
      <sheetName val="WMIavp"/>
      <sheetName val="WMIdcf"/>
      <sheetName val="CGEfin'l"/>
      <sheetName val="CGEavp"/>
      <sheetName val="CGEdcf"/>
      <sheetName val="CGEown"/>
      <sheetName val="Synergy"/>
      <sheetName val="Multiples"/>
      <sheetName val="WmiWacc"/>
      <sheetName val="Comp"/>
      <sheetName val="Notes"/>
      <sheetName val="Deals"/>
      <sheetName val="PresCurncy"/>
      <sheetName val="CFRetrieve"/>
      <sheetName val="CF v CF@Plan "/>
      <sheetName val="GoalRetrieve"/>
      <sheetName val="CF"/>
      <sheetName val="Accumulator Tables"/>
      <sheetName val="Acquistions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SHEET"/>
      <sheetName val="SPECIAL SHEET"/>
      <sheetName val="FISCAL96"/>
      <sheetName val="INDEX"/>
      <sheetName val="Visual Basic Macros"/>
      <sheetName val="macros"/>
      <sheetName val="Macro1"/>
      <sheetName val="WMIassump"/>
      <sheetName val="CFRetrieve"/>
      <sheetName val="GoalRetrieve"/>
      <sheetName val="PFPlanRetrieve"/>
      <sheetName val="PlanRetrieve"/>
      <sheetName val="PFRetrieve"/>
      <sheetName val="Inputs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FX rates"/>
    </sheetNames>
    <sheetDataSet>
      <sheetData sheetId="0" refreshError="1"/>
      <sheetData sheetId="1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llforward Q4-Q1"/>
      <sheetName val="Consolidated P&amp;L"/>
      <sheetName val="WW P&amp;L"/>
      <sheetName val="LGTO P&amp;L"/>
      <sheetName val="EMC &amp; LGTO P&amp;L"/>
      <sheetName val="DCTM P&amp;L"/>
      <sheetName val="EMC, LGTO, DCTM P&amp;L"/>
      <sheetName val="VMware P&amp;L"/>
      <sheetName val="Scorecard"/>
      <sheetName val="FY Scorecard"/>
      <sheetName val="Rollfwd Apr"/>
      <sheetName val="Rollfwd Mar"/>
      <sheetName val="Rollfwd Feb"/>
      <sheetName val="OSO to LGTO xfer"/>
      <sheetName val="FieldSales"/>
      <sheetName val="LGTO Transfers"/>
      <sheetName val="RevenuePercents"/>
      <sheetName val="CTO adj"/>
      <sheetName val="1211 G&amp;A Changes"/>
      <sheetName val="Rollfwd Jan"/>
      <sheetName val="PS Cont New"/>
      <sheetName val="Revenue BMT"/>
      <sheetName val="COPS Keegan"/>
      <sheetName val="COPS Keegan w Xfers"/>
      <sheetName val="Jack"/>
      <sheetName val="LGTO P&amp;L sliney fcst"/>
      <sheetName val="VMware TresMeth"/>
      <sheetName val="DCTM no iprd amort"/>
      <sheetName val="LGTO no iprd amort"/>
      <sheetName val="Rollfwd vs. FY'03"/>
      <sheetName val="WW P&amp;L ex hedges"/>
      <sheetName val="BE"/>
      <sheetName val="Revenue BMT Rollfwd"/>
      <sheetName val="ACR Calc"/>
      <sheetName val="SPOT Calc"/>
      <sheetName val="Restr Stock Calc"/>
      <sheetName val="BOD Var"/>
      <sheetName val="Rollfwd vs. 0814"/>
      <sheetName val="TS P&amp;L"/>
      <sheetName val="Aviion P&amp;L"/>
      <sheetName val="Risks"/>
      <sheetName val="Expense Summary"/>
      <sheetName val="G&amp;A Summary"/>
      <sheetName val="PS Margin"/>
      <sheetName val="Summary of Hedges"/>
      <sheetName val="Intangibles"/>
      <sheetName val="GTM"/>
      <sheetName val="Revenue BMT 1003"/>
      <sheetName val="CF one"/>
      <sheetName val="Revenue-Link 2003-2002"/>
      <sheetName val="Blended Revenue BMT 1003"/>
      <sheetName val="Commission Comparison"/>
      <sheetName val="COPS-Kupferberg"/>
      <sheetName val="Jack 2003"/>
      <sheetName val="Strat3"/>
      <sheetName val="Strat2Exp"/>
      <sheetName val="Inputs"/>
      <sheetName val="Japan"/>
      <sheetName val="CF vs Pricing"/>
      <sheetName val="PF"/>
      <sheetName val="CF vs Prior FX"/>
      <sheetName val="Q201"/>
      <sheetName val="INDEX"/>
      <sheetName val="Sum of P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Financials"/>
      <sheetName val="DCF"/>
      <sheetName val="Trading"/>
      <sheetName val="Acq.Comps"/>
      <sheetName val="Trading Comps"/>
      <sheetName val="Acquisition Comps."/>
      <sheetName val="EMC Financials"/>
      <sheetName val="Stock Options"/>
      <sheetName val="Intangibles"/>
      <sheetName val="Accretion.Dilution"/>
      <sheetName val="Sum of Parts"/>
      <sheetName val="Summary"/>
      <sheetName val="Accumulator Tables"/>
      <sheetName val="CF one"/>
      <sheetName val="NBD Valuation Model 1.6"/>
      <sheetName val="WMIassump"/>
      <sheetName val="INDEX"/>
      <sheetName val="Spares Internal Format"/>
      <sheetName val="Table of Contents"/>
      <sheetName val="18415 - Detail (04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Issues"/>
      <sheetName val="WW"/>
      <sheetName val="LOB1"/>
      <sheetName val="Group1"/>
      <sheetName val="HSB"/>
      <sheetName val="REL"/>
      <sheetName val="PAI"/>
      <sheetName val="Introduction-old"/>
      <sheetName val="DEF"/>
      <sheetName val="Data"/>
      <sheetName val="AsSold"/>
      <sheetName val="Front Page"/>
      <sheetName val="Page 2"/>
      <sheetName val="Definitions"/>
      <sheetName val="ORUPivo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PEX"/>
      <sheetName val="DATAMON"/>
      <sheetName val="DATAQTR"/>
      <sheetName val="DATAHC"/>
      <sheetName val="#REF"/>
      <sheetName val="dispositions"/>
      <sheetName val="ACCT 24050"/>
      <sheetName val="PROVISON"/>
      <sheetName val="Data"/>
      <sheetName val="Creation"/>
      <sheetName val="Data Was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QTR"/>
      <sheetName val="RUM"/>
      <sheetName val="DATAMON"/>
      <sheetName val="#REF"/>
      <sheetName val="DATAHC"/>
      <sheetName val="Data_GOV_R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d Share Holdings"/>
      <sheetName val="Pro Forma share price"/>
      <sheetName val="Assumptions"/>
      <sheetName val="Structures"/>
      <sheetName val="PFpl"/>
      <sheetName val="Acqpl"/>
      <sheetName val="Yearonepl"/>
      <sheetName val="Yeartwopl"/>
      <sheetName val="Balsheet"/>
      <sheetName val="Cashflow"/>
      <sheetName val="AVP "/>
      <sheetName val=" Financial Overview Paste Ins"/>
      <sheetName val="Red SOTP"/>
      <sheetName val="Gold SOTP"/>
      <sheetName val="DPT 2"/>
      <sheetName val="Content summ"/>
      <sheetName val="Broad summ"/>
      <sheetName val="UK TV bid premia "/>
      <sheetName val="DPT"/>
      <sheetName val="Associates"/>
      <sheetName val="#2 - Comps (Incl. Assoc) "/>
      <sheetName val="USE-1- Comps (Excl. Assoc)"/>
      <sheetName val="__FDSCACHE__"/>
      <sheetName val="Underlying"/>
      <sheetName val="Fact Set Date Sheet"/>
      <sheetName val="Inputs"/>
      <sheetName val="Sum of Parts"/>
      <sheetName val="AVNET SUPPLIER BALANCES"/>
      <sheetName val="TS03"/>
      <sheetName val="jan 02 psg"/>
      <sheetName val="CT_Coeficient"/>
      <sheetName val="Set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is"/>
      <sheetName val="bs"/>
      <sheetName val="cf"/>
      <sheetName val="workingcap"/>
      <sheetName val="dep"/>
      <sheetName val="amort"/>
      <sheetName val="other"/>
      <sheetName val="equity"/>
      <sheetName val="shares"/>
      <sheetName val="debt"/>
      <sheetName val="interest"/>
      <sheetName val="Fact Set Date Sheet"/>
      <sheetName val="Accumulator 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Dashboard"/>
      <sheetName val="µVM Calculator"/>
      <sheetName val="SKU Summary"/>
      <sheetName val="Price List"/>
      <sheetName val="Variables"/>
      <sheetName val="Order Form Input"/>
      <sheetName val="Ramp"/>
      <sheetName val="Revisions"/>
      <sheetName val="Assumptions"/>
      <sheetName val="Customer Requirements"/>
      <sheetName val="HANA Growth Chart"/>
      <sheetName val="Order Form (Summary)"/>
      <sheetName val="OF (Phase 1-4)"/>
      <sheetName val="OF (Phase 5-8)"/>
      <sheetName val="OF (Phase 9-12)"/>
      <sheetName val="OF (Phase 1-4) ($)"/>
      <sheetName val="OF (Phase 5-8) ($)"/>
      <sheetName val="OF (Phase 9-12) ($)"/>
      <sheetName val="CCMT"/>
      <sheetName val="Onboarding Summary"/>
      <sheetName val="Pricing Summary"/>
      <sheetName val="uVM by RAM Size"/>
      <sheetName val="Discou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List"/>
      <sheetName val="uVM by RAM Size"/>
      <sheetName val="SKU Summary"/>
      <sheetName val="Variables"/>
      <sheetName val="Notes"/>
      <sheetName val="Dashboard"/>
      <sheetName val="Discounts"/>
      <sheetName val="µVM Calculator"/>
      <sheetName val="Order Form Input"/>
      <sheetName val="Ramp (Phase)"/>
      <sheetName val="Ramp (Scenario)"/>
      <sheetName val="Pricing Summary"/>
      <sheetName val="Order Form"/>
      <sheetName val="Server List"/>
      <sheetName val="Onboarding Summary"/>
      <sheetName val="Assumptions"/>
      <sheetName val="Server List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Option breakdown"/>
      <sheetName val="CapTablew-owarrants"/>
      <sheetName val="Summary"/>
      <sheetName val="Snapshot"/>
      <sheetName val="Purchase Parameters"/>
      <sheetName val="Combo OutputMgmt"/>
      <sheetName val="Combo OutputMidpoint"/>
      <sheetName val="Combo OutputEMCCase"/>
      <sheetName val="Purchase Price Allocation"/>
      <sheetName val="StockOptions"/>
      <sheetName val="Synergies"/>
      <sheetName val="Acc-DilNumb"/>
      <sheetName val="Acc-Dil%"/>
      <sheetName val="Contribution Analysis"/>
      <sheetName val="Financial Ratios"/>
      <sheetName val="DCF"/>
      <sheetName val="Target FY IS"/>
      <sheetName val="Target MidPointCase"/>
      <sheetName val="Target MgmtCase"/>
      <sheetName val="Target CY IS"/>
      <sheetName val=" Target BS"/>
      <sheetName val="Target CF"/>
      <sheetName val="EMC IS - PLAN"/>
      <sheetName val="EMC IS - STREET"/>
      <sheetName val="EMC BS"/>
      <sheetName val="EMC CF"/>
      <sheetName val="Input"/>
      <sheetName val="nuBMS P&amp;L "/>
      <sheetName val="TABLES"/>
      <sheetName val="Input Sheet"/>
      <sheetName val="Header Input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Market_Share"/>
      <sheetName val="Trends"/>
      <sheetName val="Purchase Parameters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ings"/>
      <sheetName val="Billings"/>
      <sheetName val="Backlog"/>
      <sheetName val="Evals"/>
      <sheetName val="Pending"/>
      <sheetName val="Pipeline"/>
      <sheetName val="Deferrals(I)"/>
      <sheetName val="Adjustments(I)"/>
      <sheetName val="Forecast"/>
      <sheetName val="Purchase Parameters"/>
      <sheetName val="Inputs"/>
      <sheetName val="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W Channel Lookup"/>
      <sheetName val="BASE"/>
      <sheetName val="ProfitWatch"/>
      <sheetName val="BASE-SHOW FORMULAS"/>
      <sheetName val="Hyperion"/>
      <sheetName val="Error Check"/>
      <sheetName val="Manual Inputs"/>
      <sheetName val="Setup"/>
      <sheetName val="Cost Data"/>
      <sheetName val="DataWarehouse"/>
      <sheetName val="Manual Adjustments"/>
      <sheetName val="Fcst_Data"/>
      <sheetName val="Revenue Transfers"/>
      <sheetName val="Notes"/>
      <sheetName val="Key"/>
      <sheetName val="Regional Overview"/>
      <sheetName val="WW Overview"/>
      <sheetName val="Reorg"/>
      <sheetName val="PENRATES "/>
      <sheetName val="WW Q3-Q4"/>
      <sheetName val="WW Q3-Q4 (2)"/>
      <sheetName val="WW Q3-Q4 with Forecast"/>
      <sheetName val="Sheet1"/>
      <sheetName val="T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xed asset register"/>
      <sheetName val="Depn rates"/>
      <sheetName val="Summary"/>
    </sheetNames>
    <sheetDataSet>
      <sheetData sheetId="0"/>
      <sheetData sheetId="1"/>
      <sheetData sheetId="2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141140_Nov FY10"/>
      <sheetName val="141140_Prepaid Expenses_SF_Sep"/>
      <sheetName val="147045_Def'd Set-Up Fees_OCT"/>
      <sheetName val="147045_SF_Nov-10"/>
      <sheetName val="231160_Accrued AP_Nov-10"/>
      <sheetName val="283060_Deferred Rent_Nov-10"/>
      <sheetName val="Accrual PR SF_Nov-10"/>
      <sheetName val="Accrued Payables_SF_OCt-10 "/>
      <sheetName val="Accrued Vacation_SF_Oct-10"/>
      <sheetName val="Accrued_PR_SF_Oct-10 "/>
      <sheetName val="AP_San Fran_Nov-10"/>
      <sheetName val="AR_Multi_Loc's_Nov-10"/>
      <sheetName val="AR_Prebill DNU"/>
      <sheetName val="CBT Office Equip_Jul-09"/>
      <sheetName val="CHW_SF_Nov-10"/>
      <sheetName val="CBT CIP_Nov-10"/>
      <sheetName val="CBT_CIP_SF_FY09"/>
      <sheetName val="CHW_SF_OCT-10"/>
      <sheetName val="Cust Dep_Deferred Rev_Nov-10"/>
      <sheetName val="Deferred Rent _SF_OCT-10"/>
      <sheetName val="Deferred revenue_Jul-09_Oct-10"/>
      <sheetName val="Deposits_SF"/>
      <sheetName val="F&amp;F_SF_Nov-10"/>
      <sheetName val="F&amp;F_SF_OCT-10"/>
      <sheetName val="Flex Med_WH_Sf_Oct-10"/>
      <sheetName val="Intangibles_SF_OCt-10"/>
      <sheetName val="LHI_SF_Nov-10"/>
      <sheetName val="LHI_SF_OCT-10 "/>
      <sheetName val="PR Deductions_SF_Nov-10"/>
      <sheetName val="Rest. Cash_SF_OCT-10"/>
      <sheetName val="Restricted Cash_Nov-10"/>
      <sheetName val="San Fran_AP_Oct-10"/>
      <sheetName val="SF_Acc'll PR_Oct-10"/>
      <sheetName val="SF_Deduc's - Acc PR Tax_Oct-10"/>
      <sheetName val="Vacation Accrual_SF_Nov-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dom-salarie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s "/>
      <sheetName val="cplQ3FY00HArecommendations"/>
      <sheetName val="Factor"/>
      <sheetName val="#REF"/>
      <sheetName val="Protection"/>
      <sheetName val="Deferrals(I)"/>
      <sheetName val="dom-salaries"/>
      <sheetName val="cplQ3FY00HArecommendations.xls"/>
      <sheetName val="Recon"/>
      <sheetName val="MAF.GSA.MDF List"/>
      <sheetName val="Start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 Template"/>
      <sheetName val="Cargill VOP-0003104 &amp; 0003373"/>
      <sheetName val="NBCU VOP-0002886"/>
      <sheetName val="Smithfield VOP-0003291"/>
      <sheetName val="Clearwater VOP-0003282"/>
      <sheetName val="B&amp;D VOP-0000455"/>
      <sheetName val="IBM-US VOP-0000539"/>
      <sheetName val="Morris Com VOP-0003108"/>
      <sheetName val="Capgemini VOP-0003164"/>
      <sheetName val="IBM-US VOP-0003273"/>
      <sheetName val="IBM- US VOP-0003274"/>
      <sheetName val="IBM-US VOP-0003275"/>
      <sheetName val="Sungard VOP-0001466"/>
      <sheetName val="VF Corporation VOP-0000548"/>
      <sheetName val="Costco Corp VOP-0003158"/>
      <sheetName val="Costco Corp VOP-0002848"/>
      <sheetName val="NS2 VOP-0003201"/>
      <sheetName val="TCCC VOP-0003144"/>
      <sheetName val="Samsung SDS VOP-0002992"/>
      <sheetName val="SAP - HEC VOP-0000572"/>
      <sheetName val="AFRC VOP-0002850"/>
      <sheetName val="TCCC VOP-0003114"/>
      <sheetName val="US Army VOP-0000302"/>
      <sheetName val="CCR VOP-000309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theast Budget"/>
      <sheetName val="MS Infrastructure P&amp;L"/>
      <sheetName val="Managed Services Subs"/>
      <sheetName val="Managed Services P&amp;L"/>
      <sheetName val="Internosis"/>
      <sheetName val="Budget By Practice Area"/>
      <sheetName val="Budget By Region"/>
      <sheetName val="Infrastructure Budget"/>
      <sheetName val="App Dev Budget"/>
      <sheetName val="SE App Dev Hours - Not Used"/>
      <sheetName val="MS Infra Subs -  Not Used"/>
      <sheetName val=" Infra Hours 1"/>
      <sheetName val="Capital Budget"/>
      <sheetName val="Headcount"/>
      <sheetName val="EERATES"/>
      <sheetName val="SE App Dev P&amp;L"/>
      <sheetName val="Indirect Costs- SEC Format"/>
      <sheetName val="Southern California"/>
      <sheetName val="Mountain"/>
      <sheetName val="Pfizer"/>
      <sheetName val="NJU and NYM Budget"/>
      <sheetName val="Morgan Stanley"/>
      <sheetName val="Subs NE Infra"/>
      <sheetName val="Subs NE App Dev (NOT USED)"/>
      <sheetName val="Subs NYM Infra"/>
      <sheetName val="Subs NYM Pfizer"/>
      <sheetName val="Subs NYM Morgan"/>
      <sheetName val="Subs SE Infra"/>
      <sheetName val="Subs SE Infra NOT USED"/>
      <sheetName val="Subs SE App Dev"/>
      <sheetName val="Subs-Actual"/>
      <sheetName val="Operating Exp Template"/>
      <sheetName val="Capital Budget (2)"/>
      <sheetName val="Bell Labor"/>
      <sheetName val="ODCs"/>
      <sheetName val="Legend"/>
      <sheetName val="NYM Budget"/>
      <sheetName val="Revenue and Profits"/>
      <sheetName val="Southeast Inra Hours - Not Used"/>
      <sheetName val="Bell Mega-Center Not Used"/>
      <sheetName val="MS Infrastructure Subs Rev"/>
      <sheetName val="MS Infrastructure Hours"/>
      <sheetName val="Managed Services Hours"/>
      <sheetName val="SC Applications Dev Hours"/>
      <sheetName val="SC Infra Hours"/>
      <sheetName val="MT App Dev Hours"/>
      <sheetName val="MT Infra Hours"/>
      <sheetName val="NJU Labor"/>
      <sheetName val="SE APPLICATIONS DEV NEW HOURS"/>
      <sheetName val="New York App Dev Hours"/>
      <sheetName val="New Jersey Infra Hours"/>
      <sheetName val="New York Infra Hours"/>
      <sheetName val="Pfizer Labor"/>
      <sheetName val="Morgan Labor"/>
      <sheetName val="NE App Dev Hours"/>
      <sheetName val="NE Infrastructure Hours"/>
      <sheetName val="Budget Projections"/>
      <sheetName val="Northeast Budget"/>
      <sheetName val="Subs NYM &amp;NJU"/>
      <sheetName val="Subs SE Infrastructure"/>
      <sheetName val="Subs Northeast"/>
      <sheetName val="dom-salaries"/>
      <sheetName val="Sheet2"/>
      <sheetName val="Descriptions"/>
      <sheetName val="Fact Set Date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taff Plan"/>
      <sheetName val="Rates"/>
    </sheetNames>
    <sheetDataSet>
      <sheetData sheetId="0"/>
      <sheetData sheetId="1"/>
      <sheetData sheetId="2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Drivers"/>
      <sheetName val="Drivers Check"/>
      <sheetName val="DCF_Sum"/>
      <sheetName val="Cases"/>
      <sheetName val="Assump"/>
      <sheetName val="Headcount"/>
      <sheetName val="Backlog"/>
      <sheetName val="Financials"/>
      <sheetName val="DCF"/>
      <sheetName val="Transaction"/>
      <sheetName val="EPS"/>
      <sheetName val="Stats"/>
      <sheetName val="Matrix"/>
      <sheetName val="Corporate"/>
      <sheetName val="Changes "/>
      <sheetName val="Legend"/>
      <sheetName val="COGS Detail"/>
      <sheetName val="M3Filter"/>
      <sheetName val="WW_Data"/>
      <sheetName val="HC"/>
      <sheetName val="M1Filter"/>
      <sheetName val="M2Filter"/>
      <sheetName val="Controls"/>
      <sheetName val="Temp HC"/>
      <sheetName val="Desktop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"/>
      <sheetName val="INPUTS"/>
      <sheetName val="Segway"/>
      <sheetName val="CAP STRUCTURE=&gt;"/>
      <sheetName val="Proceeds Analysis"/>
      <sheetName val="Proceeds Analysis v2"/>
      <sheetName val="TA v MegaBloks"/>
      <sheetName val="Proceeds Analysis v3"/>
      <sheetName val="Input v2"/>
      <sheetName val="Structure Cases"/>
      <sheetName val="RETURNS"/>
      <sheetName val="Summary LBO"/>
      <sheetName val="Sources &amp; Uses"/>
      <sheetName val="KEY SHEETS=&gt;"/>
      <sheetName val="Sum Cases"/>
      <sheetName val="CONS P&amp;L"/>
      <sheetName val="CF"/>
      <sheetName val="BS"/>
      <sheetName val="AMORT"/>
      <sheetName val="DCF"/>
      <sheetName val="NOL Schedule"/>
      <sheetName val="NWC Sum"/>
      <sheetName val="Net Working Capital"/>
      <sheetName val="BS Summary 12.05"/>
      <sheetName val="BS Summary 12.04"/>
      <sheetName val="SUPPORT PL=&gt;"/>
      <sheetName val="Eliminations"/>
      <sheetName val="Limited P&amp;L HK"/>
      <sheetName val="Limited P&amp;L US"/>
      <sheetName val="Group P&amp;L CD"/>
      <sheetName val="Group P&amp;L US"/>
      <sheetName val="MKTG P&amp;L"/>
      <sheetName val="SEGMENT BS=&gt;"/>
      <sheetName val="Limited BS HK"/>
      <sheetName val="Limited BS US"/>
      <sheetName val="Group BS CD"/>
      <sheetName val="Group BS US"/>
      <sheetName val="MKTG BS"/>
      <sheetName val="ASSUMPTIONS=&gt;"/>
      <sheetName val="Prod Sum"/>
      <sheetName val="Prod Revenue Build"/>
      <sheetName val="Prod Cost"/>
      <sheetName val="Intl 2006 Fcst"/>
      <sheetName val="2005 Prod Sum DomIntl"/>
      <sheetName val="2005 Data DomIntl"/>
      <sheetName val="2005 Prod Sum"/>
      <sheetName val="2005 Data"/>
      <sheetName val="Combo &amp; Leg Prod."/>
      <sheetName val="Product Summary"/>
      <sheetName val="Royalty_Commision"/>
      <sheetName val="2005 Co Budget"/>
      <sheetName val="2006 Co Budget"/>
      <sheetName val="Limited Budget (July)"/>
      <sheetName val="Limited Fixed Assets"/>
      <sheetName val="Mkt Fixed Assets"/>
      <sheetName val="Depreciation Schedule"/>
      <sheetName val="Tooling Assets 08 AUG"/>
      <sheetName val="BS CONSOLIDATION=&gt;"/>
      <sheetName val="Con LTD BS HK"/>
      <sheetName val="Con GROUP BS CD"/>
      <sheetName val="Con MKTG BS US"/>
      <sheetName val="Con BS Eliminations "/>
      <sheetName val="Consolidated BS"/>
      <sheetName val="WW DETAILED SHEETS=&gt;"/>
      <sheetName val="MKTG IS Detail"/>
      <sheetName val="MKTG IS Detail Jun05 Aug05"/>
      <sheetName val="MKTG BS DETAIL"/>
      <sheetName val="MKTG BS DETAIL Jun05 Aug05"/>
      <sheetName val="Group 2005 - CD"/>
      <sheetName val="Group 2005 - USD"/>
      <sheetName val="Group BS 05 CD"/>
      <sheetName val="Limited Tie to Audit"/>
      <sheetName val="LTD BS 2004"/>
      <sheetName val="LTD BS YTD June 05"/>
      <sheetName val="ANALYSIS SHEETS=&gt;"/>
      <sheetName val="Summary LTD NWC"/>
      <sheetName val="Coverage Ratios"/>
      <sheetName val="Summary - Model"/>
      <sheetName val="Summary - Pitch"/>
      <sheetName val="Sales EBITDA chart"/>
      <sheetName val="Summary PL"/>
      <sheetName val="Summary P&amp;L v2"/>
      <sheetName val="Summary P&amp;L Detailed"/>
      <sheetName val="Returns Summary Base"/>
      <sheetName val="Medoc Deta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RPOLD"/>
      <sheetName val="CORP 20th Mar"/>
      <sheetName val="CORP 27th Mar"/>
      <sheetName val="Vs Prev Wk"/>
      <sheetName val="EMEA Rainer Commit"/>
      <sheetName val="EMEA Rollup By Ctry"/>
      <sheetName val="EMEA Rollup by Segment"/>
      <sheetName val="Divisional Differences"/>
      <sheetName val="Pivot"/>
      <sheetName val="Top Deals from BM's"/>
      <sheetName val="SEE"/>
      <sheetName val="Iber"/>
      <sheetName val="Switz"/>
      <sheetName val="EE"/>
      <sheetName val="Ita"/>
      <sheetName val="AMESA"/>
      <sheetName val="Fra"/>
      <sheetName val="EN"/>
      <sheetName val="UKI"/>
      <sheetName val="Ger"/>
      <sheetName val="EMEAHouse"/>
      <sheetName val="SEE checkAdj"/>
      <sheetName val="SEE from Maite"/>
      <sheetName val="Goals"/>
      <sheetName val="Divisional Input"/>
      <sheetName val="TS from Rolf"/>
      <sheetName val="CS From Finn"/>
      <sheetName val="Exp from YC"/>
      <sheetName val="ESG from MG"/>
      <sheetName val="Dell from JR"/>
      <sheetName val="IS from EH"/>
      <sheetName val="SMARTS from DB"/>
      <sheetName val="CORP 13th Feb"/>
      <sheetName val="CORP 20th Feb"/>
      <sheetName val="CORP 27th Feb"/>
      <sheetName val="CORP 6th Mar"/>
      <sheetName val="CORP 13th Mar"/>
      <sheetName val="Adj"/>
      <sheetName val="Top deals check"/>
      <sheetName val="Inputs"/>
      <sheetName val="Qry_Lease_Pay_by_Group"/>
      <sheetName val="Margins"/>
      <sheetName val="Quotas-Actuals"/>
      <sheetName val="Changes "/>
      <sheetName val="Front P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daily"/>
      <sheetName val="Var analysis"/>
      <sheetName val="LOB"/>
      <sheetName val="Wk Bk"/>
      <sheetName val="Wk Bl"/>
      <sheetName val="radio"/>
      <sheetName val="LOB by teams"/>
      <sheetName val="LOB by team"/>
      <sheetName val="Wk Bk Web"/>
      <sheetName val="Wk Bk DHS"/>
      <sheetName val="Wk Bk BSD1"/>
      <sheetName val="Wk Bk BSD2"/>
      <sheetName val="Wk Bk BSD Dev1"/>
      <sheetName val="Wk Bk BSD Dev2"/>
      <sheetName val="Wk Bk BSD VAR"/>
      <sheetName val="Wk Bk Hunt"/>
      <sheetName val="forecast"/>
      <sheetName val="call model"/>
      <sheetName val="data"/>
      <sheetName val="valid"/>
      <sheetName val="zz"/>
      <sheetName val="graphes"/>
      <sheetName val="datadoll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ssumptions"/>
      <sheetName val="DCF_5"/>
      <sheetName val="DCF_5 Synergy1"/>
      <sheetName val="DCF_5 Synergy2"/>
      <sheetName val="DCF_5 Synergy3"/>
      <sheetName val="Price and DCF Sensitivity"/>
      <sheetName val="Sum"/>
      <sheetName val="Capitalization Table"/>
      <sheetName val="BS"/>
      <sheetName val="P&amp;L - Tape Drives"/>
      <sheetName val="DCF_5 - Subsystems"/>
      <sheetName val="P&amp;L - Tape Automation"/>
      <sheetName val="DCF_5 - Storage IF"/>
      <sheetName val="P&amp;L - Networking"/>
      <sheetName val="DCF_5 - Network IF"/>
      <sheetName val="P&amp;L - Disk"/>
      <sheetName val="P&amp;L - Services"/>
      <sheetName val="Depr"/>
      <sheetName val="WACC"/>
      <sheetName val="wo Subsystems"/>
      <sheetName val="wo Storage IF"/>
      <sheetName val="wo Network IF"/>
      <sheetName val="Sum 2003"/>
      <sheetName val="PrintMacro"/>
      <sheetName val="Divisional Input"/>
      <sheetName val="EMEA Rainer Commit"/>
      <sheetName val="Input v2"/>
      <sheetName val="Controls"/>
      <sheetName val="Input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W Goals to BMT"/>
      <sheetName val="Data 2"/>
      <sheetName val="Data 1"/>
      <sheetName val="WW Goals to BMT w Service"/>
      <sheetName val="Intl BMT w Service "/>
      <sheetName val="WW"/>
      <sheetName val="WW Goal Var"/>
      <sheetName val="Rpt_MPS_Plan_Dom"/>
      <sheetName val="Assumptions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_ASU"/>
      <sheetName val="Ent_SRs"/>
      <sheetName val="Client_ASU"/>
      <sheetName val="Client_SRs"/>
      <sheetName val="Sheet2"/>
      <sheetName val="Enterprise_Model"/>
      <sheetName val="Current Ent"/>
      <sheetName val="Current Cli"/>
      <sheetName val="Summary"/>
      <sheetName val="Sheet1"/>
      <sheetName val="Sheet3"/>
      <sheetName val="Sheet4"/>
      <sheetName val="Client"/>
      <sheetName val="Enterprise"/>
      <sheetName val="CPI"/>
      <sheetName val="FIR_Curve"/>
      <sheetName val="Units"/>
      <sheetName val="ASU Compare"/>
      <sheetName val="Cost Analysis"/>
      <sheetName val="Slides"/>
      <sheetName val="Attach Rates"/>
      <sheetName val="11_15 UPP"/>
      <sheetName val="EWC Analysis"/>
      <sheetName val="EWC Uni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 refreshError="1"/>
      <sheetData sheetId="23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rivers"/>
      <sheetName val="Saxophone"/>
      <sheetName val="Presentation"/>
      <sheetName val="DCF (EURO2)"/>
      <sheetName val="Penetration"/>
      <sheetName val="ARPU"/>
      <sheetName val="Revenues"/>
      <sheetName val="EBITDA"/>
      <sheetName val="FCF"/>
      <sheetName val="Capex"/>
      <sheetName val="Charts data"/>
      <sheetName val="Sheet1"/>
      <sheetName val="DCF (Euro)"/>
      <sheetName val="DCF"/>
      <sheetName val="Assumptions"/>
      <sheetName val="Data 1"/>
      <sheetName val="Leg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yp"/>
      <sheetName val="Summary"/>
      <sheetName val="AVP"/>
      <sheetName val="Valuation Analysis"/>
      <sheetName val="DCF Sauternes Case  (2)"/>
      <sheetName val="wacc"/>
      <sheetName val="Valo Sauternes Case "/>
      <sheetName val="Valo Medoc Case"/>
      <sheetName val="Detailed Sauternes Case"/>
      <sheetName val="Adjustments"/>
      <sheetName val="Detailed Medoc Case "/>
      <sheetName val="Q Medoc Case  Graph"/>
      <sheetName val="Q Medoc Case "/>
      <sheetName val="Q Medoc Case 28-01"/>
      <sheetName val="B vs Actual"/>
      <sheetName val="Allocation"/>
      <sheetName val="Working Capital"/>
      <sheetName val="Source graphs"/>
      <sheetName val="M Working Capital"/>
      <sheetName val="Graphs"/>
      <sheetName val="DCF Sauternes Case "/>
      <sheetName val="Q Medoc Case 28-01 adj."/>
      <sheetName val="Q Medoc Case 28-01 adjustments"/>
      <sheetName val="Q Medoc Case 28-01 unadj."/>
      <sheetName val="Sense"/>
      <sheetName val="Medoc Deta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H"/>
      <sheetName val="Outlook Q4 2014 Wk 10core"/>
      <sheetName val="VidXPS"/>
      <sheetName val="FDM Pull Oct"/>
      <sheetName val="Otlk XPS PPS"/>
      <sheetName val="Summary"/>
      <sheetName val="Dec FDM Pull"/>
      <sheetName val="VSP"/>
      <sheetName val="Service tax"/>
      <sheetName val="Upsell Otlk"/>
      <sheetName val="FDM Pull Nov"/>
      <sheetName val="Otlk Check"/>
      <sheetName val="FDM Pull Sep"/>
      <sheetName val="Contacts-1"/>
      <sheetName val="Base Upsell Split (2)"/>
      <sheetName val="FDM Pull Aug"/>
      <sheetName val="Receipting Check"/>
      <sheetName val="Actual Contacts"/>
      <sheetName val="FDM Pull Jul"/>
      <sheetName val="FDM Pull June"/>
      <sheetName val="CPH Check"/>
      <sheetName val="Non-Contact Handling"/>
      <sheetName val="Project Hornet"/>
      <sheetName val="FDM Pull May"/>
      <sheetName val="FDM Pull-SCO+2"/>
      <sheetName val="Sheet4"/>
      <sheetName val="Upsell Actual"/>
      <sheetName val="Sheet2"/>
      <sheetName val="OSP"/>
      <sheetName val="OSP data_Ramp and Run rate"/>
      <sheetName val="Base Upsell Split"/>
      <sheetName val="Q1 Fy15"/>
      <sheetName val="Enterprise"/>
      <sheetName val="XPS Basic Sitewise"/>
      <sheetName val="Contacts"/>
      <sheetName val="Actual Bridges"/>
      <sheetName val="Sheet3"/>
      <sheetName val="Sheet1"/>
      <sheetName val="8 Qtr"/>
      <sheetName val="FY15BU to FY15O"/>
      <sheetName val="FY14A to 15O"/>
      <sheetName val="Bridges"/>
      <sheetName val="CTS Upsell bridge working"/>
      <sheetName val="DO Reversals"/>
      <sheetName val="Extrapolation"/>
      <sheetName val="FDM-March"/>
      <sheetName val="FDM Pull-April '14"/>
      <sheetName val="Wk10 to Actual"/>
      <sheetName val="OSP Wk10 to Actual"/>
      <sheetName val="IBP"/>
      <sheetName val="Sheet5"/>
      <sheetName val="Upsell Wk10 to Actual"/>
      <sheetName val="outlook working"/>
      <sheetName val="otlk"/>
      <sheetName val="Outlk Cants upsell"/>
      <sheetName val="FDM Pull D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QFY04 Revenue"/>
      <sheetName val="Weekly revenue"/>
      <sheetName val="Sell-in by PL"/>
      <sheetName val="OEM"/>
      <sheetName val="Table"/>
      <sheetName val="week-end x-ref"/>
      <sheetName val="Sell-In by Region"/>
      <sheetName val="SKU Table"/>
      <sheetName val="SRO by sku"/>
      <sheetName val="Sheet2"/>
      <sheetName val="Department Listing"/>
      <sheetName val="ELM Detail"/>
      <sheetName val="MFNX Waterfall"/>
      <sheetName val="WW Weekly POS by Product Rev"/>
      <sheetName val="Deferrals(I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W P&amp;L w Hampton"/>
      <sheetName val="Hampton"/>
      <sheetName val="WW P&amp;L"/>
      <sheetName val="Core P&amp;L"/>
      <sheetName val="LGTO P&amp;L"/>
      <sheetName val="DCTM P&amp;L"/>
      <sheetName val="Dantz P&amp;L"/>
      <sheetName val="SMARTS P&amp;L"/>
      <sheetName val="VMware P&amp;L"/>
      <sheetName val="Amort P&amp;L"/>
      <sheetName val="SW Cap P&amp;L"/>
      <sheetName val="Q4 Q1 Trend"/>
      <sheetName val="Consol"/>
      <sheetName val="Investment"/>
      <sheetName val="Core"/>
      <sheetName val="LGTO"/>
      <sheetName val="DCTM"/>
      <sheetName val="Dantz"/>
      <sheetName val="SMARTS"/>
      <sheetName val="VMware"/>
      <sheetName val="Amort"/>
      <sheetName val="SW Cap"/>
      <sheetName val="Sheet1"/>
      <sheetName val="ESG"/>
      <sheetName val="ESG Detail"/>
      <sheetName val="Summ P&amp;L w Hampton"/>
      <sheetName val="Summ P&amp;L"/>
      <sheetName val="2006 P&amp;L Build"/>
      <sheetName val="Restricted_Issuance_Details"/>
      <sheetName val="Assumptions"/>
      <sheetName val="CF one"/>
      <sheetName val="PS Cont New"/>
      <sheetName val="Sell-in by PL"/>
      <sheetName val="Department Listing"/>
      <sheetName val="Data 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"/>
      <sheetName val="EBIT adjustments"/>
      <sheetName val="Working Capital"/>
      <sheetName val="Debot Analysis"/>
      <sheetName val="Overheads"/>
      <sheetName val="5.14"/>
      <sheetName val="ESSBASE LOAD"/>
      <sheetName val="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F (2)"/>
      <sheetName val="DCF"/>
      <sheetName val="Growth_Rebased"/>
      <sheetName val="Description"/>
      <sheetName val="Growth"/>
      <sheetName val="Summary Excalibur"/>
      <sheetName val="Summary"/>
      <sheetName val="__FDSCACHE__"/>
      <sheetName val="DATA"/>
      <sheetName val="US Comps"/>
      <sheetName val="Euro Comps"/>
      <sheetName val="Telecity"/>
      <sheetName val="easynet"/>
      <sheetName val="Ision"/>
      <sheetName val="iomart"/>
      <sheetName val="I.net"/>
      <sheetName val="NetStore"/>
      <sheetName val="gigabell"/>
      <sheetName val="cybernet"/>
      <sheetName val="voss"/>
      <sheetName val="Freecom"/>
      <sheetName val="Jet Multimedia"/>
      <sheetName val="Integra"/>
      <sheetName val="Virtual Internet"/>
      <sheetName val="Res.wacc"/>
      <sheetName val="Sales Growth"/>
      <sheetName val="Overheads"/>
      <sheetName val="Sen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putTemplate"/>
      <sheetName val="MultiplesTemplate"/>
      <sheetName val="MarginsTemplate"/>
      <sheetName val="Sheet1 (2)"/>
      <sheetName val="Sheet1"/>
      <sheetName val="Quebec_Trading_Info"/>
      <sheetName val="Date"/>
      <sheetName val="Outside"/>
      <sheetName val="Asteroid_Inputs"/>
      <sheetName val="Shares"/>
      <sheetName val="Investments"/>
      <sheetName val="Pro_Forma_Debt"/>
      <sheetName val="Pro_Forma_Debt_Sum"/>
      <sheetName val="Exchangables"/>
      <sheetName val="Total_Valuation"/>
      <sheetName val="Bus_Cons_Valuation"/>
      <sheetName val="Bus_Cons_DCF"/>
      <sheetName val="Bus_Cons_Comp"/>
      <sheetName val="Bus_Sum"/>
      <sheetName val="Cons_Sum"/>
      <sheetName val="Value_Leakage"/>
      <sheetName val="Hypothetical_Offer"/>
      <sheetName val="AVPs"/>
      <sheetName val="Trading_Value"/>
      <sheetName val="Analyst_Median"/>
      <sheetName val="Value_Per_Share"/>
      <sheetName val="Impl_Bus_Mult"/>
      <sheetName val="Synergies"/>
      <sheetName val="Contribution"/>
      <sheetName val="Competing_Bidders"/>
      <sheetName val="Accret_Dil"/>
      <sheetName val="Comcast_Bid"/>
      <sheetName val="Implied_Asteroid_Bus_Cons"/>
      <sheetName val="World_Group"/>
      <sheetName val="World_Financials"/>
      <sheetName val="World_Valuation"/>
      <sheetName val="World_AVP"/>
      <sheetName val="World_Contribution"/>
      <sheetName val="World_Inc_Contribution"/>
      <sheetName val="World_FD_Shares"/>
      <sheetName val="Mars_Group"/>
      <sheetName val="Mars_Financials"/>
      <sheetName val="Mars_Valuation"/>
      <sheetName val="Mars_AVP"/>
      <sheetName val="Saturn_FON"/>
      <sheetName val="Saturn_Financials"/>
      <sheetName val="Saturn_Valuation"/>
      <sheetName val="Saturn_Contribution"/>
      <sheetName val="Saturn_AVP"/>
      <sheetName val="Saturn_FD_Shares"/>
      <sheetName val="Quasar"/>
      <sheetName val="Quasar_Financials"/>
      <sheetName val="Quasar_Valuation"/>
      <sheetName val="Quasar_AVP"/>
      <sheetName val="Quasar_Contribution"/>
      <sheetName val="Quasar_FD_Shares"/>
      <sheetName val="Comparables"/>
      <sheetName val="Accr_Dilut"/>
      <sheetName val="Graph Data"/>
      <sheetName val="Multiples"/>
      <sheetName val="Trans_Struct"/>
      <sheetName val="Comp_Investments"/>
      <sheetName val="WCOM"/>
      <sheetName val="MCIT"/>
      <sheetName val="FON"/>
      <sheetName val="T"/>
      <sheetName val="vz"/>
      <sheetName val="Q"/>
      <sheetName val="SBC"/>
      <sheetName val="BLS"/>
      <sheetName val="GBLX"/>
      <sheetName val="BRW"/>
      <sheetName val="ENT"/>
      <sheetName val="IN"/>
      <sheetName val="ELNK"/>
      <sheetName val="Profiles"/>
      <sheetName val="IXC WACC"/>
      <sheetName val="__FDSCACHE__"/>
      <sheetName val="ELNK WACC"/>
      <sheetName val="XXXXX"/>
      <sheetName val="RestrMultiplesTemplate"/>
      <sheetName val="Cov&amp;LevTemplate"/>
      <sheetName val="StockTemplate"/>
      <sheetName val="RanksMultiplesTemplate"/>
      <sheetName val="RanksTemplate"/>
      <sheetName val="SummaryTemplate"/>
      <sheetName val="US Comps"/>
      <sheetName val="Dilution Comparis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DCF"/>
      <sheetName val="Noos_Margins"/>
      <sheetName val="Noos_Operating_Stats"/>
      <sheetName val="Adelphia_Cable_Operating_Stats"/>
      <sheetName val="AT&amp;T_Cable_Operating_Stats"/>
      <sheetName val="AOL_Cable_Operating_Stats"/>
      <sheetName val="Cablevision_Cable_Operating_Sta"/>
      <sheetName val="Charter_Cable_Operating_Stats"/>
      <sheetName val="Comcast_Cable_Operating_Stats"/>
      <sheetName val="Cox_Cable_Operating_Stats"/>
      <sheetName val="Insight_Cable_Operating_Stats"/>
      <sheetName val="worksheet"/>
      <sheetName val="S &amp; U"/>
      <sheetName val="Contrib."/>
      <sheetName val="csn"/>
      <sheetName val="DSL"/>
      <sheetName val="Acquiror"/>
      <sheetName val="csn standalone"/>
      <sheetName val="csn pf ixc"/>
      <sheetName val="ixc standalone"/>
      <sheetName val="Operating_Projections_16"/>
      <sheetName val="#REF"/>
      <sheetName val="Sell-in by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Comp"/>
      <sheetName val="comptable"/>
      <sheetName val="SBHdcf"/>
      <sheetName val="Wacc"/>
      <sheetName val="Notes"/>
      <sheetName val="SBHstandalone"/>
      <sheetName val="SBHfin"/>
      <sheetName val="GLXstandalone"/>
      <sheetName val="GLXfin"/>
      <sheetName val="Merger"/>
      <sheetName val="ProForma"/>
      <sheetName val="EVA"/>
      <sheetName val="Sheet1"/>
      <sheetName val="Noos_Operating_Stats"/>
      <sheetName val="ESSBASE LOAD"/>
      <sheetName val="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all Summary"/>
      <sheetName val="Program Spend 2 US"/>
      <sheetName val="Program Spend"/>
      <sheetName val="My Plan"/>
      <sheetName val="Total Marketing"/>
      <sheetName val="People Cost"/>
      <sheetName val="Travel Sum"/>
      <sheetName val="Travel"/>
      <sheetName val="30410"/>
      <sheetName val="31210"/>
      <sheetName val="30625"/>
      <sheetName val="Params"/>
      <sheetName val="Salaries"/>
      <sheetName val="TSWork"/>
      <sheetName val="Program Spend old"/>
      <sheetName val="ANZ"/>
      <sheetName val="Assumptions"/>
      <sheetName val="Sell-in by PL"/>
      <sheetName val="ESSBASE LOAD"/>
      <sheetName val="TABLES"/>
      <sheetName val="Deferrals(I)"/>
      <sheetName val="Sales Hierarchy 13-Oct-14"/>
      <sheetName val="Overall_Summary"/>
      <sheetName val="Program_Spend_2_US"/>
      <sheetName val="Program_Spend"/>
      <sheetName val="My_Plan"/>
      <sheetName val="Total_Marketing"/>
      <sheetName val="People_Cost"/>
      <sheetName val="Travel_Sum"/>
      <sheetName val="Program_Spend_old"/>
      <sheetName val="Sell-in_by_PL"/>
      <sheetName val="ESSBASE_L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 KEY"/>
      <sheetName val="EXPENSE PIVOT"/>
      <sheetName val="All Expenses"/>
      <sheetName val="COGS PIVOT"/>
      <sheetName val="G&amp;A Pivot"/>
      <sheetName val="CUST CARE PIVOT"/>
      <sheetName val="S&amp;M Pivot"/>
      <sheetName val="COGS"/>
      <sheetName val="G&amp;A"/>
      <sheetName val="CUST CARE"/>
      <sheetName val="S&amp;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es &amp; Uses"/>
      <sheetName val="Return Calculations"/>
      <sheetName val="Coverage Ratios"/>
      <sheetName val="Income Statements"/>
      <sheetName val="Balance Sheets"/>
      <sheetName val="Cash Flow Statements"/>
      <sheetName val="Amortization Schedules"/>
      <sheetName val="Future Debt&amp;Equity Infusions"/>
      <sheetName val="DCF"/>
      <sheetName val="Pitch"/>
      <sheetName val="Summary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putTemplate"/>
      <sheetName val="MultiplesTemplate"/>
      <sheetName val="MarginsTemplate"/>
      <sheetName val="WACC"/>
      <sheetName val="Multiples"/>
      <sheetName val="TLXN"/>
      <sheetName val="SBL"/>
      <sheetName val="PON"/>
      <sheetName val="PSCX"/>
      <sheetName val="Contribution"/>
      <sheetName val="AVP"/>
      <sheetName val="MTLG"/>
      <sheetName val="TKX"/>
      <sheetName val="__FDSCACHE__"/>
      <sheetName val="ZBRA"/>
      <sheetName val="RestrMultiplesTemplate"/>
      <sheetName val="Cov&amp;LevTemplate"/>
      <sheetName val="StockTemplate"/>
      <sheetName val="RanksMultiplesTemplate"/>
      <sheetName val="XXXXX"/>
      <sheetName val="RanksTemplate"/>
      <sheetName val="SummaryTemplate"/>
      <sheetName val="Comps (BS &amp; Options Input)"/>
      <sheetName val="Overhea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Sheet1"/>
      <sheetName val="Capital-2005 NEW"/>
      <sheetName val="Q305 Blues"/>
      <sheetName val="FA Clearing"/>
      <sheetName val="Q205 Blues"/>
      <sheetName val="Q105 Blues"/>
      <sheetName val="Q404 Blues"/>
      <sheetName val="Q304 Blues"/>
      <sheetName val="Q204 Blues"/>
      <sheetName val="Q104 Blues"/>
      <sheetName val="ACCRUALS"/>
      <sheetName val="Ca Projects04"/>
      <sheetName val="Capital 2002"/>
      <sheetName val="STATUS"/>
      <sheetName val="Q202 goal"/>
      <sheetName val="Q102 goal"/>
      <sheetName val="Project for Karen"/>
      <sheetName val="Summary"/>
      <sheetName val="Janets goal for2002"/>
      <sheetName val="For Bill 2"/>
      <sheetName val="TLX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Structure Cases"/>
      <sheetName val="Financial Cases"/>
      <sheetName val="Sources &amp; Uses"/>
      <sheetName val="Income Statement"/>
      <sheetName val="Balance Sheet"/>
      <sheetName val="Cash Flow Statement"/>
      <sheetName val="Amortization Schedules"/>
      <sheetName val="NOL Schedule"/>
      <sheetName val="Depr Schedule"/>
      <sheetName val="Return Calculations"/>
      <sheetName val="Coverage Ratios"/>
      <sheetName val="DCF"/>
      <sheetName val="Summary"/>
      <sheetName val="Summary PL"/>
      <sheetName val="FA Clearing"/>
      <sheetName val="Data"/>
      <sheetName val="NEW IRL F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load Sheet"/>
      <sheetName val="Navigation"/>
      <sheetName val="Assumptions"/>
      <sheetName val="PL Summary"/>
      <sheetName val="HC Summary"/>
      <sheetName val="2002 Flash"/>
      <sheetName val="Base Assumptions"/>
      <sheetName val="Teaming - Adjusted"/>
      <sheetName val="Qtr FCF Summary"/>
      <sheetName val="Quarterly Stats Summary"/>
      <sheetName val="Quarterly Summary PL"/>
      <sheetName val="Financial Flash"/>
      <sheetName val="FCF Summary - Incl Min Rev"/>
      <sheetName val="FCF Summary - Operational"/>
      <sheetName val="Funding Requirements"/>
      <sheetName val="Ops Headcount Summary"/>
      <sheetName val="SGA Headcount Allocation"/>
      <sheetName val="Monthly Summary Base"/>
      <sheetName val="WCom Monthly Summary"/>
      <sheetName val="Max Debt"/>
      <sheetName val="Quarterly Summary COS"/>
      <sheetName val="Quarterly Summary SG&amp;A"/>
      <sheetName val="Revenue Summary"/>
      <sheetName val="Hware runoff p&amp;l"/>
      <sheetName val="Hware "/>
      <sheetName val="Hardware Revenue Run Off"/>
      <sheetName val="Base Revenue"/>
      <sheetName val="WCom Revenue - Dom Bookings"/>
      <sheetName val="Commission Model"/>
      <sheetName val="Delayed Bookings"/>
      <sheetName val="Leasing Assumptions"/>
      <sheetName val="Commissions"/>
      <sheetName val="2001 WCom Run Off"/>
      <sheetName val="Forecast Dept Exp Base"/>
      <sheetName val="Forecast Dept Exp WCom"/>
      <sheetName val="Dept Exp per Head Combined"/>
      <sheetName val="Dept Exp per Head Base"/>
      <sheetName val="Dept Exp per Head WCom"/>
      <sheetName val="GAAP PL Retrieval"/>
      <sheetName val="Base PL Retrieval"/>
      <sheetName val="WCom PL Retrieval"/>
      <sheetName val="BS Retrieval"/>
      <sheetName val="Base Revenue Domestic"/>
      <sheetName val="Base Revenue Intl"/>
      <sheetName val="Combined HC"/>
      <sheetName val="Base HC"/>
      <sheetName val="Base HC Domestic"/>
      <sheetName val="Base HC Int'l"/>
      <sheetName val="WCom HC"/>
      <sheetName val="Actual Dept Expenses Combined"/>
      <sheetName val="Actual Dept Expenses Base"/>
      <sheetName val="Actual Dept Expenses WCom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. DCF"/>
      <sheetName val="Inputs"/>
      <sheetName val="Global Assumptions"/>
      <sheetName val="US Comp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rev Wk"/>
      <sheetName val="Vs Prev Wk"/>
      <sheetName val="CORP"/>
      <sheetName val="EMEA Rainer Commit"/>
      <sheetName val="EMEA Adj"/>
      <sheetName val="EMEA pre Adj"/>
      <sheetName val="Roll up with functional input"/>
      <sheetName val="Country Roll up"/>
      <sheetName val="UKI"/>
      <sheetName val="EMEAHouse"/>
      <sheetName val="Ger"/>
      <sheetName val="Fra"/>
      <sheetName val="Ita"/>
      <sheetName val="Iber"/>
      <sheetName val="Switz"/>
      <sheetName val="EN"/>
      <sheetName val="EEMESA"/>
      <sheetName val="Goals"/>
      <sheetName val="CE Sales Regions from Spoetter"/>
      <sheetName val="PS exclude CE from Rolf"/>
      <sheetName val="Dell from JR"/>
      <sheetName val="IS from JL"/>
      <sheetName val="Leg &amp; Doc from MG"/>
      <sheetName val="Exp from YC"/>
      <sheetName val="Top deals data"/>
      <sheetName val="Curr Wk Cmt Pivot"/>
      <sheetName val="Curr Bkgs Data"/>
      <sheetName val="Curr Bkgs Pivot"/>
      <sheetName val="Summary Lookups"/>
      <sheetName val="Template"/>
      <sheetName val="COA"/>
      <sheetName val="CF"/>
      <sheetName val="ESSBASE LOAD"/>
      <sheetName val="TABLES"/>
      <sheetName val="Sheet1"/>
      <sheetName val="ELM Detail"/>
      <sheetName val="FREIGH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rvice Attributes"/>
      <sheetName val="Reference Data"/>
      <sheetName val="Bus Rules"/>
    </sheetNames>
    <sheetDataSet>
      <sheetData sheetId="0" refreshError="1"/>
      <sheetData sheetId="1"/>
      <sheetData sheetId="2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Telecom"/>
      <sheetName val="Belgacom"/>
      <sheetName val="Cegetel"/>
      <sheetName val="CompleTel"/>
      <sheetName val="Genesys"/>
      <sheetName val="Infosources"/>
      <sheetName val="Intercall"/>
      <sheetName val="ISDNet"/>
      <sheetName val="ISPs"/>
      <sheetName val="Kertel"/>
      <sheetName val="Lyonnaise"/>
      <sheetName val="9 Telecom"/>
      <sheetName val="Omnicom"/>
      <sheetName val="Phone Systems"/>
      <sheetName val="Siris"/>
      <sheetName val="Telcité"/>
      <sheetName val="Tele2"/>
      <sheetName val="Western Telecom"/>
      <sheetName val="Other Carriers"/>
      <sheetName val="Other Carriers (2)"/>
      <sheetName val="Sheet1"/>
      <sheetName val="Mobile"/>
      <sheetName val="Noos_Operating_Sta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0_CCList"/>
      <sheetName val="020_GradeList"/>
      <sheetName val="021_ExistingHeads"/>
      <sheetName val="0_TOC"/>
      <sheetName val="zz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eal Financial Model"/>
      <sheetName val="Delivery Process description"/>
      <sheetName val="Cost, Price, Margin per country"/>
      <sheetName val="SKU Template"/>
      <sheetName val="SKU M-Price Working"/>
      <sheetName val="Description"/>
      <sheetName val="Svc Hrch Logic"/>
      <sheetName val="Sku warranty Type"/>
      <sheetName val="Gii Class with POP Up Menus"/>
      <sheetName val="SKU Separation"/>
      <sheetName val="SKU Hierarchy"/>
      <sheetName val="SKU Hierarchy Check"/>
      <sheetName val="Monarch Hierarchy contact list"/>
      <sheetName val="Support Services (Monarch)"/>
      <sheetName val="Promanage (Monarch)"/>
      <sheetName val="Proconsult (Monarch)"/>
      <sheetName val="SvC Hierarchy Reference Data"/>
      <sheetName val="Abbreviations"/>
      <sheetName val="Svc Hrch"/>
      <sheetName val="Sku Prefix &amp; Gii Class Lis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TaxRates"/>
      <sheetName val="Summary"/>
      <sheetName val="RegionalAdmin"/>
      <sheetName val="CombinedWithoutAdmin"/>
      <sheetName val="70-Darden"/>
      <sheetName val="71-DOH"/>
      <sheetName val="72-AHL"/>
      <sheetName val="73-Hunt"/>
      <sheetName val="74-Metal"/>
      <sheetName val="75-Anheuser"/>
      <sheetName val="76-ML Day"/>
      <sheetName val="761-ML Night"/>
      <sheetName val="78-PruAetna"/>
      <sheetName val="270-SEToyota"/>
      <sheetName val="271 Cendant Mortgage"/>
      <sheetName val="Site (12)"/>
      <sheetName val="Site (13)"/>
      <sheetName val="Site (14)"/>
      <sheetName val="Site (15)"/>
      <sheetName val="Site (16)"/>
      <sheetName val="Site (17)"/>
      <sheetName val="Site (18)"/>
      <sheetName val="Site (19)"/>
      <sheetName val="Site (20)"/>
      <sheetName val="Site (21)"/>
      <sheetName val="Site (22)"/>
      <sheetName val="Site (23)"/>
      <sheetName val="Site (24)"/>
      <sheetName val="Site (25)"/>
      <sheetName val="Site (26)"/>
      <sheetName val="Site (27)"/>
      <sheetName val="Site (28)"/>
      <sheetName val="Site (29)"/>
      <sheetName val="Site (30)"/>
      <sheetName val="Criteria"/>
      <sheetName val="Region 92 Budget 2003"/>
      <sheetName val="Phone Systems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W P&amp;L - Base"/>
      <sheetName val="WW P&amp;L - Plan"/>
      <sheetName val="WW P&amp;L - BOD"/>
      <sheetName val="WW P&amp;L - Proj"/>
      <sheetName val="Scenarios"/>
      <sheetName val="Summary"/>
      <sheetName val="Revenue Summary"/>
      <sheetName val="Revenue Summary (2)"/>
      <sheetName val="01-'02 Revenue Summary"/>
      <sheetName val="Revenue - Q2'01"/>
      <sheetName val="Revenue - '00-'01"/>
      <sheetName val="Revenue"/>
      <sheetName val="Jack Report"/>
      <sheetName val="Jack Report - '00-'01"/>
      <sheetName val="Revenue - '01-'02"/>
      <sheetName val="Jack Report - '01-'02"/>
      <sheetName val="EMC"/>
      <sheetName val="Storage"/>
      <sheetName val="Q301"/>
      <sheetName val="Q301 Scorecard"/>
      <sheetName val="Q2 to Q3"/>
      <sheetName val="Q2 to Q3 (2)"/>
      <sheetName val="Cost per head"/>
      <sheetName val="Strat 2 Contrib  Q3"/>
      <sheetName val="Q3 PS"/>
      <sheetName val="Q301-6c"/>
      <sheetName val="Q301 Scorecard vs JT"/>
      <sheetName val="Q401"/>
      <sheetName val="Q401 Scorecard"/>
      <sheetName val="Strat 2 Contrib  Q4"/>
      <sheetName val="Q4 PS"/>
      <sheetName val="Q401 (2)"/>
      <sheetName val="Q401-8c"/>
      <sheetName val="Goals"/>
      <sheetName val="Earnings (Maturity)"/>
      <sheetName val="Statement"/>
      <sheetName val="TaxRates"/>
      <sheetName val="FMC_MATRIX"/>
      <sheetName val="CC mapping"/>
      <sheetName val="Sheet1"/>
      <sheetName val="Params"/>
      <sheetName val="Q207 Matrix"/>
      <sheetName val="Start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2 comp"/>
      <sheetName val="S of O"/>
      <sheetName val="Balance Sheet"/>
      <sheetName val="CF Indirect"/>
      <sheetName val="Trial Bal"/>
      <sheetName val="Report Criteria"/>
      <sheetName val="Actuals"/>
      <sheetName val="Forecast"/>
      <sheetName val="Detail Schedules"/>
      <sheetName val="Trends &amp; Rates"/>
      <sheetName val="Allocations"/>
      <sheetName val="Employees"/>
      <sheetName val="Contractors"/>
      <sheetName val="Inc-cos"/>
      <sheetName val="Expenses"/>
      <sheetName val="Work"/>
      <sheetName val="Revenue Summary"/>
      <sheetName val="Q301 Scorecard"/>
      <sheetName val="ITALY"/>
      <sheetName val="COMPS"/>
      <sheetName val="Goals"/>
      <sheetName val="Sum. DC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Sheet"/>
      <sheetName val="Cons Highlights"/>
      <sheetName val="EMC PL Inc Rest"/>
      <sheetName val="EMC PL"/>
      <sheetName val="DG P&amp;L"/>
      <sheetName val="Highlights"/>
      <sheetName val="Highlightsb"/>
      <sheetName val="Acquistions"/>
      <sheetName val="Revenue"/>
      <sheetName val="Jack Report"/>
      <sheetName val="Prof Srvs"/>
      <sheetName val="Prof Service"/>
      <sheetName val="PL Hilites"/>
      <sheetName val="Strgy 1-2"/>
      <sheetName val="Strgy 3-4"/>
      <sheetName val="Z999"/>
      <sheetName val="OPS&amp;CS"/>
      <sheetName val="Selling&amp;MKTG"/>
      <sheetName val="G&amp;A R&amp;D"/>
      <sheetName val="BS Hilites"/>
      <sheetName val="BS"/>
      <sheetName val="BS - DG"/>
      <sheetName val="BS - Conso"/>
      <sheetName val="CF"/>
      <sheetName val="EVA"/>
      <sheetName val="Capital"/>
      <sheetName val="Headcount"/>
      <sheetName val="Capital- STRAT"/>
      <sheetName val="HCTrend"/>
      <sheetName val="Expense Data"/>
      <sheetName val="Q1-00"/>
      <sheetName val="1999 BS"/>
      <sheetName val="Q2-00"/>
      <sheetName val="Macro1"/>
      <sheetName val="Macro2"/>
      <sheetName val="Macro3"/>
      <sheetName val="Goals"/>
      <sheetName val="Forecast"/>
      <sheetName val="actual"/>
      <sheetName val="budget"/>
      <sheetName val="Revenue Summary"/>
      <sheetName val="Q301 Scoreca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JRC"/>
      <sheetName val="MNI"/>
      <sheetName val="WPO"/>
      <sheetName val="GCI"/>
      <sheetName val="TRB"/>
      <sheetName val="KRI"/>
      <sheetName val="NYT"/>
      <sheetName val="Summary"/>
      <sheetName val="Circulation"/>
      <sheetName val="Revenue and EBITDA"/>
      <sheetName val="#REF"/>
      <sheetName val="job detail"/>
      <sheetName val="sal pivot"/>
      <sheetName val="prism_usa_2006"/>
      <sheetName val="Assumptions"/>
      <sheetName val="Target"/>
      <sheetName val="Sum of Part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ATAHC"/>
    </sheetNames>
    <sheetDataSet>
      <sheetData sheetId="0" refreshError="1"/>
      <sheetData sheetId="1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isting FTE's"/>
      <sheetName val="new hires"/>
      <sheetName val="total fte's"/>
      <sheetName val="interns"/>
      <sheetName val="fx rate"/>
      <sheetName val="Jan-02"/>
      <sheetName val="Feb-02"/>
      <sheetName val="Mar-02"/>
      <sheetName val="Apr-02)"/>
      <sheetName val="May-02"/>
      <sheetName val="Jun-02"/>
      <sheetName val="__FDSCACHE__"/>
      <sheetName val="WPO"/>
      <sheetName val="TR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retion_dilution"/>
      <sheetName val="__FDSCACHE__"/>
      <sheetName val="avp_czn"/>
      <sheetName val="avp"/>
      <sheetName val="synergy"/>
      <sheetName val="deals"/>
      <sheetName val="pres_accretion_dilution"/>
      <sheetName val="pres_comps_bigco"/>
      <sheetName val="pres_comps_smallco"/>
      <sheetName val="FACTTEST"/>
      <sheetName val="comps"/>
      <sheetName val="C_List"/>
      <sheetName val="vivendi"/>
      <sheetName val="american_water_works"/>
      <sheetName val="WPO"/>
      <sheetName val="TRB"/>
      <sheetName val="fx rate"/>
      <sheetName val="Consolidation"/>
      <sheetName val="Phone Syste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1-Dec"/>
      <sheetName val="G2-Nov"/>
      <sheetName val="G1-Nov"/>
      <sheetName val="G2-Oct"/>
      <sheetName val="G1-Oct"/>
      <sheetName val="G2-Sep"/>
      <sheetName val="G1-Sep"/>
      <sheetName val="G2- Aug"/>
      <sheetName val="G1-Aug"/>
      <sheetName val="G2-July"/>
      <sheetName val="G1-July"/>
      <sheetName val="G2-June"/>
      <sheetName val="G1-June"/>
      <sheetName val="G2-May"/>
      <sheetName val="G1-May"/>
      <sheetName val="G2-Apr"/>
      <sheetName val="G1-Apr"/>
      <sheetName val="G2-Mar"/>
      <sheetName val="G1-Mar"/>
      <sheetName val="G2-Feb"/>
      <sheetName val="G1-Feb"/>
      <sheetName val="FY07Orders"/>
      <sheetName val="OneTimeParts"/>
      <sheetName val="SalesForceReport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Y26 IOP SR Disp - Julius"/>
      <sheetName val="FY26 AOP Data"/>
      <sheetName val="FY27 Target Plan Calcs Exlc SW"/>
      <sheetName val="FY26 AOP Data - ASU"/>
      <sheetName val="FY27 SMOD ICR MDR Targets"/>
      <sheetName val="FY27 SMOD ICR MDR Targets (2)"/>
      <sheetName val="FY27 Target Planning Calcs"/>
      <sheetName val="FY27 Target Planning Post UCR"/>
      <sheetName val="FY27 UCR Impact to ICR"/>
      <sheetName val="ISG Summary"/>
      <sheetName val="FY26 Post UCR ICR"/>
      <sheetName val="SMOD ASU"/>
      <sheetName val="ASU YOY"/>
      <sheetName val="Historical Data"/>
      <sheetName val="ICR IOP"/>
      <sheetName val="ROP SMOD ICR"/>
      <sheetName val="ROP SMOD MDR"/>
      <sheetName val="Phased Rates Charts"/>
      <sheetName val="ROP SMOD ICR with Phasing"/>
      <sheetName val="ROP SMOD MDR with Phasing"/>
      <sheetName val="FY27 - LOB Prod MDR Summary WIP"/>
      <sheetName val="FY27 - LOB Prod ICR Summary"/>
      <sheetName val="Options"/>
      <sheetName val="Data Protect Eval FY26 vs FY27"/>
      <sheetName val="Sheet1"/>
      <sheetName val="Sheet2"/>
      <sheetName val="FY26 AOP ASU"/>
      <sheetName val="Sheet3"/>
      <sheetName val="FY27 - LOB Prod ICR Summary (2)"/>
      <sheetName val="FY27 - LOB Prod MDR Summary (2)"/>
      <sheetName val="SUMMARY FY27 Targets Phase 0"/>
      <sheetName val="SUMMARY FY27 Targets Phase  (2)"/>
      <sheetName val="FY27 Targets FIXING REST ISG"/>
      <sheetName val="dummy math"/>
      <sheetName val="FY27 Target Planning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NA"/>
      <sheetName val="NY"/>
      <sheetName val="NE"/>
      <sheetName val="Canada"/>
      <sheetName val="Federal"/>
      <sheetName val="MidAtl"/>
      <sheetName val="Central"/>
      <sheetName val="West"/>
      <sheetName val="TME"/>
      <sheetName val="Commercial"/>
      <sheetName val="InsideSales"/>
      <sheetName val="NAS"/>
      <sheetName val="GAM"/>
      <sheetName val="21101"/>
      <sheetName val="23857"/>
      <sheetName val="20877"/>
      <sheetName val="20878"/>
      <sheetName val="20879"/>
      <sheetName val="20880"/>
      <sheetName val="20882"/>
      <sheetName val="20884"/>
      <sheetName val="FN54"/>
      <sheetName val="NAHQ"/>
      <sheetName val="Revenue Chart"/>
      <sheetName val="Revenue per Head Chart"/>
      <sheetName val="APJK"/>
      <sheetName val="LATIN AMERICA"/>
      <sheetName val="c23802"/>
      <sheetName val="Stats"/>
      <sheetName val="Reconcile"/>
      <sheetName val="Regions"/>
      <sheetName val="emc526b1"/>
      <sheetName val="Template"/>
      <sheetName val="SEE"/>
      <sheetName val="Lookup"/>
      <sheetName val="accretion_dilu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"/>
      <sheetName val="Core Bridge View"/>
      <sheetName val="BRS Bridge View"/>
      <sheetName val="Presentation2"/>
      <sheetName val="Presentation1"/>
      <sheetName val="Sheet1"/>
      <sheetName val="Bridge Input"/>
      <sheetName val="HC Input"/>
      <sheetName val="Variable Comps Input "/>
      <sheetName val="Map Sum"/>
      <sheetName val="mapping"/>
      <sheetName val="Retrieve"/>
      <sheetName val="APJ - Variable Comps Input"/>
      <sheetName val="Lists"/>
      <sheetName val="EMEA Macro"/>
      <sheetName val="APJ Macro"/>
      <sheetName val="Domestic Macro"/>
      <sheetName val="CC mapp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C"/>
      <sheetName val="CDC"/>
      <sheetName val="SDC"/>
      <sheetName val="TDC"/>
      <sheetName val="Validation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Custser"/>
      <sheetName val="50420"/>
      <sheetName val="51205"/>
      <sheetName val="SPL"/>
      <sheetName val="ACCT &amp; ESCAL exclud Michael"/>
      <sheetName val="ACCT &amp; ESCAL"/>
      <sheetName val="GSSHRD"/>
      <sheetName val="CS Delivery"/>
      <sheetName val="SAS"/>
      <sheetName val="GTP"/>
      <sheetName val="Remote React Ire"/>
      <sheetName val="Remote Reactive"/>
      <sheetName val="Remote Pro Egy"/>
      <sheetName val="Remote Pro Ire"/>
      <sheetName val="Remote Pro"/>
      <sheetName val="Field"/>
      <sheetName val="ASR"/>
      <sheetName val="F053 GSAP"/>
      <sheetName val="F075_ EMEA"/>
      <sheetName val="CRE"/>
      <sheetName val="TAM"/>
      <sheetName val="CSA"/>
      <sheetName val="Non samcsaasrtam"/>
      <sheetName val="SAM"/>
      <sheetName val="Michaels World exclud GB1258010"/>
      <sheetName val="GB1258010"/>
      <sheetName val="Michaels World"/>
      <sheetName val="DO47"/>
      <sheetName val="ANY_EXP2 Core2"/>
      <sheetName val="EPMFormattingShee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 Data"/>
      <sheetName val="HtoL Hiring"/>
      <sheetName val="Drop Down Data"/>
      <sheetName val="EMEA HtoL OE 040309"/>
      <sheetName val="Truax SMB Transfers"/>
      <sheetName val="Sheet1"/>
      <sheetName val="Validation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b Site Summary"/>
      <sheetName val="OverallSummary"/>
      <sheetName val="DetailSummary"/>
      <sheetName val="Total"/>
      <sheetName val="Total Less ASR"/>
      <sheetName val="Regions"/>
      <sheetName val="Regions Only Less ASR"/>
      <sheetName val="NewBusiness"/>
      <sheetName val="01 Admin"/>
      <sheetName val="90 Sales"/>
      <sheetName val="91 Raleigh"/>
      <sheetName val="93 Raleigh"/>
      <sheetName val="91 &amp; 93 Comb (Ref Only)"/>
      <sheetName val="92 FL"/>
      <sheetName val="94 VA"/>
      <sheetName val="95 SC&amp;TN"/>
      <sheetName val="97 KY&amp;IN"/>
      <sheetName val="98 Gso&amp;Charl"/>
      <sheetName val="99 OH&amp;Rich"/>
      <sheetName val="199 Outlying"/>
      <sheetName val="100 ASR"/>
      <sheetName val="170 DuPont DE"/>
      <sheetName val="Total @ $3.02 M"/>
      <sheetName val="Total Less ASR @ $3M"/>
      <sheetName val="Comps"/>
      <sheetName val="CC mapping"/>
      <sheetName val="Lists"/>
      <sheetName val="Sum of P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rgn data APAC"/>
      <sheetName val="Sheet1"/>
      <sheetName val="Notes"/>
      <sheetName val="rgn slide"/>
      <sheetName val="seg slide"/>
      <sheetName val="Sheet2"/>
      <sheetName val="rgn data"/>
      <sheetName val="seg data"/>
      <sheetName val="lookup"/>
      <sheetName val="ESG W11 Outlook"/>
      <sheetName val="rgn data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US"/>
      <sheetName val="2003 Dec Greens"/>
      <sheetName val="2004"/>
      <sheetName val="2002"/>
      <sheetName val="week actuals"/>
      <sheetName val="actuals"/>
      <sheetName val="2003"/>
      <sheetName val="Co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"/>
      <sheetName val="75116"/>
      <sheetName val="75597"/>
      <sheetName val="23 Aug"/>
      <sheetName val="DATAMON"/>
      <sheetName val="DATAQTR"/>
      <sheetName val="Mapping Template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marks"/>
      <sheetName val="vendor list"/>
      <sheetName val="input sheet"/>
      <sheetName val="PPMG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C Inputs"/>
      <sheetName val="Facilities Inputs"/>
      <sheetName val="(check page)"/>
      <sheetName val="(bonus expense totals)"/>
      <sheetName val="(headcount)"/>
      <sheetName val="(summary)"/>
      <sheetName val="(settings)"/>
      <sheetName val="(payout)"/>
      <sheetName val="Bonus_LU"/>
      <sheetName val="P&amp;L"/>
      <sheetName val="Headcost"/>
      <sheetName val="PBT_L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HelperData"/>
      <sheetName val="Summary_Cloud_Segment_Region"/>
      <sheetName val="Summary_Cloud_Segment_Country"/>
      <sheetName val="Summary_Geography"/>
      <sheetName val="Pivot_Segment"/>
      <sheetName val="Pivot_Geography"/>
      <sheetName val="Cloud Table"/>
      <sheetName val="Geography_Table"/>
      <sheetName val="Data_Structure"/>
      <sheetName val="Exchange_Rates"/>
      <sheetName val="Pivot_Table_Tips"/>
      <sheetName val="Currenc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C by org &amp; quarter"/>
      <sheetName val="Detail"/>
      <sheetName val="Chart1"/>
      <sheetName val="Chart2"/>
      <sheetName val="Cost Summary"/>
      <sheetName val="Drop Down Data"/>
      <sheetName val="Chart Data"/>
      <sheetName val="Projected Adds"/>
      <sheetName val="HMB"/>
      <sheetName val="Site Grade Costs"/>
      <sheetName val="SMB Transfers"/>
      <sheetName val="SMBPeople Summary"/>
      <sheetName val="OE and SMB Transfers"/>
      <sheetName val="Mott list comparison"/>
      <sheetName val="Label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reCard"/>
      <sheetName val="Menu"/>
      <sheetName val="Revenue"/>
      <sheetName val="Historical"/>
      <sheetName val="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p-Oct"/>
      <sheetName val="October Churn"/>
      <sheetName val="Oct Accounts"/>
      <sheetName val="Sheet4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Y03 Book_Ship 090402_Q3MSP1"/>
      <sheetName val="Dispatches"/>
    </sheetNames>
    <sheetDataSet>
      <sheetData sheetId="0" refreshError="1"/>
      <sheetData sheetId="1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Pivot_Actual"/>
      <sheetName val="Pivot_RBC"/>
      <sheetName val="Pivot YTD"/>
      <sheetName val="Pivot_RBCY"/>
      <sheetName val="Pivot_Fcst"/>
      <sheetName val="Organic"/>
      <sheetName val="Adj"/>
      <sheetName val="Historical"/>
      <sheetName val="MASTER"/>
      <sheetName val="MasterFcst"/>
      <sheetName val="E_GAAP17"/>
      <sheetName val="GAAP"/>
      <sheetName val="GAAPTrended"/>
      <sheetName val="NonGAAPTrended"/>
      <sheetName val="Walk"/>
      <sheetName val="EBITDA"/>
      <sheetName val="DT.Trended"/>
      <sheetName val="DS2"/>
      <sheetName val="PBU2"/>
      <sheetName val="GSD2"/>
      <sheetName val="CSG2"/>
      <sheetName val="ISG2"/>
      <sheetName val="VMW2"/>
      <sheetName val="OB2"/>
      <sheetName val="DB2"/>
      <sheetName val="PBUYTD2"/>
      <sheetName val="SGA"/>
      <sheetName val="RDE"/>
      <sheetName val="FNO"/>
      <sheetName val="RBC"/>
      <sheetName val="RBC.BU"/>
      <sheetName val="Consolidating"/>
      <sheetName val="Consol  Elim"/>
      <sheetName val="Consol PL Calc"/>
      <sheetName val="Consol PLs Print"/>
      <sheetName val="PBU2Mo"/>
      <sheetName val="PBU2MoSum"/>
      <sheetName val="Placeholder"/>
      <sheetName val="Placeholder (2)"/>
      <sheetName val="FC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mulator Tables"/>
      <sheetName val="Monthly"/>
      <sheetName val="Revenue Targets"/>
      <sheetName val="summ"/>
      <sheetName val="HC Detail"/>
      <sheetName val="HW2002"/>
      <sheetName val="SW2002"/>
      <sheetName val="Strat3"/>
      <sheetName val="Strat2Exp"/>
      <sheetName val="2005 Cost of Goods"/>
      <sheetName val="2005 Revenues"/>
      <sheetName val="Sheet1"/>
      <sheetName val="Drop Down Values"/>
      <sheetName val="US 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mulator Tables"/>
      <sheetName val="Monthly"/>
      <sheetName val="HC Detail"/>
      <sheetName val="Revenue Targets"/>
      <sheetName val="summ"/>
      <sheetName val="Strat3"/>
      <sheetName val="Strat2Exp"/>
      <sheetName val="2005 Cost of Goods"/>
      <sheetName val="2005 Revenues"/>
      <sheetName val="Sheet1"/>
      <sheetName val="Drop Down Values"/>
      <sheetName val="HW2002"/>
      <sheetName val="SW2002"/>
      <sheetName val="US Comps"/>
      <sheetName val="Acquistions"/>
      <sheetName val="forecast M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"/>
      <sheetName val="Pivot"/>
      <sheetName val="Data"/>
      <sheetName val="Sheet4"/>
      <sheetName val="SiteGrade HMB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MenuOLD"/>
      <sheetName val="Line Item Check"/>
      <sheetName val="Segment Line Item Check"/>
      <sheetName val="SegmentView"/>
      <sheetName val="Dialog1"/>
      <sheetName val="LCView"/>
      <sheetName val="Results"/>
      <sheetName val="IQYSeg"/>
      <sheetName val="IQYLC"/>
      <sheetName val="IQY"/>
      <sheetName val="Q202 Forecast"/>
      <sheetName val="Forecast"/>
      <sheetName val="Forecast_Q104"/>
      <sheetName val="ForecastQ40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/>
      <sheetData sheetId="14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Structure Cases"/>
      <sheetName val="Financial Cases"/>
      <sheetName val="Sources &amp; Uses"/>
      <sheetName val="Income Statement"/>
      <sheetName val="Balance Sheet"/>
      <sheetName val="Cash Flow Statement"/>
      <sheetName val="Amortization Schedules"/>
      <sheetName val="NOL Schedule"/>
      <sheetName val="Depr Schedule"/>
      <sheetName val="Return Calculations"/>
      <sheetName val="Coverage Ratios"/>
      <sheetName val="DCF"/>
      <sheetName val="Summary"/>
      <sheetName val="Summary PL"/>
      <sheetName val="Data"/>
      <sheetName val="NEW IRL F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2 2001"/>
      <sheetName val="Detail"/>
      <sheetName val="Items"/>
      <sheetName val="Raw"/>
      <sheetName val="Revenue Targets"/>
      <sheetName val="Headcount"/>
      <sheetName val="Capital- FUN"/>
      <sheetName val="Inputs"/>
      <sheetName val="IS"/>
      <sheetName val="Paramters"/>
      <sheetName val="C"/>
      <sheetName val="Goodwill"/>
      <sheetName val="Data"/>
      <sheetName val="Start"/>
      <sheetName val="NEW IRL FX"/>
      <sheetName val="data - from 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J"/>
      <sheetName val="Summary"/>
      <sheetName val="Sheet4"/>
    </sheetNames>
    <sheetDataSet>
      <sheetData sheetId="0" refreshError="1"/>
      <sheetData sheetId="1" refreshError="1"/>
      <sheetData sheetId="2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- Lost"/>
      <sheetName val="Jan"/>
      <sheetName val="Dec"/>
      <sheetName val="Nov"/>
      <sheetName val="Oct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 Data"/>
      <sheetName val="Truax"/>
      <sheetName val="Drop Down Data"/>
    </sheetNames>
    <sheetDataSet>
      <sheetData sheetId="0" refreshError="1"/>
      <sheetData sheetId="1" refreshError="1"/>
      <sheetData sheetId="2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xed Fee Services"/>
      <sheetName val="T&amp;M Services"/>
      <sheetName val="Non-Billable Travel"/>
      <sheetName val="Presales"/>
      <sheetName val="NAB"/>
      <sheetName val="Total Detail"/>
      <sheetName val="Jobs"/>
      <sheetName val="Resources"/>
      <sheetName val="Sheet1"/>
      <sheetName val="Items"/>
      <sheetName val="Debt"/>
      <sheetName val="ref_list"/>
      <sheetName val="#REF"/>
      <sheetName val="APRIL FY99"/>
      <sheetName val="Sheet2"/>
      <sheetName val="IT Cross Charge"/>
      <sheetName val="EMID Worldwi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itle"/>
      <sheetName val="HC Inputs"/>
      <sheetName val="Facilities Inputs"/>
      <sheetName val="(check page)"/>
      <sheetName val="Summary_C"/>
      <sheetName val="Bonus_LU"/>
      <sheetName val="Settings"/>
      <sheetName val="P&amp;L"/>
      <sheetName val="Head"/>
      <sheetName val="Payout"/>
      <sheetName val="Accrual"/>
      <sheetName val="Sheet1"/>
      <sheetName val="Xt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"/>
      <sheetName val="Income Qtr$000"/>
      <sheetName val="Income-Quarterly"/>
      <sheetName val="Income-Monthly"/>
      <sheetName val="Cash Flow"/>
      <sheetName val="Equity Roll"/>
      <sheetName val="Headcount"/>
      <sheetName val="Affiliate Activity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Instructions"/>
      <sheetName val="IBU-VIEW-QTR"/>
      <sheetName val="Summary"/>
      <sheetName val="F&amp;O"/>
      <sheetName val="Tables"/>
      <sheetName val="Validations"/>
      <sheetName val="mapp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ory Detail"/>
    </sheetNames>
    <sheetDataSet>
      <sheetData sheetId="0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 Weitkowitz"/>
      <sheetName val="Level 3 Breakdown (FW)"/>
      <sheetName val="Homes Released (FW)"/>
      <sheetName val="LBO"/>
      <sheetName val="RGUs"/>
      <sheetName val="By Function-Geograph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retto Spans"/>
      <sheetName val="Stupid_Request"/>
      <sheetName val="Span_Targets"/>
      <sheetName val="Tracker_0_6"/>
      <sheetName val="Stacking"/>
      <sheetName val="M10_M11_Summary"/>
      <sheetName val="Structural"/>
      <sheetName val="M10_M11_Target"/>
      <sheetName val="HR_Rules"/>
      <sheetName val="Barretto_Spans"/>
      <sheetName val="Graph"/>
      <sheetName val="L4_Spans"/>
      <sheetName val="FL_NFL"/>
      <sheetName val="Consulting"/>
      <sheetName val="WFR"/>
      <sheetName val="Total_Spans"/>
      <sheetName val="Corpor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nkings"/>
      <sheetName val="prison_comps"/>
      <sheetName val="FACTTEST"/>
      <sheetName val="Sheet1"/>
      <sheetName val="Rank Tables"/>
      <sheetName val="Level 3 Breakdown (FW)"/>
      <sheetName val="F Weitkowitz"/>
      <sheetName val="LBO_MAN"/>
      <sheetName val="KeyMult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Sheet2"/>
      <sheetName val="Transaction Valuation "/>
      <sheetName val="Contribution Analysis"/>
      <sheetName val="tiger precedents"/>
      <sheetName val="precedents"/>
      <sheetName val="exhibit (2)"/>
      <sheetName val="BreakEven"/>
      <sheetName val="pre_ synergies_01"/>
      <sheetName val="worksheet"/>
      <sheetName val="Sheet3"/>
      <sheetName val="shareholder"/>
      <sheetName val="sub"/>
      <sheetName val="uv"/>
      <sheetName val="Share_ownership"/>
      <sheetName val="valuation"/>
      <sheetName val="big_portals_comp"/>
      <sheetName val="avp (2)"/>
      <sheetName val="revenue_synergies"/>
      <sheetName val="Sheet1"/>
      <sheetName val="Lion Profile Financials"/>
      <sheetName val="parent"/>
      <sheetName val="trading analysis"/>
      <sheetName val="revenue"/>
      <sheetName val="avp"/>
      <sheetName val="US Comps"/>
      <sheetName val="xrate"/>
      <sheetName val="Ent Val Calc"/>
      <sheetName val="Media Metrix"/>
      <sheetName val="pre_ synergies_LQA"/>
      <sheetName val="Sell-in by PL"/>
      <sheetName val="F Weitkowitz"/>
      <sheetName val="Revenues, Costs &amp; Capex (DD)"/>
      <sheetName val="Price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 DOM"/>
      <sheetName val="Monthly CPTV"/>
      <sheetName val="Monthly CNTXT"/>
      <sheetName val="Monthly TOOLS"/>
      <sheetName val="Exp Detail"/>
      <sheetName val="actual"/>
      <sheetName val="Exp Detail Bud"/>
      <sheetName val="budget"/>
      <sheetName val="3. ESG Rnw Rate Trend"/>
      <sheetName val="x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BP Output"/>
      <sheetName val="Charts"/>
      <sheetName val="Revenue Input"/>
      <sheetName val="Monthly Ramp"/>
      <sheetName val="Rev. &amp; uVMs Mix"/>
      <sheetName val="Fin. Statements Output"/>
      <sheetName val="Fin Summs"/>
      <sheetName val="Fin. Statements"/>
      <sheetName val="Fin Summs Local"/>
      <sheetName val="Total Expenditure"/>
      <sheetName val="Resource Plan chart"/>
      <sheetName val="BAU - Resourcing"/>
      <sheetName val="Resourcing Calcs"/>
      <sheetName val="BOM"/>
      <sheetName val="3rd Party Software "/>
      <sheetName val="Cost per uVM - DO NOT USE"/>
      <sheetName val="NPV - A"/>
      <sheetName val="Instructions"/>
      <sheetName val="CSP Model To Do List"/>
      <sheetName val="Action Items"/>
      <sheetName val="Sheet1"/>
      <sheetName val="Change Lo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ention Bonus Recipients"/>
      <sheetName val="Other Key Employees"/>
      <sheetName val="EMC Option Grants"/>
      <sheetName val="Baxter Grant Lookup"/>
      <sheetName val="Wright's Group"/>
      <sheetName val="IBP"/>
      <sheetName val="All Groups"/>
      <sheetName val="Option History"/>
      <sheetName val="PERSNL.RPT"/>
      <sheetName val="Exp Deta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 Summary - Level"/>
      <sheetName val="Excluded New Hire 2002"/>
      <sheetName val="Modeling Summary - Level "/>
      <sheetName val="Modeling Summary - Area"/>
      <sheetName val="Economic Value Exhibit"/>
      <sheetName val="Summary ALL "/>
      <sheetName val="Summary GMM"/>
      <sheetName val="GMM Detail"/>
      <sheetName val="Look up"/>
      <sheetName val="Detail (2)"/>
      <sheetName val="Pivot Summary"/>
      <sheetName val="By functional area"/>
      <sheetName val="By functional area (2)"/>
      <sheetName val="Indiv Data"/>
      <sheetName val="Baxter Grant Loo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Q"/>
      <sheetName val="CQm1-7"/>
      <sheetName val="EBI"/>
      <sheetName val="EBI vs ELT"/>
      <sheetName val="EBI (2)"/>
      <sheetName val="Sheet2"/>
      <sheetName val="Sheet3"/>
      <sheetName val="EBI_vs_ELT"/>
      <sheetName val="EBI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cking"/>
      <sheetName val="Sheet1"/>
      <sheetName val="Targets by L4-pure math"/>
      <sheetName val="Market data- new"/>
      <sheetName val="SDS_roster_for_M10_M11_target_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Sheet"/>
      <sheetName val="BASE EMC PL"/>
      <sheetName val="Clariion"/>
      <sheetName val="Acquistions"/>
      <sheetName val="Cons Highlights"/>
      <sheetName val="WW P&amp;L vs. Plan"/>
      <sheetName val="Revenue"/>
      <sheetName val="Jack Report"/>
      <sheetName val="WW P&amp;L vs Goal"/>
      <sheetName val=" BASE EMC P&amp;L vs Goal"/>
      <sheetName val="Prof Service"/>
      <sheetName val="Line of Business"/>
      <sheetName val="P&amp;L by Business"/>
      <sheetName val="Highlightsb"/>
      <sheetName val="Strat 2 Contrib "/>
      <sheetName val="Storage+Aviion PL"/>
      <sheetName val="Total Storage PL"/>
      <sheetName val="Aviion P&amp;L"/>
      <sheetName val="Strgy 1-2"/>
      <sheetName val="Strgy 3-4"/>
      <sheetName val="Z999"/>
      <sheetName val="Prof Srvs"/>
      <sheetName val="BS - DG"/>
      <sheetName val="BS-Cons"/>
      <sheetName val="CF"/>
      <sheetName val="HCTrend"/>
      <sheetName val="EVA"/>
      <sheetName val="Headcount"/>
      <sheetName val="Capital Projects"/>
      <sheetName val="Capital- STRAT"/>
      <sheetName val="Capital"/>
      <sheetName val="Expense Data"/>
      <sheetName val="1999 BS"/>
      <sheetName val="Macro1"/>
      <sheetName val="Macro2"/>
      <sheetName val="Macro3"/>
      <sheetName val="EMC PL Inc Rest"/>
      <sheetName val="Highlights"/>
      <sheetName val="Qtr Base EMC vs Plan"/>
      <sheetName val="PL Hilites"/>
      <sheetName val="OPS&amp;CS"/>
      <sheetName val="Selling&amp;MKTG"/>
      <sheetName val="G&amp;A R&amp;D"/>
      <sheetName val="BS Hilites"/>
      <sheetName val="Sheet1"/>
      <sheetName val="Sheet2"/>
      <sheetName val="% of Rev by Geo"/>
      <sheetName val="Q1-00"/>
      <sheetName val="Q2-00"/>
      <sheetName val="BS"/>
      <sheetName val="BS - Conso"/>
      <sheetName val="Greens Summary"/>
      <sheetName val="General Information"/>
      <sheetName val="1994 PE Dots"/>
      <sheetName val="xrate"/>
      <sheetName val="Inputs"/>
      <sheetName val="CombosASMData"/>
      <sheetName val="RevenueData"/>
      <sheetName val="GeneralDrivers"/>
      <sheetName val="Controls"/>
      <sheetName val="Indiv Data"/>
      <sheetName val="Codes"/>
      <sheetName val="Territories"/>
      <sheetName val="QRY_COMB"/>
      <sheetName val="MISC 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</sheetNames>
    <sheetDataSet>
      <sheetData sheetId="0" refreshError="1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LIXDT"/>
      <sheetName val="FELIXSM"/>
      <sheetName val="Cost Centers"/>
      <sheetName val="Macro1"/>
      <sheetName val="23 Aug"/>
      <sheetName val="Sheet2"/>
      <sheetName val="Data"/>
      <sheetName val="CRITERI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WEIGHTED WACC"/>
      <sheetName val="Macro1"/>
      <sheetName val="Start"/>
      <sheetName val="Indiv Data"/>
      <sheetName val="Mar Inv Detail-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Hedges"/>
      <sheetName val="CSOB Mtl Var"/>
      <sheetName val="CSOB CostofSales"/>
      <sheetName val="CostofSales-prior&amp;plan"/>
      <sheetName val="CSOB Operations"/>
      <sheetName val="OPS Data"/>
      <sheetName val="CSOB Per Cost"/>
      <sheetName val="CSOB CS"/>
      <sheetName val="CSOB CS-datapull"/>
      <sheetName val="Selling"/>
      <sheetName val="CSOB Selling-prior&amp;plan"/>
      <sheetName val="SELL-datapull"/>
      <sheetName val="MKT"/>
      <sheetName val="MKT-prior&amp;plan"/>
      <sheetName val="MKt-prior"/>
      <sheetName val="MKt-datapull"/>
      <sheetName val="G&amp;A"/>
      <sheetName val="G&amp;A-prior&amp;plan"/>
      <sheetName val="GA-datapull"/>
      <sheetName val="R&amp;D"/>
      <sheetName val="R&amp;D-prior&amp;plan"/>
      <sheetName val="RD-prior"/>
      <sheetName val="RD-datapull"/>
      <sheetName val="Non Strat"/>
      <sheetName val="CSOBMaterialVariance-prior&amp;plan"/>
      <sheetName val="CS-prior&amp;plan"/>
      <sheetName val="CSOB CS-prior"/>
      <sheetName val="CSOB CS-plan"/>
      <sheetName val="Ops-prior&amp;plan"/>
      <sheetName val="CSOB OPS-prior"/>
      <sheetName val="CSOB OPS-plan"/>
      <sheetName val="Period Costs-prior&amp;plan"/>
      <sheetName val="GA-prior"/>
      <sheetName val="GA-plan"/>
      <sheetName val="MKt-plan"/>
      <sheetName val="RD-plan"/>
      <sheetName val="CSOB SELL-prior"/>
      <sheetName val="CSOB SELL-plan"/>
      <sheetName val="Summary"/>
      <sheetName val="Mar Inv Detail-US"/>
      <sheetName val="INPUTS"/>
      <sheetName val="Strat3"/>
      <sheetName val="Strat2Exp"/>
      <sheetName val="Start"/>
      <sheetName val="Macro1"/>
      <sheetName val="data"/>
      <sheetName val="#REF"/>
      <sheetName val="EMC Headcount Report"/>
      <sheetName val="By Function-Geography"/>
      <sheetName val="Headcount By Headcount Account"/>
      <sheetName val="CSOB Other (Expense)"/>
      <sheetName val="Other Prior &amp; Plan"/>
      <sheetName val="Avg Cost Per Head"/>
      <sheetName val="Workforce Value"/>
      <sheetName val="sal pivot"/>
      <sheetName val="prism_usa_2006"/>
      <sheetName val="p&amp;l"/>
      <sheetName val="Proofs%20Q202%20Targets.xls"/>
      <sheetName val="Pivots"/>
      <sheetName val="Lookups"/>
      <sheetName val="Proofs Q202 Targets"/>
      <sheetName val="ASPM MAP"/>
      <sheetName val="Fong Lookup 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Assumptions"/>
      <sheetName val="Merger Model Summary"/>
      <sheetName val="CSOB Mtl Var"/>
      <sheetName val="CSOB Per Cost"/>
      <sheetName val="Comps (BS &amp; Options Input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BO_Trans_Sum"/>
      <sheetName val="__FDSCACHE__"/>
      <sheetName val="IRR"/>
      <sheetName val="income"/>
      <sheetName val="balance"/>
      <sheetName val="cash flow"/>
      <sheetName val="wkg cap "/>
      <sheetName val="cap ex_d&amp;a"/>
      <sheetName val="deferred_tax"/>
      <sheetName val="debt_paydown"/>
      <sheetName val="Hist Dep'n"/>
      <sheetName val="Merger Model Summary"/>
      <sheetName val="Data tables"/>
      <sheetName val="is combined  "/>
      <sheetName val="bs combined"/>
      <sheetName val="cf combined"/>
      <sheetName val="Debt Paydown combined"/>
      <sheetName val="START"/>
      <sheetName val="Global 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Assumptions"/>
      <sheetName val="Operational Metrics"/>
      <sheetName val="Liquidation_Case"/>
      <sheetName val="Detail Schedules"/>
      <sheetName val="Swit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s - White Box"/>
      <sheetName val="Costs - CLARiiON"/>
      <sheetName val="Lookup tables"/>
      <sheetName val="P&amp;L - White Box"/>
      <sheetName val="P&amp;L - CLARiiON"/>
      <sheetName val="Forecast"/>
      <sheetName val="White Box Options"/>
      <sheetName val="Product Mix Analysis Data"/>
      <sheetName val="CSOB Mtl Var"/>
      <sheetName val="Merger Model Summary"/>
      <sheetName val="CSOB Per Cost"/>
      <sheetName val="Sheet1"/>
      <sheetName val="SAKIiON PL 030603"/>
      <sheetName val="Mar Inv Detail-US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Offering Profile"/>
      <sheetName val="Partner Profile"/>
      <sheetName val="Do Not Delete"/>
    </sheetNames>
    <sheetDataSet>
      <sheetData sheetId="0"/>
      <sheetData sheetId="1"/>
      <sheetData sheetId="2"/>
      <sheetData sheetId="3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Headcount"/>
      <sheetName val="Qtrly Rollfwd"/>
      <sheetName val="Current Week Flow"/>
      <sheetName val="Aging"/>
      <sheetName val="Reqs"/>
      <sheetName val="Graphs"/>
      <sheetName val="DATA for Graphs"/>
      <sheetName val="Macro1"/>
      <sheetName val="Actuals"/>
      <sheetName val="CSOB Fsct Check"/>
      <sheetName val="RollFwdCheck"/>
      <sheetName val="CSOB Mtl Var"/>
      <sheetName val="Foreca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dct by C by F Dec 15"/>
      <sheetName val="Global Mktg $"/>
      <sheetName val="#REF"/>
      <sheetName val="BASE EMC PL"/>
      <sheetName val="Revenue"/>
      <sheetName val="Headcount"/>
      <sheetName val="Capital- FUN"/>
      <sheetName val="Start Sheet"/>
      <sheetName val="Input"/>
      <sheetName val="CC mapping"/>
      <sheetName val="OVOTT_Headcount"/>
      <sheetName val="Utilization Summary"/>
      <sheetName val="Consolid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4 PE Dots"/>
      <sheetName val="GROCS"/>
      <sheetName val="Total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Flow"/>
      <sheetName val="Balance Sheet"/>
      <sheetName val="LEASE MATURITY"/>
      <sheetName val="PILLAR BS 45 DPO"/>
      <sheetName val="PILLAR BS 60 DPO"/>
      <sheetName val="Amort Schedule Base Lea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osis"/>
      <sheetName val="Revenue and Profits"/>
      <sheetName val="Budget Projections"/>
      <sheetName val="Budget By Practice Area"/>
      <sheetName val="Budget By Region"/>
      <sheetName val="Infrastructure Budget"/>
      <sheetName val="App Dev Budget"/>
      <sheetName val="ODCs"/>
      <sheetName val=" Infra Hours 1"/>
      <sheetName val="Capital Budget"/>
      <sheetName val="EERATES"/>
      <sheetName val="Headcount"/>
      <sheetName val="SE App Dev P&amp;L"/>
      <sheetName val="Annual Projections"/>
      <sheetName val="Legend"/>
      <sheetName val="Indirect Costs- SEC Format"/>
      <sheetName val="MA App Dev P&amp;L"/>
      <sheetName val="Operating Exp Template"/>
      <sheetName val="Capital Budget (2)"/>
      <sheetName val="Southeast Budget"/>
      <sheetName val="Southeast Infrastructure Hours"/>
      <sheetName val="SE App Dev Hours"/>
      <sheetName val="Managed Services P&amp;L"/>
      <sheetName val="MS Infrastructure Subs"/>
      <sheetName val="SE App Dev Subs"/>
      <sheetName val="Northeast Budget"/>
      <sheetName val="NE App Dev Hours"/>
      <sheetName val="NE Infrastructure Hours"/>
      <sheetName val="NE App Dev Subs"/>
      <sheetName val="Northeast Subs"/>
      <sheetName val="NJU Budget"/>
      <sheetName val="NJU Labor"/>
      <sheetName val="NJU Subs"/>
      <sheetName val="NYM Budget"/>
      <sheetName val="Pfizer"/>
      <sheetName val="Morgan Stanley"/>
      <sheetName val="Morgan Labor"/>
      <sheetName val="New York Metro Hours"/>
      <sheetName val="Pfizer Labor"/>
      <sheetName val="NYM Labor"/>
      <sheetName val="EMC Headcount Report"/>
      <sheetName val="By Function-Geography"/>
      <sheetName val="Headcount By Headcount Account"/>
      <sheetName val="Start"/>
      <sheetName val="msch and p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WM DATA SHEET"/>
      <sheetName val="TEMP"/>
      <sheetName val="1130002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"/>
      <sheetName val="BE &amp; GM"/>
      <sheetName val="Cht data"/>
      <sheetName val="Chart"/>
      <sheetName val="BE LGTO"/>
      <sheetName val="BE DCTM"/>
      <sheetName val="BE VMW"/>
      <sheetName val="BE Core"/>
      <sheetName val="BE Cons"/>
      <sheetName val="Blues Tracking"/>
      <sheetName val="Cons"/>
      <sheetName val="Svngs"/>
      <sheetName val="Core"/>
      <sheetName val="Q2 v Q1"/>
      <sheetName val="Q4 Detail"/>
      <sheetName val="Core_ed"/>
      <sheetName val="LGTO"/>
      <sheetName val="DCTM"/>
      <sheetName val="VMW"/>
      <sheetName val="Pres"/>
      <sheetName val="GM Cons"/>
      <sheetName val="GM Build"/>
      <sheetName val="BE Summ"/>
      <sheetName val="Summ"/>
      <sheetName val="OPEX"/>
      <sheetName val="Core Opex"/>
      <sheetName val="Summary"/>
      <sheetName val="Data"/>
      <sheetName val="GM LGTO"/>
      <sheetName val="GM DCTM"/>
      <sheetName val="Cons BE Q104"/>
      <sheetName val="Core BE Q104"/>
      <sheetName val="VMware BE Q104"/>
      <sheetName val="LGTO BE Q104"/>
      <sheetName val="DCTM BE Q104"/>
      <sheetName val="Opex Tracking"/>
      <sheetName val="Gross Margins Tracking separate"/>
      <sheetName val="Summary Sked"/>
      <sheetName val="BE Calc"/>
      <sheetName val="Cons Q4 temp"/>
      <sheetName val="GRO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Store"/>
      <sheetName val="STRCONTR01"/>
      <sheetName val="graph 2"/>
      <sheetName val="graph data"/>
      <sheetName val="2004"/>
      <sheetName val="2003"/>
      <sheetName val="2002"/>
      <sheetName val="SALES"/>
      <sheetName val="MNTHLY"/>
      <sheetName val="YTD"/>
      <sheetName val="Gross Profit"/>
      <sheetName val="Store Expenses"/>
      <sheetName val="MARKDOWNS"/>
      <sheetName val="gmroi"/>
      <sheetName val="Q4 Deta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Dept Exp Summary"/>
      <sheetName val="Employees"/>
      <sheetName val="Contractors"/>
      <sheetName val="Detail Schedules"/>
      <sheetName val="Budget Detail"/>
      <sheetName val="Trends &amp; Rates"/>
      <sheetName val="Allocations"/>
      <sheetName val="gain loss fa"/>
      <sheetName val="Start"/>
      <sheetName val="YTD"/>
      <sheetName val="CompStore"/>
      <sheetName val="Aged Backlog"/>
      <sheetName val="DropDowns"/>
      <sheetName val="wacc"/>
      <sheetName val="Q4 Detail"/>
      <sheetName val="EMC Headcount Report"/>
      <sheetName val="By Function-Geography"/>
      <sheetName val="Headcount By Headcount Account"/>
      <sheetName val="Data Test"/>
      <sheetName val="Control General"/>
      <sheetName val="vlo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 Dil_Ciena"/>
      <sheetName val="Acc Dil_sfa"/>
      <sheetName val="Acc Dil_Pdyn"/>
      <sheetName val="Acc Dil_adct"/>
      <sheetName val="Acc Dil_PCMS"/>
      <sheetName val="Acc Dil _HLIT"/>
      <sheetName val="Acc Dil _LCCI"/>
      <sheetName val="Acc Dil_TLAB"/>
      <sheetName val="adct_contribution"/>
      <sheetName val="TLAB_contribution"/>
      <sheetName val="__FDSCACHE__"/>
      <sheetName val="Sheet2"/>
      <sheetName val="Comps"/>
      <sheetName val="Marconi &amp; Tellabs"/>
      <sheetName val="Prices"/>
      <sheetName val="Trends &amp;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iples"/>
      <sheetName val="3 &amp; 5 Yr Avg Multiples"/>
      <sheetName val="Cov&amp;Lev"/>
      <sheetName val="Stock"/>
      <sheetName val="Ranks"/>
      <sheetName val="__FDSCACHE__"/>
      <sheetName val="Ranks2"/>
      <sheetName val="Notes"/>
      <sheetName val="Income"/>
      <sheetName val="Income2"/>
      <sheetName val="Balance"/>
      <sheetName val="Summary"/>
      <sheetName val="PRINT"/>
      <sheetName val="Segments"/>
      <sheetName val="Peak Yr Multiples"/>
      <sheetName val="modMacros"/>
      <sheetName val="modDeclares"/>
      <sheetName val="modErrorHandler"/>
      <sheetName val="Nonexempt Employees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COUNT REPORT"/>
      <sheetName val="DIST.XLS"/>
      <sheetName val="INDEX "/>
      <sheetName val="summary"/>
      <sheetName val="Order analysis"/>
      <sheetName val="Report"/>
      <sheetName val="revenue, margins"/>
      <sheetName val="WEEKVAR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_Sheet_Trend"/>
    </sheetNames>
    <sheetDataSet>
      <sheetData sheetId="0" refreshError="1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rections"/>
      <sheetName val="Offering Profile"/>
      <sheetName val="Partner Profile"/>
      <sheetName val="Do Not Delete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 as of 9-30-03"/>
      <sheetName val="ADP-GL Rec"/>
      <sheetName val="GL Wages"/>
      <sheetName val="GL ER Tax"/>
      <sheetName val="Jca Wages"/>
    </sheetNames>
    <sheetDataSet>
      <sheetData sheetId="0" refreshError="1"/>
      <sheetData sheetId="1" refreshError="1"/>
      <sheetData sheetId="2"/>
      <sheetData sheetId="3"/>
      <sheetData sheetId="4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OLSVariables"/>
      <sheetName val="Q1FCSToverFCST"/>
      <sheetName val="FY07FCSToverFCST"/>
      <sheetName val="FY07ProjectPrioritization"/>
      <sheetName val="ProjVsBaseline"/>
      <sheetName val="Headcount"/>
      <sheetName val="GDC"/>
      <sheetName val="HCbyCountry"/>
      <sheetName val="Check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KI_H"/>
      <sheetName val="GERMANY_H"/>
      <sheetName val="FRANCE_H"/>
      <sheetName val="ITALY_H"/>
      <sheetName val="EN_H"/>
      <sheetName val="EEMESA_H"/>
      <sheetName val="ES_H"/>
      <sheetName val="SWITZERLAND_H"/>
      <sheetName val="IBERIA_H"/>
      <sheetName val="Enterprise Accounts"/>
      <sheetName val="GTM Plan"/>
      <sheetName val="Opportunity 26Jul"/>
      <sheetName val="Productivity"/>
      <sheetName val="What IF"/>
      <sheetName val="Notes"/>
      <sheetName val="not used"/>
      <sheetName val="QueryDef"/>
      <sheetName val="rev_gm essbase"/>
      <sheetName val="Sheet2"/>
      <sheetName val="Comps"/>
      <sheetName val="DropDowns"/>
      <sheetName val="Total Headcount"/>
      <sheetName val="Value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KU Template"/>
      <sheetName val="SKU M-Price Working"/>
      <sheetName val="Description"/>
      <sheetName val="Svc Hrch Logic"/>
      <sheetName val="SKU Hierarchy"/>
      <sheetName val="Abbreviations"/>
      <sheetName val="Svc Hrch"/>
      <sheetName val="Sku warranty Type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KU Template"/>
      <sheetName val="SKU M-Price Working"/>
      <sheetName val="Description"/>
      <sheetName val="Svc Hrch Logic"/>
      <sheetName val="Support Svcs (Monarch Details)"/>
      <sheetName val="ProManage  (Monarch Details)"/>
      <sheetName val="ProConsult  (Monarch Details)"/>
      <sheetName val="SKU Hierarchy"/>
      <sheetName val="Abbreviations"/>
      <sheetName val="Mod_Costs_Local_Ccy"/>
      <sheetName val="Price_Upload"/>
      <sheetName val="Svc Hrch"/>
      <sheetName val="Reference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e list"/>
      <sheetName val="TS"/>
      <sheetName val="dsop"/>
      <sheetName val="2004 BS Monthly Scoti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 Macro"/>
      <sheetName val="Model Scenario Switches"/>
      <sheetName val="Financial Model ---&gt;"/>
      <sheetName val="IS Presentation"/>
      <sheetName val="Pro Forma Presentation"/>
      <sheetName val="Index"/>
      <sheetName val="IS"/>
      <sheetName val="BS"/>
      <sheetName val="CF"/>
      <sheetName val="Quarterly IS"/>
      <sheetName val="IS Adjustments 2003"/>
      <sheetName val="IS Adjustment 2004"/>
      <sheetName val="Sciences IS Assumptions"/>
      <sheetName val="Informatics IS Assumptions"/>
      <sheetName val="Home Office IS Assumptions"/>
      <sheetName val="Organic BS Assumptions"/>
      <sheetName val="CapEx and Depreciation"/>
      <sheetName val="Financing Summary"/>
      <sheetName val="PEG Transaction Assumptions"/>
      <sheetName val="PEG Transaction Financing"/>
      <sheetName val="Zebra Acquisition Assumptions"/>
      <sheetName val="Zebra IS Assumptions"/>
      <sheetName val="Zebra Acquisition Adj"/>
      <sheetName val="Zebra BS Assumptions"/>
      <sheetName val="Post Acq Pro Forma"/>
      <sheetName val="Addl Acquisition Assumptions"/>
      <sheetName val="Addl Acquisition IS"/>
      <sheetName val="Addl Acquisitions BS"/>
      <sheetName val="2005 Quarterly Forecast ---&gt;"/>
      <sheetName val="Consol IS Quarterly 2005"/>
      <sheetName val="Sciences IS Quarterly 2005"/>
      <sheetName val="Informatics IS Quarterly 2005"/>
      <sheetName val="Home Office IS Quarterly 2005"/>
      <sheetName val="PEG Transaction Assumptions2"/>
      <sheetName val="Future Debt&amp;Equity Infusions"/>
      <sheetName val="Supporting Schedules ----&gt;"/>
      <sheetName val="PF BS"/>
      <sheetName val="NPIN Pro Formas"/>
      <sheetName val="Backlog"/>
      <sheetName val="Addl Acquisitions IS Adj"/>
      <sheetName val="Additional Acq BS Adj"/>
      <sheetName val="FY 2004 Budget - 040701"/>
      <sheetName val="Sciences 2004 Budget"/>
      <sheetName val="Informatics 2004 Budget 3"/>
      <sheetName val="Home Office 2004 Budget - Adj"/>
      <sheetName val="2004 BS Budget"/>
      <sheetName val="Consol 2004 Actual"/>
      <sheetName val="Sciences 2004 Actual"/>
      <sheetName val="Informatics 2004 Actual"/>
      <sheetName val="Group 2004 Actual"/>
      <sheetName val="Consolidating JE 2004 Actual"/>
      <sheetName val="Strategies 2004 Actual"/>
      <sheetName val="Consol 2003"/>
      <sheetName val="Sciences 2003"/>
      <sheetName val="Informatics 2003"/>
      <sheetName val="Group 2003"/>
      <sheetName val="Consolidating JE 2003"/>
      <sheetName val="Strategies 2003"/>
      <sheetName val="2003 BS - Audit Tie Out"/>
      <sheetName val="Consol 2002 - tied to Audit"/>
      <sheetName val="2002 BS"/>
      <sheetName val="Clinical Informatics 2005 ===&gt;"/>
      <sheetName val="Income Statement 04"/>
      <sheetName val="Labor Detail 04"/>
      <sheetName val="Income Statement Qtr 05"/>
      <sheetName val="Income Statement Mth 05"/>
      <sheetName val="Capital Leases"/>
      <sheetName val="dsop"/>
      <sheetName val="Nonexempt Employe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s"/>
      <sheetName val="MainReport"/>
      <sheetName val="OutlierParam"/>
      <sheetName val="Database"/>
      <sheetName val="P&amp;L"/>
      <sheetName val="CRITERIA1"/>
      <sheetName val="HEADCOUNT REPORT"/>
      <sheetName val="Control Panel"/>
      <sheetName val="Enviados"/>
      <sheetName val="Customer ROI Input"/>
      <sheetName val="Nordics"/>
      <sheetName val="SER"/>
      <sheetName val="Summary"/>
      <sheetName val="Reference"/>
      <sheetName val="ActCalc"/>
      <sheetName val="FcstCalc"/>
      <sheetName val="Actual"/>
      <sheetName val="Cover sheet-local curr."/>
      <sheetName val="Schd.B - OS GL Items"/>
      <sheetName val="Duties and Taxes"/>
      <sheetName val="Interest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wnership"/>
      <sheetName val="tmarcdarun"/>
      <sheetName val="HAs &amp; PP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ty_Value_and_TEV_Calc"/>
      <sheetName val="Sheet2"/>
      <sheetName val="PP Acquisition- Telecolumbu (2)"/>
      <sheetName val="Transaction Fees"/>
      <sheetName val="LD Reseller"/>
      <sheetName val="US_IS"/>
      <sheetName val="USD_Capex"/>
      <sheetName val="ARPU Summary"/>
      <sheetName val="USD_Summary"/>
      <sheetName val="EstComp (IC)"/>
      <sheetName val="EstComp (Callahan DT)"/>
      <sheetName val="Sheet1"/>
      <sheetName val="Sensitivity"/>
      <sheetName val="Reseller Bus Sum"/>
      <sheetName val="6_7_Case_Summary"/>
      <sheetName val="Financing_Summary"/>
      <sheetName val="LBO"/>
      <sheetName val="DCF_Val"/>
      <sheetName val="Net_Cologne_Pen_Sum"/>
      <sheetName val="Net_Cologne"/>
      <sheetName val="Sheet4"/>
      <sheetName val="Net_Col_Sens"/>
      <sheetName val="NC_TEV_Calculation"/>
      <sheetName val="NC_Comp_CAI"/>
      <sheetName val="NC_Comp_Mgmt"/>
      <sheetName val="PP Acquisition"/>
      <sheetName val="PP Acquisition- Telecolumbus"/>
      <sheetName val="PP_Sensitivity"/>
      <sheetName val="PP_TEV_Calculation (2)"/>
      <sheetName val="TC_Assumptions"/>
      <sheetName val="Market_Share_Analysis"/>
      <sheetName val="Sheet3"/>
      <sheetName val="Market_Share_TC"/>
      <sheetName val="OVerbuilder_Assumptions"/>
      <sheetName val="TC_UPC_Overbuild_Analysis"/>
      <sheetName val="Cover"/>
      <sheetName val="Cover Summary"/>
      <sheetName val="Summary Assumptions"/>
      <sheetName val="Cover Financial Statements"/>
      <sheetName val="Financial Statements"/>
      <sheetName val="Cover DCF Valuation"/>
      <sheetName val="DCF Valuation Callahan"/>
      <sheetName val="DCF Valuation SSMB"/>
      <sheetName val="DCF Valuation Rothschild"/>
      <sheetName val="IRR Cover"/>
      <sheetName val="IRR CAI"/>
      <sheetName val="IRR SSMB"/>
      <sheetName val="Summary IRR"/>
      <sheetName val="Cover Operations"/>
      <sheetName val="Operations General"/>
      <sheetName val="Operations Retail"/>
      <sheetName val="Operations HA"/>
      <sheetName val="Operations PP"/>
      <sheetName val="Cover Television"/>
      <sheetName val="Television"/>
      <sheetName val="Television Retail"/>
      <sheetName val="Television HA"/>
      <sheetName val="Television PP"/>
      <sheetName val="Cover ResTel &amp; ResNet"/>
      <sheetName val="ResTel &amp; ResNet"/>
      <sheetName val="Telephony &amp; Internet Retail"/>
      <sheetName val="Telephony &amp; Internet HA"/>
      <sheetName val="Telephony &amp; Internet PP"/>
      <sheetName val="Cover BusTel &amp; BusNet"/>
      <sheetName val="BusTel&amp;Net"/>
      <sheetName val="Cover Capex"/>
      <sheetName val="Capex"/>
      <sheetName val="Cover D&amp;A"/>
      <sheetName val="D&amp;A"/>
      <sheetName val="Control Page"/>
      <sheetName val="Cover Assumptions"/>
      <sheetName val="Assumptions"/>
      <sheetName val="Assumptions Operating"/>
      <sheetName val="Promote_Sheet1"/>
      <sheetName val="Promote_Analysis"/>
      <sheetName val="Promote_Final"/>
      <sheetName val="MinSummary"/>
      <sheetName val="Sheet1 (2)"/>
      <sheetName val="Rename"/>
      <sheetName val="Company Comparison"/>
      <sheetName val="Sheet1 (3)"/>
      <sheetName val="Cable_Com_Overview"/>
      <sheetName val="Comparison SSMB-CAI"/>
      <sheetName val="Ownershi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2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wnership"/>
      <sheetName val="seacor cda run"/>
      <sheetName val="P&amp;L EMC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Y02 YTD Q1-Q2"/>
      <sheetName val="FY02 H1 x PRACTICE"/>
      <sheetName val="Jan-02"/>
      <sheetName val="Feb-02"/>
      <sheetName val="Mar-02"/>
      <sheetName val="Apr-02)"/>
      <sheetName val="May-02"/>
      <sheetName val="Jun-02"/>
      <sheetName val="Jan_02"/>
      <sheetName val="Feb_02"/>
      <sheetName val="Mar_02"/>
      <sheetName val="Apr_02_"/>
      <sheetName val="May_02"/>
      <sheetName val="Jun_02"/>
      <sheetName val="Ownership"/>
      <sheetName val="By Function-Geography"/>
      <sheetName val="Headcount By Headcount Account"/>
      <sheetName val="EMC Headcount Report"/>
      <sheetName val="P&amp;L EMC"/>
      <sheetName val="FY02_YTD_Q1-Q2"/>
      <sheetName val="FY02_H1_x_PRACTICE"/>
      <sheetName val="By_Function-Geography"/>
      <sheetName val="Headcount_By_Headcount_Account"/>
      <sheetName val="EMC_Headcount_Report"/>
      <sheetName val="P&amp;L_EM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TaxRates"/>
      <sheetName val="Summary"/>
      <sheetName val="RegionalAdmin"/>
      <sheetName val="CombinedWithoutAdmin"/>
      <sheetName val="60 - Miller OH"/>
      <sheetName val="69 - BF Goodrich, OH"/>
      <sheetName val="116 - DuPont VA"/>
      <sheetName val="117 - Wyeth VA"/>
      <sheetName val="164 - NCR OH"/>
      <sheetName val="Site (6)"/>
      <sheetName val="Site (7)"/>
      <sheetName val="Site (8)"/>
      <sheetName val="Site (9)"/>
      <sheetName val="Site (10)"/>
      <sheetName val="Site (11)"/>
      <sheetName val="Site (12)"/>
      <sheetName val="Site (13)"/>
      <sheetName val="Site (14)"/>
      <sheetName val="Site (15)"/>
      <sheetName val="Site (16)"/>
      <sheetName val="Site (17)"/>
      <sheetName val="Site (18)"/>
      <sheetName val="Site (19)"/>
      <sheetName val="Site (20)"/>
      <sheetName val="Site (21)"/>
      <sheetName val="Site (22)"/>
      <sheetName val="Site (23)"/>
      <sheetName val="Site (24)"/>
      <sheetName val="Site (25)"/>
      <sheetName val="Site (26)"/>
      <sheetName val="Site (27)"/>
      <sheetName val="Site (28)"/>
      <sheetName val="Site (29)"/>
      <sheetName val="Site (30)"/>
      <sheetName val="Criteria"/>
      <sheetName val="Pro Forma"/>
      <sheetName val="Total"/>
      <sheetName val="S&amp;P-$18,310,354.8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3 vs 2002"/>
      <sheetName val="Summary"/>
      <sheetName val="In Total"/>
      <sheetName val="By Dept"/>
      <sheetName val="Tables"/>
      <sheetName val="Assmp"/>
      <sheetName val="Tax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ys Geo"/>
      <sheetName val="Top 20"/>
      <sheetName val="Data Allocations"/>
      <sheetName val="Data Cars"/>
      <sheetName val="Data Beneco"/>
      <sheetName val="Data Beneco - run"/>
      <sheetName val="WW Output"/>
      <sheetName val="Process Steps"/>
      <sheetName val="AMER&gt;&gt;"/>
      <sheetName val="US"/>
      <sheetName val="BR"/>
      <sheetName val="PN"/>
      <sheetName val="MX"/>
      <sheetName val="EMEA&gt;&gt;"/>
      <sheetName val="IE"/>
      <sheetName val="FR"/>
      <sheetName val="UK"/>
      <sheetName val="DE"/>
      <sheetName val="NL"/>
      <sheetName val="BE"/>
      <sheetName val="IT"/>
      <sheetName val="UAE"/>
      <sheetName val="NO"/>
      <sheetName val="DK"/>
      <sheetName val="RU"/>
      <sheetName val="AUS"/>
      <sheetName val="PT"/>
      <sheetName val="PL"/>
      <sheetName val="SP"/>
      <sheetName val="SK"/>
      <sheetName val="SE"/>
      <sheetName val="SW"/>
      <sheetName val="RO"/>
      <sheetName val="TR"/>
      <sheetName val="EMERG"/>
      <sheetName val="APJ&gt;&gt;"/>
      <sheetName val="IN"/>
      <sheetName val="CH"/>
      <sheetName val="SG"/>
      <sheetName val="MY"/>
      <sheetName val="KO"/>
      <sheetName val="AU"/>
      <sheetName val="JP"/>
      <sheetName val="PH"/>
      <sheetName val="VT"/>
      <sheetName val="ID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2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S_Pivot"/>
      <sheetName val="ELT_Pivot"/>
      <sheetName val="GrossShip_Cube"/>
      <sheetName val="LE"/>
      <sheetName val="PUB"/>
      <sheetName val="SMB"/>
      <sheetName val="CSMR"/>
      <sheetName val="DELL"/>
      <sheetName val="DMD_CQ"/>
      <sheetName val="DMD_PQ"/>
      <sheetName val="DMD_PY"/>
      <sheetName val="GS_CQ"/>
      <sheetName val="GS_PQ"/>
      <sheetName val="GS_PY"/>
      <sheetName val="BCKLG"/>
      <sheetName val="GS_PQ_old"/>
      <sheetName val="GS_PY_old"/>
      <sheetName val="BCKLG_CQ"/>
      <sheetName val="BCKLG_PQ"/>
      <sheetName val="BCKLG_PY"/>
      <sheetName val="EBI"/>
      <sheetName val="NPOSData"/>
      <sheetName val="File Setup Gui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_VALIDATION"/>
      <sheetName val="CONFIG"/>
      <sheetName val="Output_Validation_FED"/>
      <sheetName val="Output_Validation_UAC"/>
      <sheetName val="Output_Validation_CAN"/>
      <sheetName val="Output_Validation_LI"/>
      <sheetName val="Output_Validation_PA"/>
      <sheetName val="Output_Validation_Software"/>
      <sheetName val="Output_Validation_Global"/>
      <sheetName val="Output_Validation_LA"/>
      <sheetName val="Output_Validation_ESG"/>
      <sheetName val="Output_Validation_ESG_Div"/>
      <sheetName val="Output_Validation_EUC"/>
      <sheetName val="Output_Validation"/>
      <sheetName val="Output_Validation_GSD"/>
      <sheetName val="Output_Validation_CSES"/>
      <sheetName val="Output_Validation_EMEA"/>
      <sheetName val="Output_Validation_APJ"/>
      <sheetName val="Output_Validation_NA"/>
      <sheetName val="Output_Validation_CSB5"/>
      <sheetName val="Mainten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pCache_Sheet1"/>
      <sheetName val="Approval"/>
      <sheetName val="Cover Sheet "/>
      <sheetName val="Screenprints"/>
      <sheetName val="ADI"/>
      <sheetName val="BneLog"/>
      <sheetName val="Állocation data"/>
      <sheetName val="HFM PU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QFY04 Revenue"/>
      <sheetName val="Weekly revenue"/>
      <sheetName val="Sell-in by PL"/>
      <sheetName val="OEM"/>
      <sheetName val="Table"/>
      <sheetName val="week-end x-ref"/>
      <sheetName val="Sell-In by Region"/>
      <sheetName val="SKU Table"/>
      <sheetName val="SRO by sku"/>
      <sheetName val="EMC Average Costs"/>
      <sheetName val="PFPlanRetrieve"/>
      <sheetName val="PlanRetrieve"/>
      <sheetName val="po receipts"/>
      <sheetName val="NEW IRL F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WW_region_year"/>
      <sheetName val="WW_region_year_Mainstream"/>
      <sheetName val="WW_region_year_DOHS"/>
      <sheetName val="WW_FF_year"/>
      <sheetName val="WW_FF_QTR"/>
      <sheetName val="WW_region_QTR_units"/>
      <sheetName val="WW_region_QTR_rev"/>
      <sheetName val="NA_FF_QTR"/>
      <sheetName val="LATAM_FF_QTR"/>
      <sheetName val="EMEA_FF_QTR"/>
      <sheetName val="APJ_FF_QTR"/>
      <sheetName val="_____"/>
      <sheetName val="NA_FF_year"/>
      <sheetName val="LATAM_FF_year"/>
      <sheetName val="EMEA_FF_year"/>
      <sheetName val="APJ_FF_year"/>
      <sheetName val="DATA_IDC"/>
      <sheetName val="formulas"/>
      <sheetName val="pvt_region"/>
      <sheetName val="pvt_WW"/>
      <sheetName val="pvt_hier_check"/>
      <sheetName val="pvt_quarters_check"/>
      <sheetName val="lookup"/>
      <sheetName val="slides_overview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ers"/>
      <sheetName val="Pearson"/>
      <sheetName val="Summary"/>
      <sheetName val="SSP"/>
      <sheetName val="Newspaper"/>
      <sheetName val="Newspaper Footnotes"/>
      <sheetName val="Newspaper WACC"/>
      <sheetName val="Newsppr_OtherAssts"/>
      <sheetName val="news-sum"/>
      <sheetName val="Mag Sum"/>
      <sheetName val="Mag-Rank"/>
      <sheetName val="Book-Rank"/>
      <sheetName val="Mag &amp; Book Sum"/>
      <sheetName val="Magazine WACC"/>
      <sheetName val="Display"/>
      <sheetName val="Magazines"/>
      <sheetName val="Magnotes"/>
      <sheetName val="Penton"/>
      <sheetName val="Mag-reader"/>
      <sheetName val="Mag-readernotes"/>
      <sheetName val="Books"/>
      <sheetName val="Sheet1"/>
      <sheetName val="NMG"/>
      <sheetName val="Book-reader"/>
      <sheetName val="BookNotes"/>
      <sheetName val="Book Sum"/>
      <sheetName val="BookWACC"/>
      <sheetName val="International"/>
      <sheetName val="International Notes"/>
      <sheetName val="Specialty"/>
      <sheetName val="__FDSCACHE__"/>
      <sheetName val="Prices"/>
      <sheetName val="US Comps"/>
      <sheetName val="Summary - Above Line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ers"/>
      <sheetName val="Pearson"/>
      <sheetName val="Summary"/>
      <sheetName val="SSP"/>
      <sheetName val="Newspaper"/>
      <sheetName val="Newspaper Footnotes"/>
      <sheetName val="Newspaper WACC"/>
      <sheetName val="Newsppr_OtherAssts"/>
      <sheetName val="news-sum"/>
      <sheetName val="Mag Sum"/>
      <sheetName val="Mag-Rank"/>
      <sheetName val="Book-Rank"/>
      <sheetName val="Mag &amp; Book Sum"/>
      <sheetName val="Magazine WACC"/>
      <sheetName val="Display"/>
      <sheetName val="Magazines"/>
      <sheetName val="Magnotes"/>
      <sheetName val="Penton"/>
      <sheetName val="Mag-reader"/>
      <sheetName val="Mag-readernotes"/>
      <sheetName val="Books"/>
      <sheetName val="Sheet1"/>
      <sheetName val="NMG"/>
      <sheetName val="Book-reader"/>
      <sheetName val="BookNotes"/>
      <sheetName val="Book Sum"/>
      <sheetName val="BookWACC"/>
      <sheetName val="International"/>
      <sheetName val="International Notes"/>
      <sheetName val="Specialty"/>
      <sheetName val="__FDSCACHE__"/>
      <sheetName val="Prices"/>
      <sheetName val="Summary - Above Line (2)"/>
      <sheetName val="US 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o Summ P"/>
      <sheetName val="BMT Summ P"/>
      <sheetName val="NEW GEO"/>
      <sheetName val="BMT BK"/>
      <sheetName val="BMT Bill"/>
      <sheetName val="BK CHT WKLY"/>
      <sheetName val="Geo Wkly"/>
      <sheetName val="Pen BL Eval"/>
      <sheetName val="Cust"/>
      <sheetName val="Data Page - WW EMC"/>
      <sheetName val="WF CHART"/>
      <sheetName val="BMT Summ L"/>
      <sheetName val="Geo Summ L"/>
      <sheetName val="Summary - Above Line (2)"/>
      <sheetName val="Newspaper"/>
      <sheetName val="P&amp;L EM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CP_Mod"/>
      <sheetName val="Summary"/>
      <sheetName val="Rev_Sense"/>
      <sheetName val="Sense"/>
      <sheetName val="USD_BUndled"/>
      <sheetName val="New_Bundled"/>
      <sheetName val="NC Bundled"/>
      <sheetName val="US_FINSUM"/>
      <sheetName val="US_Revenue"/>
      <sheetName val="US_OpMod"/>
      <sheetName val="Assumptions"/>
      <sheetName val="Valuation"/>
      <sheetName val="Financial Summaries"/>
      <sheetName val="Revenue"/>
      <sheetName val="Organization"/>
      <sheetName val="Expense"/>
      <sheetName val="Capex_Summary"/>
      <sheetName val="Capex_Bridge"/>
      <sheetName val="CAPX &amp; Deprn"/>
      <sheetName val="OSS"/>
      <sheetName val="Description"/>
      <sheetName val="Newspaper"/>
      <sheetName val="Data Page - WW EM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Summary"/>
      <sheetName val="Budgeting Data Q1Fy07 Prep"/>
      <sheetName val="EMEA Submission"/>
      <sheetName val="ScalingFy07"/>
      <sheetName val="Fy07 Budget Proposals"/>
      <sheetName val="Bonus&amp;SalesAttainment"/>
      <sheetName val="Increase on Base"/>
      <sheetName val="Summary Sales"/>
      <sheetName val="Sheet1"/>
      <sheetName val="Sales Post Q3Fy07"/>
      <sheetName val="Sales Post Q1Fy07"/>
      <sheetName val="Spt"/>
      <sheetName val="Spt Post Q3FY07"/>
      <sheetName val="Spt Post Q1Fy07"/>
      <sheetName val="All Charts"/>
      <sheetName val="Charts"/>
      <sheetName val="MA-SupportLC"/>
      <sheetName val="MA-SalesLC"/>
      <sheetName val="salestable"/>
      <sheetName val="supportable"/>
      <sheetName val="Data"/>
      <sheetName val="Salestables"/>
      <sheetName val="Sales"/>
      <sheetName val="Supporttables"/>
      <sheetName val="Support"/>
      <sheetName val="SalesUSD1"/>
      <sheetName val="SalesUSDChart1"/>
      <sheetName val="SalesLoadFactoronOTE2"/>
      <sheetName val="SalesLoadFactoronOTEChart2"/>
      <sheetName val="SupportUSD3"/>
      <sheetName val="SupportUSDChart3"/>
      <sheetName val="SupportLoadFactor4"/>
      <sheetName val="SupportLoadFactorChart4"/>
      <sheetName val="Summary Support"/>
      <sheetName val="X-Rate"/>
      <sheetName val="ExecSal Sales"/>
      <sheetName val="ExecSal Support"/>
      <sheetName val="HC Support"/>
      <sheetName val="HC Sales"/>
      <sheetName val="Headcount"/>
      <sheetName val="Sheet3"/>
      <sheetName val="EMEA_CB_LC_April2007"/>
      <sheetName val="Op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 refreshError="1"/>
      <sheetData sheetId="30"/>
      <sheetData sheetId="31" refreshError="1"/>
      <sheetData sheetId="32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</sheetDataSet>
  </externalBook>
</externalLink>
</file>

<file path=xl/externalLinks/externalLink2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er Services"/>
      <sheetName val="Q2 Forecast"/>
      <sheetName val="Summary"/>
      <sheetName val="Summary - Relationship"/>
      <sheetName val="IRE -H&amp;SB"/>
      <sheetName val="IRE -H&amp;SB REVD"/>
      <sheetName val="PRODUCT - TRANS"/>
      <sheetName val="Other Revenue"/>
      <sheetName val="Summary - H&amp;SB"/>
      <sheetName val="SUMMPL"/>
      <sheetName val="DETAIL"/>
      <sheetName val="DETAIL TRANS"/>
      <sheetName val="DETAIL RELN"/>
      <sheetName val="DETAIL PAD"/>
      <sheetName val="PRODUCT"/>
      <sheetName val="HDCNT"/>
      <sheetName val="CAPEX"/>
      <sheetName val="DETAIL - EIRE"/>
      <sheetName val="PRODUCT - EIRE"/>
      <sheetName val="Relationship LBC"/>
      <sheetName val="PRODUCT - RELATION"/>
      <sheetName val="TOTAL FY 00"/>
      <sheetName val="DETAIL - N_IRELAND"/>
      <sheetName val="PRODUCT - N_IRELAND"/>
      <sheetName val="HDCNT - EIRE"/>
      <sheetName val="HDCNT - N_IRELAND"/>
      <sheetName val="PRODUCT HEDGE ALLOCATED"/>
      <sheetName val="IRLFCST_JAN99"/>
      <sheetName val="Funnel Data"/>
      <sheetName val="BP"/>
      <sheetName val="Weekly"/>
      <sheetName val="Mo_Act"/>
      <sheetName val="zerados"/>
      <sheetName val="AuBSDR"/>
      <sheetName val="CONFIG"/>
      <sheetName val="Customer_Services"/>
      <sheetName val="Q2_Forecast"/>
      <sheetName val="Summary_-_Relationship"/>
      <sheetName val="IRE_-H&amp;SB"/>
      <sheetName val="IRE_-H&amp;SB_REVD"/>
      <sheetName val="PRODUCT_-_TRANS"/>
      <sheetName val="Other_Revenue"/>
      <sheetName val="Summary_-_H&amp;SB"/>
      <sheetName val="DETAIL_TRANS"/>
      <sheetName val="DETAIL_RELN"/>
      <sheetName val="DETAIL_PAD"/>
      <sheetName val="DETAIL_-_EIRE"/>
      <sheetName val="PRODUCT_-_EIRE"/>
      <sheetName val="Relationship_LBC"/>
      <sheetName val="PRODUCT_-_RELATION"/>
      <sheetName val="TOTAL_FY_00"/>
      <sheetName val="DETAIL_-_N_IRELAND"/>
      <sheetName val="PRODUCT_-_N_IRELAND"/>
      <sheetName val="HDCNT_-_EIRE"/>
      <sheetName val="HDCNT_-_N_IRELAND"/>
      <sheetName val="PRODUCT_HEDGE_ALLOCATED"/>
      <sheetName val="Funnel_Data"/>
      <sheetName val="Customer_Services6"/>
      <sheetName val="Q2_Forecast6"/>
      <sheetName val="Summary_-_Relationship6"/>
      <sheetName val="IRE_-H&amp;SB6"/>
      <sheetName val="IRE_-H&amp;SB_REVD6"/>
      <sheetName val="PRODUCT_-_TRANS6"/>
      <sheetName val="Other_Revenue6"/>
      <sheetName val="Summary_-_H&amp;SB6"/>
      <sheetName val="DETAIL_TRANS6"/>
      <sheetName val="DETAIL_RELN6"/>
      <sheetName val="DETAIL_PAD6"/>
      <sheetName val="DETAIL_-_EIRE6"/>
      <sheetName val="PRODUCT_-_EIRE6"/>
      <sheetName val="Relationship_LBC6"/>
      <sheetName val="PRODUCT_-_RELATION6"/>
      <sheetName val="TOTAL_FY_006"/>
      <sheetName val="DETAIL_-_N_IRELAND6"/>
      <sheetName val="PRODUCT_-_N_IRELAND6"/>
      <sheetName val="HDCNT_-_EIRE6"/>
      <sheetName val="HDCNT_-_N_IRELAND6"/>
      <sheetName val="PRODUCT_HEDGE_ALLOCATED6"/>
      <sheetName val="Funnel_Data6"/>
      <sheetName val="Customer_Services1"/>
      <sheetName val="Q2_Forecast1"/>
      <sheetName val="Summary_-_Relationship1"/>
      <sheetName val="IRE_-H&amp;SB1"/>
      <sheetName val="IRE_-H&amp;SB_REVD1"/>
      <sheetName val="PRODUCT_-_TRANS1"/>
      <sheetName val="Other_Revenue1"/>
      <sheetName val="Summary_-_H&amp;SB1"/>
      <sheetName val="DETAIL_TRANS1"/>
      <sheetName val="DETAIL_RELN1"/>
      <sheetName val="DETAIL_PAD1"/>
      <sheetName val="DETAIL_-_EIRE1"/>
      <sheetName val="PRODUCT_-_EIRE1"/>
      <sheetName val="Relationship_LBC1"/>
      <sheetName val="PRODUCT_-_RELATION1"/>
      <sheetName val="TOTAL_FY_001"/>
      <sheetName val="DETAIL_-_N_IRELAND1"/>
      <sheetName val="PRODUCT_-_N_IRELAND1"/>
      <sheetName val="HDCNT_-_EIRE1"/>
      <sheetName val="HDCNT_-_N_IRELAND1"/>
      <sheetName val="PRODUCT_HEDGE_ALLOCATED1"/>
      <sheetName val="Funnel_Data1"/>
      <sheetName val="Customer_Services4"/>
      <sheetName val="Q2_Forecast4"/>
      <sheetName val="Summary_-_Relationship4"/>
      <sheetName val="IRE_-H&amp;SB4"/>
      <sheetName val="IRE_-H&amp;SB_REVD4"/>
      <sheetName val="PRODUCT_-_TRANS4"/>
      <sheetName val="Other_Revenue4"/>
      <sheetName val="Summary_-_H&amp;SB4"/>
      <sheetName val="DETAIL_TRANS4"/>
      <sheetName val="DETAIL_RELN4"/>
      <sheetName val="DETAIL_PAD4"/>
      <sheetName val="DETAIL_-_EIRE4"/>
      <sheetName val="PRODUCT_-_EIRE4"/>
      <sheetName val="Relationship_LBC4"/>
      <sheetName val="PRODUCT_-_RELATION4"/>
      <sheetName val="TOTAL_FY_004"/>
      <sheetName val="DETAIL_-_N_IRELAND4"/>
      <sheetName val="PRODUCT_-_N_IRELAND4"/>
      <sheetName val="HDCNT_-_EIRE4"/>
      <sheetName val="HDCNT_-_N_IRELAND4"/>
      <sheetName val="PRODUCT_HEDGE_ALLOCATED4"/>
      <sheetName val="Funnel_Data4"/>
      <sheetName val="Customer_Services2"/>
      <sheetName val="Q2_Forecast2"/>
      <sheetName val="Summary_-_Relationship2"/>
      <sheetName val="IRE_-H&amp;SB2"/>
      <sheetName val="IRE_-H&amp;SB_REVD2"/>
      <sheetName val="PRODUCT_-_TRANS2"/>
      <sheetName val="Other_Revenue2"/>
      <sheetName val="Summary_-_H&amp;SB2"/>
      <sheetName val="DETAIL_TRANS2"/>
      <sheetName val="DETAIL_RELN2"/>
      <sheetName val="DETAIL_PAD2"/>
      <sheetName val="DETAIL_-_EIRE2"/>
      <sheetName val="PRODUCT_-_EIRE2"/>
      <sheetName val="Relationship_LBC2"/>
      <sheetName val="PRODUCT_-_RELATION2"/>
      <sheetName val="TOTAL_FY_002"/>
      <sheetName val="DETAIL_-_N_IRELAND2"/>
      <sheetName val="PRODUCT_-_N_IRELAND2"/>
      <sheetName val="HDCNT_-_EIRE2"/>
      <sheetName val="HDCNT_-_N_IRELAND2"/>
      <sheetName val="PRODUCT_HEDGE_ALLOCATED2"/>
      <sheetName val="Funnel_Data2"/>
      <sheetName val="Customer_Services3"/>
      <sheetName val="Q2_Forecast3"/>
      <sheetName val="Summary_-_Relationship3"/>
      <sheetName val="IRE_-H&amp;SB3"/>
      <sheetName val="IRE_-H&amp;SB_REVD3"/>
      <sheetName val="PRODUCT_-_TRANS3"/>
      <sheetName val="Other_Revenue3"/>
      <sheetName val="Summary_-_H&amp;SB3"/>
      <sheetName val="DETAIL_TRANS3"/>
      <sheetName val="DETAIL_RELN3"/>
      <sheetName val="DETAIL_PAD3"/>
      <sheetName val="DETAIL_-_EIRE3"/>
      <sheetName val="PRODUCT_-_EIRE3"/>
      <sheetName val="Relationship_LBC3"/>
      <sheetName val="PRODUCT_-_RELATION3"/>
      <sheetName val="TOTAL_FY_003"/>
      <sheetName val="DETAIL_-_N_IRELAND3"/>
      <sheetName val="PRODUCT_-_N_IRELAND3"/>
      <sheetName val="HDCNT_-_EIRE3"/>
      <sheetName val="HDCNT_-_N_IRELAND3"/>
      <sheetName val="PRODUCT_HEDGE_ALLOCATED3"/>
      <sheetName val="Funnel_Data3"/>
      <sheetName val="Customer_Services5"/>
      <sheetName val="Q2_Forecast5"/>
      <sheetName val="Summary_-_Relationship5"/>
      <sheetName val="IRE_-H&amp;SB5"/>
      <sheetName val="IRE_-H&amp;SB_REVD5"/>
      <sheetName val="PRODUCT_-_TRANS5"/>
      <sheetName val="Other_Revenue5"/>
      <sheetName val="Summary_-_H&amp;SB5"/>
      <sheetName val="DETAIL_TRANS5"/>
      <sheetName val="DETAIL_RELN5"/>
      <sheetName val="DETAIL_PAD5"/>
      <sheetName val="DETAIL_-_EIRE5"/>
      <sheetName val="PRODUCT_-_EIRE5"/>
      <sheetName val="Relationship_LBC5"/>
      <sheetName val="PRODUCT_-_RELATION5"/>
      <sheetName val="TOTAL_FY_005"/>
      <sheetName val="DETAIL_-_N_IRELAND5"/>
      <sheetName val="PRODUCT_-_N_IRELAND5"/>
      <sheetName val="HDCNT_-_EIRE5"/>
      <sheetName val="HDCNT_-_N_IRELAND5"/>
      <sheetName val="PRODUCT_HEDGE_ALLOCATED5"/>
      <sheetName val="Funnel_Data5"/>
      <sheetName val="Customer_Services7"/>
      <sheetName val="Q2_Forecast7"/>
      <sheetName val="Summary_-_Relationship7"/>
      <sheetName val="IRE_-H&amp;SB7"/>
      <sheetName val="IRE_-H&amp;SB_REVD7"/>
      <sheetName val="PRODUCT_-_TRANS7"/>
      <sheetName val="Other_Revenue7"/>
      <sheetName val="Summary_-_H&amp;SB7"/>
      <sheetName val="DETAIL_TRANS7"/>
      <sheetName val="DETAIL_RELN7"/>
      <sheetName val="DETAIL_PAD7"/>
      <sheetName val="DETAIL_-_EIRE7"/>
      <sheetName val="PRODUCT_-_EIRE7"/>
      <sheetName val="Relationship_LBC7"/>
      <sheetName val="PRODUCT_-_RELATION7"/>
      <sheetName val="TOTAL_FY_007"/>
      <sheetName val="DETAIL_-_N_IRELAND7"/>
      <sheetName val="PRODUCT_-_N_IRELAND7"/>
      <sheetName val="HDCNT_-_EIRE7"/>
      <sheetName val="HDCNT_-_N_IRELAND7"/>
      <sheetName val="PRODUCT_HEDGE_ALLOCATED7"/>
      <sheetName val="Funnel_Data7"/>
      <sheetName val="Customer_Services8"/>
      <sheetName val="Q2_Forecast8"/>
      <sheetName val="Summary_-_Relationship8"/>
      <sheetName val="IRE_-H&amp;SB8"/>
      <sheetName val="IRE_-H&amp;SB_REVD8"/>
      <sheetName val="PRODUCT_-_TRANS8"/>
      <sheetName val="Other_Revenue8"/>
      <sheetName val="Summary_-_H&amp;SB8"/>
      <sheetName val="DETAIL_TRANS8"/>
      <sheetName val="DETAIL_RELN8"/>
      <sheetName val="DETAIL_PAD8"/>
      <sheetName val="DETAIL_-_EIRE8"/>
      <sheetName val="PRODUCT_-_EIRE8"/>
      <sheetName val="Relationship_LBC8"/>
      <sheetName val="PRODUCT_-_RELATION8"/>
      <sheetName val="TOTAL_FY_008"/>
      <sheetName val="DETAIL_-_N_IRELAND8"/>
      <sheetName val="PRODUCT_-_N_IRELAND8"/>
      <sheetName val="HDCNT_-_EIRE8"/>
      <sheetName val="HDCNT_-_N_IRELAND8"/>
      <sheetName val="PRODUCT_HEDGE_ALLOCATED8"/>
      <sheetName val="Funnel_Data8"/>
      <sheetName val="Customer_Services9"/>
      <sheetName val="Q2_Forecast9"/>
      <sheetName val="Summary_-_Relationship9"/>
      <sheetName val="IRE_-H&amp;SB9"/>
      <sheetName val="IRE_-H&amp;SB_REVD9"/>
      <sheetName val="PRODUCT_-_TRANS9"/>
      <sheetName val="Other_Revenue9"/>
      <sheetName val="Summary_-_H&amp;SB9"/>
      <sheetName val="DETAIL_TRANS9"/>
      <sheetName val="DETAIL_RELN9"/>
      <sheetName val="DETAIL_PAD9"/>
      <sheetName val="DETAIL_-_EIRE9"/>
      <sheetName val="PRODUCT_-_EIRE9"/>
      <sheetName val="Relationship_LBC9"/>
      <sheetName val="PRODUCT_-_RELATION9"/>
      <sheetName val="TOTAL_FY_009"/>
      <sheetName val="DETAIL_-_N_IRELAND9"/>
      <sheetName val="PRODUCT_-_N_IRELAND9"/>
      <sheetName val="HDCNT_-_EIRE9"/>
      <sheetName val="HDCNT_-_N_IRELAND9"/>
      <sheetName val="PRODUCT_HEDGE_ALLOCATED9"/>
      <sheetName val="Funnel_Data9"/>
      <sheetName val="Control"/>
      <sheetName val="GBL"/>
      <sheetName val="Customer_Services10"/>
      <sheetName val="Q2_Forecast10"/>
      <sheetName val="Summary_-_Relationship10"/>
      <sheetName val="IRE_-H&amp;SB10"/>
      <sheetName val="IRE_-H&amp;SB_REVD10"/>
      <sheetName val="PRODUCT_-_TRANS10"/>
      <sheetName val="Other_Revenue10"/>
      <sheetName val="Summary_-_H&amp;SB10"/>
      <sheetName val="DETAIL_TRANS10"/>
      <sheetName val="DETAIL_RELN10"/>
      <sheetName val="DETAIL_PAD10"/>
      <sheetName val="DETAIL_-_EIRE10"/>
      <sheetName val="PRODUCT_-_EIRE10"/>
      <sheetName val="Relationship_LBC10"/>
      <sheetName val="PRODUCT_-_RELATION10"/>
      <sheetName val="TOTAL_FY_0010"/>
      <sheetName val="DETAIL_-_N_IRELAND10"/>
      <sheetName val="PRODUCT_-_N_IRELAND10"/>
      <sheetName val="HDCNT_-_EIRE10"/>
      <sheetName val="HDCNT_-_N_IRELAND10"/>
      <sheetName val="PRODUCT_HEDGE_ALLOCATED10"/>
      <sheetName val="Funnel_Data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</sheetDataSet>
  </externalBook>
</externalLink>
</file>

<file path=xl/externalLinks/externalLink2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al Information"/>
      <sheetName val="BCP_Mod"/>
      <sheetName val="Vodafone- Operation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 27 sep 02.xls"/>
      <sheetName val="#REF"/>
      <sheetName val="BASE EMC PL"/>
      <sheetName val="Revenu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#REF"/>
      <sheetName val="Discounted Cash Flow_Boons"/>
      <sheetName val="BASE EMC PL"/>
      <sheetName val="Revenu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TM_Standalone"/>
      <sheetName val="Valuation Details"/>
      <sheetName val="ROI"/>
      <sheetName val="ROI_DATA"/>
      <sheetName val="2005 ESG P&amp;L SYN"/>
      <sheetName val="2006 ESG P&amp;L SYN"/>
      <sheetName val="2007 ESG  P&amp;L SYN"/>
      <sheetName val="Deferred Revenue Waterfall"/>
      <sheetName val="DR_BS"/>
      <sheetName val="2005 ESG P&amp;L_NoSyn"/>
      <sheetName val="2006 ESG P&amp;L_NoSyn"/>
      <sheetName val="2007 ESG P&amp;L_NoSyn"/>
      <sheetName val="Cost By Fctn"/>
      <sheetName val="AVG SALARY (2)"/>
      <sheetName val="COSTS_BY_CC"/>
      <sheetName val="Headcount"/>
      <sheetName val="Acc-Dil%STREETModGAAP"/>
      <sheetName val="Section 1 - Inputs-Calcs"/>
      <sheetName val="CALCS"/>
      <sheetName val="Inputs"/>
      <sheetName val="Intangible,Goodwill Allocation"/>
      <sheetName val="Target FY IS"/>
      <sheetName val="Target FY IS W_ESG Effects"/>
      <sheetName val="Compensation"/>
      <sheetName val="Deal Costs"/>
      <sheetName val="DCTM NMS"/>
      <sheetName val="DCTM_PIED_Layer"/>
      <sheetName val="Target FY ISMgmtProForma"/>
      <sheetName val="SynergiesQuarterly"/>
      <sheetName val="EMC IS - STREET"/>
      <sheetName val="Section 2 - ExcRatio-Acc,Dil"/>
      <sheetName val="30DayPrice"/>
      <sheetName val="ExchangeRatio"/>
      <sheetName val="Acc-Dil%STREETGAAP"/>
      <sheetName val="Acc-Dil%FINANCEGAAP"/>
      <sheetName val="Acc-Dil%FINANCEModGAAP"/>
      <sheetName val="Section 3 - Purchase Details"/>
      <sheetName val="PurchasePriceAnalysis"/>
      <sheetName val="Change_Control_Updates"/>
      <sheetName val="StockOptions"/>
      <sheetName val="Section 4 - Synergies"/>
      <sheetName val="Section 5 - Financials"/>
      <sheetName val="Target_Delta_BASE_MGMT"/>
      <sheetName val="EMC IS - PLAN"/>
      <sheetName val="Target FY ISMgmt"/>
      <sheetName val="EMC IS - ProForma"/>
      <sheetName val="Target BS"/>
      <sheetName val="Target CF"/>
      <sheetName val="EMC BS"/>
      <sheetName val="EMC CF"/>
      <sheetName val="Section 6 -Formulas"/>
      <sheetName val="Formulas"/>
      <sheetName val="Summary - Above Line (2)"/>
      <sheetName val="BASE EMC PL"/>
      <sheetName val="Revenue"/>
      <sheetName val="Data Page - WW EMC"/>
      <sheetName val="AVP"/>
      <sheetName val="Master_Data"/>
      <sheetName val="Waterfall"/>
      <sheetName val="Operational Metrics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2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ounted Cash Flow_PB_jd"/>
      <sheetName val="Input Sheet"/>
      <sheetName val="DCF_Analysis"/>
      <sheetName val="Graphs"/>
      <sheetName val="Discounted Cash Flow_Boons"/>
      <sheetName val="Inputs"/>
      <sheetName val="AVP"/>
      <sheetName val="Data Page - WW EMC"/>
      <sheetName val="Products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Discounted Cash Flow_Boons"/>
      <sheetName val="#REF"/>
      <sheetName val="BASE EMC PL"/>
      <sheetName val="Revenu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Discounted Cash Flow_Boons"/>
    </sheetNames>
    <sheetDataSet>
      <sheetData sheetId="0" refreshError="1"/>
      <sheetData sheetId="1" refreshError="1"/>
    </sheetDataSet>
  </externalBook>
</externalLink>
</file>

<file path=xl/externalLinks/externalLink2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MT"/>
      <sheetName val="Q1 2006 Opening Backlog"/>
      <sheetName val="NAS Corrected"/>
      <sheetName val="EMEA"/>
      <sheetName val="UKI"/>
      <sheetName val="Germany"/>
      <sheetName val="France"/>
      <sheetName val="Italy"/>
      <sheetName val="Switzerland"/>
      <sheetName val="Iberia"/>
      <sheetName val="EE"/>
      <sheetName val="AMESA"/>
      <sheetName val="EN"/>
      <sheetName val="ESE"/>
      <sheetName val="EMEAHouse"/>
      <sheetName val="RCMS"/>
      <sheetName val="Prod"/>
      <sheetName val="TS2006"/>
      <sheetName val="TSAMESA"/>
      <sheetName val="TSEE"/>
      <sheetName val="CE 2006 Book and Revenue"/>
      <sheetName val="CSEMEAByCtry2006"/>
      <sheetName val="ESG"/>
      <sheetName val="Rainfinity"/>
      <sheetName val="Smarts Ramp "/>
      <sheetName val="Margins"/>
      <sheetName val="SalesExpense"/>
      <sheetName val="Centera"/>
      <sheetName val="EMEA Sum sheets"/>
      <sheetName val="EMEA Check"/>
      <sheetName val="Europe South Check"/>
      <sheetName val="ESE Sum"/>
      <sheetName val="ESE Check"/>
      <sheetName val="EMEA_Excludes Acquisition_P&amp;L"/>
      <sheetName val="Old USE except Software EUR"/>
      <sheetName val="For Total Software EUR"/>
      <sheetName val="MISC_TABLES"/>
      <sheetName val="FORM_DETAIL"/>
      <sheetName val="QRY_BLOCK"/>
      <sheetName val="BASE EMC PL"/>
      <sheetName val="Summary"/>
      <sheetName val="Inputs"/>
      <sheetName val="Avg Cost Per Head"/>
      <sheetName val="Patni Labor 2002"/>
      <sheetName val="DC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 steps"/>
      <sheetName val="key"/>
      <sheetName val="quarters"/>
      <sheetName val="Cover Mainstream"/>
      <sheetName val="Cover CY18_19"/>
      <sheetName val="Old Q4CY16 Cover"/>
      <sheetName val="Cover Sheet"/>
      <sheetName val="WW_Rev"/>
      <sheetName val="NA_Rev"/>
      <sheetName val="LATAM_Rev"/>
      <sheetName val="APJ_Rev"/>
      <sheetName val="APJ_GC_Rev"/>
      <sheetName val="APJ_ex_GC_Rev"/>
      <sheetName val="alt_WW_Rev"/>
      <sheetName val="YY_POV"/>
      <sheetName val="YY_Curr_Fcst"/>
      <sheetName val="YY_AOP"/>
      <sheetName val="alt_WW_Rev MS Avg TAM"/>
      <sheetName val="alt_WW_Rev MS Avg TAM (2)"/>
      <sheetName val="alt_NA_Rev"/>
      <sheetName val="alt_NA_Rev MS Avg TAM"/>
      <sheetName val="alt_LATAM_Rev"/>
      <sheetName val="alt_LATAM_Rev MS Avg TAM"/>
      <sheetName val="alt_EMEA_Rev"/>
      <sheetName val="alt_EMEA_Rev MS Avg TAM"/>
      <sheetName val="alt_APJ_Rev"/>
      <sheetName val="alt_APJ_Rev MS AVG TAM"/>
      <sheetName val="alt_APJ_GC_Rev"/>
      <sheetName val="alt_APJ_GC_Rev MS AVG TAM"/>
      <sheetName val="alt_APJ_ex_GC_Rev"/>
      <sheetName val="alt_APJ_ex_GC_Rev MS AVG TAM"/>
      <sheetName val="WW_Units"/>
      <sheetName val="NA_Units"/>
      <sheetName val="LATAM_Units"/>
      <sheetName val="EMEA_Units"/>
      <sheetName val="APJ_Units"/>
      <sheetName val="APJ_GC_Units"/>
      <sheetName val="APJ_ex_GC_Units"/>
      <sheetName val="WW_ASP"/>
      <sheetName val="NA_ASP"/>
      <sheetName val="LATAM_ASP"/>
      <sheetName val="EMEA_ASP"/>
      <sheetName val="APJ_ASP"/>
      <sheetName val="APJ_GC_ASP"/>
      <sheetName val="APJ_ex_GC_ASP"/>
      <sheetName val="_______"/>
      <sheetName val="pvt_region"/>
      <sheetName val="pvt_region_GC"/>
      <sheetName val="pvt_region_ex_GC"/>
      <sheetName val="DATA_master"/>
      <sheetName val="Forecast Data units by QTR"/>
      <sheetName val="Forecast Data REV by QT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2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4 2004 Pivot"/>
      <sheetName val="Brio q4 bill only 11th jan 05"/>
      <sheetName val="Brio 18th Jan 2005"/>
      <sheetName val="Brio Bill only 18th Jan 2005"/>
      <sheetName val="Bmt q105 18th jan2005"/>
      <sheetName val="Top Ten"/>
      <sheetName val="Commit Pivot"/>
      <sheetName val="Commit"/>
      <sheetName val="Top 10 commit"/>
      <sheetName val="Upside Pivot"/>
      <sheetName val="Upside"/>
      <sheetName val="Top 10 upside"/>
      <sheetName val="Evals Pivot"/>
      <sheetName val="Evals"/>
      <sheetName val="Top 10 Evals"/>
      <sheetName val="EMEA"/>
      <sheetName val="Inputs"/>
      <sheetName val="#1 - PS Reserves"/>
      <sheetName val="Margi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RPOLD"/>
      <sheetName val="CORP"/>
      <sheetName val="Vs Prev Wk"/>
      <sheetName val="EMEA Rainer Commit"/>
      <sheetName val="EMEA Rollup By Ctry"/>
      <sheetName val="EMEA Rollup by Segment"/>
      <sheetName val="Divisional Input"/>
      <sheetName val="Divisional Differences"/>
      <sheetName val="Pivot"/>
      <sheetName val="Top Deals from BM's"/>
      <sheetName val="SEE"/>
      <sheetName val="Iber"/>
      <sheetName val="Switz"/>
      <sheetName val="EE"/>
      <sheetName val="Ita"/>
      <sheetName val="AMESA"/>
      <sheetName val="Fra"/>
      <sheetName val="EN"/>
      <sheetName val="UKI"/>
      <sheetName val="Ger"/>
      <sheetName val="EMEAHouse"/>
      <sheetName val="SEE checkAdj"/>
      <sheetName val="SEE from Maite"/>
      <sheetName val="Goals"/>
      <sheetName val="TS from Rolf"/>
      <sheetName val="CS From Finn"/>
      <sheetName val="Exp from YC"/>
      <sheetName val="ESG from MG"/>
      <sheetName val="Dell from JR"/>
      <sheetName val="IS from EH"/>
      <sheetName val="IS from BMs"/>
      <sheetName val="SMARTS from DB"/>
      <sheetName val="CORE Fcast Data"/>
      <sheetName val="EMEA BRIO"/>
      <sheetName val="Brio 18th Jan 2005"/>
      <sheetName val="Brio Bill only 18th Jan 2005"/>
      <sheetName val="Peggy's File"/>
      <sheetName val="Performance"/>
      <sheetName val="Validation"/>
      <sheetName val="SBU_Library_Promo"/>
      <sheetName val="Avg Cost Per Head"/>
      <sheetName val="AccDil"/>
      <sheetName val="#1 - PS Reserves"/>
      <sheetName val="Tot Year New Ad Ho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tm Curr Table"/>
      <sheetName val="Forecast Legend"/>
      <sheetName val="Del Lines"/>
      <sheetName val="Sheet"/>
      <sheetName val="Forecast"/>
      <sheetName val="Cat Rev"/>
      <sheetName val="Timing Analysis"/>
      <sheetName val="Pivot tables"/>
      <sheetName val="Deferred"/>
      <sheetName val="Qry_Lease_Pay_by_Gro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SOURCE DATA"/>
      <sheetName val="CURRENT EMPLOYEES"/>
      <sheetName val="CURRENT MONTH"/>
      <sheetName val="MONTHS CONSOL"/>
      <sheetName val="ESSBASE PIVOT"/>
      <sheetName val="ESSBASE LOAD"/>
      <sheetName val="TABLES"/>
      <sheetName val="Macro1"/>
      <sheetName val="Module1"/>
      <sheetName val="xrate"/>
      <sheetName val="Sheet1"/>
      <sheetName val="data"/>
      <sheetName val="QualexPurchaseOrderInfo"/>
      <sheetName val="EMEA Rainer Comm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ntry Table"/>
      <sheetName val="Acct Table"/>
      <sheetName val="Dctm Curr Table"/>
      <sheetName val="EMC Curr Table"/>
      <sheetName val="Rev Summary"/>
      <sheetName val="FLASH_TOT_REVENUE"/>
      <sheetName val="Alloc"/>
      <sheetName val="FLASH_MNT_REVENUE"/>
      <sheetName val="FLASH_CON_REVENUE"/>
      <sheetName val="FLASH_TRN_REVENUE"/>
      <sheetName val="2 - QTRLY REP- Intg-by-Type"/>
      <sheetName val="Summary"/>
      <sheetName val="Inputs"/>
      <sheetName val="NQDC Rates Pivot"/>
      <sheetName val="2004-02-29.2 Revenue Summary"/>
      <sheetName val="Qry_Lease_Pay_by_Group"/>
      <sheetName val="EMEA Rainer Commit"/>
      <sheetName val="Cap"/>
      <sheetName val="YTD PS Needs"/>
      <sheetName val="Football Chart Valuation"/>
      <sheetName val="QualexPurchaseOrderInfo"/>
      <sheetName val="2004-02-29.2%20Revenue%20Summar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eater Goal Q2 letter"/>
      <sheetName val="P&amp;L Details"/>
      <sheetName val="Product Mix"/>
      <sheetName val="Check Sum"/>
      <sheetName val="UKI"/>
      <sheetName val="Germany"/>
      <sheetName val="France"/>
      <sheetName val="Italy"/>
      <sheetName val="EMEA North"/>
      <sheetName val="EMEA South"/>
      <sheetName val="EMEAHouse"/>
      <sheetName val="Final Backlog"/>
      <sheetName val="PS Practices"/>
      <sheetName val="Ress. Mget SW"/>
      <sheetName val="CS Opex"/>
      <sheetName val="CS Revenue"/>
      <sheetName val="PS Margin"/>
      <sheetName val="Field Product Margin"/>
      <sheetName val="BURA"/>
      <sheetName val="BMTs"/>
      <sheetName val="Selling Opex"/>
      <sheetName val="TS"/>
      <sheetName val="ESG"/>
      <sheetName val="new ESG"/>
      <sheetName val="Backlog with new Regions"/>
      <sheetName val="EMEA Structure"/>
      <sheetName val="RSA"/>
      <sheetName val="SummaryforLookups"/>
      <sheetName val="New phasing"/>
      <sheetName val="Summary"/>
      <sheetName val="Revenue &amp; Opex"/>
      <sheetName val="EMEA RSA Business Unit"/>
      <sheetName val="Goal Letter"/>
      <sheetName val="ESG Phasing"/>
      <sheetName val="ESG Rollup"/>
      <sheetName val="US Capital- Q4 Scorecard"/>
      <sheetName val="Dctm Curr 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Q1-Q2 (2)"/>
      <sheetName val="2011ABQS"/>
      <sheetName val="Sheet10"/>
      <sheetName val="HCLineCheck"/>
      <sheetName val="Ch1"/>
      <sheetName val="AvSal"/>
      <sheetName val="HCDash"/>
      <sheetName val="PivCountry (3)"/>
      <sheetName val="Sheet3"/>
      <sheetName val="PSC"/>
      <sheetName val="Sheet6"/>
      <sheetName val="Sheet8"/>
      <sheetName val="RecQ1-Q2"/>
      <sheetName val="RecQ4-Q1"/>
      <sheetName val="data"/>
      <sheetName val="Lookup"/>
      <sheetName val="AvSalary"/>
      <sheetName val="NetAddsMvmt"/>
      <sheetName val="PivCountry"/>
      <sheetName val="LOA"/>
      <sheetName val="Termadj"/>
      <sheetName val="XferWithinFix"/>
      <sheetName val="termsXferOut"/>
      <sheetName val="XferIn"/>
      <sheetName val="Rehire"/>
      <sheetName val="XferWith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 Instructions"/>
      <sheetName val="Forecast"/>
      <sheetName val="Territories"/>
      <sheetName val="RPT_By Timeframe"/>
      <sheetName val="RPT_By Parameter"/>
      <sheetName val="RPT_PivotDataSource"/>
      <sheetName val="Codes"/>
      <sheetName val="Settings"/>
      <sheetName val="Summary"/>
      <sheetName val="Quotas"/>
      <sheetName val="Dctm Curr Table"/>
      <sheetName val="SummaryforLooku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Oct FY07"/>
      <sheetName val="Aug FY07"/>
      <sheetName val="July FY07"/>
      <sheetName val="07 JUN 06"/>
      <sheetName val="Sept_FY07"/>
      <sheetName val="Nov FY07"/>
      <sheetName val="Jan FY07"/>
      <sheetName val="Dec FY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WIDE Revenue"/>
      <sheetName val="APJK"/>
      <sheetName val="AMERICAS"/>
      <sheetName val="EMEA"/>
      <sheetName val="Alliances"/>
      <sheetName val="Content"/>
      <sheetName val="BRM"/>
      <sheetName val="Significant deals"/>
      <sheetName val="My Custom Report"/>
      <sheetName val="Forecast"/>
      <sheetName val="RPT_Revenue Forecast"/>
      <sheetName val="RPT_Consulting Forecast"/>
      <sheetName val="RPT_Product Forecast"/>
      <sheetName val="RPT_PivotDataSource"/>
      <sheetName val="Codes"/>
      <sheetName val="Territories"/>
      <sheetName val="Dctm Curr Table"/>
      <sheetName val="insert2"/>
      <sheetName val="Assumptions"/>
      <sheetName val="Sensitivity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GS"/>
      <sheetName val="SGA"/>
      <sheetName val="ICS"/>
      <sheetName val="SMS"/>
      <sheetName val="MSP"/>
      <sheetName val="BE"/>
      <sheetName val="CE"/>
      <sheetName val="SS"/>
      <sheetName val="2005 Target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3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"/>
      <sheetName val="Channels"/>
      <sheetName val="LA Corp"/>
      <sheetName val="CCA Retrieve"/>
      <sheetName val="OVOTT_Headcount"/>
      <sheetName val="Inputs"/>
      <sheetName val="2008 FX Analysis"/>
      <sheetName val="EMEA Rainer Commit"/>
      <sheetName val="Spiff"/>
      <sheetName val="Macro1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rly By Strategy (reretrieved)"/>
      <sheetName val="Qtrly By Strategy "/>
      <sheetName val="By Country"/>
      <sheetName val="Year flow"/>
      <sheetName val="Hdct Chart"/>
      <sheetName val="By Function &amp; Geo Summary (2)"/>
      <sheetName val="HC BY P&amp;L LINE"/>
      <sheetName val="Sheet1"/>
      <sheetName val="RentServ-Mar04"/>
      <sheetName val="Essbase Core EMC Check"/>
      <sheetName val="Retriev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999"/>
      <sheetName val="Strat1Exp"/>
      <sheetName val="Strat1FX"/>
      <sheetName val="Strat2Exp"/>
      <sheetName val="Strat2 Head"/>
      <sheetName val="STRAT2 CAP"/>
      <sheetName val="Strat2FX"/>
      <sheetName val="Customer Service"/>
      <sheetName val="Customer Service FX"/>
      <sheetName val="Strat3"/>
      <sheetName val="Strat4"/>
      <sheetName val="Strat4FX"/>
      <sheetName val="Non-Strat"/>
      <sheetName val="FA88"/>
      <sheetName val="A956"/>
      <sheetName val="INT'L Selling Exp"/>
      <sheetName val="INT'L Selling by Cnty Exp"/>
      <sheetName val="INT'L Selling by Cnty Cap"/>
      <sheetName val="INT'L Selling by Cnty FX"/>
      <sheetName val="Macro1"/>
      <sheetName val="Qtrly By Strategy "/>
      <sheetName val="Year flow"/>
      <sheetName val="Capital- FUN"/>
      <sheetName val="RentServ-Mar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S LEVEL2006"/>
      <sheetName val="COPS LEVEL"/>
      <sheetName val="ISC Tl"/>
      <sheetName val="HC"/>
      <sheetName val="Q106Q405"/>
      <sheetName val="QtrlySumm"/>
      <sheetName val="Corp"/>
      <sheetName val="Q4Q3"/>
      <sheetName val="CFGoalQ1"/>
      <sheetName val="Q1Q4"/>
      <sheetName val="CFPrCFQ2"/>
      <sheetName val="CFGoalQ2"/>
      <sheetName val="CFPrPFQ2"/>
      <sheetName val="SUMMARY"/>
      <sheetName val="PS Content"/>
      <sheetName val="2005"/>
      <sheetName val="CFPFQ1"/>
      <sheetName val="FLASH COMP"/>
      <sheetName val="Q4ToolFcst"/>
      <sheetName val="SUMMARYQ3"/>
      <sheetName val="CFGoalQ3"/>
      <sheetName val="CFPFQ3"/>
      <sheetName val="Q3Q2"/>
      <sheetName val="Q2Q1"/>
      <sheetName val="CSOBRET---&gt;"/>
      <sheetName val="RETTS2"/>
      <sheetName val="RETRIEVALISC"/>
      <sheetName val="csobhc"/>
      <sheetName val="HCRet"/>
      <sheetName val="SummCheck"/>
      <sheetName val="OVOTT"/>
      <sheetName val="NAMRev06"/>
      <sheetName val="RevRet2006"/>
      <sheetName val="Exp2006"/>
      <sheetName val="NAMRev"/>
      <sheetName val="RevRet"/>
      <sheetName val="ExpRet"/>
      <sheetName val="Macro1"/>
      <sheetName val="Territories"/>
      <sheetName val="Qtrly By Strategy "/>
      <sheetName val="Year 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- Above Line"/>
      <sheetName val="Summary - Below Line"/>
      <sheetName val="***** -"/>
      <sheetName val="Sheet2"/>
      <sheetName val="Sheet1"/>
      <sheetName val="Q499 Summary"/>
      <sheetName val="P&amp;L REV2"/>
      <sheetName val="P&amp;L Compare"/>
      <sheetName val="Bill P&amp;L"/>
      <sheetName val="P&amp;L by Business"/>
      <sheetName val="Variance by Business "/>
      <sheetName val="Summary - Above Line (2)"/>
      <sheetName val="acquisitions"/>
      <sheetName val="Sep 24 vs Sep 18 for Colin"/>
      <sheetName val="Bill P&amp;L (2)"/>
      <sheetName val="MARGIN ANALYSIS Fcst"/>
      <sheetName val="Marketing Expense)"/>
      <sheetName val="Selling Expense"/>
      <sheetName val="Margin Analysis - Goal"/>
      <sheetName val="Margin Input"/>
      <sheetName val="Strategy 1"/>
      <sheetName val="Strategy 2"/>
      <sheetName val="Strategy 3"/>
      <sheetName val="Strategy 4"/>
      <sheetName val="Alliances"/>
      <sheetName val="Strat 2 Contrib "/>
      <sheetName val="Prof Service"/>
      <sheetName val="Prof Service wo PSSE"/>
      <sheetName val="CS Contrib"/>
      <sheetName val="Scorecard"/>
      <sheetName val="HCTrend"/>
      <sheetName val="CHECK"/>
      <sheetName val="Highlightsb"/>
      <sheetName val="Mfg &amp; TE - Proof"/>
      <sheetName val="CS - Proof"/>
      <sheetName val="Selling - Proof"/>
      <sheetName val="Mktg - Proof"/>
      <sheetName val="G&amp;A Proof"/>
      <sheetName val="R&amp;D Proof"/>
      <sheetName val="Other Cost Proof"/>
      <sheetName val="McDATA Proof"/>
      <sheetName val="Mat Var"/>
      <sheetName val="Sheet15"/>
      <sheetName val="McData"/>
      <sheetName val="Macro1"/>
      <sheetName val="Macro2"/>
      <sheetName val="Revenue"/>
      <sheetName val="Legacy PL variances Europe"/>
      <sheetName val="OVOTT"/>
      <sheetName val="RentServ"/>
      <sheetName val="Territor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3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rieve Data"/>
      <sheetName val="Global Mktg $"/>
      <sheetName val="Macro1"/>
      <sheetName val="Rates"/>
      <sheetName val="Prof Service"/>
      <sheetName val="OVOTT"/>
      <sheetName val="Ite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ntry"/>
      <sheetName val="GS Headcount"/>
      <sheetName val="GSTL"/>
      <sheetName val="GEOs ====&gt;"/>
      <sheetName val="GS Headcount Americas"/>
      <sheetName val="GS Headcount EMEA"/>
      <sheetName val="GS Headcount APJK"/>
      <sheetName val="Summary"/>
      <sheetName val="Presales"/>
      <sheetName val="Conchango"/>
      <sheetName val="Macro1"/>
      <sheetName val="Retrieve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e"/>
      <sheetName val="Revenue-Link (old)"/>
      <sheetName val="Revenue-Link"/>
      <sheetName val="Jack Report"/>
      <sheetName val="Dotcoms"/>
      <sheetName val="CS Spend Analysis"/>
      <sheetName val="Chart1"/>
      <sheetName val="CS Retrieve"/>
      <sheetName val="Strat 2 Contrib vs. Target"/>
      <sheetName val="Strat2-Kupferberg"/>
      <sheetName val="Productivity Restated"/>
      <sheetName val="Expenses"/>
      <sheetName val="PS Cont"/>
      <sheetName val="PS Cont-Jen"/>
      <sheetName val="PS Per Deb"/>
      <sheetName val="Q202 Gross Margin"/>
      <sheetName val="Headcount"/>
      <sheetName val="Macro1"/>
      <sheetName val="PS Rev vs. Bookbill"/>
      <sheetName val="PS Cont-Partner restate"/>
      <sheetName val="PS Headcount"/>
      <sheetName val="Prof Service"/>
      <sheetName val="GS Headcount"/>
      <sheetName val="Global Mktg $"/>
      <sheetName val="Capital_Old"/>
      <sheetName val="PS Cont New"/>
      <sheetName val="Retrieve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RPOLD"/>
      <sheetName val="6 Nov"/>
      <sheetName val="CORP"/>
      <sheetName val="Vs Prev Wk"/>
      <sheetName val="EMEA Rainer Commit"/>
      <sheetName val="Top Deals Pivot"/>
      <sheetName val="EMEA Rollup by Ctry"/>
      <sheetName val="EMEA Rollup by Segment"/>
      <sheetName val="EMEA Misc Fcast"/>
      <sheetName val="EE"/>
      <sheetName val="Switz"/>
      <sheetName val="CEE"/>
      <sheetName val="Ita"/>
      <sheetName val="AMESA"/>
      <sheetName val="Fra"/>
      <sheetName val="Iber"/>
      <sheetName val="ES"/>
      <sheetName val="EN"/>
      <sheetName val="Ger"/>
      <sheetName val="UKI"/>
      <sheetName val="EMEAHouse"/>
      <sheetName val="Top Deals Pivot All"/>
      <sheetName val="Top Deals from BM's"/>
      <sheetName val="Divisional Input"/>
      <sheetName val="TS from Rolf"/>
      <sheetName val="CS From SS"/>
      <sheetName val="cs from sunil"/>
      <sheetName val="ESG from MG"/>
      <sheetName val="Exp from YC"/>
      <sheetName val="Dell from JR"/>
      <sheetName val="IS from EH"/>
      <sheetName val="IS from BMs"/>
      <sheetName val="SMARTS from DB"/>
      <sheetName val="Goal Letter"/>
      <sheetName val="Product Mix"/>
      <sheetName val="EMEA P&amp;L"/>
      <sheetName val="Goals"/>
      <sheetName val="CORE Fcast Data"/>
      <sheetName val="CORE Fcast Data - Link to BRIO"/>
      <sheetName val="BRIO"/>
      <sheetName val="Opex"/>
      <sheetName val="ESG"/>
      <sheetName val="Top Commit"/>
      <sheetName val="Top Upside"/>
      <sheetName val="Q3 Opening Backlog from Pat"/>
      <sheetName val="Oct 16th"/>
      <sheetName val="Oct 23rd"/>
      <sheetName val="Oct 30th"/>
      <sheetName val="Divisional Differences"/>
      <sheetName val="Detail Schedu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3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in"/>
      <sheetName val="Essbase Lists"/>
      <sheetName val="Main"/>
      <sheetName val="Sandbox"/>
      <sheetName val="Variables"/>
      <sheetName val="List of Employees"/>
      <sheetName val="Goals"/>
      <sheetName val="Categories"/>
      <sheetName val="QualexPurchaseOrderInfo"/>
      <sheetName val="Total"/>
      <sheetName val="Detail Schedules"/>
      <sheetName val="FY P&amp;L"/>
      <sheetName val="F Weitkowitz"/>
      <sheetName val="Revenues, Costs &amp; Capex (DD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-LISTING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XL4Poppy"/>
      <sheetName val="FA300600"/>
      <sheetName val="DELL CELKEM"/>
      <sheetName val="RISER"/>
      <sheetName val="Planner"/>
      <sheetName val="AVALANCHE"/>
      <sheetName val="fin. nákl."/>
      <sheetName val="rez. nakl"/>
      <sheetName val="mzdy"/>
      <sheetName val="PxL"/>
      <sheetName val="VVVVVVVa"/>
      <sheetName val="VVVVVVVb"/>
      <sheetName val="Hardtool Costs"/>
      <sheetName val="Softtool-Proto Costs"/>
      <sheetName val="Packaging Sheet"/>
      <sheetName val="Assembly Costs"/>
      <sheetName val="Min Quoted Qty"/>
      <sheetName val="FA_LISTING"/>
      <sheetName val="Drop Down List"/>
      <sheetName val="Optiplex"/>
      <sheetName val="Latitude"/>
      <sheetName val="WS"/>
      <sheetName val="Monitor"/>
      <sheetName val="Server"/>
      <sheetName val="DGJコスト"/>
      <sheetName val="その他"/>
      <sheetName val="Saturday"/>
      <sheetName val="Sunday"/>
      <sheetName val="Monday"/>
      <sheetName val="Tuesday"/>
      <sheetName val="Wednesday"/>
      <sheetName val="Thursday"/>
      <sheetName val="Friday"/>
      <sheetName val="Int'l Summary"/>
      <sheetName val="Port Summary"/>
      <sheetName val="000000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/>
      <sheetData sheetId="34"/>
      <sheetData sheetId="35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3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p 27th June"/>
      <sheetName val="corp 20th June"/>
      <sheetName val="corp 13th June"/>
      <sheetName val="corp 6th June"/>
      <sheetName val="corp 23rd May"/>
      <sheetName val="corp 16th May"/>
      <sheetName val="Instructions"/>
      <sheetName val="EMEAx"/>
      <sheetName val="18th Apr"/>
      <sheetName val="25th Apr"/>
      <sheetName val="2nd May"/>
      <sheetName val="9th May"/>
      <sheetName val="16th May"/>
      <sheetName val="23rd May"/>
      <sheetName val="6th June"/>
      <sheetName val="13th June"/>
      <sheetName val="Prior"/>
      <sheetName val="EMEA Summary"/>
      <sheetName val="EMEA fcast"/>
      <sheetName val="Curr BRIO Download"/>
      <sheetName val="   "/>
      <sheetName val="UKI"/>
      <sheetName val="Ger"/>
      <sheetName val="Iber"/>
      <sheetName val="Swit"/>
      <sheetName val="Fra"/>
      <sheetName val="EEMESA"/>
      <sheetName val="Ita"/>
      <sheetName val="EN"/>
      <sheetName val="UKI Input"/>
      <sheetName val="Ger Input"/>
      <sheetName val="Iberia Input"/>
      <sheetName val="Segment rollup, does not work"/>
      <sheetName val="CE Sales Regions from Spoetter"/>
      <sheetName val="PS exclude CE from Rolf"/>
      <sheetName val="Dell from JR"/>
      <sheetName val="Doc from JC Broido"/>
      <sheetName val="Exp from YC"/>
      <sheetName val="Top deals data"/>
      <sheetName val="Curr Wk Cmt Pivot"/>
      <sheetName val="Curr Bkgs Data"/>
      <sheetName val="Curr Bkgs Pivot"/>
      <sheetName val="Summary Lookups"/>
      <sheetName val="Prof Service"/>
      <sheetName val="Roadmap"/>
      <sheetName val="Total"/>
      <sheetName val="Variables"/>
      <sheetName val="Josh Epstein Revenu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QUERY"/>
      <sheetName val="RSP_Table"/>
      <sheetName val="Init_Table"/>
      <sheetName val="Company_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B_DATA_"/>
      <sheetName val="Setup"/>
      <sheetName val="Actuals"/>
      <sheetName val="Validation data"/>
      <sheetName val="Validation_Pivot"/>
      <sheetName val="Value List"/>
      <sheetName val="Descriptions"/>
      <sheetName val="Validation_data"/>
      <sheetName val="Value_List"/>
      <sheetName val="Validation_data1"/>
      <sheetName val="Value_List1"/>
      <sheetName val="Validation_data2"/>
      <sheetName val="Value_List2"/>
      <sheetName val="PopCach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activexlhiddensheet"/>
      <sheetName val="GuV"/>
      <sheetName val="Bilanz"/>
      <sheetName val="Anlageverm"/>
      <sheetName val="CSOB Mtl Var"/>
      <sheetName val="CSOB Per 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1"/>
      <sheetName val="Sum2"/>
      <sheetName val="IncStmt"/>
      <sheetName val="Assmptns"/>
      <sheetName val="BalSht"/>
      <sheetName val="Cap"/>
      <sheetName val="CashFlow"/>
      <sheetName val="CovRatios"/>
      <sheetName val="Exit"/>
      <sheetName val="IRR"/>
      <sheetName val="Details"/>
      <sheetName val="LTD"/>
      <sheetName val="GPS"/>
      <sheetName val="INPUTS"/>
      <sheetName val="sapactivexlhiddensheet"/>
      <sheetName val="Global 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load Sheet"/>
      <sheetName val="2002 Flash"/>
      <sheetName val="Base Assumptions"/>
      <sheetName val="Teaming - Adjusted"/>
      <sheetName val="Qtr FCF Summary"/>
      <sheetName val="FCF Summary"/>
      <sheetName val="Ops Headcount Summary"/>
      <sheetName val="SGA Headcount Allocation"/>
      <sheetName val="Monthly Summary Base"/>
      <sheetName val="WCom Monthly Summary"/>
      <sheetName val="Max Debt"/>
      <sheetName val="Quarterly Summary PL"/>
      <sheetName val="Quarterly Summary COS"/>
      <sheetName val="Quarterly Summary SG&amp;A"/>
      <sheetName val="Revenue Summary"/>
      <sheetName val="Forecast Dept Exp Base"/>
      <sheetName val="Forecast WCom Base"/>
      <sheetName val="Dept Exp per Head Combined"/>
      <sheetName val="Dept Exp per Head Base"/>
      <sheetName val="Dept Exp per Head WCom"/>
      <sheetName val="Actual Dept Expenses Combined"/>
      <sheetName val="Actual Dept Expenses Base"/>
      <sheetName val="Actual Dept Expenses WCom"/>
      <sheetName val="Base Revenue"/>
      <sheetName val="WCom Revenue - Dom Bookings"/>
      <sheetName val="Commission Model"/>
      <sheetName val="2001 WCom Run Off"/>
      <sheetName val="Base PL Retrieval"/>
      <sheetName val="WCom PL Retrieval"/>
      <sheetName val="BS Retrieval"/>
      <sheetName val="Base Revenue Domestic"/>
      <sheetName val="Base Revenue Intl"/>
      <sheetName val="Combined HC"/>
      <sheetName val="Base HC"/>
      <sheetName val="Base HC Domestic"/>
      <sheetName val="Base HC Int'l"/>
      <sheetName val="WCom H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Lando"/>
      <sheetName val="Transaction"/>
      <sheetName val="PS exclude CE from Rolf"/>
      <sheetName val="EMEA fcast"/>
      <sheetName val="Validate"/>
      <sheetName val="OVOTT"/>
      <sheetName val="Sum1"/>
      <sheetName val="Revised Cash Flow"/>
      <sheetName val="Detail Schedules"/>
      <sheetName val="Variables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"/>
      <sheetName val="RENT"/>
      <sheetName val="CAM"/>
      <sheetName val="MGMTFEE"/>
      <sheetName val="R&amp;M"/>
      <sheetName val="PAYROLL"/>
      <sheetName val="GALIC"/>
      <sheetName val="BNS"/>
      <sheetName val="INC_TA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 Data"/>
      <sheetName val="Truax"/>
      <sheetName val="Drop Down Data"/>
    </sheetNames>
    <sheetDataSet>
      <sheetData sheetId="0"/>
      <sheetData sheetId="1"/>
      <sheetData sheetId="2"/>
    </sheetDataSet>
  </externalBook>
</externalLink>
</file>

<file path=xl/externalLinks/externalLink3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% Inc cf old rates"/>
      <sheetName val="RATES SHEET FOR DELL"/>
      <sheetName val="Dell Summary (USD) Mar18 4yr"/>
      <sheetName val="Exel Summary Mar18"/>
      <sheetName val="Exch Rates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ort - Fallon"/>
      <sheetName val="Bloom Page"/>
      <sheetName val="Value"/>
      <sheetName val="Margins"/>
      <sheetName val="Balance"/>
      <sheetName val="Inc. Stmt."/>
      <sheetName val="Member"/>
      <sheetName val="Stock"/>
      <sheetName val="Short"/>
      <sheetName val="LTM"/>
      <sheetName val="BS"/>
      <sheetName val="LastQ"/>
      <sheetName val="9 mos 99"/>
      <sheetName val="LFY"/>
      <sheetName val="Questions"/>
      <sheetName val="9 mos 98"/>
      <sheetName val="format"/>
      <sheetName val="6 mos 99"/>
      <sheetName val="6 mos 98"/>
      <sheetName val="HMOCompCo degrouped"/>
      <sheetName val="Balance Sheet - Data"/>
      <sheetName val="TSG Services Model"/>
      <sheetName val="HMOCompCo%20degrouped.xls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sitivity"/>
      <sheetName val="Impact"/>
      <sheetName val="Assumptions"/>
      <sheetName val="Proceeds"/>
      <sheetName val="__FDSCACHE__"/>
      <sheetName val="LBO-1"/>
      <sheetName val="LBO"/>
      <sheetName val="Output DCF"/>
      <sheetName val="DCF"/>
      <sheetName val="Participants"/>
      <sheetName val="TNB"/>
      <sheetName val="Hubbell"/>
      <sheetName val="Cooper"/>
      <sheetName val="Emerson"/>
      <sheetName val="AVP"/>
      <sheetName val="WACC"/>
      <sheetName val="Financials"/>
      <sheetName val="Summary_Assumptions"/>
      <sheetName val="AVP_comps"/>
      <sheetName val="AVP_Deals"/>
      <sheetName val="Comps_Val"/>
      <sheetName val="Output"/>
      <sheetName val="comps"/>
      <sheetName val="Dnload"/>
      <sheetName val="Transactions"/>
      <sheetName val="Misc"/>
      <sheetName val="Short"/>
      <sheetName val="By Function-Geography"/>
      <sheetName val="EMC Headcount Report"/>
      <sheetName val="Headcount By Headcount Accou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Data"/>
      <sheetName val="SKUperman"/>
      <sheetName val="DCF"/>
      <sheetName val="HW2002"/>
      <sheetName val="SW2002"/>
      <sheetName val="Retrieve Data"/>
      <sheetName val="P&amp;L Recon"/>
      <sheetName val="emea_augsep"/>
      <sheetName val="PS Cont"/>
      <sheetName val="Expenses"/>
      <sheetName val="ref"/>
      <sheetName val="Retrieve_Data"/>
      <sheetName val="P&amp;L_Recon"/>
      <sheetName val="PS_Co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</sheetDataSet>
  </externalBook>
</externalLink>
</file>

<file path=xl/externalLinks/externalLink3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Frcst Model-Dell Q1FY18 PB"/>
      <sheetName val="Frcst_Model-Dell_Q1FY18_PB"/>
      <sheetName val="4.0 IPO Assumptions"/>
      <sheetName val="Header"/>
      <sheetName val="Frcst_Model-Dell_Q1FY18_PB1"/>
      <sheetName val="4_0_IPO_Assumptions"/>
      <sheetName val="Frcst_Model-Dell_Q1FY18_PB2"/>
      <sheetName val="4_0_IPO_Assumptions1"/>
      <sheetName val="Frcst_Model-Dell_Q1FY18_PB3"/>
      <sheetName val="4_0_IPO_Assumptions2"/>
      <sheetName val="Frcst_Model-Dell_Q1FY18_PB4"/>
      <sheetName val="4_0_IPO_Assumptions3"/>
      <sheetName val="CF SUMMARY"/>
      <sheetName val="Data"/>
      <sheetName val="APRIL FY99"/>
      <sheetName val="Prod Proc Mix"/>
      <sheetName val="Frcst_Model-Dell_Q1FY18_PB5"/>
      <sheetName val="4_0_IPO_Assumptions4"/>
      <sheetName val="CF_SUMMARY"/>
      <sheetName val="APRIL_FY99"/>
      <sheetName val="Prod_Proc_Mix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</sheetDataSet>
  </externalBook>
</externalLink>
</file>

<file path=xl/externalLinks/externalLink3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C"/>
      <sheetName val="Label"/>
      <sheetName val="Drop Down Data"/>
    </sheetNames>
    <sheetDataSet>
      <sheetData sheetId="0"/>
      <sheetData sheetId="1"/>
      <sheetData sheetId="2" refreshError="1"/>
    </sheetDataSet>
  </externalBook>
</externalLink>
</file>

<file path=xl/externalLinks/externalLink3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l MarkI"/>
      <sheetName val="SKUperman"/>
      <sheetName val="DCF"/>
      <sheetName val="GROCS"/>
      <sheetName val="IS"/>
      <sheetName val="CF"/>
      <sheetName val="Deal Info &amp; Print Menu"/>
      <sheetName val="Original"/>
      <sheetName val="LBOSHELL"/>
      <sheetName val="Comp Inputs"/>
      <sheetName val="Vermont Overview"/>
      <sheetName val="Public Comp Inputs"/>
      <sheetName val="Dilution Base"/>
      <sheetName val="MND"/>
      <sheetName val="EXHIBI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10226 - Prof Svcs Pipeline"/>
      <sheetName val="LinkExchange (SubmitIt!)"/>
    </sheetNames>
    <sheetDataSet>
      <sheetData sheetId="0" refreshError="1"/>
      <sheetData sheetId="1" refreshError="1"/>
    </sheetDataSet>
  </externalBook>
</externalLink>
</file>

<file path=xl/externalLinks/externalLink3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gmented P&amp;l"/>
      <sheetName val="CONTROL &amp; SUMMARY"/>
      <sheetName val="INDIVIDUAL"/>
      <sheetName val="CE SLU"/>
      <sheetName val="CE CPS"/>
      <sheetName val="CE C&amp;A"/>
      <sheetName val="CE CA&amp;CPS"/>
      <sheetName val="DATA SHEETS"/>
      <sheetName val="Sheet1"/>
      <sheetName val="Adjustments for CPS etc"/>
      <sheetName val="Source Data"/>
      <sheetName val="Segment A"/>
      <sheetName val="Segment B"/>
      <sheetName val="Segment C"/>
      <sheetName val="Segment D"/>
      <sheetName val="Segment E"/>
      <sheetName val="reconciliation"/>
      <sheetName val="fixed customers"/>
      <sheetName val="mobile customers"/>
      <sheetName val="Strategic model update"/>
      <sheetName val="Chart1"/>
      <sheetName val="customer economics"/>
      <sheetName val="internet"/>
      <sheetName val="Summary TOTAL"/>
      <sheetName val="Atl MarkI"/>
      <sheetName val="Operational Metrics"/>
      <sheetName val="Assumptions"/>
      <sheetName val="EMEA fca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Per Frame"/>
      <sheetName val="HWDetail"/>
      <sheetName val="HW2002"/>
      <sheetName val="SWDetail"/>
      <sheetName val="SW2002"/>
      <sheetName val="RMA Frames"/>
      <sheetName val="Sheet1"/>
      <sheetName val="CFVPF Spend"/>
      <sheetName val="Revenue Targe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"/>
      <sheetName val="Cover"/>
      <sheetName val="Data"/>
      <sheetName val="IS"/>
      <sheetName val="AVP"/>
      <sheetName val="C_Dis"/>
      <sheetName val="Med_Div_Dis"/>
      <sheetName val="D_Switch"/>
      <sheetName val="D_Calc"/>
      <sheetName val="D_LT"/>
      <sheetName val="D_AVP"/>
      <sheetName val="Holders"/>
      <sheetName val="C_Calc"/>
      <sheetName val="C_Notes"/>
      <sheetName val="Summary TOTAL"/>
      <sheetName val="Summary"/>
      <sheetName val="Cardo P&amp;L"/>
      <sheetName val="Divisional AVP"/>
      <sheetName val="Bkeven Analysis Pumps"/>
      <sheetName val="Cash Bkeven ITT"/>
      <sheetName val="Tax Leakage"/>
      <sheetName val="Premium Sensitivity"/>
      <sheetName val="__FDSCACHE__"/>
      <sheetName val="dnload"/>
      <sheetName val="AVP Cardo"/>
      <sheetName val="Sum-of-the-Parts"/>
      <sheetName val="Comps Pump"/>
      <sheetName val="Output Comps Pump"/>
      <sheetName val="Deals Pump"/>
      <sheetName val="Public AVP - Pump"/>
      <sheetName val="Private AVP - Pump"/>
      <sheetName val="DCF Pump"/>
      <sheetName val="WACC Pump"/>
      <sheetName val="Comps Door Old"/>
      <sheetName val="Comp Doors New"/>
      <sheetName val="Output Comps Door"/>
      <sheetName val="Deals Door"/>
      <sheetName val="Public AVP - Door"/>
      <sheetName val="Private AVP - Door"/>
      <sheetName val="DCF Door"/>
      <sheetName val="Comps Rail"/>
      <sheetName val="Output Comps Rail"/>
      <sheetName val="Rail Deals"/>
      <sheetName val="Public AVP - Rail"/>
      <sheetName val="Private AVP - Rail"/>
      <sheetName val="Cardo P&amp;L (2)"/>
      <sheetName val="DCF Rail"/>
      <sheetName val="Profile SEK"/>
      <sheetName val="Profile Converted"/>
      <sheetName val="Assumptions"/>
      <sheetName val="Target"/>
      <sheetName val="TOC"/>
      <sheetName val="Total_IS"/>
      <sheetName val="Seg_IS"/>
      <sheetName val="Royalty"/>
      <sheetName val="DCF"/>
      <sheetName val="Total Headcou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3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Summary"/>
      <sheetName val="MarketData"/>
      <sheetName val="Definitions"/>
      <sheetName val="A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_of_Contents"/>
      <sheetName val="Processing_Message"/>
      <sheetName val="Income_Statements"/>
      <sheetName val="Metrics"/>
      <sheetName val="Finance_and_Other"/>
      <sheetName val="TRU"/>
      <sheetName val="Trended_Data"/>
      <sheetName val="Consolidated_Phasing"/>
      <sheetName val="Phasing_Data"/>
      <sheetName val="Demand_Data"/>
      <sheetName val="Demand"/>
      <sheetName val="Backlog_Comparison"/>
      <sheetName val="Backlog"/>
      <sheetName val="BKLG_Data"/>
      <sheetName val="BKLG_COMP_DATA"/>
      <sheetName val="Product_Group_Spending"/>
      <sheetName val="Corporate_Spending"/>
      <sheetName val="Headcount"/>
      <sheetName val="Relationship"/>
      <sheetName val="HSB"/>
      <sheetName val="Steps"/>
      <sheetName val="P&amp;L Data"/>
      <sheetName val="Chart Data"/>
      <sheetName val="Template"/>
      <sheetName val="Commentary_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L_CRA_INFO"/>
      <sheetName val="Sheet1"/>
      <sheetName val="Sheet2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steAsValues"/>
      <sheetName val="FillAndFilter"/>
      <sheetName val="Format to Paste"/>
      <sheetName val="Translation"/>
      <sheetName val="Cost Center Translation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stem BOM"/>
      <sheetName val="Customer Kits"/>
      <sheetName val="Programmed Parts"/>
      <sheetName val="Revision History"/>
      <sheetName val="Mechanical B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I HC Summary"/>
      <sheetName val="PAI CCOPEX"/>
      <sheetName val="Total PAI"/>
      <sheetName val="Data Sheet"/>
      <sheetName val="13244"/>
      <sheetName val="13285"/>
      <sheetName val="13267"/>
      <sheetName val="PAI COGS"/>
      <sheetName val="13255"/>
      <sheetName val="13243"/>
      <sheetName val="Data Sheet-cog"/>
      <sheetName val="Dataload-co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ings-Commission Summary"/>
      <sheetName val="HEC- Hershey"/>
      <sheetName val="Open Q1 Updates"/>
      <sheetName val="General Draws"/>
      <sheetName val="VOP-0000558"/>
      <sheetName val="VOP-0000173"/>
      <sheetName val="VOP-0000168"/>
      <sheetName val="VOP-0000684"/>
      <sheetName val="VOP-0002670"/>
      <sheetName val="VOP-0002889"/>
      <sheetName val="VOP-0002842"/>
      <sheetName val="VOP-0000354"/>
      <sheetName val="VOP-0000040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YS"/>
      <sheetName val="GNRLCSV"/>
      <sheetName val="FOR PITCH"/>
      <sheetName val="Sensitivit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Overview"/>
      <sheetName val="By Territory"/>
      <sheetName val="By Deal Type"/>
      <sheetName val="Northeast"/>
      <sheetName val="Federal"/>
      <sheetName val="MidAtlantic"/>
      <sheetName val="Midwest"/>
      <sheetName val="South"/>
      <sheetName val="West"/>
      <sheetName val="FAE"/>
      <sheetName val="Education"/>
      <sheetName val="Summary"/>
      <sheetName val="POS_INV 9712"/>
      <sheetName val="pos collection timeliness"/>
      <sheetName val="3 Yr Finls"/>
      <sheetName val="Opex Target Rollup &amp; Tie-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D"/>
      <sheetName val="EAST"/>
      <sheetName val="WEST"/>
      <sheetName val="CPR"/>
      <sheetName val="EEdata"/>
      <sheetName val="CEN"/>
      <sheetName val="G&amp;A"/>
      <sheetName val="SALES"/>
      <sheetName val="UK"/>
      <sheetName val="Fed with Bonus"/>
      <sheetName val="Process List"/>
      <sheetName val="NPOS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O TO"/>
      <sheetName val="PRINT"/>
      <sheetName val="Commentary"/>
      <sheetName val="SHS_Var"/>
      <sheetName val="SHS_Trend"/>
      <sheetName val="VSComm"/>
      <sheetName val="VS_Var"/>
      <sheetName val="VS_Trend"/>
      <sheetName val="DAComm"/>
      <sheetName val="DA_Var"/>
      <sheetName val="DA_Trend"/>
      <sheetName val="EDSComm"/>
      <sheetName val="EDS_Var"/>
      <sheetName val="EDS_Trend"/>
      <sheetName val="PSComm"/>
      <sheetName val="PS_Var"/>
      <sheetName val="PS_Trend"/>
      <sheetName val="NSComm"/>
      <sheetName val="NS_Var"/>
      <sheetName val="NS_Trend"/>
      <sheetName val="PCComm"/>
      <sheetName val="PC_Var"/>
      <sheetName val="PC_Trend"/>
      <sheetName val="title"/>
      <sheetName val="printall"/>
      <sheetName val="period"/>
      <sheetName val="ModuleTOT"/>
      <sheetName val="ModuleCC1"/>
      <sheetName val="ModuleCC2"/>
      <sheetName val="ModuleCC3"/>
      <sheetName val="ModuleCC4"/>
      <sheetName val="ModuleCC5"/>
      <sheetName val="ModuleCC6"/>
      <sheetName val="ModuleCC7"/>
      <sheetName val="ModulePRN"/>
      <sheetName val="DATAHC"/>
      <sheetName val="Menu"/>
      <sheetName val="PopCache_Sheet1"/>
      <sheetName val="Financial Out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M Pages ---&gt;"/>
      <sheetName val="Pro Forma - Pres"/>
      <sheetName val="Pro Forma Summary"/>
      <sheetName val="Pro Forma Summary 2"/>
      <sheetName val="Sheet1"/>
      <sheetName val="Financial Model ---&gt;"/>
      <sheetName val="Print Macro"/>
      <sheetName val="Index"/>
      <sheetName val="Quarterly Pres"/>
      <sheetName val="IS"/>
      <sheetName val="Quarterly IS Presentation Pres"/>
      <sheetName val="Quarterly IS Presentation CIM"/>
      <sheetName val="BS"/>
      <sheetName val="CF"/>
      <sheetName val="IS Adjustments - 2004"/>
      <sheetName val="IS Assumptions"/>
      <sheetName val="BS Assumptions"/>
      <sheetName val="CapEx and Depreciation"/>
      <sheetName val="Valuation Materials ----&gt;"/>
      <sheetName val="Val Index"/>
      <sheetName val="Summary"/>
      <sheetName val="Free Cash Flow"/>
      <sheetName val="AMHC Comparison"/>
      <sheetName val="Float Bar Horizontal"/>
      <sheetName val="Floating Bar"/>
      <sheetName val="Multiples Matrix"/>
      <sheetName val="CompCo"/>
      <sheetName val="DCF - Terminal Value"/>
      <sheetName val="WACC"/>
      <sheetName val="DCF - Perpetuity"/>
      <sheetName val="DCF - Multistage"/>
      <sheetName val="Reference Sheets -----&gt;"/>
      <sheetName val="IS Adjustments - 2003"/>
      <sheetName val="2004 Pro Forma"/>
      <sheetName val="IS 2001 - 2004E Pro Forma"/>
      <sheetName val=" IS - Qtr Sept"/>
      <sheetName val="BS - Qtr Sept"/>
      <sheetName val="CF - Qtr Sept"/>
      <sheetName val="IS - 2005"/>
      <sheetName val="IS 2001 - 2004E Actual"/>
      <sheetName val="IS 2001 - 2004E as Reported"/>
      <sheetName val="Monthly Data Actual"/>
      <sheetName val="Monthly Data Pro Forma"/>
      <sheetName val="2003 Gross Rev"/>
      <sheetName val="Highmark Pro Formas"/>
      <sheetName val="BS - July 04"/>
      <sheetName val="IS - Pres (WG)"/>
      <sheetName val="IS - Pres"/>
      <sheetName val="BS - Pres"/>
      <sheetName val="CF - Pres"/>
      <sheetName val="WW Weekly POS by Product Rev"/>
      <sheetName val="Cases"/>
      <sheetName val="CPR"/>
      <sheetName val="CC-Sum"/>
      <sheetName val="QueryD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3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P&amp;L Data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3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F"/>
      <sheetName val="WACC"/>
      <sheetName val="AVP"/>
      <sheetName val="BASE EMC PL"/>
      <sheetName val="Avg Cost Per H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MT"/>
      <sheetName val="Q1 2006 Opening Backlog"/>
      <sheetName val="NAS Corrected"/>
      <sheetName val="EMEA"/>
      <sheetName val="UKI"/>
      <sheetName val="Germany"/>
      <sheetName val="France"/>
      <sheetName val="Italy"/>
      <sheetName val="Switzerland"/>
      <sheetName val="Iberia"/>
      <sheetName val="EE"/>
      <sheetName val="AMESA"/>
      <sheetName val="EN"/>
      <sheetName val="ESE"/>
      <sheetName val="EMEAHouse"/>
      <sheetName val="RCMS"/>
      <sheetName val="Prod"/>
      <sheetName val="TS2006"/>
      <sheetName val="TSAMESA"/>
      <sheetName val="TSEE"/>
      <sheetName val="CE 2006 Book and Revenue"/>
      <sheetName val="CSEMEAByCtry2006"/>
      <sheetName val="ESG"/>
      <sheetName val="Rainfinity"/>
      <sheetName val="Smarts Ramp "/>
      <sheetName val="Margins"/>
      <sheetName val="SalesExpense"/>
      <sheetName val="Centera"/>
      <sheetName val="EMEA Sum sheets"/>
      <sheetName val="EMEA Check"/>
      <sheetName val="Europe South Check"/>
      <sheetName val="ESE Sum"/>
      <sheetName val="ESE Check"/>
      <sheetName val="EMEA_Excludes Acquisition_P&amp;L"/>
      <sheetName val="Old USE except Software EUR"/>
      <sheetName val="For Total Software EUR"/>
      <sheetName val="Inputs"/>
      <sheetName val="Avg Cost Per Head"/>
      <sheetName val="Patni Labor 2002"/>
      <sheetName val="DCF"/>
      <sheetName val="MISC_TABLES"/>
      <sheetName val="FORM_DETAIL"/>
      <sheetName val="QRY_BLOCK"/>
      <sheetName val="BASE EMC PL"/>
      <sheetName val="Revenu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3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"/>
      <sheetName val="Table of Contents"/>
      <sheetName val="Changes &amp; Notes "/>
      <sheetName val="Information"/>
      <sheetName val="Protect&amp;Manage"/>
      <sheetName val="Availability"/>
      <sheetName val="Availability Descriptions"/>
      <sheetName val="Prof Services"/>
      <sheetName val="change detail"/>
      <sheetName val="Download by Prod Family"/>
      <sheetName val="Factor"/>
      <sheetName val="TS2006"/>
      <sheetName val="OVOTT_Headcount"/>
      <sheetName val="Quote"/>
      <sheetName val="Inputs"/>
      <sheetName val="Avg Cost Per Head"/>
      <sheetName val="61607869"/>
      <sheetName val="DC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</sheetDataSet>
  </externalBook>
</externalLink>
</file>

<file path=xl/externalLinks/externalLink3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Linsoft"/>
      <sheetName val="Microway"/>
      <sheetName val="Networld"/>
      <sheetName val="Protect&amp;Manage"/>
      <sheetName val="Inputs"/>
      <sheetName val="TS20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Sheet"/>
      <sheetName val="COMMENTARY"/>
      <sheetName val="LOB COMMENTARY"/>
      <sheetName val="WW P&amp;L"/>
      <sheetName val="WW P&amp;L 2001 vs 2000"/>
      <sheetName val="WW Margin"/>
      <sheetName val="Strat 2 YR GROWTH"/>
      <sheetName val="Revenue"/>
      <sheetName val="Jack Report"/>
      <sheetName val="Prof Service"/>
      <sheetName val="Prof Service Test"/>
      <sheetName val="Strat2-Keegan"/>
      <sheetName val="Strat 2 Contrib vs. Target"/>
      <sheetName val="Strat2-Kupferberg"/>
      <sheetName val="WW P&amp;L vs Goal"/>
      <sheetName val="Storage+Aviion PL"/>
      <sheetName val="Total Storage PL"/>
      <sheetName val="Q101 LOB"/>
      <sheetName val="Q201 LOB"/>
      <sheetName val="Q301 LOB"/>
      <sheetName val="Q401 LOB"/>
      <sheetName val="2001 LOB"/>
      <sheetName val="BASE EMC PL"/>
      <sheetName val="McData"/>
      <sheetName val="McData wo IC"/>
      <sheetName val="CLARiiON"/>
      <sheetName val="Aviion P&amp;L"/>
      <sheetName val="Aviion Proof"/>
      <sheetName val="Groupe MCI"/>
      <sheetName val="SoftWorks"/>
      <sheetName val="P&amp;L by Business Q401 vs Goal"/>
      <sheetName val=" BASE EMC P&amp;L vs Goal"/>
      <sheetName val="Base EMC vs Plan"/>
      <sheetName val="P&amp;L by Business Q301 vs Goal"/>
      <sheetName val="DCF"/>
      <sheetName val="Protect&amp;Man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 group"/>
      <sheetName val="bs group"/>
      <sheetName val="p&amp;l uk plc only"/>
      <sheetName val="bs uk plc"/>
      <sheetName val="Tax Comps and Notes1"/>
      <sheetName val="Tax Notes2"/>
      <sheetName val="fa"/>
      <sheetName val="fa group"/>
      <sheetName val="drs"/>
      <sheetName val="crs"/>
      <sheetName val="dr debt provn"/>
      <sheetName val="frswrk 2005"/>
      <sheetName val="Start Sheet"/>
      <sheetName val="SBU_Library_Prom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act to Pfizer"/>
      <sheetName val="Sheet1"/>
      <sheetName val="IS"/>
      <sheetName val="analysi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th May Corp"/>
      <sheetName val="Instructions"/>
      <sheetName val="EMEA P&amp;L Quota"/>
      <sheetName val="CORPOLD"/>
      <sheetName val="CORP"/>
      <sheetName val="Vs Prev Wk"/>
      <sheetName val="EMEA Rainer Commit"/>
      <sheetName val="EMEA Rollup By Ctry"/>
      <sheetName val="EMEA Rollup by Segment"/>
      <sheetName val="Divisional Differences"/>
      <sheetName val="SEE"/>
      <sheetName val="Iber"/>
      <sheetName val="Switz"/>
      <sheetName val="EE"/>
      <sheetName val="Ita"/>
      <sheetName val="AMESA"/>
      <sheetName val="Fra"/>
      <sheetName val="EN"/>
      <sheetName val="UKI"/>
      <sheetName val="Ger"/>
      <sheetName val="SEE checkAdj"/>
      <sheetName val="SEE from Maite"/>
      <sheetName val="EMEAHouse"/>
      <sheetName val="Top Deals Pivot"/>
      <sheetName val="Top Deals from BM's"/>
      <sheetName val="Divisional Input"/>
      <sheetName val="TS from Rolf"/>
      <sheetName val="CS From Finn"/>
      <sheetName val="Exp from YC"/>
      <sheetName val="ESG from MG"/>
      <sheetName val="Dell from JR"/>
      <sheetName val="IS from EH"/>
      <sheetName val="IS from BMs"/>
      <sheetName val="SMARTS from DB"/>
      <sheetName val="Goals"/>
      <sheetName val="best guess tm 1st may"/>
      <sheetName val="Q1 Backlog from Pat"/>
      <sheetName val="q205"/>
      <sheetName val="CORE Fcast Data"/>
      <sheetName val="CORP 24th Apr"/>
      <sheetName val="Validation"/>
      <sheetName val="Earnings"/>
      <sheetName val="Performance"/>
      <sheetName val="VALUES"/>
      <sheetName val="Tot Year New Ad Hoc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3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vHana "/>
      <sheetName val="Dashboard"/>
      <sheetName val="µVM Calculator"/>
      <sheetName val="SKU Summary"/>
      <sheetName val="Price List"/>
      <sheetName val="Variables"/>
      <sheetName val="Assumptions"/>
      <sheetName val="Order Form Input"/>
      <sheetName val="Sheet2"/>
      <sheetName val="Ramp"/>
      <sheetName val="Revisions"/>
      <sheetName val="Customer Requirements"/>
      <sheetName val="BW Customer Requirements"/>
      <sheetName val="Timeline"/>
      <sheetName val="Order Form (Summary)"/>
      <sheetName val="HANA Growth Chart"/>
      <sheetName val="Sheet1"/>
      <sheetName val="OF (Phase 1-4)"/>
      <sheetName val="OF (Phase 5-8)"/>
      <sheetName val="OF (Phase 9-12)"/>
      <sheetName val="OF (Phase 1-4) ($)"/>
      <sheetName val="OF (Phase 5-8) ($)"/>
      <sheetName val="OF (Phase 9-12) ($)"/>
      <sheetName val="CCMT"/>
      <sheetName val="Onboarding Summary"/>
      <sheetName val="Pricing Summary"/>
      <sheetName val="uVM by RAM Size"/>
      <sheetName val="Discount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KU-WIP (2)"/>
      <sheetName val="Action Tab"/>
      <sheetName val="SKU-WIP"/>
      <sheetName val="Hide"/>
      <sheetName val="Offer-POS-input"/>
      <sheetName val="DOMINO_POS"/>
      <sheetName val="DOMINO_APOS"/>
      <sheetName val="Notes"/>
      <sheetName val="Master"/>
      <sheetName val="APOS-BKUP"/>
      <sheetName val="PSP Price"/>
      <sheetName val="Rough Work"/>
      <sheetName val="PSP strategy"/>
      <sheetName val="APOS-Input-Old"/>
      <sheetName val="Sheet2"/>
      <sheetName val="Sheet3"/>
      <sheetName val="Sheet4"/>
      <sheetName val="Sheet1"/>
      <sheetName val="Sheet5"/>
      <sheetName val="Sheet7"/>
      <sheetName val="Sheet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"/>
      <sheetName val="Assumptions"/>
      <sheetName val="Sheet1"/>
      <sheetName val="Validation"/>
      <sheetName val="vers"/>
      <sheetName val="Vendor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DT Scaling - Goalseek"/>
      <sheetName val="Sheet1"/>
      <sheetName val="Deploys per Head"/>
      <sheetName val="Adjusted Vol"/>
      <sheetName val="EDT Scaling"/>
      <sheetName val="Q105Weekly Data"/>
      <sheetName val="Q205Weekly Data"/>
      <sheetName val="Q305Weekly Data"/>
      <sheetName val="POS_APOS_SKU"/>
      <sheetName val="Chots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ibution"/>
      <sheetName val="AccDil"/>
      <sheetName val="Merger"/>
      <sheetName val="Comps"/>
      <sheetName val="Top-10"/>
      <sheetName val="Implied Value Analysis"/>
      <sheetName val="Synergies"/>
      <sheetName val="Financials"/>
      <sheetName val="summary"/>
      <sheetName val="premium_A"/>
      <sheetName val="AVP"/>
      <sheetName val="Acc-Output"/>
      <sheetName val="__FDSCACHE__"/>
      <sheetName val="factset"/>
      <sheetName val="Balance Sheet"/>
      <sheetName val="Liszt-Ownership"/>
      <sheetName val="Ownership"/>
      <sheetName val="Assu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Opp Summary"/>
      <sheetName val="SH Rev"/>
      <sheetName val="Sheet1"/>
      <sheetName val="OEM Model"/>
      <sheetName val="Bus Plan"/>
      <sheetName val="Goals"/>
      <sheetName val="EMEA Rainer Commit"/>
      <sheetName val="jan book"/>
      <sheetName val="AccD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VxRail"/>
      <sheetName val="VCF"/>
      <sheetName val="Both"/>
      <sheetName val="Vanya"/>
      <sheetName val="ELA"/>
      <sheetName val="note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3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Page"/>
      <sheetName val="Index"/>
      <sheetName val="Op. highlights"/>
      <sheetName val="Pen. Highlights"/>
      <sheetName val="Installations"/>
      <sheetName val="Residential Cust service"/>
      <sheetName val="Income Statement"/>
      <sheetName val="Balance Sheet"/>
      <sheetName val="Cashflow statement"/>
      <sheetName val="Quarterly Covenant Test"/>
      <sheetName val="Op &amp; Fin. Highlights"/>
      <sheetName val="ARPU"/>
      <sheetName val="SG&amp;A"/>
      <sheetName val="Capex"/>
      <sheetName val=" L3 Homes &amp; Released"/>
      <sheetName val="RGUs"/>
      <sheetName val="Sales by Ring Pen'n"/>
      <sheetName val="RGU Penetration"/>
      <sheetName val="Pre-install Cancel"/>
      <sheetName val="Post-install Churn"/>
      <sheetName val="Outages"/>
      <sheetName val="Headcount"/>
      <sheetName val="Checklist"/>
      <sheetName val="Weekly Penetration"/>
      <sheetName val="Installations - old"/>
      <sheetName val="Mar vs Feb "/>
      <sheetName val="SH Rev"/>
      <sheetName val="1994 PE Dots"/>
      <sheetName val="Data"/>
      <sheetName val="Acquistions"/>
      <sheetName val="Macro1"/>
      <sheetName val="Go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oritize"/>
      <sheetName val="Pass 2"/>
      <sheetName val="FY27 Pass 2"/>
      <sheetName val="ADJ TEMP"/>
      <sheetName val="Ready&gt;"/>
      <sheetName val="PE Core"/>
      <sheetName val="PE AI"/>
      <sheetName val="VxRail"/>
      <sheetName val="Pscale"/>
      <sheetName val="Pmax"/>
      <sheetName val="DD"/>
      <sheetName val="Pstore"/>
      <sheetName val="Unity"/>
      <sheetName val="ecs"/>
      <sheetName val="conn"/>
      <sheetName val="Complete&gt;"/>
      <sheetName val="No Adj&gt;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ss 2 Manual"/>
      <sheetName val="Priority"/>
      <sheetName val="Adj Temp"/>
      <sheetName val="Dual Adj Temp"/>
      <sheetName val="ESG&gt;"/>
      <sheetName val="PE Core"/>
      <sheetName val="PE AI"/>
      <sheetName val="pstore"/>
      <sheetName val="Dual&gt;"/>
      <sheetName val="pscale"/>
      <sheetName val="dd"/>
      <sheetName val="pflex"/>
      <sheetName val="ISG&gt;"/>
      <sheetName val="vxrail"/>
      <sheetName val="unity"/>
      <sheetName val="pmax"/>
      <sheetName val="ecs"/>
      <sheetName val="conn"/>
      <sheetName val="avam"/>
      <sheetName val="No Adj&gt;"/>
      <sheetName val="Complete&gt;"/>
    </sheetNames>
    <sheetDataSet>
      <sheetData sheetId="0">
        <row r="76">
          <cell r="N76" t="str">
            <v>APEX</v>
          </cell>
          <cell r="O76">
            <v>1.3650674238192952E-3</v>
          </cell>
          <cell r="P76">
            <v>7.0715646487949592E-4</v>
          </cell>
        </row>
        <row r="77">
          <cell r="N77" t="str">
            <v>AVAMAR</v>
          </cell>
          <cell r="O77">
            <v>1.375193508990204E-3</v>
          </cell>
          <cell r="P77">
            <v>1.3127640004996391E-3</v>
          </cell>
        </row>
        <row r="78">
          <cell r="N78" t="str">
            <v>AZURE</v>
          </cell>
          <cell r="O78">
            <v>9.2613402466111279E-4</v>
          </cell>
          <cell r="P78">
            <v>6.0720417106988132E-4</v>
          </cell>
        </row>
        <row r="79">
          <cell r="N79" t="str">
            <v>CENTERA</v>
          </cell>
          <cell r="O79">
            <v>1.7110417024143343E-2</v>
          </cell>
          <cell r="P79">
            <v>1.6326573643576685E-2</v>
          </cell>
        </row>
        <row r="80">
          <cell r="N80" t="str">
            <v>CLOUD SERVERS</v>
          </cell>
          <cell r="O80">
            <v>1.2358398936283439E-3</v>
          </cell>
          <cell r="P80">
            <v>1.2794714324675797E-3</v>
          </cell>
        </row>
        <row r="81">
          <cell r="N81" t="str">
            <v>CLOUD TIERING APPLIANCE</v>
          </cell>
          <cell r="O81">
            <v>1.6244337996572156E-2</v>
          </cell>
          <cell r="P81">
            <v>10.160056318955304</v>
          </cell>
        </row>
        <row r="82">
          <cell r="N82" t="str">
            <v>COMPELLENT</v>
          </cell>
          <cell r="O82">
            <v>5.5371752075380094E-3</v>
          </cell>
          <cell r="P82">
            <v>7.9547823558577813E-3</v>
          </cell>
        </row>
        <row r="83">
          <cell r="N83" t="str">
            <v>CONNECTRIX</v>
          </cell>
          <cell r="O83">
            <v>6.6090149538483513E-4</v>
          </cell>
          <cell r="P83">
            <v>6.3231871967993542E-4</v>
          </cell>
        </row>
        <row r="84">
          <cell r="N84" t="str">
            <v>DATADOMAIN</v>
          </cell>
          <cell r="O84">
            <v>4.1369717096058399E-3</v>
          </cell>
          <cell r="P84">
            <v>3.6540629501538267E-3</v>
          </cell>
        </row>
        <row r="85">
          <cell r="N85" t="str">
            <v>DLM</v>
          </cell>
          <cell r="O85">
            <v>2.7656937845202696E-3</v>
          </cell>
          <cell r="P85">
            <v>1.8873066916647494E-3</v>
          </cell>
        </row>
        <row r="86">
          <cell r="N86" t="str">
            <v>ECS</v>
          </cell>
          <cell r="O86">
            <v>1.5923961010964399E-3</v>
          </cell>
          <cell r="P86">
            <v>1.370443165026919E-3</v>
          </cell>
        </row>
        <row r="87">
          <cell r="N87" t="str">
            <v>EDGE NETWORKING HW</v>
          </cell>
          <cell r="O87">
            <v>1.3746243087407896E-4</v>
          </cell>
          <cell r="P87">
            <v>8.9410726683994608E-5</v>
          </cell>
        </row>
        <row r="88">
          <cell r="N88" t="str">
            <v>EQUALLOGIC</v>
          </cell>
          <cell r="O88">
            <v>5.27960860998443E-3</v>
          </cell>
          <cell r="P88">
            <v>7.294321275436489E-3</v>
          </cell>
        </row>
        <row r="89">
          <cell r="N89" t="str">
            <v>FLUIDFS</v>
          </cell>
          <cell r="O89">
            <v>7.64710667408036E-3</v>
          </cell>
          <cell r="P89">
            <v>4.8701012847094258E-2</v>
          </cell>
        </row>
        <row r="90">
          <cell r="N90" t="str">
            <v>IDPA</v>
          </cell>
          <cell r="O90">
            <v>5.3218171346000858E-3</v>
          </cell>
          <cell r="P90">
            <v>5.709477310165292E-3</v>
          </cell>
        </row>
        <row r="91">
          <cell r="N91" t="str">
            <v>LEGACY NETWORKING</v>
          </cell>
          <cell r="O91">
            <v>7.3694175423885504E-5</v>
          </cell>
          <cell r="P91">
            <v>2.2639593556014349E-4</v>
          </cell>
        </row>
        <row r="92">
          <cell r="N92" t="str">
            <v>MODULAR NETWORKING</v>
          </cell>
          <cell r="O92">
            <v>1.5415821461980212E-4</v>
          </cell>
          <cell r="P92">
            <v>1.3608858242123085E-4</v>
          </cell>
        </row>
        <row r="93">
          <cell r="N93" t="str">
            <v>NTNX</v>
          </cell>
          <cell r="O93">
            <v>1.3172748139335965E-3</v>
          </cell>
          <cell r="P93">
            <v>9.4721902902614077E-4</v>
          </cell>
        </row>
        <row r="94">
          <cell r="N94" t="str">
            <v>OBJECTSCALE</v>
          </cell>
          <cell r="O94">
            <v>9.303046747809907E-4</v>
          </cell>
          <cell r="P94">
            <v>0</v>
          </cell>
        </row>
        <row r="95">
          <cell r="N95" t="str">
            <v>OEM NETWORKING</v>
          </cell>
          <cell r="O95">
            <v>2.4185018189145296E-4</v>
          </cell>
          <cell r="P95">
            <v>6.5936019086192859E-4</v>
          </cell>
        </row>
        <row r="96">
          <cell r="N96" t="str">
            <v>POWEREDGE</v>
          </cell>
          <cell r="O96">
            <v>7.3570542898933507E-4</v>
          </cell>
          <cell r="P96">
            <v>6.6802900032650542E-4</v>
          </cell>
        </row>
        <row r="97">
          <cell r="N97" t="str">
            <v>POWEREDGE AI</v>
          </cell>
          <cell r="O97">
            <v>2.7628162785906323E-3</v>
          </cell>
          <cell r="P97">
            <v>4.0376325227319213E-3</v>
          </cell>
        </row>
        <row r="98">
          <cell r="N98" t="str">
            <v>POWEREDGE STORAGE</v>
          </cell>
          <cell r="O98">
            <v>3.1877411483094051E-3</v>
          </cell>
          <cell r="P98">
            <v>2.8485100656140726E-3</v>
          </cell>
        </row>
        <row r="99">
          <cell r="N99" t="str">
            <v>POWERFLEX</v>
          </cell>
          <cell r="O99">
            <v>1.0268660218064206E-3</v>
          </cell>
          <cell r="P99">
            <v>1.1777898192618149E-3</v>
          </cell>
        </row>
        <row r="100">
          <cell r="N100" t="str">
            <v>POWERMAX</v>
          </cell>
          <cell r="O100">
            <v>3.5424749757127648E-3</v>
          </cell>
          <cell r="P100">
            <v>3.1737168693174228E-3</v>
          </cell>
        </row>
        <row r="101">
          <cell r="N101" t="str">
            <v>POWERPROTECT</v>
          </cell>
          <cell r="O101">
            <v>5.2816901408450703E-3</v>
          </cell>
          <cell r="P101">
            <v>0</v>
          </cell>
        </row>
        <row r="102">
          <cell r="N102" t="str">
            <v>POWERPROTECT DMA</v>
          </cell>
          <cell r="O102">
            <v>2.0234383678222551E-3</v>
          </cell>
          <cell r="P102">
            <v>1.1113846750911466E-3</v>
          </cell>
        </row>
        <row r="103">
          <cell r="N103" t="str">
            <v>POWERSCALE</v>
          </cell>
          <cell r="O103">
            <v>2.2779701322523218E-3</v>
          </cell>
          <cell r="P103">
            <v>2.0114858245184348E-3</v>
          </cell>
        </row>
        <row r="104">
          <cell r="N104" t="str">
            <v>POWERSTORE</v>
          </cell>
          <cell r="O104">
            <v>4.2516419275024381E-3</v>
          </cell>
          <cell r="P104">
            <v>3.7080323418323758E-3</v>
          </cell>
        </row>
        <row r="105">
          <cell r="N105" t="str">
            <v>POWERSWITCH</v>
          </cell>
          <cell r="O105">
            <v>2.0823258253702028E-4</v>
          </cell>
          <cell r="P105">
            <v>1.6139568636685701E-4</v>
          </cell>
        </row>
        <row r="106">
          <cell r="N106" t="str">
            <v>POWERVAULT</v>
          </cell>
          <cell r="O106">
            <v>2.1275314046107696E-3</v>
          </cell>
          <cell r="P106">
            <v>1.7247320049309654E-3</v>
          </cell>
        </row>
        <row r="107">
          <cell r="N107" t="str">
            <v>RECOVERPOINT</v>
          </cell>
          <cell r="O107">
            <v>4.7245880102170988E-4</v>
          </cell>
          <cell r="P107">
            <v>3.4383346206172117E-4</v>
          </cell>
        </row>
        <row r="108">
          <cell r="N108" t="str">
            <v>TELECOM</v>
          </cell>
          <cell r="O108">
            <v>4.3045343482366067E-3</v>
          </cell>
          <cell r="P108">
            <v>3.4456258938999712E-4</v>
          </cell>
        </row>
        <row r="109">
          <cell r="N109" t="str">
            <v>UNITY</v>
          </cell>
          <cell r="O109">
            <v>3.144785097692403E-3</v>
          </cell>
          <cell r="P109">
            <v>3.0419339896794496E-3</v>
          </cell>
        </row>
        <row r="110">
          <cell r="N110" t="str">
            <v>VCE</v>
          </cell>
          <cell r="O110">
            <v>1.0555678038257105E-3</v>
          </cell>
          <cell r="P110">
            <v>1.3445446763680715E-4</v>
          </cell>
        </row>
        <row r="111">
          <cell r="N111" t="str">
            <v>VMAX</v>
          </cell>
          <cell r="O111">
            <v>5.0837161302320133E-2</v>
          </cell>
          <cell r="P111">
            <v>6.0756878390783586E-2</v>
          </cell>
        </row>
        <row r="112">
          <cell r="N112" t="str">
            <v>VNX</v>
          </cell>
          <cell r="O112">
            <v>2.429337257177943E-2</v>
          </cell>
          <cell r="P112">
            <v>2.7961605531061383E-2</v>
          </cell>
        </row>
        <row r="113">
          <cell r="N113" t="str">
            <v>VNXE</v>
          </cell>
          <cell r="O113">
            <v>9.0630854819462627E-3</v>
          </cell>
          <cell r="P113">
            <v>7.3551095370101034E-3</v>
          </cell>
        </row>
        <row r="114">
          <cell r="N114" t="str">
            <v>VPLEX</v>
          </cell>
          <cell r="O114">
            <v>4.3719610341590286E-3</v>
          </cell>
          <cell r="P114">
            <v>3.8172793516027381E-3</v>
          </cell>
        </row>
        <row r="115">
          <cell r="N115" t="str">
            <v>VXRACK</v>
          </cell>
          <cell r="O115">
            <v>2.8550999321288466E-3</v>
          </cell>
          <cell r="P115">
            <v>5.3437020779270011E-5</v>
          </cell>
        </row>
        <row r="116">
          <cell r="N116" t="str">
            <v>VXRAIL</v>
          </cell>
          <cell r="O116">
            <v>1.5946576619889463E-3</v>
          </cell>
          <cell r="P116">
            <v>1.3028065758002849E-3</v>
          </cell>
        </row>
        <row r="117">
          <cell r="N117" t="str">
            <v>XC APPLIANCE</v>
          </cell>
          <cell r="O117">
            <v>1.2799613313990302E-3</v>
          </cell>
          <cell r="P117">
            <v>9.6384998447824417E-4</v>
          </cell>
        </row>
        <row r="118">
          <cell r="N118" t="str">
            <v>XTREMIO</v>
          </cell>
          <cell r="O118">
            <v>1.6037696810932239E-2</v>
          </cell>
          <cell r="P118">
            <v>1.8438119529561814E-2</v>
          </cell>
        </row>
        <row r="119">
          <cell r="N119" t="str">
            <v>Grand Total</v>
          </cell>
          <cell r="O119">
            <v>1.0151906686733539E-3</v>
          </cell>
          <cell r="P119">
            <v>1.0299288804573124E-3</v>
          </cell>
        </row>
        <row r="129">
          <cell r="N129" t="str">
            <v>APEX</v>
          </cell>
          <cell r="O129">
            <v>123.56931909435303</v>
          </cell>
          <cell r="P129">
            <v>80.171916765266928</v>
          </cell>
        </row>
        <row r="130">
          <cell r="N130" t="str">
            <v>ATMOS</v>
          </cell>
          <cell r="O130">
            <v>2</v>
          </cell>
          <cell r="P130">
            <v>0</v>
          </cell>
        </row>
        <row r="131">
          <cell r="N131" t="str">
            <v>AVAMAR</v>
          </cell>
          <cell r="O131">
            <v>1038.199964671207</v>
          </cell>
          <cell r="P131">
            <v>709.5183734250553</v>
          </cell>
        </row>
        <row r="132">
          <cell r="N132" t="str">
            <v>AZURE</v>
          </cell>
          <cell r="O132">
            <v>894.26718620494125</v>
          </cell>
          <cell r="P132">
            <v>653.12964712355961</v>
          </cell>
        </row>
        <row r="133">
          <cell r="N133" t="str">
            <v>CENTERA</v>
          </cell>
          <cell r="O133">
            <v>499.44450235356237</v>
          </cell>
          <cell r="P133">
            <v>379.45778089166276</v>
          </cell>
        </row>
        <row r="134">
          <cell r="N134" t="str">
            <v>CLOUD SERVERS</v>
          </cell>
          <cell r="O134">
            <v>10928.348834105342</v>
          </cell>
          <cell r="P134">
            <v>6615.7773494662524</v>
          </cell>
        </row>
        <row r="135">
          <cell r="N135" t="str">
            <v>CLOUD TIERING APPLIANCE</v>
          </cell>
          <cell r="O135">
            <v>3.0933875844956886</v>
          </cell>
          <cell r="P135">
            <v>15.725306665343572</v>
          </cell>
        </row>
        <row r="136">
          <cell r="N136" t="str">
            <v>COMPELLENT</v>
          </cell>
          <cell r="O136">
            <v>10355.86694988113</v>
          </cell>
          <cell r="P136">
            <v>4888.5088876779546</v>
          </cell>
        </row>
        <row r="137">
          <cell r="N137" t="str">
            <v>CONNECTRIX</v>
          </cell>
          <cell r="O137">
            <v>4566.9078874553206</v>
          </cell>
          <cell r="P137">
            <v>3913.0355300100568</v>
          </cell>
        </row>
        <row r="138">
          <cell r="N138" t="str">
            <v>DATADOMAIN</v>
          </cell>
          <cell r="O138">
            <v>31350.508222974036</v>
          </cell>
          <cell r="P138">
            <v>27167.084713337252</v>
          </cell>
        </row>
        <row r="139">
          <cell r="N139" t="str">
            <v>DLM</v>
          </cell>
          <cell r="O139">
            <v>155.53186789799423</v>
          </cell>
          <cell r="P139">
            <v>107.04852712411073</v>
          </cell>
        </row>
        <row r="140">
          <cell r="N140" t="str">
            <v>ECS</v>
          </cell>
          <cell r="O140">
            <v>5215.4344378890601</v>
          </cell>
          <cell r="P140">
            <v>4193.3638561217613</v>
          </cell>
        </row>
        <row r="141">
          <cell r="N141" t="str">
            <v>EDGE NETWORKING HW</v>
          </cell>
          <cell r="O141">
            <v>546.89841576587276</v>
          </cell>
          <cell r="P141">
            <v>359.43521078252178</v>
          </cell>
        </row>
        <row r="142">
          <cell r="N142" t="str">
            <v>EQUALLOGIC</v>
          </cell>
          <cell r="O142">
            <v>989.19864733900147</v>
          </cell>
          <cell r="P142">
            <v>940.79457718768197</v>
          </cell>
        </row>
        <row r="143">
          <cell r="N143" t="str">
            <v>FLUIDFS</v>
          </cell>
          <cell r="O143">
            <v>95.117063609699102</v>
          </cell>
          <cell r="P143">
            <v>412.14039081180567</v>
          </cell>
        </row>
        <row r="144">
          <cell r="N144" t="str">
            <v>IDPA</v>
          </cell>
          <cell r="O144">
            <v>1726.7119904474305</v>
          </cell>
          <cell r="P144">
            <v>1322.8469493766434</v>
          </cell>
        </row>
        <row r="145">
          <cell r="N145" t="str">
            <v>LEGACY NETWORKING</v>
          </cell>
          <cell r="O145">
            <v>153.75</v>
          </cell>
          <cell r="P145">
            <v>91</v>
          </cell>
        </row>
        <row r="146">
          <cell r="N146" t="str">
            <v>MODULAR NETWORKING</v>
          </cell>
          <cell r="O146">
            <v>354.48468377737174</v>
          </cell>
          <cell r="P146">
            <v>260.35060597586909</v>
          </cell>
        </row>
        <row r="147">
          <cell r="N147" t="str">
            <v>NTNX</v>
          </cell>
          <cell r="O147">
            <v>1970.7768563193968</v>
          </cell>
          <cell r="P147">
            <v>1559.5067826846503</v>
          </cell>
        </row>
        <row r="148">
          <cell r="N148" t="str">
            <v>OBJECTSCALE</v>
          </cell>
          <cell r="O148">
            <v>16</v>
          </cell>
          <cell r="P148">
            <v>0</v>
          </cell>
        </row>
        <row r="149">
          <cell r="N149" t="str">
            <v>OEM NETWORKING</v>
          </cell>
          <cell r="O149">
            <v>422.66666666666669</v>
          </cell>
          <cell r="P149">
            <v>190.66666666666666</v>
          </cell>
        </row>
        <row r="150">
          <cell r="N150" t="str">
            <v>POWEREDGE</v>
          </cell>
          <cell r="O150">
            <v>257136.20946440328</v>
          </cell>
          <cell r="P150">
            <v>214775.91781262567</v>
          </cell>
        </row>
        <row r="151">
          <cell r="N151" t="str">
            <v>POWEREDGE AI</v>
          </cell>
          <cell r="O151">
            <v>17755.608800045731</v>
          </cell>
          <cell r="P151">
            <v>65615.975057590971</v>
          </cell>
        </row>
        <row r="152">
          <cell r="N152" t="str">
            <v>POWEREDGE STORAGE</v>
          </cell>
          <cell r="O152">
            <v>8423.6417681147705</v>
          </cell>
          <cell r="P152">
            <v>6383.6517310486015</v>
          </cell>
        </row>
        <row r="153">
          <cell r="N153" t="str">
            <v>POWERFLEX</v>
          </cell>
          <cell r="O153">
            <v>5818.4654409677933</v>
          </cell>
          <cell r="P153">
            <v>6870.2908951473946</v>
          </cell>
        </row>
        <row r="154">
          <cell r="N154" t="str">
            <v>POWERMAX</v>
          </cell>
          <cell r="O154">
            <v>9378.2205162169357</v>
          </cell>
          <cell r="P154">
            <v>8171.3578328568756</v>
          </cell>
        </row>
        <row r="155">
          <cell r="N155" t="str">
            <v>POWERPROTECT</v>
          </cell>
          <cell r="O155">
            <v>1</v>
          </cell>
          <cell r="P155">
            <v>0</v>
          </cell>
        </row>
        <row r="156">
          <cell r="N156" t="str">
            <v>POWERPROTECT DMA</v>
          </cell>
          <cell r="O156">
            <v>90.245433533043865</v>
          </cell>
          <cell r="P156">
            <v>62.682719670792338</v>
          </cell>
        </row>
        <row r="157">
          <cell r="N157" t="str">
            <v>POWERSCALE</v>
          </cell>
          <cell r="O157">
            <v>38120.365197656924</v>
          </cell>
          <cell r="P157">
            <v>31845.655052834285</v>
          </cell>
        </row>
        <row r="158">
          <cell r="N158" t="str">
            <v>POWERSTORE</v>
          </cell>
          <cell r="O158">
            <v>10284.546095973166</v>
          </cell>
          <cell r="P158">
            <v>10518.858060888542</v>
          </cell>
        </row>
        <row r="159">
          <cell r="N159" t="str">
            <v>POWERSWITCH</v>
          </cell>
          <cell r="O159">
            <v>6790.8732661645545</v>
          </cell>
          <cell r="P159">
            <v>3187.0602783042782</v>
          </cell>
        </row>
        <row r="160">
          <cell r="N160" t="str">
            <v>POWERVAULT</v>
          </cell>
          <cell r="O160">
            <v>16251.268186925372</v>
          </cell>
          <cell r="P160">
            <v>12348.513385657767</v>
          </cell>
        </row>
        <row r="161">
          <cell r="N161" t="str">
            <v>RECOVERPOINT</v>
          </cell>
          <cell r="O161">
            <v>89.083333333333343</v>
          </cell>
          <cell r="P161">
            <v>103.023921</v>
          </cell>
        </row>
        <row r="162">
          <cell r="N162" t="str">
            <v>TELECOM</v>
          </cell>
          <cell r="O162">
            <v>5.9203233773881667</v>
          </cell>
          <cell r="P162">
            <v>3.3034660351601417</v>
          </cell>
        </row>
        <row r="163">
          <cell r="N163" t="str">
            <v>UNITY</v>
          </cell>
          <cell r="O163">
            <v>20011.130464318903</v>
          </cell>
          <cell r="P163">
            <v>16921.758775244198</v>
          </cell>
        </row>
        <row r="164">
          <cell r="N164" t="str">
            <v>VCE</v>
          </cell>
          <cell r="O164">
            <v>2.773461635759173</v>
          </cell>
          <cell r="P164">
            <v>2.5304679097441571</v>
          </cell>
        </row>
        <row r="165">
          <cell r="N165" t="str">
            <v>VMAX</v>
          </cell>
          <cell r="O165">
            <v>9521.9728150533774</v>
          </cell>
          <cell r="P165">
            <v>7124.0315997251137</v>
          </cell>
        </row>
        <row r="166">
          <cell r="N166" t="str">
            <v>VNX</v>
          </cell>
          <cell r="O166">
            <v>3876.9478616856522</v>
          </cell>
          <cell r="P166">
            <v>2853.7581186687776</v>
          </cell>
        </row>
        <row r="167">
          <cell r="N167" t="str">
            <v>VNXE</v>
          </cell>
          <cell r="O167">
            <v>324.89823801171201</v>
          </cell>
          <cell r="P167">
            <v>190.23793982920768</v>
          </cell>
        </row>
        <row r="168">
          <cell r="N168" t="str">
            <v>VPLEX</v>
          </cell>
          <cell r="O168">
            <v>1460.6363035058093</v>
          </cell>
          <cell r="P168">
            <v>1052.5280189885407</v>
          </cell>
        </row>
        <row r="169">
          <cell r="N169" t="str">
            <v>VXRACK</v>
          </cell>
          <cell r="O169">
            <v>1.1125545380492479</v>
          </cell>
          <cell r="P169">
            <v>0.31687497222468181</v>
          </cell>
        </row>
        <row r="170">
          <cell r="N170" t="str">
            <v>VXRAIL</v>
          </cell>
          <cell r="O170">
            <v>20301.246149248131</v>
          </cell>
          <cell r="P170">
            <v>14210.166074022734</v>
          </cell>
        </row>
        <row r="171">
          <cell r="N171" t="str">
            <v>XC APPLIANCE</v>
          </cell>
          <cell r="O171">
            <v>1249.186321402284</v>
          </cell>
          <cell r="P171">
            <v>921.56966056983185</v>
          </cell>
        </row>
        <row r="172">
          <cell r="N172" t="str">
            <v>XTREMIO</v>
          </cell>
          <cell r="O172">
            <v>1614.4154701217044</v>
          </cell>
          <cell r="P172">
            <v>1276.5515853823431</v>
          </cell>
        </row>
        <row r="173">
          <cell r="N173" t="str">
            <v>Grand Total</v>
          </cell>
          <cell r="O173">
            <v>499918.54435027059</v>
          </cell>
          <cell r="P173">
            <v>458299.30240106728</v>
          </cell>
        </row>
      </sheetData>
      <sheetData sheetId="1" refreshError="1"/>
      <sheetData sheetId="2">
        <row r="12">
          <cell r="V12" t="str">
            <v>ASU History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Neill, Doug" refreshedDate="46007.341145254628" backgroundQuery="1" createdVersion="8" refreshedVersion="8" minRefreshableVersion="3" recordCount="0" supportSubquery="1" supportAdvancedDrill="1" xr:uid="{4082B107-7C64-4264-9601-6F51A4CA98CF}">
  <cacheSource type="external" connectionId="5"/>
  <cacheFields count="12">
    <cacheField name="[Dim - Fiscal Calendar].[Fiscal Year].[Fiscal Year]" caption="Fiscal Year" numFmtId="0" hierarchy="114" level="1">
      <sharedItems count="2">
        <s v="[Dim - Fiscal Calendar].[Fiscal Year].&amp;[2025-FY]" c="2025-FY"/>
        <s v="[Dim - Fiscal Calendar].[Fiscal Year].&amp;[2026-FY]" c="2026-FY"/>
      </sharedItems>
    </cacheField>
    <cacheField name="[Dim - Fiscal Calendar].[Fiscal Week].[Fiscal Week]" caption="Fiscal Week" numFmtId="0" hierarchy="111" level="1">
      <sharedItems count="97">
        <s v="[Dim - Fiscal Calendar].[Fiscal Week].&amp;[2025-W01]" c="2025-W01"/>
        <s v="[Dim - Fiscal Calendar].[Fiscal Week].&amp;[2025-W02]" c="2025-W02"/>
        <s v="[Dim - Fiscal Calendar].[Fiscal Week].&amp;[2025-W03]" c="2025-W03"/>
        <s v="[Dim - Fiscal Calendar].[Fiscal Week].&amp;[2025-W04]" c="2025-W04"/>
        <s v="[Dim - Fiscal Calendar].[Fiscal Week].&amp;[2025-W05]" c="2025-W05"/>
        <s v="[Dim - Fiscal Calendar].[Fiscal Week].&amp;[2025-W06]" c="2025-W06"/>
        <s v="[Dim - Fiscal Calendar].[Fiscal Week].&amp;[2025-W07]" c="2025-W07"/>
        <s v="[Dim - Fiscal Calendar].[Fiscal Week].&amp;[2025-W08]" c="2025-W08"/>
        <s v="[Dim - Fiscal Calendar].[Fiscal Week].&amp;[2025-W09]" c="2025-W09"/>
        <s v="[Dim - Fiscal Calendar].[Fiscal Week].&amp;[2025-W10]" c="2025-W10"/>
        <s v="[Dim - Fiscal Calendar].[Fiscal Week].&amp;[2025-W11]" c="2025-W11"/>
        <s v="[Dim - Fiscal Calendar].[Fiscal Week].&amp;[2025-W12]" c="2025-W12"/>
        <s v="[Dim - Fiscal Calendar].[Fiscal Week].&amp;[2025-W13]" c="2025-W13"/>
        <s v="[Dim - Fiscal Calendar].[Fiscal Week].&amp;[2025-W14]" c="2025-W14"/>
        <s v="[Dim - Fiscal Calendar].[Fiscal Week].&amp;[2025-W15]" c="2025-W15"/>
        <s v="[Dim - Fiscal Calendar].[Fiscal Week].&amp;[2025-W16]" c="2025-W16"/>
        <s v="[Dim - Fiscal Calendar].[Fiscal Week].&amp;[2025-W17]" c="2025-W17"/>
        <s v="[Dim - Fiscal Calendar].[Fiscal Week].&amp;[2025-W18]" c="2025-W18"/>
        <s v="[Dim - Fiscal Calendar].[Fiscal Week].&amp;[2025-W19]" c="2025-W19"/>
        <s v="[Dim - Fiscal Calendar].[Fiscal Week].&amp;[2025-W20]" c="2025-W20"/>
        <s v="[Dim - Fiscal Calendar].[Fiscal Week].&amp;[2025-W21]" c="2025-W21"/>
        <s v="[Dim - Fiscal Calendar].[Fiscal Week].&amp;[2025-W22]" c="2025-W22"/>
        <s v="[Dim - Fiscal Calendar].[Fiscal Week].&amp;[2025-W23]" c="2025-W23"/>
        <s v="[Dim - Fiscal Calendar].[Fiscal Week].&amp;[2025-W24]" c="2025-W24"/>
        <s v="[Dim - Fiscal Calendar].[Fiscal Week].&amp;[2025-W25]" c="2025-W25"/>
        <s v="[Dim - Fiscal Calendar].[Fiscal Week].&amp;[2025-W26]" c="2025-W26"/>
        <s v="[Dim - Fiscal Calendar].[Fiscal Week].&amp;[2025-W27]" c="2025-W27"/>
        <s v="[Dim - Fiscal Calendar].[Fiscal Week].&amp;[2025-W28]" c="2025-W28"/>
        <s v="[Dim - Fiscal Calendar].[Fiscal Week].&amp;[2025-W29]" c="2025-W29"/>
        <s v="[Dim - Fiscal Calendar].[Fiscal Week].&amp;[2025-W30]" c="2025-W30"/>
        <s v="[Dim - Fiscal Calendar].[Fiscal Week].&amp;[2025-W31]" c="2025-W31"/>
        <s v="[Dim - Fiscal Calendar].[Fiscal Week].&amp;[2025-W32]" c="2025-W32"/>
        <s v="[Dim - Fiscal Calendar].[Fiscal Week].&amp;[2025-W33]" c="2025-W33"/>
        <s v="[Dim - Fiscal Calendar].[Fiscal Week].&amp;[2025-W34]" c="2025-W34"/>
        <s v="[Dim - Fiscal Calendar].[Fiscal Week].&amp;[2025-W35]" c="2025-W35"/>
        <s v="[Dim - Fiscal Calendar].[Fiscal Week].&amp;[2025-W36]" c="2025-W36"/>
        <s v="[Dim - Fiscal Calendar].[Fiscal Week].&amp;[2025-W37]" c="2025-W37"/>
        <s v="[Dim - Fiscal Calendar].[Fiscal Week].&amp;[2025-W38]" c="2025-W38"/>
        <s v="[Dim - Fiscal Calendar].[Fiscal Week].&amp;[2025-W39]" c="2025-W39"/>
        <s v="[Dim - Fiscal Calendar].[Fiscal Week].&amp;[2025-W40]" c="2025-W40"/>
        <s v="[Dim - Fiscal Calendar].[Fiscal Week].&amp;[2025-W41]" c="2025-W41"/>
        <s v="[Dim - Fiscal Calendar].[Fiscal Week].&amp;[2025-W42]" c="2025-W42"/>
        <s v="[Dim - Fiscal Calendar].[Fiscal Week].&amp;[2025-W43]" c="2025-W43"/>
        <s v="[Dim - Fiscal Calendar].[Fiscal Week].&amp;[2025-W44]" c="2025-W44"/>
        <s v="[Dim - Fiscal Calendar].[Fiscal Week].&amp;[2025-W45]" c="2025-W45"/>
        <s v="[Dim - Fiscal Calendar].[Fiscal Week].&amp;[2025-W46]" c="2025-W46"/>
        <s v="[Dim - Fiscal Calendar].[Fiscal Week].&amp;[2025-W47]" c="2025-W47"/>
        <s v="[Dim - Fiscal Calendar].[Fiscal Week].&amp;[2025-W48]" c="2025-W48"/>
        <s v="[Dim - Fiscal Calendar].[Fiscal Week].&amp;[2025-W49]" c="2025-W49"/>
        <s v="[Dim - Fiscal Calendar].[Fiscal Week].&amp;[2025-W50]" c="2025-W50"/>
        <s v="[Dim - Fiscal Calendar].[Fiscal Week].&amp;[2025-W51]" c="2025-W51"/>
        <s v="[Dim - Fiscal Calendar].[Fiscal Week].&amp;[2025-W52]" c="2025-W52"/>
        <s v="[Dim - Fiscal Calendar].[Fiscal Week].&amp;[2026-W01]" c="2026-W01"/>
        <s v="[Dim - Fiscal Calendar].[Fiscal Week].&amp;[2026-W02]" c="2026-W02"/>
        <s v="[Dim - Fiscal Calendar].[Fiscal Week].&amp;[2026-W03]" c="2026-W03"/>
        <s v="[Dim - Fiscal Calendar].[Fiscal Week].&amp;[2026-W04]" c="2026-W04"/>
        <s v="[Dim - Fiscal Calendar].[Fiscal Week].&amp;[2026-W05]" c="2026-W05"/>
        <s v="[Dim - Fiscal Calendar].[Fiscal Week].&amp;[2026-W06]" c="2026-W06"/>
        <s v="[Dim - Fiscal Calendar].[Fiscal Week].&amp;[2026-W07]" c="2026-W07"/>
        <s v="[Dim - Fiscal Calendar].[Fiscal Week].&amp;[2026-W08]" c="2026-W08"/>
        <s v="[Dim - Fiscal Calendar].[Fiscal Week].&amp;[2026-W09]" c="2026-W09"/>
        <s v="[Dim - Fiscal Calendar].[Fiscal Week].&amp;[2026-W10]" c="2026-W10"/>
        <s v="[Dim - Fiscal Calendar].[Fiscal Week].&amp;[2026-W11]" c="2026-W11"/>
        <s v="[Dim - Fiscal Calendar].[Fiscal Week].&amp;[2026-W12]" c="2026-W12"/>
        <s v="[Dim - Fiscal Calendar].[Fiscal Week].&amp;[2026-W13]" c="2026-W13"/>
        <s v="[Dim - Fiscal Calendar].[Fiscal Week].&amp;[2026-W14]" c="2026-W14"/>
        <s v="[Dim - Fiscal Calendar].[Fiscal Week].&amp;[2026-W15]" c="2026-W15"/>
        <s v="[Dim - Fiscal Calendar].[Fiscal Week].&amp;[2026-W16]" c="2026-W16"/>
        <s v="[Dim - Fiscal Calendar].[Fiscal Week].&amp;[2026-W17]" c="2026-W17"/>
        <s v="[Dim - Fiscal Calendar].[Fiscal Week].&amp;[2026-W18]" c="2026-W18"/>
        <s v="[Dim - Fiscal Calendar].[Fiscal Week].&amp;[2026-W19]" c="2026-W19"/>
        <s v="[Dim - Fiscal Calendar].[Fiscal Week].&amp;[2026-W20]" c="2026-W20"/>
        <s v="[Dim - Fiscal Calendar].[Fiscal Week].&amp;[2026-W21]" c="2026-W21"/>
        <s v="[Dim - Fiscal Calendar].[Fiscal Week].&amp;[2026-W22]" c="2026-W22"/>
        <s v="[Dim - Fiscal Calendar].[Fiscal Week].&amp;[2026-W23]" c="2026-W23"/>
        <s v="[Dim - Fiscal Calendar].[Fiscal Week].&amp;[2026-W24]" c="2026-W24"/>
        <s v="[Dim - Fiscal Calendar].[Fiscal Week].&amp;[2026-W25]" c="2026-W25"/>
        <s v="[Dim - Fiscal Calendar].[Fiscal Week].&amp;[2026-W26]" c="2026-W26"/>
        <s v="[Dim - Fiscal Calendar].[Fiscal Week].&amp;[2026-W27]" c="2026-W27"/>
        <s v="[Dim - Fiscal Calendar].[Fiscal Week].&amp;[2026-W28]" c="2026-W28"/>
        <s v="[Dim - Fiscal Calendar].[Fiscal Week].&amp;[2026-W29]" c="2026-W29"/>
        <s v="[Dim - Fiscal Calendar].[Fiscal Week].&amp;[2026-W30]" c="2026-W30"/>
        <s v="[Dim - Fiscal Calendar].[Fiscal Week].&amp;[2026-W31]" c="2026-W31"/>
        <s v="[Dim - Fiscal Calendar].[Fiscal Week].&amp;[2026-W32]" c="2026-W32"/>
        <s v="[Dim - Fiscal Calendar].[Fiscal Week].&amp;[2026-W33]" c="2026-W33"/>
        <s v="[Dim - Fiscal Calendar].[Fiscal Week].&amp;[2026-W34]" c="2026-W34"/>
        <s v="[Dim - Fiscal Calendar].[Fiscal Week].&amp;[2026-W35]" c="2026-W35"/>
        <s v="[Dim - Fiscal Calendar].[Fiscal Week].&amp;[2026-W36]" c="2026-W36"/>
        <s v="[Dim - Fiscal Calendar].[Fiscal Week].&amp;[2026-W37]" c="2026-W37"/>
        <s v="[Dim - Fiscal Calendar].[Fiscal Week].&amp;[2026-W38]" c="2026-W38"/>
        <s v="[Dim - Fiscal Calendar].[Fiscal Week].&amp;[2026-W39]" c="2026-W39"/>
        <s v="[Dim - Fiscal Calendar].[Fiscal Week].&amp;[2026-W40]" c="2026-W40"/>
        <s v="[Dim - Fiscal Calendar].[Fiscal Week].&amp;[2026-W41]" c="2026-W41"/>
        <s v="[Dim - Fiscal Calendar].[Fiscal Week].&amp;[2026-W42]" c="2026-W42"/>
        <s v="[Dim - Fiscal Calendar].[Fiscal Week].&amp;[2026-W43]" c="2026-W43"/>
        <s v="[Dim - Fiscal Calendar].[Fiscal Week].&amp;[2026-W44]" c="2026-W44"/>
        <s v="[Dim - Fiscal Calendar].[Fiscal Week].&amp;[2026-W45]" c="2026-W45"/>
      </sharedItems>
    </cacheField>
    <cacheField name="[Measures].[Work Order Actuals]" caption="Work Order Actuals" numFmtId="0" hierarchy="909" level="32767"/>
    <cacheField name="[Measures].[MDR (Field ASUs)]" caption="MDR (Field ASUs)" numFmtId="0" hierarchy="850" level="32767"/>
    <cacheField name="[Measures].[Weekly Field ASUs (ALL)]" caption="Weekly Field ASUs (ALL)" numFmtId="0" hierarchy="809" level="32767"/>
    <cacheField name="[Dim - Product].[Product Business Unit Type].[Product Business Unit Type]" caption="Product Business Unit Type" numFmtId="0" hierarchy="211" level="1">
      <sharedItems containsSemiMixedTypes="0" containsString="0"/>
    </cacheField>
    <cacheField name="[Dim - Product].[Global LOB Name].[Global LOB Name]" caption="Global LOB Name" numFmtId="0" hierarchy="196" level="1">
      <sharedItems containsSemiMixedTypes="0" containsString="0"/>
    </cacheField>
    <cacheField name="[Dim - Work Order Service Type].[Dim Service Type New].[Dim Service Type New]" caption="Dim Service Type New" numFmtId="0" hierarchy="290" level="1">
      <sharedItems containsSemiMixedTypes="0" containsString="0"/>
    </cacheField>
    <cacheField name="[FACT - Work Order Parts].[FQM Flag].[FQM Flag]" caption="FQM Flag" numFmtId="0" hierarchy="557" level="1">
      <sharedItems containsSemiMixedTypes="0" containsString="0"/>
    </cacheField>
    <cacheField name="[FACT - Work Order Parts].[Work Order Type].[Work Order Type]" caption="Work Order Type" numFmtId="0" hierarchy="664" level="1">
      <sharedItems containsSemiMixedTypes="0" containsString="0"/>
    </cacheField>
    <cacheField name="[Dim - Core Upsell Work Order].[CORE_UPSELL].[CORE_UPSELL]" caption="CORE_UPSELL" numFmtId="0" hierarchy="86" level="1">
      <sharedItems containsSemiMixedTypes="0" containsString="0"/>
    </cacheField>
    <cacheField name="[Dim - Geo Location].[Region Name].[Region Name]" caption="Region Name" numFmtId="0" hierarchy="140" level="1">
      <sharedItems containsSemiMixedTypes="0" containsString="0"/>
    </cacheField>
  </cacheFields>
  <cacheHierarchies count="1008">
    <cacheHierarchy uniqueName="[_Dim - Forecast Product].[Global LOB Name]" caption="Global LOB Name" attribute="1" defaultMemberUniqueName="[_Dim - Forecast Product].[Global LOB Name].[All]" allUniqueName="[_Dim - Forecast Product].[Global LOB Name].[All]" dimensionUniqueName="[_Dim - Forecast Product]" displayFolder="" count="0" unbalanced="0"/>
    <cacheHierarchy uniqueName="[_Dim - Forecast Product].[Product Business Unit Type]" caption="Product Business Unit Type" attribute="1" defaultMemberUniqueName="[_Dim - Forecast Product].[Product Business Unit Type].[All]" allUniqueName="[_Dim - Forecast Product].[Product Business Unit Type].[All]" dimensionUniqueName="[_Dim - Forecast Product]" displayFolder="" count="0" unbalanced="0"/>
    <cacheHierarchy uniqueName="[Cube_Measure_Definitions].[DataCategory]" caption="DataCategory" attribute="1" defaultMemberUniqueName="[Cube_Measure_Definitions].[DataCategory].[All]" allUniqueName="[Cube_Measure_Definitions].[DataCategory].[All]" dimensionUniqueName="[Cube_Measure_Definitions]" displayFolder="" count="0" unbalanced="0"/>
    <cacheHierarchy uniqueName="[Cube_Measure_Definitions].[DataType]" caption="DataType" attribute="1" defaultMemberUniqueName="[Cube_Measure_Definitions].[DataType].[All]" allUniqueName="[Cube_Measure_Definitions].[DataType].[All]" dimensionUniqueName="[Cube_Measure_Definitions]" displayFolder="" count="0" unbalanced="0"/>
    <cacheHierarchy uniqueName="[Cube_Measure_Definitions].[Description]" caption="Description" attribute="1" defaultMemberUniqueName="[Cube_Measure_Definitions].[Description].[All]" allUniqueName="[Cube_Measure_Definitions].[Description].[All]" dimensionUniqueName="[Cube_Measure_Definitions]" displayFolder="" count="0" unbalanced="0"/>
    <cacheHierarchy uniqueName="[Cube_Measure_Definitions].[DetailRowsDefinitionID]" caption="DetailRowsDefinitionID" attribute="1" defaultMemberUniqueName="[Cube_Measure_Definitions].[DetailRowsDefinitionID].[All]" allUniqueName="[Cube_Measure_Definitions].[DetailRowsDefinitionID].[All]" dimensionUniqueName="[Cube_Measure_Definitions]" displayFolder="" count="0" unbalanced="0"/>
    <cacheHierarchy uniqueName="[Cube_Measure_Definitions].[DisplayFolder]" caption="DisplayFolder" attribute="1" defaultMemberUniqueName="[Cube_Measure_Definitions].[DisplayFolder].[All]" allUniqueName="[Cube_Measure_Definitions].[DisplayFolder].[All]" dimensionUniqueName="[Cube_Measure_Definitions]" displayFolder="" count="0" unbalanced="0"/>
    <cacheHierarchy uniqueName="[Cube_Measure_Definitions].[ErrorMessage]" caption="ErrorMessage" attribute="1" defaultMemberUniqueName="[Cube_Measure_Definitions].[ErrorMessage].[All]" allUniqueName="[Cube_Measure_Definitions].[ErrorMessage].[All]" dimensionUniqueName="[Cube_Measure_Definitions]" displayFolder="" count="0" unbalanced="0"/>
    <cacheHierarchy uniqueName="[Cube_Measure_Definitions].[Expression]" caption="Expression" attribute="1" defaultMemberUniqueName="[Cube_Measure_Definitions].[Expression].[All]" allUniqueName="[Cube_Measure_Definitions].[Expression].[All]" dimensionUniqueName="[Cube_Measure_Definitions]" displayFolder="" count="0" unbalanced="0"/>
    <cacheHierarchy uniqueName="[Cube_Measure_Definitions].[FormatString]" caption="FormatString" attribute="1" defaultMemberUniqueName="[Cube_Measure_Definitions].[FormatString].[All]" allUniqueName="[Cube_Measure_Definitions].[FormatString].[All]" dimensionUniqueName="[Cube_Measure_Definitions]" displayFolder="" count="0" unbalanced="0"/>
    <cacheHierarchy uniqueName="[Cube_Measure_Definitions].[ID]" caption="ID" attribute="1" defaultMemberUniqueName="[Cube_Measure_Definitions].[ID].[All]" allUniqueName="[Cube_Measure_Definitions].[ID].[All]" dimensionUniqueName="[Cube_Measure_Definitions]" displayFolder="" count="0" unbalanced="0"/>
    <cacheHierarchy uniqueName="[Cube_Measure_Definitions].[IsHidden]" caption="IsHidden" attribute="1" defaultMemberUniqueName="[Cube_Measure_Definitions].[IsHidden].[All]" allUniqueName="[Cube_Measure_Definitions].[IsHidden].[All]" dimensionUniqueName="[Cube_Measure_Definitions]" displayFolder="" count="0" unbalanced="0"/>
    <cacheHierarchy uniqueName="[Cube_Measure_Definitions].[IsSimpleMeasure]" caption="IsSimpleMeasure" attribute="1" defaultMemberUniqueName="[Cube_Measure_Definitions].[IsSimpleMeasure].[All]" allUniqueName="[Cube_Measure_Definitions].[IsSimpleMeasure].[All]" dimensionUniqueName="[Cube_Measure_Definitions]" displayFolder="" count="0" unbalanced="0"/>
    <cacheHierarchy uniqueName="[Cube_Measure_Definitions].[KPIID]" caption="KPIID" attribute="1" defaultMemberUniqueName="[Cube_Measure_Definitions].[KPIID].[All]" allUniqueName="[Cube_Measure_Definitions].[KPIID].[All]" dimensionUniqueName="[Cube_Measure_Definitions]" displayFolder="" count="0" unbalanced="0"/>
    <cacheHierarchy uniqueName="[Cube_Measure_Definitions].[LineageTag]" caption="LineageTag" attribute="1" defaultMemberUniqueName="[Cube_Measure_Definitions].[LineageTag].[All]" allUniqueName="[Cube_Measure_Definitions].[LineageTag].[All]" dimensionUniqueName="[Cube_Measure_Definitions]" displayFolder="" count="0" unbalanced="0"/>
    <cacheHierarchy uniqueName="[Cube_Measure_Definitions].[ModifiedTime]" caption="ModifiedTime" attribute="1" defaultMemberUniqueName="[Cube_Measure_Definitions].[ModifiedTime].[All]" allUniqueName="[Cube_Measure_Definitions].[ModifiedTime].[All]" dimensionUniqueName="[Cube_Measure_Definitions]" displayFolder="" count="0" unbalanced="0"/>
    <cacheHierarchy uniqueName="[Cube_Measure_Definitions].[Name]" caption="Name" attribute="1" defaultMemberUniqueName="[Cube_Measure_Definitions].[Name].[All]" allUniqueName="[Cube_Measure_Definitions].[Name].[All]" dimensionUniqueName="[Cube_Measure_Definitions]" displayFolder="" count="0" unbalanced="0"/>
    <cacheHierarchy uniqueName="[Cube_Measure_Definitions].[SourceLineageTag]" caption="SourceLineageTag" attribute="1" defaultMemberUniqueName="[Cube_Measure_Definitions].[SourceLineageTag].[All]" allUniqueName="[Cube_Measure_Definitions].[SourceLineageTag].[All]" dimensionUniqueName="[Cube_Measure_Definitions]" displayFolder="" count="0" unbalanced="0"/>
    <cacheHierarchy uniqueName="[Cube_Measure_Definitions].[State]" caption="State" attribute="1" defaultMemberUniqueName="[Cube_Measure_Definitions].[State].[All]" allUniqueName="[Cube_Measure_Definitions].[State].[All]" dimensionUniqueName="[Cube_Measure_Definitions]" displayFolder="" count="0" unbalanced="0"/>
    <cacheHierarchy uniqueName="[Cube_Measure_Definitions].[StructureModifiedTime]" caption="StructureModifiedTime" attribute="1" defaultMemberUniqueName="[Cube_Measure_Definitions].[StructureModifiedTime].[All]" allUniqueName="[Cube_Measure_Definitions].[StructureModifiedTime].[All]" dimensionUniqueName="[Cube_Measure_Definitions]" displayFolder="" count="0" unbalanced="0"/>
    <cacheHierarchy uniqueName="[Cube_Measure_Definitions].[TableID]" caption="TableID" attribute="1" defaultMemberUniqueName="[Cube_Measure_Definitions].[TableID].[All]" allUniqueName="[Cube_Measure_Definitions].[TableID].[All]" dimensionUniqueName="[Cube_Measure_Definitions]" displayFolder="" count="0" unbalanced="0"/>
    <cacheHierarchy uniqueName="[Cube_Partitions].[DataSourceID]" caption="DataSourceID" attribute="1" defaultMemberUniqueName="[Cube_Partitions].[DataSourceID].[All]" allUniqueName="[Cube_Partitions].[DataSourceID].[All]" dimensionUniqueName="[Cube_Partitions]" displayFolder="" count="0" unbalanced="0"/>
    <cacheHierarchy uniqueName="[Cube_Partitions].[DataView]" caption="DataView" attribute="1" defaultMemberUniqueName="[Cube_Partitions].[DataView].[All]" allUniqueName="[Cube_Partitions].[DataView].[All]" dimensionUniqueName="[Cube_Partitions]" displayFolder="" count="0" unbalanced="0"/>
    <cacheHierarchy uniqueName="[Cube_Partitions].[Description]" caption="Description" attribute="1" defaultMemberUniqueName="[Cube_Partitions].[Description].[All]" allUniqueName="[Cube_Partitions].[Description].[All]" dimensionUniqueName="[Cube_Partitions]" displayFolder="" count="0" unbalanced="0"/>
    <cacheHierarchy uniqueName="[Cube_Partitions].[ErrorMessage]" caption="ErrorMessage" attribute="1" defaultMemberUniqueName="[Cube_Partitions].[ErrorMessage].[All]" allUniqueName="[Cube_Partitions].[ErrorMessage].[All]" dimensionUniqueName="[Cube_Partitions]" displayFolder="" count="0" unbalanced="0"/>
    <cacheHierarchy uniqueName="[Cube_Partitions].[ExpressionSourceID]" caption="ExpressionSourceID" attribute="1" defaultMemberUniqueName="[Cube_Partitions].[ExpressionSourceID].[All]" allUniqueName="[Cube_Partitions].[ExpressionSourceID].[All]" dimensionUniqueName="[Cube_Partitions]" displayFolder="" count="0" unbalanced="0"/>
    <cacheHierarchy uniqueName="[Cube_Partitions].[ID]" caption="ID" attribute="1" defaultMemberUniqueName="[Cube_Partitions].[ID].[All]" allUniqueName="[Cube_Partitions].[ID].[All]" dimensionUniqueName="[Cube_Partitions]" displayFolder="" count="0" unbalanced="0"/>
    <cacheHierarchy uniqueName="[Cube_Partitions].[MAttributes]" caption="MAttributes" attribute="1" defaultMemberUniqueName="[Cube_Partitions].[MAttributes].[All]" allUniqueName="[Cube_Partitions].[MAttributes].[All]" dimensionUniqueName="[Cube_Partitions]" displayFolder="" count="0" unbalanced="0"/>
    <cacheHierarchy uniqueName="[Cube_Partitions].[Mode]" caption="Mode" attribute="1" defaultMemberUniqueName="[Cube_Partitions].[Mode].[All]" allUniqueName="[Cube_Partitions].[Mode].[All]" dimensionUniqueName="[Cube_Partitions]" displayFolder="" count="0" unbalanced="0"/>
    <cacheHierarchy uniqueName="[Cube_Partitions].[ModifiedTime]" caption="ModifiedTime" attribute="1" defaultMemberUniqueName="[Cube_Partitions].[ModifiedTime].[All]" allUniqueName="[Cube_Partitions].[ModifiedTime].[All]" dimensionUniqueName="[Cube_Partitions]" displayFolder="" count="0" unbalanced="0"/>
    <cacheHierarchy uniqueName="[Cube_Partitions].[Name]" caption="Name" attribute="1" defaultMemberUniqueName="[Cube_Partitions].[Name].[All]" allUniqueName="[Cube_Partitions].[Name].[All]" dimensionUniqueName="[Cube_Partitions]" displayFolder="" count="0" unbalanced="0"/>
    <cacheHierarchy uniqueName="[Cube_Partitions].[PartitionStorageID]" caption="PartitionStorageID" attribute="1" defaultMemberUniqueName="[Cube_Partitions].[PartitionStorageID].[All]" allUniqueName="[Cube_Partitions].[PartitionStorageID].[All]" dimensionUniqueName="[Cube_Partitions]" displayFolder="" count="0" unbalanced="0"/>
    <cacheHierarchy uniqueName="[Cube_Partitions].[QueryDefinition]" caption="QueryDefinition" attribute="1" defaultMemberUniqueName="[Cube_Partitions].[QueryDefinition].[All]" allUniqueName="[Cube_Partitions].[QueryDefinition].[All]" dimensionUniqueName="[Cube_Partitions]" displayFolder="" count="0" unbalanced="0"/>
    <cacheHierarchy uniqueName="[Cube_Partitions].[QueryGroupID]" caption="QueryGroupID" attribute="1" defaultMemberUniqueName="[Cube_Partitions].[QueryGroupID].[All]" allUniqueName="[Cube_Partitions].[QueryGroupID].[All]" dimensionUniqueName="[Cube_Partitions]" displayFolder="" count="0" unbalanced="0"/>
    <cacheHierarchy uniqueName="[Cube_Partitions].[RangeEnd]" caption="RangeEnd" attribute="1" defaultMemberUniqueName="[Cube_Partitions].[RangeEnd].[All]" allUniqueName="[Cube_Partitions].[RangeEnd].[All]" dimensionUniqueName="[Cube_Partitions]" displayFolder="" count="0" unbalanced="0"/>
    <cacheHierarchy uniqueName="[Cube_Partitions].[RangeGranularity]" caption="RangeGranularity" attribute="1" defaultMemberUniqueName="[Cube_Partitions].[RangeGranularity].[All]" allUniqueName="[Cube_Partitions].[RangeGranularity].[All]" dimensionUniqueName="[Cube_Partitions]" displayFolder="" count="0" unbalanced="0"/>
    <cacheHierarchy uniqueName="[Cube_Partitions].[RangeStart]" caption="RangeStart" attribute="1" defaultMemberUniqueName="[Cube_Partitions].[RangeStart].[All]" allUniqueName="[Cube_Partitions].[RangeStart].[All]" dimensionUniqueName="[Cube_Partitions]" displayFolder="" count="0" unbalanced="0"/>
    <cacheHierarchy uniqueName="[Cube_Partitions].[RefreshBookmark]" caption="RefreshBookmark" attribute="1" defaultMemberUniqueName="[Cube_Partitions].[RefreshBookmark].[All]" allUniqueName="[Cube_Partitions].[RefreshBookmark].[All]" dimensionUniqueName="[Cube_Partitions]" displayFolder="" count="0" unbalanced="0"/>
    <cacheHierarchy uniqueName="[Cube_Partitions].[RefreshedTime]" caption="RefreshedTime" attribute="1" defaultMemberUniqueName="[Cube_Partitions].[RefreshedTime].[All]" allUniqueName="[Cube_Partitions].[RefreshedTime].[All]" dimensionUniqueName="[Cube_Partitions]" displayFolder="" count="0" unbalanced="0"/>
    <cacheHierarchy uniqueName="[Cube_Partitions].[RetainDataTillForceCalculate]" caption="RetainDataTillForceCalculate" attribute="1" defaultMemberUniqueName="[Cube_Partitions].[RetainDataTillForceCalculate].[All]" allUniqueName="[Cube_Partitions].[RetainDataTillForceCalculate].[All]" dimensionUniqueName="[Cube_Partitions]" displayFolder="" count="0" unbalanced="0"/>
    <cacheHierarchy uniqueName="[Cube_Partitions].[State]" caption="State" attribute="1" defaultMemberUniqueName="[Cube_Partitions].[State].[All]" allUniqueName="[Cube_Partitions].[State].[All]" dimensionUniqueName="[Cube_Partitions]" displayFolder="" count="0" unbalanced="0"/>
    <cacheHierarchy uniqueName="[Cube_Partitions].[SystemFlags]" caption="SystemFlags" attribute="1" defaultMemberUniqueName="[Cube_Partitions].[SystemFlags].[All]" allUniqueName="[Cube_Partitions].[SystemFlags].[All]" dimensionUniqueName="[Cube_Partitions]" displayFolder="" count="0" unbalanced="0"/>
    <cacheHierarchy uniqueName="[Cube_Partitions].[TableID]" caption="TableID" attribute="1" defaultMemberUniqueName="[Cube_Partitions].[TableID].[All]" allUniqueName="[Cube_Partitions].[TableID].[All]" dimensionUniqueName="[Cube_Partitions]" displayFolder="" count="0" unbalanced="0"/>
    <cacheHierarchy uniqueName="[Cube_Partitions].[Type]" caption="Type" attribute="1" defaultMemberUniqueName="[Cube_Partitions].[Type].[All]" allUniqueName="[Cube_Partitions].[Type].[All]" dimensionUniqueName="[Cube_Partitions]" displayFolder="" count="0" unbalanced="0"/>
    <cacheHierarchy uniqueName="[Dim - Account].[Account City Name]" caption="Account City Name" attribute="1" defaultMemberUniqueName="[Dim - Account].[Account City Name].[All]" allUniqueName="[Dim - Account].[Account City Name].[All]" dimensionUniqueName="[Dim - Account]" displayFolder="" count="0" unbalanced="0"/>
    <cacheHierarchy uniqueName="[Dim - Account].[Account Country Code]" caption="Account Country Code" attribute="1" defaultMemberUniqueName="[Dim - Account].[Account Country Code].[All]" allUniqueName="[Dim - Account].[Account Country Code].[All]" dimensionUniqueName="[Dim - Account]" displayFolder="" count="0" unbalanced="0"/>
    <cacheHierarchy uniqueName="[Dim - Account].[Account Sub-Division Name]" caption="Account Sub-Division Name" attribute="1" defaultMemberUniqueName="[Dim - Account].[Account Sub-Division Name].[All]" allUniqueName="[Dim - Account].[Account Sub-Division Name].[All]" dimensionUniqueName="[Dim - Account]" displayFolder="" count="0" unbalanced="0"/>
    <cacheHierarchy uniqueName="[Dim - Account].[Dell Account ID]" caption="Dell Account ID" attribute="1" defaultMemberUniqueName="[Dim - Account].[Dell Account ID].[All]" allUniqueName="[Dim - Account].[Dell Account ID].[All]" dimensionUniqueName="[Dim - Account]" displayFolder="" count="0" unbalanced="0"/>
    <cacheHierarchy uniqueName="[Dim - Account].[Dell Account Name]" caption="Dell Account Name" attribute="1" defaultMemberUniqueName="[Dim - Account].[Dell Account Name].[All]" allUniqueName="[Dim - Account].[Dell Account Name].[All]" dimensionUniqueName="[Dim - Account]" displayFolder="" count="0" unbalanced="0"/>
    <cacheHierarchy uniqueName="[Dim - Account].[Dun and Bradstreet Number]" caption="Dun and Bradstreet Number" attribute="1" defaultMemberUniqueName="[Dim - Account].[Dun and Bradstreet Number].[All]" allUniqueName="[Dim - Account].[Dun and Bradstreet Number].[All]" dimensionUniqueName="[Dim - Account]" displayFolder="" count="0" unbalanced="0"/>
    <cacheHierarchy uniqueName="[Dim - Agent Creator].[ASSOC_LOC_CITY_NM]" caption="ASSOC_LOC_CITY_NM" attribute="1" defaultMemberUniqueName="[Dim - Agent Creator].[ASSOC_LOC_CITY_NM].[All]" allUniqueName="[Dim - Agent Creator].[ASSOC_LOC_CITY_NM].[All]" dimensionUniqueName="[Dim - Agent Creator]" displayFolder="" count="0" unbalanced="0"/>
    <cacheHierarchy uniqueName="[Dim - Agent Creator].[ASSOC_LOC_CTRY_CD]" caption="ASSOC_LOC_CTRY_CD" attribute="1" defaultMemberUniqueName="[Dim - Agent Creator].[ASSOC_LOC_CTRY_CD].[All]" allUniqueName="[Dim - Agent Creator].[ASSOC_LOC_CTRY_CD].[All]" dimensionUniqueName="[Dim - Agent Creator]" displayFolder="" count="0" unbalanced="0"/>
    <cacheHierarchy uniqueName="[Dim - Agent Creator].[ASSOC_LOC_NM]" caption="ASSOC_LOC_NM" attribute="1" defaultMemberUniqueName="[Dim - Agent Creator].[ASSOC_LOC_NM].[All]" allUniqueName="[Dim - Agent Creator].[ASSOC_LOC_NM].[All]" dimensionUniqueName="[Dim - Agent Creator]" displayFolder="" count="0" unbalanced="0"/>
    <cacheHierarchy uniqueName="[Dim - Agent Creator].[ASSOC_PTNR_NM]" caption="ASSOC_PTNR_NM" attribute="1" defaultMemberUniqueName="[Dim - Agent Creator].[ASSOC_PTNR_NM].[All]" allUniqueName="[Dim - Agent Creator].[ASSOC_PTNR_NM].[All]" dimensionUniqueName="[Dim - Agent Creator]" displayFolder="" count="0" unbalanced="0"/>
    <cacheHierarchy uniqueName="[Dim - Agent Creator].[ASSOC_PTNR_OSP_FLG]" caption="ASSOC_PTNR_OSP_FLG" attribute="1" defaultMemberUniqueName="[Dim - Agent Creator].[ASSOC_PTNR_OSP_FLG].[All]" allUniqueName="[Dim - Agent Creator].[ASSOC_PTNR_OSP_FLG].[All]" dimensionUniqueName="[Dim - Agent Creator]" displayFolder="" count="0" unbalanced="0"/>
    <cacheHierarchy uniqueName="[Dim - Agent Creator].[BUS_RPTG_CATG_NM]" caption="BUS_RPTG_CATG_NM" attribute="1" defaultMemberUniqueName="[Dim - Agent Creator].[BUS_RPTG_CATG_NM].[All]" allUniqueName="[Dim - Agent Creator].[BUS_RPTG_CATG_NM].[All]" dimensionUniqueName="[Dim - Agent Creator]" displayFolder="" count="0" unbalanced="0"/>
    <cacheHierarchy uniqueName="[Dim - Agent Creator].[BUS_RPTG_DEPT_NM]" caption="BUS_RPTG_DEPT_NM" attribute="1" defaultMemberUniqueName="[Dim - Agent Creator].[BUS_RPTG_DEPT_NM].[All]" allUniqueName="[Dim - Agent Creator].[BUS_RPTG_DEPT_NM].[All]" dimensionUniqueName="[Dim - Agent Creator]" displayFolder="" count="0" unbalanced="0"/>
    <cacheHierarchy uniqueName="[Dim - Agent Creator].[BUS_RPTG_FUNC_NM]" caption="BUS_RPTG_FUNC_NM" attribute="1" defaultMemberUniqueName="[Dim - Agent Creator].[BUS_RPTG_FUNC_NM].[All]" allUniqueName="[Dim - Agent Creator].[BUS_RPTG_FUNC_NM].[All]" dimensionUniqueName="[Dim - Agent Creator]" displayFolder="" count="0" unbalanced="0"/>
    <cacheHierarchy uniqueName="[Dim - Agent Creator].[BUS_RPTG_GRP_NM]" caption="BUS_RPTG_GRP_NM" attribute="1" defaultMemberUniqueName="[Dim - Agent Creator].[BUS_RPTG_GRP_NM].[All]" allUniqueName="[Dim - Agent Creator].[BUS_RPTG_GRP_NM].[All]" dimensionUniqueName="[Dim - Agent Creator]" displayFolder="" count="0" unbalanced="0"/>
    <cacheHierarchy uniqueName="[Dim - Agent Creator].[BUS_RPTG_RGN_NM]" caption="BUS_RPTG_RGN_NM" attribute="1" defaultMemberUniqueName="[Dim - Agent Creator].[BUS_RPTG_RGN_NM].[All]" allUniqueName="[Dim - Agent Creator].[BUS_RPTG_RGN_NM].[All]" dimensionUniqueName="[Dim - Agent Creator]" displayFolder="" count="0" unbalanced="0"/>
    <cacheHierarchy uniqueName="[Dim - Agent Creator].[BUS_RPTG_SUBRGN_NM]" caption="BUS_RPTG_SUBRGN_NM" attribute="1" defaultMemberUniqueName="[Dim - Agent Creator].[BUS_RPTG_SUBRGN_NM].[All]" allUniqueName="[Dim - Agent Creator].[BUS_RPTG_SUBRGN_NM].[All]" dimensionUniqueName="[Dim - Agent Creator]" displayFolder="" count="0" unbalanced="0"/>
    <cacheHierarchy uniqueName="[Dim - Agent Creator].[CCO_QUEUE_DESC]" caption="CCO_QUEUE_DESC" attribute="1" defaultMemberUniqueName="[Dim - Agent Creator].[CCO_QUEUE_DESC].[All]" allUniqueName="[Dim - Agent Creator].[CCO_QUEUE_DESC].[All]" dimensionUniqueName="[Dim - Agent Creator]" displayFolder="" count="0" unbalanced="0"/>
    <cacheHierarchy uniqueName="[Dim - Agent Creator].[CTRY_NM]" caption="CTRY_NM" attribute="1" defaultMemberUniqueName="[Dim - Agent Creator].[CTRY_NM].[All]" allUniqueName="[Dim - Agent Creator].[CTRY_NM].[All]" dimensionUniqueName="[Dim - Agent Creator]" displayFolder="" count="0" unbalanced="0"/>
    <cacheHierarchy uniqueName="[Dim - Agent Creator].[JOB_FUNC_DESC]" caption="JOB_FUNC_DESC" attribute="1" defaultMemberUniqueName="[Dim - Agent Creator].[JOB_FUNC_DESC].[All]" allUniqueName="[Dim - Agent Creator].[JOB_FUNC_DESC].[All]" dimensionUniqueName="[Dim - Agent Creator]" displayFolder="" count="0" unbalanced="0"/>
    <cacheHierarchy uniqueName="[Dim - Agent Owner].[ASSOC_LOC_CITY_NM]" caption="ASSOC_LOC_CITY_NM" attribute="1" defaultMemberUniqueName="[Dim - Agent Owner].[ASSOC_LOC_CITY_NM].[All]" allUniqueName="[Dim - Agent Owner].[ASSOC_LOC_CITY_NM].[All]" dimensionUniqueName="[Dim - Agent Owner]" displayFolder="" count="0" unbalanced="0"/>
    <cacheHierarchy uniqueName="[Dim - Agent Owner].[ASSOC_LOC_CTRY_CD]" caption="ASSOC_LOC_CTRY_CD" attribute="1" defaultMemberUniqueName="[Dim - Agent Owner].[ASSOC_LOC_CTRY_CD].[All]" allUniqueName="[Dim - Agent Owner].[ASSOC_LOC_CTRY_CD].[All]" dimensionUniqueName="[Dim - Agent Owner]" displayFolder="" count="0" unbalanced="0"/>
    <cacheHierarchy uniqueName="[Dim - Agent Owner].[ASSOC_LOC_NM]" caption="ASSOC_LOC_NM" attribute="1" defaultMemberUniqueName="[Dim - Agent Owner].[ASSOC_LOC_NM].[All]" allUniqueName="[Dim - Agent Owner].[ASSOC_LOC_NM].[All]" dimensionUniqueName="[Dim - Agent Owner]" displayFolder="" count="0" unbalanced="0"/>
    <cacheHierarchy uniqueName="[Dim - Agent Owner].[ASSOC_PTNR_NM]" caption="ASSOC_PTNR_NM" attribute="1" defaultMemberUniqueName="[Dim - Agent Owner].[ASSOC_PTNR_NM].[All]" allUniqueName="[Dim - Agent Owner].[ASSOC_PTNR_NM].[All]" dimensionUniqueName="[Dim - Agent Owner]" displayFolder="" count="0" unbalanced="0"/>
    <cacheHierarchy uniqueName="[Dim - Agent Owner].[ASSOC_PTNR_OSP_FLG]" caption="ASSOC_PTNR_OSP_FLG" attribute="1" defaultMemberUniqueName="[Dim - Agent Owner].[ASSOC_PTNR_OSP_FLG].[All]" allUniqueName="[Dim - Agent Owner].[ASSOC_PTNR_OSP_FLG].[All]" dimensionUniqueName="[Dim - Agent Owner]" displayFolder="" count="0" unbalanced="0"/>
    <cacheHierarchy uniqueName="[Dim - Agent Owner].[BUS_RPTG_CATG_NM]" caption="BUS_RPTG_CATG_NM" attribute="1" defaultMemberUniqueName="[Dim - Agent Owner].[BUS_RPTG_CATG_NM].[All]" allUniqueName="[Dim - Agent Owner].[BUS_RPTG_CATG_NM].[All]" dimensionUniqueName="[Dim - Agent Owner]" displayFolder="" count="0" unbalanced="0"/>
    <cacheHierarchy uniqueName="[Dim - Agent Owner].[BUS_RPTG_DEPT_NM]" caption="BUS_RPTG_DEPT_NM" attribute="1" defaultMemberUniqueName="[Dim - Agent Owner].[BUS_RPTG_DEPT_NM].[All]" allUniqueName="[Dim - Agent Owner].[BUS_RPTG_DEPT_NM].[All]" dimensionUniqueName="[Dim - Agent Owner]" displayFolder="" count="0" unbalanced="0"/>
    <cacheHierarchy uniqueName="[Dim - Agent Owner].[BUS_RPTG_FUNC_NM]" caption="BUS_RPTG_FUNC_NM" attribute="1" defaultMemberUniqueName="[Dim - Agent Owner].[BUS_RPTG_FUNC_NM].[All]" allUniqueName="[Dim - Agent Owner].[BUS_RPTG_FUNC_NM].[All]" dimensionUniqueName="[Dim - Agent Owner]" displayFolder="" count="0" unbalanced="0"/>
    <cacheHierarchy uniqueName="[Dim - Agent Owner].[BUS_RPTG_GRP_NM]" caption="BUS_RPTG_GRP_NM" attribute="1" defaultMemberUniqueName="[Dim - Agent Owner].[BUS_RPTG_GRP_NM].[All]" allUniqueName="[Dim - Agent Owner].[BUS_RPTG_GRP_NM].[All]" dimensionUniqueName="[Dim - Agent Owner]" displayFolder="" count="0" unbalanced="0"/>
    <cacheHierarchy uniqueName="[Dim - Agent Owner].[BUS_RPTG_RGN_NM]" caption="BUS_RPTG_RGN_NM" attribute="1" defaultMemberUniqueName="[Dim - Agent Owner].[BUS_RPTG_RGN_NM].[All]" allUniqueName="[Dim - Agent Owner].[BUS_RPTG_RGN_NM].[All]" dimensionUniqueName="[Dim - Agent Owner]" displayFolder="" count="0" unbalanced="0"/>
    <cacheHierarchy uniqueName="[Dim - Agent Owner].[BUS_RPTG_SUBRGN_NM]" caption="BUS_RPTG_SUBRGN_NM" attribute="1" defaultMemberUniqueName="[Dim - Agent Owner].[BUS_RPTG_SUBRGN_NM].[All]" allUniqueName="[Dim - Agent Owner].[BUS_RPTG_SUBRGN_NM].[All]" dimensionUniqueName="[Dim - Agent Owner]" displayFolder="" count="0" unbalanced="0"/>
    <cacheHierarchy uniqueName="[Dim - Agent Owner].[CCO_QUEUE_DESC]" caption="CCO_QUEUE_DESC" attribute="1" defaultMemberUniqueName="[Dim - Agent Owner].[CCO_QUEUE_DESC].[All]" allUniqueName="[Dim - Agent Owner].[CCO_QUEUE_DESC].[All]" dimensionUniqueName="[Dim - Agent Owner]" displayFolder="" count="0" unbalanced="0"/>
    <cacheHierarchy uniqueName="[Dim - Agent Owner].[CTRY_NM]" caption="CTRY_NM" attribute="1" defaultMemberUniqueName="[Dim - Agent Owner].[CTRY_NM].[All]" allUniqueName="[Dim - Agent Owner].[CTRY_NM].[All]" dimensionUniqueName="[Dim - Agent Owner]" displayFolder="" count="0" unbalanced="0"/>
    <cacheHierarchy uniqueName="[Dim - Agent Owner].[JOB_FUNC_DESC]" caption="JOB_FUNC_DESC" attribute="1" defaultMemberUniqueName="[Dim - Agent Owner].[JOB_FUNC_DESC].[All]" allUniqueName="[Dim - Agent Owner].[JOB_FUNC_DESC].[All]" dimensionUniqueName="[Dim - Agent Owner]" displayFolder="" count="0" unbalanced="0"/>
    <cacheHierarchy uniqueName="[Dim - Asset Age].[Age Category]" caption="Age Category" attribute="1" defaultMemberUniqueName="[Dim - Asset Age].[Age Category].[All]" allUniqueName="[Dim - Asset Age].[Age Category].[All]" dimensionUniqueName="[Dim - Asset Age]" displayFolder="" count="0" unbalanced="0"/>
    <cacheHierarchy uniqueName="[Dim - Asset Age].[AGE_ID]" caption="AGE_ID" attribute="1" defaultMemberUniqueName="[Dim - Asset Age].[AGE_ID].[All]" allUniqueName="[Dim - Asset Age].[AGE_ID].[All]" dimensionUniqueName="[Dim - Asset Age]" displayFolder="" count="0" unbalanced="0"/>
    <cacheHierarchy uniqueName="[Dim - Asset Age].[Time Period]" caption="Time Period" attribute="1" defaultMemberUniqueName="[Dim - Asset Age].[Time Period].[All]" allUniqueName="[Dim - Asset Age].[Time Period].[All]" dimensionUniqueName="[Dim - Asset Age]" displayFolder="" count="0" unbalanced="0"/>
    <cacheHierarchy uniqueName="[Dim - Asset Age].[Year]" caption="Year" attribute="1" defaultMemberUniqueName="[Dim - Asset Age].[Year].[All]" allUniqueName="[Dim - Asset Age].[Year].[All]" dimensionUniqueName="[Dim - Asset Age]" displayFolder="" count="0" unbalanced="0"/>
    <cacheHierarchy uniqueName="[Dim - Case Origin].[Customer Initiated]" caption="Customer Initiated" attribute="1" defaultMemberUniqueName="[Dim - Case Origin].[Customer Initiated].[All]" allUniqueName="[Dim - Case Origin].[Customer Initiated].[All]" dimensionUniqueName="[Dim - Case Origin]" displayFolder="" count="0" unbalanced="0"/>
    <cacheHierarchy uniqueName="[Dim - Case Origin].[OriginName]" caption="OriginName" attribute="1" defaultMemberUniqueName="[Dim - Case Origin].[OriginName].[All]" allUniqueName="[Dim - Case Origin].[OriginName].[All]" dimensionUniqueName="[Dim - Case Origin]" displayFolder="" count="0" unbalanced="0"/>
    <cacheHierarchy uniqueName="[Dim - Connect Home].[Connect Home Category]" caption="Connect Home Category" attribute="1" defaultMemberUniqueName="[Dim - Connect Home].[Connect Home Category].[All]" allUniqueName="[Dim - Connect Home].[Connect Home Category].[All]" dimensionUniqueName="[Dim - Connect Home]" displayFolder="" count="0" unbalanced="0"/>
    <cacheHierarchy uniqueName="[Dim - Connect Home].[CONNECT_HOME_FLAG]" caption="CONNECT_HOME_FLAG" attribute="1" defaultMemberUniqueName="[Dim - Connect Home].[CONNECT_HOME_FLAG].[All]" allUniqueName="[Dim - Connect Home].[CONNECT_HOME_FLAG].[All]" dimensionUniqueName="[Dim - Connect Home]" displayFolder="" count="0" unbalanced="0"/>
    <cacheHierarchy uniqueName="[Dim - Core Upsell Work Order].[CORE_UPSELL]" caption="CORE_UPSELL" attribute="1" defaultMemberUniqueName="[Dim - Core Upsell Work Order].[CORE_UPSELL].[All]" allUniqueName="[Dim - Core Upsell Work Order].[CORE_UPSELL].[All]" dimensionUniqueName="[Dim - Core Upsell Work Order]" displayFolder="" count="2" unbalanced="0">
      <fieldsUsage count="2">
        <fieldUsage x="-1"/>
        <fieldUsage x="10"/>
      </fieldsUsage>
    </cacheHierarchy>
    <cacheHierarchy uniqueName="[Dim - Field Entitlement].[Field Group Description]" caption="Field Group Description" attribute="1" defaultMemberUniqueName="[Dim - Field Entitlement].[Field Group Description].[All]" allUniqueName="[Dim - Field Entitlement].[Field Group Description].[All]" dimensionUniqueName="[Dim - Field Entitlement]" displayFolder="" count="0" unbalanced="0"/>
    <cacheHierarchy uniqueName="[Dim - Field Entitlement].[Field Offer Level]" caption="Field Offer Level" attribute="1" defaultMemberUniqueName="[Dim - Field Entitlement].[Field Offer Level].[All]" allUniqueName="[Dim - Field Entitlement].[Field Offer Level].[All]" dimensionUniqueName="[Dim - Field Entitlement]" displayFolder="" count="0" unbalanced="0"/>
    <cacheHierarchy uniqueName="[Dim - Field Entitlement].[Field Offering Active Flag]" caption="Field Offering Active Flag" attribute="1" defaultMemberUniqueName="[Dim - Field Entitlement].[Field Offering Active Flag].[All]" allUniqueName="[Dim - Field Entitlement].[Field Offering Active Flag].[All]" dimensionUniqueName="[Dim - Field Entitlement]" displayFolder="" count="0" unbalanced="0"/>
    <cacheHierarchy uniqueName="[Dim - Field Entitlement].[Field Offering Attatch Flag]" caption="Field Offering Attatch Flag" attribute="1" defaultMemberUniqueName="[Dim - Field Entitlement].[Field Offering Attatch Flag].[All]" allUniqueName="[Dim - Field Entitlement].[Field Offering Attatch Flag].[All]" dimensionUniqueName="[Dim - Field Entitlement]" displayFolder="" count="0" unbalanced="0"/>
    <cacheHierarchy uniqueName="[Dim - Field Entitlement].[Field Offering Category]" caption="Field Offering Category" attribute="1" defaultMemberUniqueName="[Dim - Field Entitlement].[Field Offering Category].[All]" allUniqueName="[Dim - Field Entitlement].[Field Offering Category].[All]" dimensionUniqueName="[Dim - Field Entitlement]" displayFolder="" count="0" unbalanced="0"/>
    <cacheHierarchy uniqueName="[Dim - Field Entitlement].[Field Offering Group]" caption="Field Offering Group" attribute="1" defaultMemberUniqueName="[Dim - Field Entitlement].[Field Offering Group].[All]" allUniqueName="[Dim - Field Entitlement].[Field Offering Group].[All]" dimensionUniqueName="[Dim - Field Entitlement]" displayFolder="" count="0" unbalanced="0"/>
    <cacheHierarchy uniqueName="[Dim - Field Entitlement].[Field Offering LOB]" caption="Field Offering LOB" attribute="1" defaultMemberUniqueName="[Dim - Field Entitlement].[Field Offering LOB].[All]" allUniqueName="[Dim - Field Entitlement].[Field Offering LOB].[All]" dimensionUniqueName="[Dim - Field Entitlement]" displayFolder="" count="0" unbalanced="0"/>
    <cacheHierarchy uniqueName="[Dim - Field Entitlement].[Field Offering Portofolio]" caption="Field Offering Portofolio" attribute="1" defaultMemberUniqueName="[Dim - Field Entitlement].[Field Offering Portofolio].[All]" allUniqueName="[Dim - Field Entitlement].[Field Offering Portofolio].[All]" dimensionUniqueName="[Dim - Field Entitlement]" displayFolder="" count="0" unbalanced="0"/>
    <cacheHierarchy uniqueName="[Dim - Field Entitlement].[Field Offering Product Type]" caption="Field Offering Product Type" attribute="1" defaultMemberUniqueName="[Dim - Field Entitlement].[Field Offering Product Type].[All]" allUniqueName="[Dim - Field Entitlement].[Field Offering Product Type].[All]" dimensionUniqueName="[Dim - Field Entitlement]" displayFolder="" count="0" unbalanced="0"/>
    <cacheHierarchy uniqueName="[Dim - Field Entitlement].[Field Offering Type]" caption="Field Offering Type" attribute="1" defaultMemberUniqueName="[Dim - Field Entitlement].[Field Offering Type].[All]" allUniqueName="[Dim - Field Entitlement].[Field Offering Type].[All]" dimensionUniqueName="[Dim - Field Entitlement]" displayFolder="" count="0" unbalanced="0"/>
    <cacheHierarchy uniqueName="[Dim - Field Entitlement].[Field Premium Code]" caption="Field Premium Code" attribute="1" defaultMemberUniqueName="[Dim - Field Entitlement].[Field Premium Code].[All]" allUniqueName="[Dim - Field Entitlement].[Field Premium Code].[All]" dimensionUniqueName="[Dim - Field Entitlement]" displayFolder="" count="0" unbalanced="0"/>
    <cacheHierarchy uniqueName="[Dim - Field Entitlement].[Field Product Offering Code]" caption="Field Product Offering Code" attribute="1" defaultMemberUniqueName="[Dim - Field Entitlement].[Field Product Offering Code].[All]" allUniqueName="[Dim - Field Entitlement].[Field Product Offering Code].[All]" dimensionUniqueName="[Dim - Field Entitlement]" displayFolder="" count="0" unbalanced="0"/>
    <cacheHierarchy uniqueName="[Dim - Field Entitlement].[Field Product Offering Description]" caption="Field Product Offering Description" attribute="1" defaultMemberUniqueName="[Dim - Field Entitlement].[Field Product Offering Description].[All]" allUniqueName="[Dim - Field Entitlement].[Field Product Offering Description].[All]" dimensionUniqueName="[Dim - Field Entitlement]" displayFolder="" count="0" unbalanced="0"/>
    <cacheHierarchy uniqueName="[Dim - Field Entitlement].[Field Product Offering Group]" caption="Field Product Offering Group" attribute="1" defaultMemberUniqueName="[Dim - Field Entitlement].[Field Product Offering Group].[All]" allUniqueName="[Dim - Field Entitlement].[Field Product Offering Group].[All]" dimensionUniqueName="[Dim - Field Entitlement]" displayFolder="" count="0" unbalanced="0"/>
    <cacheHierarchy uniqueName="[Dim - Fiscal Calendar].[Calendar Date]" caption="Calendar Date" attribute="1" time="1" keyAttribute="1" defaultMemberUniqueName="[Dim - Fiscal Calendar].[Calendar Date].[All]" allUniqueName="[Dim - Fiscal Calendar].[Calendar Date].[All]" dimensionUniqueName="[Dim - Fiscal Calendar]" displayFolder="Fiscal Dates" count="0" memberValueDatatype="7" unbalanced="0"/>
    <cacheHierarchy uniqueName="[Dim - Fiscal Calendar].[Calendar Day]" caption="Calendar Day" attribute="1" time="1" defaultMemberUniqueName="[Dim - Fiscal Calendar].[Calendar Day].[All]" allUniqueName="[Dim - Fiscal Calendar].[Calendar Day].[All]" dimensionUniqueName="[Dim - Fiscal Calendar]" displayFolder="Fiscal Dates" count="0" unbalanced="0"/>
    <cacheHierarchy uniqueName="[Dim - Fiscal Calendar].[Day of Week (Number)]" caption="Day of Week (Number)" attribute="1" time="1" defaultMemberUniqueName="[Dim - Fiscal Calendar].[Day of Week (Number)].[All]" allUniqueName="[Dim - Fiscal Calendar].[Day of Week (Number)].[All]" dimensionUniqueName="[Dim - Fiscal Calendar]" displayFolder="Relative Periods" count="0" unbalanced="0"/>
    <cacheHierarchy uniqueName="[Dim - Fiscal Calendar].[Fiscal Month]" caption="Fiscal Month" attribute="1" time="1" defaultMemberUniqueName="[Dim - Fiscal Calendar].[Fiscal Month].[All]" allUniqueName="[Dim - Fiscal Calendar].[Fiscal Month].[All]" dimensionUniqueName="[Dim - Fiscal Calendar]" displayFolder="Fiscal Periods" count="0" unbalanced="0"/>
    <cacheHierarchy uniqueName="[Dim - Fiscal Calendar].[Fiscal Month End Date]" caption="Fiscal Month End Date" attribute="1" time="1" defaultMemberUniqueName="[Dim - Fiscal Calendar].[Fiscal Month End Date].[All]" allUniqueName="[Dim - Fiscal Calendar].[Fiscal Month End Date].[All]" dimensionUniqueName="[Dim - Fiscal Calendar]" displayFolder="Fiscal Dates" count="0" unbalanced="0"/>
    <cacheHierarchy uniqueName="[Dim - Fiscal Calendar].[Fiscal Month Start Date]" caption="Fiscal Month Start Date" attribute="1" time="1" defaultMemberUniqueName="[Dim - Fiscal Calendar].[Fiscal Month Start Date].[All]" allUniqueName="[Dim - Fiscal Calendar].[Fiscal Month Start Date].[All]" dimensionUniqueName="[Dim - Fiscal Calendar]" displayFolder="Fiscal Dates" count="0" unbalanced="0"/>
    <cacheHierarchy uniqueName="[Dim - Fiscal Calendar].[Fiscal Quarter]" caption="Fiscal Quarter" attribute="1" time="1" defaultMemberUniqueName="[Dim - Fiscal Calendar].[Fiscal Quarter].[All]" allUniqueName="[Dim - Fiscal Calendar].[Fiscal Quarter].[All]" dimensionUniqueName="[Dim - Fiscal Calendar]" displayFolder="Fiscal Periods" count="0" unbalanced="0"/>
    <cacheHierarchy uniqueName="[Dim - Fiscal Calendar].[Fiscal Quarter End Date]" caption="Fiscal Quarter End Date" attribute="1" time="1" defaultMemberUniqueName="[Dim - Fiscal Calendar].[Fiscal Quarter End Date].[All]" allUniqueName="[Dim - Fiscal Calendar].[Fiscal Quarter End Date].[All]" dimensionUniqueName="[Dim - Fiscal Calendar]" displayFolder="Fiscal Dates" count="0" unbalanced="0"/>
    <cacheHierarchy uniqueName="[Dim - Fiscal Calendar].[Fiscal Quarter Start Date]" caption="Fiscal Quarter Start Date" attribute="1" time="1" defaultMemberUniqueName="[Dim - Fiscal Calendar].[Fiscal Quarter Start Date].[All]" allUniqueName="[Dim - Fiscal Calendar].[Fiscal Quarter Start Date].[All]" dimensionUniqueName="[Dim - Fiscal Calendar]" displayFolder="Fiscal Dates" count="0" unbalanced="0"/>
    <cacheHierarchy uniqueName="[Dim - Fiscal Calendar].[Fiscal Quarter Week Number]" caption="Fiscal Quarter Week Number" attribute="1" time="1" defaultMemberUniqueName="[Dim - Fiscal Calendar].[Fiscal Quarter Week Number].[All]" allUniqueName="[Dim - Fiscal Calendar].[Fiscal Quarter Week Number].[All]" dimensionUniqueName="[Dim - Fiscal Calendar]" displayFolder="Relative Periods" count="0" unbalanced="0"/>
    <cacheHierarchy uniqueName="[Dim - Fiscal Calendar].[Fiscal Week]" caption="Fiscal Week" attribute="1" time="1" defaultMemberUniqueName="[Dim - Fiscal Calendar].[Fiscal Week].[All]" allUniqueName="[Dim - Fiscal Calendar].[Fiscal Week].[All]" dimensionUniqueName="[Dim - Fiscal Calendar]" displayFolder="Fiscal Periods" count="2" unbalanced="0">
      <fieldsUsage count="2">
        <fieldUsage x="-1"/>
        <fieldUsage x="1"/>
      </fieldsUsage>
    </cacheHierarchy>
    <cacheHierarchy uniqueName="[Dim - Fiscal Calendar].[Fiscal Week End Date]" caption="Fiscal Week End Date" attribute="1" time="1" defaultMemberUniqueName="[Dim - Fiscal Calendar].[Fiscal Week End Date].[All]" allUniqueName="[Dim - Fiscal Calendar].[Fiscal Week End Date].[All]" dimensionUniqueName="[Dim - Fiscal Calendar]" displayFolder="Fiscal Dates" count="0" unbalanced="0"/>
    <cacheHierarchy uniqueName="[Dim - Fiscal Calendar].[Fiscal Week Start Date]" caption="Fiscal Week Start Date" attribute="1" time="1" defaultMemberUniqueName="[Dim - Fiscal Calendar].[Fiscal Week Start Date].[All]" allUniqueName="[Dim - Fiscal Calendar].[Fiscal Week Start Date].[All]" dimensionUniqueName="[Dim - Fiscal Calendar]" displayFolder="Fiscal Dates" count="0" unbalanced="0"/>
    <cacheHierarchy uniqueName="[Dim - Fiscal Calendar].[Fiscal Year]" caption="Fiscal Year" attribute="1" time="1" defaultMemberUniqueName="[Dim - Fiscal Calendar].[Fiscal Year].[All]" allUniqueName="[Dim - Fiscal Calendar].[Fiscal Year].[All]" dimensionUniqueName="[Dim - Fiscal Calendar]" displayFolder="Fiscal Periods" count="2" unbalanced="0">
      <fieldsUsage count="2">
        <fieldUsage x="-1"/>
        <fieldUsage x="0"/>
      </fieldsUsage>
    </cacheHierarchy>
    <cacheHierarchy uniqueName="[Dim - Fiscal Calendar].[Fiscal Year End Date]" caption="Fiscal Year End Date" attribute="1" time="1" defaultMemberUniqueName="[Dim - Fiscal Calendar].[Fiscal Year End Date].[All]" allUniqueName="[Dim - Fiscal Calendar].[Fiscal Year End Date].[All]" dimensionUniqueName="[Dim - Fiscal Calendar]" displayFolder="Fiscal Dates" count="0" unbalanced="0"/>
    <cacheHierarchy uniqueName="[Dim - Fiscal Calendar].[Fiscal Year Start Date]" caption="Fiscal Year Start Date" attribute="1" time="1" defaultMemberUniqueName="[Dim - Fiscal Calendar].[Fiscal Year Start Date].[All]" allUniqueName="[Dim - Fiscal Calendar].[Fiscal Year Start Date].[All]" dimensionUniqueName="[Dim - Fiscal Calendar]" displayFolder="Fiscal Dates" count="0" unbalanced="0"/>
    <cacheHierarchy uniqueName="[Dim - Fiscal Calendar].[Relative Day]" caption="Relative Day" attribute="1" time="1" defaultMemberUniqueName="[Dim - Fiscal Calendar].[Relative Day].[All]" allUniqueName="[Dim - Fiscal Calendar].[Relative Day].[All]" dimensionUniqueName="[Dim - Fiscal Calendar]" displayFolder="Relative Periods" count="0" unbalanced="0"/>
    <cacheHierarchy uniqueName="[Dim - Fiscal Calendar].[Relative Fiscal Month]" caption="Relative Fiscal Month" attribute="1" time="1" defaultMemberUniqueName="[Dim - Fiscal Calendar].[Relative Fiscal Month].[All]" allUniqueName="[Dim - Fiscal Calendar].[Relative Fiscal Month].[All]" dimensionUniqueName="[Dim - Fiscal Calendar]" displayFolder="Relative Periods" count="0" unbalanced="0"/>
    <cacheHierarchy uniqueName="[Dim - Fiscal Calendar].[Relative Fiscal Quarter]" caption="Relative Fiscal Quarter" attribute="1" time="1" defaultMemberUniqueName="[Dim - Fiscal Calendar].[Relative Fiscal Quarter].[All]" allUniqueName="[Dim - Fiscal Calendar].[Relative Fiscal Quarter].[All]" dimensionUniqueName="[Dim - Fiscal Calendar]" displayFolder="Relative Periods" count="0" unbalanced="0"/>
    <cacheHierarchy uniqueName="[Dim - Fiscal Calendar].[Relative Fiscal Week]" caption="Relative Fiscal Week" attribute="1" time="1" defaultMemberUniqueName="[Dim - Fiscal Calendar].[Relative Fiscal Week].[All]" allUniqueName="[Dim - Fiscal Calendar].[Relative Fiscal Week].[All]" dimensionUniqueName="[Dim - Fiscal Calendar]" displayFolder="Relative Periods" count="0" unbalanced="0"/>
    <cacheHierarchy uniqueName="[Dim - Fiscal Calendar].[Relative Fiscal Year]" caption="Relative Fiscal Year" attribute="1" time="1" defaultMemberUniqueName="[Dim - Fiscal Calendar].[Relative Fiscal Year].[All]" allUniqueName="[Dim - Fiscal Calendar].[Relative Fiscal Year].[All]" dimensionUniqueName="[Dim - Fiscal Calendar]" displayFolder="Relative Periods" count="0" unbalanced="0"/>
    <cacheHierarchy uniqueName="[Dim - Fiscal Calendar].[Upsell Relative Fiscal Quarter]" caption="Upsell Relative Fiscal Quarter" attribute="1" time="1" defaultMemberUniqueName="[Dim - Fiscal Calendar].[Upsell Relative Fiscal Quarter].[All]" allUniqueName="[Dim - Fiscal Calendar].[Upsell Relative Fiscal Quarter].[All]" dimensionUniqueName="[Dim - Fiscal Calendar]" displayFolder="Relative Periods" count="0" unbalanced="0"/>
    <cacheHierarchy uniqueName="[Dim - Fiscal Calendar].[Week of Quarter (Number)]" caption="Week of Quarter (Number)" attribute="1" time="1" defaultMemberUniqueName="[Dim - Fiscal Calendar].[Week of Quarter (Number)].[All]" allUniqueName="[Dim - Fiscal Calendar].[Week of Quarter (Number)].[All]" dimensionUniqueName="[Dim - Fiscal Calendar]" displayFolder="Relative Periods" count="0" unbalanced="0"/>
    <cacheHierarchy uniqueName="[Dim - Fiscal Calendar].[Weekday Flag]" caption="Weekday Flag" attribute="1" time="1" defaultMemberUniqueName="[Dim - Fiscal Calendar].[Weekday Flag].[All]" allUniqueName="[Dim - Fiscal Calendar].[Weekday Flag].[All]" dimensionUniqueName="[Dim - Fiscal Calendar]" displayFolder="Relative Periods" count="0" unbalanced="0"/>
    <cacheHierarchy uniqueName="[Dim - Forecast Agent Owner Group].[Forecast Business Reporting Group Name]" caption="Forecast Business Reporting Group Name" attribute="1" defaultMemberUniqueName="[Dim - Forecast Agent Owner Group].[Forecast Business Reporting Group Name].[All]" allUniqueName="[Dim - Forecast Agent Owner Group].[Forecast Business Reporting Group Name].[All]" dimensionUniqueName="[Dim - Forecast Agent Owner Group]" displayFolder="" count="0" unbalanced="0"/>
    <cacheHierarchy uniqueName="[Dim - Forecast Series].[Forecast Series]" caption="Forecast Series" attribute="1" defaultMemberUniqueName="[Dim - Forecast Series].[Forecast Series].[All]" allUniqueName="[Dim - Forecast Series].[Forecast Series].[All]" dimensionUniqueName="[Dim - Forecast Series]" displayFolder="" count="0" unbalanced="0"/>
    <cacheHierarchy uniqueName="[Dim - Geo Location].[Country Group Name]" caption="Country Group Name" attribute="1" defaultMemberUniqueName="[Dim - Geo Location].[Country Group Name].[All]" allUniqueName="[Dim - Geo Location].[Country Group Name].[All]" dimensionUniqueName="[Dim - Geo Location]" displayFolder="" count="0" unbalanced="0"/>
    <cacheHierarchy uniqueName="[Dim - Geo Location].[Country Name]" caption="Country Name" attribute="1" defaultMemberUniqueName="[Dim - Geo Location].[Country Name].[All]" allUniqueName="[Dim - Geo Location].[Country Name].[All]" dimensionUniqueName="[Dim - Geo Location]" displayFolder="" count="0" unbalanced="0"/>
    <cacheHierarchy uniqueName="[Dim - Geo Location].[Dell Area]" caption="Dell Area" attribute="1" defaultMemberUniqueName="[Dim - Geo Location].[Dell Area].[All]" allUniqueName="[Dim - Geo Location].[Dell Area].[All]" dimensionUniqueName="[Dim - Geo Location]" displayFolder="" count="0" unbalanced="0"/>
    <cacheHierarchy uniqueName="[Dim - Geo Location].[Dell Area Code]" caption="Dell Area Code" attribute="1" defaultMemberUniqueName="[Dim - Geo Location].[Dell Area Code].[All]" allUniqueName="[Dim - Geo Location].[Dell Area Code].[All]" dimensionUniqueName="[Dim - Geo Location]" displayFolder="" count="0" unbalanced="0"/>
    <cacheHierarchy uniqueName="[Dim - Geo Location].[Dell Sub Territory]" caption="Dell Sub Territory" attribute="1" defaultMemberUniqueName="[Dim - Geo Location].[Dell Sub Territory].[All]" allUniqueName="[Dim - Geo Location].[Dell Sub Territory].[All]" dimensionUniqueName="[Dim - Geo Location]" displayFolder="" count="0" unbalanced="0"/>
    <cacheHierarchy uniqueName="[Dim - Geo Location].[Dell Sub Territory Code]" caption="Dell Sub Territory Code" attribute="1" defaultMemberUniqueName="[Dim - Geo Location].[Dell Sub Territory Code].[All]" allUniqueName="[Dim - Geo Location].[Dell Sub Territory Code].[All]" dimensionUniqueName="[Dim - Geo Location]" displayFolder="" count="0" unbalanced="0"/>
    <cacheHierarchy uniqueName="[Dim - Geo Location].[Dell Territory]" caption="Dell Territory" attribute="1" defaultMemberUniqueName="[Dim - Geo Location].[Dell Territory].[All]" allUniqueName="[Dim - Geo Location].[Dell Territory].[All]" dimensionUniqueName="[Dim - Geo Location]" displayFolder="" count="0" unbalanced="0"/>
    <cacheHierarchy uniqueName="[Dim - Geo Location].[Dell Territory Code]" caption="Dell Territory Code" attribute="1" defaultMemberUniqueName="[Dim - Geo Location].[Dell Territory Code].[All]" allUniqueName="[Dim - Geo Location].[Dell Territory Code].[All]" dimensionUniqueName="[Dim - Geo Location]" displayFolder="" count="0" unbalanced="0"/>
    <cacheHierarchy uniqueName="[Dim - Geo Location].[GSD Geo]" caption="GSD Geo" attribute="1" defaultMemberUniqueName="[Dim - Geo Location].[GSD Geo].[All]" allUniqueName="[Dim - Geo Location].[GSD Geo].[All]" dimensionUniqueName="[Dim - Geo Location]" displayFolder="" count="0" unbalanced="0"/>
    <cacheHierarchy uniqueName="[Dim - Geo Location].[GSD Region]" caption="GSD Region" attribute="1" defaultMemberUniqueName="[Dim - Geo Location].[GSD Region].[All]" allUniqueName="[Dim - Geo Location].[GSD Region].[All]" dimensionUniqueName="[Dim - Geo Location]" displayFolder="" count="0" unbalanced="0"/>
    <cacheHierarchy uniqueName="[Dim - Geo Location].[ISO 2 Code]" caption="ISO 2 Code" attribute="1" defaultMemberUniqueName="[Dim - Geo Location].[ISO 2 Code].[All]" allUniqueName="[Dim - Geo Location].[ISO 2 Code].[All]" dimensionUniqueName="[Dim - Geo Location]" displayFolder="" count="0" unbalanced="0"/>
    <cacheHierarchy uniqueName="[Dim - Geo Location].[ISO 3 Code]" caption="ISO 3 Code" attribute="1" defaultMemberUniqueName="[Dim - Geo Location].[ISO 3 Code].[All]" allUniqueName="[Dim - Geo Location].[ISO 3 Code].[All]" dimensionUniqueName="[Dim - Geo Location]" displayFolder="" count="0" unbalanced="0"/>
    <cacheHierarchy uniqueName="[Dim - Geo Location].[M49 Code]" caption="M49 Code" attribute="1" defaultMemberUniqueName="[Dim - Geo Location].[M49 Code].[All]" allUniqueName="[Dim - Geo Location].[M49 Code].[All]" dimensionUniqueName="[Dim - Geo Location]" displayFolder="" count="0" unbalanced="0"/>
    <cacheHierarchy uniqueName="[Dim - Geo Location].[Region Name]" caption="Region Name" attribute="1" defaultMemberUniqueName="[Dim - Geo Location].[Region Name].[All]" allUniqueName="[Dim - Geo Location].[Region Name].[All]" dimensionUniqueName="[Dim - Geo Location]" displayFolder="" count="2" unbalanced="0">
      <fieldsUsage count="2">
        <fieldUsage x="-1"/>
        <fieldUsage x="11"/>
      </fieldsUsage>
    </cacheHierarchy>
    <cacheHierarchy uniqueName="[Dim - Geo Location].[Sub-Region Name]" caption="Sub-Region Name" attribute="1" defaultMemberUniqueName="[Dim - Geo Location].[Sub-Region Name].[All]" allUniqueName="[Dim - Geo Location].[Sub-Region Name].[All]" dimensionUniqueName="[Dim - Geo Location]" displayFolder="" count="0" unbalanced="0"/>
    <cacheHierarchy uniqueName="[Dim - Microcode Hierarchy].[ADJ_MICROCODE]" caption="ADJ_MICROCODE" attribute="1" defaultMemberUniqueName="[Dim - Microcode Hierarchy].[ADJ_MICROCODE].[All]" allUniqueName="[Dim - Microcode Hierarchy].[ADJ_MICROCODE].[All]" dimensionUniqueName="[Dim - Microcode Hierarchy]" displayFolder="" count="0" unbalanced="0"/>
    <cacheHierarchy uniqueName="[Dim - Microcode Hierarchy].[COMBINED_VALUE]" caption="COMBINED_VALUE" attribute="1" defaultMemberUniqueName="[Dim - Microcode Hierarchy].[COMBINED_VALUE].[All]" allUniqueName="[Dim - Microcode Hierarchy].[COMBINED_VALUE].[All]" dimensionUniqueName="[Dim - Microcode Hierarchy]" displayFolder="" count="0" unbalanced="0"/>
    <cacheHierarchy uniqueName="[Dim - Microcode Hierarchy].[MAJOR_RLS]" caption="MAJOR_RLS" attribute="1" defaultMemberUniqueName="[Dim - Microcode Hierarchy].[MAJOR_RLS].[All]" allUniqueName="[Dim - Microcode Hierarchy].[MAJOR_RLS].[All]" dimensionUniqueName="[Dim - Microcode Hierarchy]" displayFolder="" count="0" unbalanced="0"/>
    <cacheHierarchy uniqueName="[Dim - Microcode Hierarchy].[MICROCODE]" caption="MICROCODE" attribute="1" defaultMemberUniqueName="[Dim - Microcode Hierarchy].[MICROCODE].[All]" allUniqueName="[Dim - Microcode Hierarchy].[MICROCODE].[All]" dimensionUniqueName="[Dim - Microcode Hierarchy]" displayFolder="" count="0" unbalanced="0"/>
    <cacheHierarchy uniqueName="[Dim - Microcode Hierarchy].[MINOR_RLS]" caption="MINOR_RLS" attribute="1" defaultMemberUniqueName="[Dim - Microcode Hierarchy].[MINOR_RLS].[All]" allUniqueName="[Dim - Microcode Hierarchy].[MINOR_RLS].[All]" dimensionUniqueName="[Dim - Microcode Hierarchy]" displayFolder="" count="0" unbalanced="0"/>
    <cacheHierarchy uniqueName="[Dim - Microcode Hierarchy].[PATCH_RLS]" caption="PATCH_RLS" attribute="1" defaultMemberUniqueName="[Dim - Microcode Hierarchy].[PATCH_RLS].[All]" allUniqueName="[Dim - Microcode Hierarchy].[PATCH_RLS].[All]" dimensionUniqueName="[Dim - Microcode Hierarchy]" displayFolder="" count="0" unbalanced="0"/>
    <cacheHierarchy uniqueName="[Dim - Microcode Hierarchy].[SVC_RLS]" caption="SVC_RLS" attribute="1" defaultMemberUniqueName="[Dim - Microcode Hierarchy].[SVC_RLS].[All]" allUniqueName="[Dim - Microcode Hierarchy].[SVC_RLS].[All]" dimensionUniqueName="[Dim - Microcode Hierarchy]" displayFolder="" count="0" unbalanced="0"/>
    <cacheHierarchy uniqueName="[Dim - Monarch Ranking].[Monarch Field Flag]" caption="Monarch Field Flag" attribute="1" defaultMemberUniqueName="[Dim - Monarch Ranking].[Monarch Field Flag].[All]" allUniqueName="[Dim - Monarch Ranking].[Monarch Field Flag].[All]" dimensionUniqueName="[Dim - Monarch Ranking]" displayFolder="" count="0" unbalanced="0"/>
    <cacheHierarchy uniqueName="[Dim - Monarch Ranking].[Monarch Field Group Description]" caption="Monarch Field Group Description" attribute="1" defaultMemberUniqueName="[Dim - Monarch Ranking].[Monarch Field Group Description].[All]" allUniqueName="[Dim - Monarch Ranking].[Monarch Field Group Description].[All]" dimensionUniqueName="[Dim - Monarch Ranking]" displayFolder="" count="0" unbalanced="0"/>
    <cacheHierarchy uniqueName="[Dim - Monarch Ranking].[Monarch Field Rank]" caption="Monarch Field Rank" attribute="1" defaultMemberUniqueName="[Dim - Monarch Ranking].[Monarch Field Rank].[All]" allUniqueName="[Dim - Monarch Ranking].[Monarch Field Rank].[All]" dimensionUniqueName="[Dim - Monarch Ranking]" displayFolder="" count="0" unbalanced="0"/>
    <cacheHierarchy uniqueName="[Dim - Monarch Ranking].[Monarch Field Reporting Description]" caption="Monarch Field Reporting Description" attribute="1" defaultMemberUniqueName="[Dim - Monarch Ranking].[Monarch Field Reporting Description].[All]" allUniqueName="[Dim - Monarch Ranking].[Monarch Field Reporting Description].[All]" dimensionUniqueName="[Dim - Monarch Ranking]" displayFolder="" count="0" unbalanced="0"/>
    <cacheHierarchy uniqueName="[Dim - Monarch Ranking].[Monarch Field Reporting Short Description]" caption="Monarch Field Reporting Short Description" attribute="1" defaultMemberUniqueName="[Dim - Monarch Ranking].[Monarch Field Reporting Short Description].[All]" allUniqueName="[Dim - Monarch Ranking].[Monarch Field Reporting Short Description].[All]" dimensionUniqueName="[Dim - Monarch Ranking]" displayFolder="" count="0" unbalanced="0"/>
    <cacheHierarchy uniqueName="[Dim - Monarch Ranking].[Monarch Field Sub Group Description]" caption="Monarch Field Sub Group Description" attribute="1" defaultMemberUniqueName="[Dim - Monarch Ranking].[Monarch Field Sub Group Description].[All]" allUniqueName="[Dim - Monarch Ranking].[Monarch Field Sub Group Description].[All]" dimensionUniqueName="[Dim - Monarch Ranking]" displayFolder="" count="0" unbalanced="0"/>
    <cacheHierarchy uniqueName="[Dim - Monarch Ranking].[Monarch Field Tier Number ]" caption="Monarch Field Tier Number " attribute="1" defaultMemberUniqueName="[Dim - Monarch Ranking].[Monarch Field Tier Number ].[All]" allUniqueName="[Dim - Monarch Ranking].[Monarch Field Tier Number ].[All]" dimensionUniqueName="[Dim - Monarch Ranking]" displayFolder="" count="0" unbalanced="0"/>
    <cacheHierarchy uniqueName="[Dim - Monarch Ranking].[Monarch Field Upsell Flag]" caption="Monarch Field Upsell Flag" attribute="1" defaultMemberUniqueName="[Dim - Monarch Ranking].[Monarch Field Upsell Flag].[All]" allUniqueName="[Dim - Monarch Ranking].[Monarch Field Upsell Flag].[All]" dimensionUniqueName="[Dim - Monarch Ranking]" displayFolder="" count="0" unbalanced="0"/>
    <cacheHierarchy uniqueName="[Dim - Monarch Ranking].[Monarch HES Flag]" caption="Monarch HES Flag" attribute="1" defaultMemberUniqueName="[Dim - Monarch Ranking].[Monarch HES Flag].[All]" allUniqueName="[Dim - Monarch Ranking].[Monarch HES Flag].[All]" dimensionUniqueName="[Dim - Monarch Ranking]" displayFolder="" count="0" unbalanced="0"/>
    <cacheHierarchy uniqueName="[Dim - Monarch Ranking].[Monarch HES Group Description]" caption="Monarch HES Group Description" attribute="1" defaultMemberUniqueName="[Dim - Monarch Ranking].[Monarch HES Group Description].[All]" allUniqueName="[Dim - Monarch Ranking].[Monarch HES Group Description].[All]" dimensionUniqueName="[Dim - Monarch Ranking]" displayFolder="" count="0" unbalanced="0"/>
    <cacheHierarchy uniqueName="[Dim - Monarch Ranking].[Monarch HES Rank]" caption="Monarch HES Rank" attribute="1" defaultMemberUniqueName="[Dim - Monarch Ranking].[Monarch HES Rank].[All]" allUniqueName="[Dim - Monarch Ranking].[Monarch HES Rank].[All]" dimensionUniqueName="[Dim - Monarch Ranking]" displayFolder="" count="0" unbalanced="0"/>
    <cacheHierarchy uniqueName="[Dim - Monarch Ranking].[Monarch HES Reporting Description]" caption="Monarch HES Reporting Description" attribute="1" defaultMemberUniqueName="[Dim - Monarch Ranking].[Monarch HES Reporting Description].[All]" allUniqueName="[Dim - Monarch Ranking].[Monarch HES Reporting Description].[All]" dimensionUniqueName="[Dim - Monarch Ranking]" displayFolder="" count="0" unbalanced="0"/>
    <cacheHierarchy uniqueName="[Dim - Monarch Ranking].[Monarch HES Reporting Short Description]" caption="Monarch HES Reporting Short Description" attribute="1" defaultMemberUniqueName="[Dim - Monarch Ranking].[Monarch HES Reporting Short Description].[All]" allUniqueName="[Dim - Monarch Ranking].[Monarch HES Reporting Short Description].[All]" dimensionUniqueName="[Dim - Monarch Ranking]" displayFolder="" count="0" unbalanced="0"/>
    <cacheHierarchy uniqueName="[Dim - Monarch Ranking].[Monarch Premium Code]" caption="Monarch Premium Code" attribute="1" defaultMemberUniqueName="[Dim - Monarch Ranking].[Monarch Premium Code].[All]" allUniqueName="[Dim - Monarch Ranking].[Monarch Premium Code].[All]" dimensionUniqueName="[Dim - Monarch Ranking]" displayFolder="" count="0" unbalanced="0"/>
    <cacheHierarchy uniqueName="[Dim - Monarch Ranking].[Monarch Product Offering Class Code]" caption="Monarch Product Offering Class Code" attribute="1" defaultMemberUniqueName="[Dim - Monarch Ranking].[Monarch Product Offering Class Code].[All]" allUniqueName="[Dim - Monarch Ranking].[Monarch Product Offering Class Code].[All]" dimensionUniqueName="[Dim - Monarch Ranking]" displayFolder="" count="0" unbalanced="0"/>
    <cacheHierarchy uniqueName="[Dim - Monarch Ranking].[Monarch Product Offering Class Rank]" caption="Monarch Product Offering Class Rank" attribute="1" defaultMemberUniqueName="[Dim - Monarch Ranking].[Monarch Product Offering Class Rank].[All]" allUniqueName="[Dim - Monarch Ranking].[Monarch Product Offering Class Rank].[All]" dimensionUniqueName="[Dim - Monarch Ranking]" displayFolder="" count="0" unbalanced="0"/>
    <cacheHierarchy uniqueName="[Dim - Monarch Ranking].[Monarch Product Offering Code]" caption="Monarch Product Offering Code" attribute="1" defaultMemberUniqueName="[Dim - Monarch Ranking].[Monarch Product Offering Code].[All]" allUniqueName="[Dim - Monarch Ranking].[Monarch Product Offering Code].[All]" dimensionUniqueName="[Dim - Monarch Ranking]" displayFolder="" count="0" unbalanced="0"/>
    <cacheHierarchy uniqueName="[Dim - Monarch Ranking].[Monarch TAM Flag]" caption="Monarch TAM Flag" attribute="1" defaultMemberUniqueName="[Dim - Monarch Ranking].[Monarch TAM Flag].[All]" allUniqueName="[Dim - Monarch Ranking].[Monarch TAM Flag].[All]" dimensionUniqueName="[Dim - Monarch Ranking]" displayFolder="" count="0" unbalanced="0"/>
    <cacheHierarchy uniqueName="[Dim - Monarch Ranking].[Monarch TAM Group Description]" caption="Monarch TAM Group Description" attribute="1" defaultMemberUniqueName="[Dim - Monarch Ranking].[Monarch TAM Group Description].[All]" allUniqueName="[Dim - Monarch Ranking].[Monarch TAM Group Description].[All]" dimensionUniqueName="[Dim - Monarch Ranking]" displayFolder="" count="0" unbalanced="0"/>
    <cacheHierarchy uniqueName="[Dim - Monarch Ranking].[Monarch TAM Included Flag]" caption="Monarch TAM Included Flag" attribute="1" defaultMemberUniqueName="[Dim - Monarch Ranking].[Monarch TAM Included Flag].[All]" allUniqueName="[Dim - Monarch Ranking].[Monarch TAM Included Flag].[All]" dimensionUniqueName="[Dim - Monarch Ranking]" displayFolder="" count="0" unbalanced="0"/>
    <cacheHierarchy uniqueName="[Dim - Monarch Ranking].[Monarch TAM Rank]" caption="Monarch TAM Rank" attribute="1" defaultMemberUniqueName="[Dim - Monarch Ranking].[Monarch TAM Rank].[All]" allUniqueName="[Dim - Monarch Ranking].[Monarch TAM Rank].[All]" dimensionUniqueName="[Dim - Monarch Ranking]" displayFolder="" count="0" unbalanced="0"/>
    <cacheHierarchy uniqueName="[Dim - Monarch Ranking].[Monarch TAM Reporting Description]" caption="Monarch TAM Reporting Description" attribute="1" defaultMemberUniqueName="[Dim - Monarch Ranking].[Monarch TAM Reporting Description].[All]" allUniqueName="[Dim - Monarch Ranking].[Monarch TAM Reporting Description].[All]" dimensionUniqueName="[Dim - Monarch Ranking]" displayFolder="" count="0" unbalanced="0"/>
    <cacheHierarchy uniqueName="[Dim - Monarch Ranking].[Monarch TAM Reporting Short Description]" caption="Monarch TAM Reporting Short Description" attribute="1" defaultMemberUniqueName="[Dim - Monarch Ranking].[Monarch TAM Reporting Short Description].[All]" allUniqueName="[Dim - Monarch Ranking].[Monarch TAM Reporting Short Description].[All]" dimensionUniqueName="[Dim - Monarch Ranking]" displayFolder="" count="0" unbalanced="0"/>
    <cacheHierarchy uniqueName="[Dim - Monarch Ranking].[Monarch TAM Sub Group Description]" caption="Monarch TAM Sub Group Description" attribute="1" defaultMemberUniqueName="[Dim - Monarch Ranking].[Monarch TAM Sub Group Description].[All]" allUniqueName="[Dim - Monarch Ranking].[Monarch TAM Sub Group Description].[All]" dimensionUniqueName="[Dim - Monarch Ranking]" displayFolder="" count="0" unbalanced="0"/>
    <cacheHierarchy uniqueName="[Dim - Monarch Ranking].[Monarch TAM Tier Number]" caption="Monarch TAM Tier Number" attribute="1" defaultMemberUniqueName="[Dim - Monarch Ranking].[Monarch TAM Tier Number].[All]" allUniqueName="[Dim - Monarch Ranking].[Monarch TAM Tier Number].[All]" dimensionUniqueName="[Dim - Monarch Ranking]" displayFolder="" count="0" unbalanced="0"/>
    <cacheHierarchy uniqueName="[Dim - Monarch Ranking].[Monarch Technical Reporting Description]" caption="Monarch Technical Reporting Description" attribute="1" defaultMemberUniqueName="[Dim - Monarch Ranking].[Monarch Technical Reporting Description].[All]" allUniqueName="[Dim - Monarch Ranking].[Monarch Technical Reporting Description].[All]" dimensionUniqueName="[Dim - Monarch Ranking]" displayFolder="" count="0" unbalanced="0"/>
    <cacheHierarchy uniqueName="[Dim - Monarch Ranking].[Monarch Technical Support Flag]" caption="Monarch Technical Support Flag" attribute="1" defaultMemberUniqueName="[Dim - Monarch Ranking].[Monarch Technical Support Flag].[All]" allUniqueName="[Dim - Monarch Ranking].[Monarch Technical Support Flag].[All]" dimensionUniqueName="[Dim - Monarch Ranking]" displayFolder="" count="0" unbalanced="0"/>
    <cacheHierarchy uniqueName="[Dim - Monarch Ranking].[Monarch Technical Support Group Description]" caption="Monarch Technical Support Group Description" attribute="1" defaultMemberUniqueName="[Dim - Monarch Ranking].[Monarch Technical Support Group Description].[All]" allUniqueName="[Dim - Monarch Ranking].[Monarch Technical Support Group Description].[All]" dimensionUniqueName="[Dim - Monarch Ranking]" displayFolder="" count="0" unbalanced="0"/>
    <cacheHierarchy uniqueName="[Dim - Monarch Ranking].[Monarch Technical Support Rank]" caption="Monarch Technical Support Rank" attribute="1" defaultMemberUniqueName="[Dim - Monarch Ranking].[Monarch Technical Support Rank].[All]" allUniqueName="[Dim - Monarch Ranking].[Monarch Technical Support Rank].[All]" dimensionUniqueName="[Dim - Monarch Ranking]" displayFolder="" count="0" unbalanced="0"/>
    <cacheHierarchy uniqueName="[Dim - Monarch Ranking].[Monarch Technical Support Sub Group Description]" caption="Monarch Technical Support Sub Group Description" attribute="1" defaultMemberUniqueName="[Dim - Monarch Ranking].[Monarch Technical Support Sub Group Description].[All]" allUniqueName="[Dim - Monarch Ranking].[Monarch Technical Support Sub Group Description].[All]" dimensionUniqueName="[Dim - Monarch Ranking]" displayFolder="" count="0" unbalanced="0"/>
    <cacheHierarchy uniqueName="[Dim - Monarch Ranking].[Monarch Technical Support Tier Number]" caption="Monarch Technical Support Tier Number" attribute="1" defaultMemberUniqueName="[Dim - Monarch Ranking].[Monarch Technical Support Tier Number].[All]" allUniqueName="[Dim - Monarch Ranking].[Monarch Technical Support Tier Number].[All]" dimensionUniqueName="[Dim - Monarch Ranking]" displayFolder="" count="0" unbalanced="0"/>
    <cacheHierarchy uniqueName="[Dim - Monarch Ranking].[MonarchTech Reporting Short Description]" caption="MonarchTech Reporting Short Description" attribute="1" defaultMemberUniqueName="[Dim - Monarch Ranking].[MonarchTech Reporting Short Description].[All]" allUniqueName="[Dim - Monarch Ranking].[MonarchTech Reporting Short Description].[All]" dimensionUniqueName="[Dim - Monarch Ranking]" displayFolder="" count="0" unbalanced="0"/>
    <cacheHierarchy uniqueName="[Dim - Product].[Anchor Flag]" caption="Anchor Flag" attribute="1" defaultMemberUniqueName="[Dim - Product].[Anchor Flag].[All]" allUniqueName="[Dim - Product].[Anchor Flag].[All]" dimensionUniqueName="[Dim - Product]" displayFolder="" count="0" unbalanced="0"/>
    <cacheHierarchy uniqueName="[Dim - Product].[Connect Home Eligible Flag]" caption="Connect Home Eligible Flag" attribute="1" defaultMemberUniqueName="[Dim - Product].[Connect Home Eligible Flag].[All]" allUniqueName="[Dim - Product].[Connect Home Eligible Flag].[All]" dimensionUniqueName="[Dim - Product]" displayFolder="" count="0" unbalanced="0"/>
    <cacheHierarchy uniqueName="[Dim - Product].[Connect In Eligible Flag]" caption="Connect In Eligible Flag" attribute="1" defaultMemberUniqueName="[Dim - Product].[Connect In Eligible Flag].[All]" allUniqueName="[Dim - Product].[Connect In Eligible Flag].[All]" dimensionUniqueName="[Dim - Product]" displayFolder="" count="0" unbalanced="0"/>
    <cacheHierarchy uniqueName="[Dim - Product].[Discount Class]" caption="Discount Class" attribute="1" defaultMemberUniqueName="[Dim - Product].[Discount Class].[All]" allUniqueName="[Dim - Product].[Discount Class].[All]" dimensionUniqueName="[Dim - Product]" displayFolder="" count="0" unbalanced="0"/>
    <cacheHierarchy uniqueName="[Dim - Product].[Discount Family]" caption="Discount Family" attribute="1" defaultMemberUniqueName="[Dim - Product].[Discount Family].[All]" allUniqueName="[Dim - Product].[Discount Family].[All]" dimensionUniqueName="[Dim - Product]" displayFolder="" count="0" unbalanced="0"/>
    <cacheHierarchy uniqueName="[Dim - Product].[End Of Life Date]" caption="End Of Life Date" attribute="1" defaultMemberUniqueName="[Dim - Product].[End Of Life Date].[All]" allUniqueName="[Dim - Product].[End Of Life Date].[All]" dimensionUniqueName="[Dim - Product]" displayFolder="" count="0" unbalanced="0"/>
    <cacheHierarchy uniqueName="[Dim - Product].[EPDM ID]" caption="EPDM ID" attribute="1" defaultMemberUniqueName="[Dim - Product].[EPDM ID].[All]" allUniqueName="[Dim - Product].[EPDM ID].[All]" dimensionUniqueName="[Dim - Product]" displayFolder="" count="0" unbalanced="0"/>
    <cacheHierarchy uniqueName="[Dim - Product].[Family]" caption="Family" attribute="1" defaultMemberUniqueName="[Dim - Product].[Family].[All]" allUniqueName="[Dim - Product].[Family].[All]" dimensionUniqueName="[Dim - Product]" displayFolder="" count="0" unbalanced="0"/>
    <cacheHierarchy uniqueName="[Dim - Product].[Family Grand Parent Name]" caption="Family Grand Parent Name" attribute="1" defaultMemberUniqueName="[Dim - Product].[Family Grand Parent Name].[All]" allUniqueName="[Dim - Product].[Family Grand Parent Name].[All]" dimensionUniqueName="[Dim - Product]" displayFolder="" count="0" unbalanced="0"/>
    <cacheHierarchy uniqueName="[Dim - Product].[FM Family]" caption="FM Family" attribute="1" defaultMemberUniqueName="[Dim - Product].[FM Family].[All]" allUniqueName="[Dim - Product].[FM Family].[All]" dimensionUniqueName="[Dim - Product]" displayFolder="" count="0" unbalanced="0"/>
    <cacheHierarchy uniqueName="[Dim - Product].[FM Item]" caption="FM Item" attribute="1" defaultMemberUniqueName="[Dim - Product].[FM Item].[All]" allUniqueName="[Dim - Product].[FM Item].[All]" dimensionUniqueName="[Dim - Product]" displayFolder="" count="0" unbalanced="0"/>
    <cacheHierarchy uniqueName="[Dim - Product].[FM Version]" caption="FM Version" attribute="1" defaultMemberUniqueName="[Dim - Product].[FM Version].[All]" allUniqueName="[Dim - Product].[FM Version].[All]" dimensionUniqueName="[Dim - Product]" displayFolder="" count="0" unbalanced="0"/>
    <cacheHierarchy uniqueName="[Dim - Product].[Global Brand Name]" caption="Global Brand Name" attribute="1" defaultMemberUniqueName="[Dim - Product].[Global Brand Name].[All]" allUniqueName="[Dim - Product].[Global Brand Name].[All]" dimensionUniqueName="[Dim - Product]" displayFolder="" count="0" unbalanced="0"/>
    <cacheHierarchy uniqueName="[Dim - Product].[Global Generation Name]" caption="Global Generation Name" attribute="1" defaultMemberUniqueName="[Dim - Product].[Global Generation Name].[All]" allUniqueName="[Dim - Product].[Global Generation Name].[All]" dimensionUniqueName="[Dim - Product]" displayFolder="" count="0" unbalanced="0"/>
    <cacheHierarchy uniqueName="[Dim - Product].[Global Group Name]" caption="Global Group Name" attribute="1" defaultMemberUniqueName="[Dim - Product].[Global Group Name].[All]" allUniqueName="[Dim - Product].[Global Group Name].[All]" dimensionUniqueName="[Dim - Product]" displayFolder="" count="0" unbalanced="0"/>
    <cacheHierarchy uniqueName="[Dim - Product].[Global LOB Name]" caption="Global LOB Name" attribute="1" defaultMemberUniqueName="[Dim - Product].[Global LOB Name].[All]" allUniqueName="[Dim - Product].[Global LOB Name].[All]" dimensionUniqueName="[Dim - Product]" displayFolder="" count="2" unbalanced="0">
      <fieldsUsage count="2">
        <fieldUsage x="-1"/>
        <fieldUsage x="6"/>
      </fieldsUsage>
    </cacheHierarchy>
    <cacheHierarchy uniqueName="[Dim - Product].[Global Product Name]" caption="Global Product Name" attribute="1" defaultMemberUniqueName="[Dim - Product].[Global Product Name].[All]" allUniqueName="[Dim - Product].[Global Product Name].[All]" dimensionUniqueName="[Dim - Product]" displayFolder="" count="0" unbalanced="0"/>
    <cacheHierarchy uniqueName="[Dim - Product].[Inbound Trackable Flag]" caption="Inbound Trackable Flag" attribute="1" defaultMemberUniqueName="[Dim - Product].[Inbound Trackable Flag].[All]" allUniqueName="[Dim - Product].[Inbound Trackable Flag].[All]" dimensionUniqueName="[Dim - Product]" displayFolder="" count="0" unbalanced="0"/>
    <cacheHierarchy uniqueName="[Dim - Product].[Item 11I ID]" caption="Item 11I ID" attribute="1" defaultMemberUniqueName="[Dim - Product].[Item 11I ID].[All]" allUniqueName="[Dim - Product].[Item 11I ID].[All]" dimensionUniqueName="[Dim - Product]" displayFolder="" count="0" unbalanced="0"/>
    <cacheHierarchy uniqueName="[Dim - Product].[Item Class Code]" caption="Item Class Code" attribute="1" defaultMemberUniqueName="[Dim - Product].[Item Class Code].[All]" allUniqueName="[Dim - Product].[Item Class Code].[All]" dimensionUniqueName="[Dim - Product]" displayFolder="" count="0" unbalanced="0"/>
    <cacheHierarchy uniqueName="[Dim - Product].[Item Group Name]" caption="Item Group Name" attribute="1" defaultMemberUniqueName="[Dim - Product].[Item Group Name].[All]" allUniqueName="[Dim - Product].[Item Group Name].[All]" dimensionUniqueName="[Dim - Product]" displayFolder="" count="0" unbalanced="0"/>
    <cacheHierarchy uniqueName="[Dim - Product].[Item Number]" caption="Item Number" attribute="1" defaultMemberUniqueName="[Dim - Product].[Item Number].[All]" allUniqueName="[Dim - Product].[Item Number].[All]" dimensionUniqueName="[Dim - Product]" displayFolder="" count="0" unbalanced="0"/>
    <cacheHierarchy uniqueName="[Dim - Product].[Item Type Name]" caption="Item Type Name" attribute="1" defaultMemberUniqueName="[Dim - Product].[Item Type Name].[All]" allUniqueName="[Dim - Product].[Item Type Name].[All]" dimensionUniqueName="[Dim - Product]" displayFolder="" count="0" unbalanced="0"/>
    <cacheHierarchy uniqueName="[Dim - Product].[LOB Decription Modern]" caption="LOB Decription Modern" attribute="1" defaultMemberUniqueName="[Dim - Product].[LOB Decription Modern].[All]" allUniqueName="[Dim - Product].[LOB Decription Modern].[All]" dimensionUniqueName="[Dim - Product]" displayFolder="" count="0" unbalanced="0"/>
    <cacheHierarchy uniqueName="[Dim - Product].[LOB Description]" caption="LOB Description" attribute="1" defaultMemberUniqueName="[Dim - Product].[LOB Description].[All]" allUniqueName="[Dim - Product].[LOB Description].[All]" dimensionUniqueName="[Dim - Product]" displayFolder="" count="0" unbalanced="0"/>
    <cacheHierarchy uniqueName="[Dim - Product].[LOB_REBRAND]" caption="LOB_REBRAND" attribute="1" defaultMemberUniqueName="[Dim - Product].[LOB_REBRAND].[All]" allUniqueName="[Dim - Product].[LOB_REBRAND].[All]" dimensionUniqueName="[Dim - Product]" displayFolder="" count="0" unbalanced="0"/>
    <cacheHierarchy uniqueName="[Dim - Product].[Material Group 1 Code]" caption="Material Group 1 Code" attribute="1" defaultMemberUniqueName="[Dim - Product].[Material Group 1 Code].[All]" allUniqueName="[Dim - Product].[Material Group 1 Code].[All]" dimensionUniqueName="[Dim - Product]" displayFolder="" count="0" unbalanced="0"/>
    <cacheHierarchy uniqueName="[Dim - Product].[Material Group 2 Code]" caption="Material Group 2 Code" attribute="1" defaultMemberUniqueName="[Dim - Product].[Material Group 2 Code].[All]" allUniqueName="[Dim - Product].[Material Group 2 Code].[All]" dimensionUniqueName="[Dim - Product]" displayFolder="" count="0" unbalanced="0"/>
    <cacheHierarchy uniqueName="[Dim - Product].[Material Group Code]" caption="Material Group Code" attribute="1" defaultMemberUniqueName="[Dim - Product].[Material Group Code].[All]" allUniqueName="[Dim - Product].[Material Group Code].[All]" dimensionUniqueName="[Dim - Product]" displayFolder="" count="0" unbalanced="0"/>
    <cacheHierarchy uniqueName="[Dim - Product].[Microcode Eliglbe Flag]" caption="Microcode Eliglbe Flag" attribute="1" defaultMemberUniqueName="[Dim - Product].[Microcode Eliglbe Flag].[All]" allUniqueName="[Dim - Product].[Microcode Eliglbe Flag].[All]" dimensionUniqueName="[Dim - Product]" displayFolder="" count="0" unbalanced="0"/>
    <cacheHierarchy uniqueName="[Dim - Product].[Product Business Unit Type]" caption="Product Business Unit Type" attribute="1" defaultMemberUniqueName="[Dim - Product].[Product Business Unit Type].[All]" allUniqueName="[Dim - Product].[Product Business Unit Type].[All]" dimensionUniqueName="[Dim - Product]" displayFolder="" count="2" unbalanced="0">
      <fieldsUsage count="2">
        <fieldUsage x="-1"/>
        <fieldUsage x="5"/>
      </fieldsUsage>
    </cacheHierarchy>
    <cacheHierarchy uniqueName="[Dim - Product].[Product Description]" caption="Product Description" attribute="1" defaultMemberUniqueName="[Dim - Product].[Product Description].[All]" allUniqueName="[Dim - Product].[Product Description].[All]" dimensionUniqueName="[Dim - Product]" displayFolder="" count="0" unbalanced="0"/>
    <cacheHierarchy uniqueName="[Dim - Product].[Product Group Description]" caption="Product Group Description" attribute="1" defaultMemberUniqueName="[Dim - Product].[Product Group Description].[All]" allUniqueName="[Dim - Product].[Product Group Description].[All]" dimensionUniqueName="[Dim - Product]" displayFolder="" count="0" unbalanced="0"/>
    <cacheHierarchy uniqueName="[Dim - Product].[Product Key]" caption="Product Key" attribute="1" defaultMemberUniqueName="[Dim - Product].[Product Key].[All]" allUniqueName="[Dim - Product].[Product Key].[All]" dimensionUniqueName="[Dim - Product]" displayFolder="" count="0" unbalanced="0"/>
    <cacheHierarchy uniqueName="[Dim - Product].[Product Level]" caption="Product Level" attribute="1" defaultMemberUniqueName="[Dim - Product].[Product Level].[All]" allUniqueName="[Dim - Product].[Product Level].[All]" dimensionUniqueName="[Dim - Product]" displayFolder="" count="0" unbalanced="0"/>
    <cacheHierarchy uniqueName="[Dim - Product].[Product Line]" caption="Product Line" attribute="1" defaultMemberUniqueName="[Dim - Product].[Product Line].[All]" allUniqueName="[Dim - Product].[Product Line].[All]" dimensionUniqueName="[Dim - Product]" displayFolder="" count="0" unbalanced="0"/>
    <cacheHierarchy uniqueName="[Dim - Product].[Product Line Code]" caption="Product Line Code" attribute="1" defaultMemberUniqueName="[Dim - Product].[Product Line Code].[All]" allUniqueName="[Dim - Product].[Product Line Code].[All]" dimensionUniqueName="[Dim - Product]" displayFolder="" count="0" unbalanced="0"/>
    <cacheHierarchy uniqueName="[Dim - Product].[Product Line Name]" caption="Product Line Name" attribute="1" defaultMemberUniqueName="[Dim - Product].[Product Line Name].[All]" allUniqueName="[Dim - Product].[Product Line Name].[All]" dimensionUniqueName="[Dim - Product]" displayFolder="" count="0" unbalanced="0"/>
    <cacheHierarchy uniqueName="[Dim - Product].[Product LOB Code]" caption="Product LOB Code" attribute="1" defaultMemberUniqueName="[Dim - Product].[Product LOB Code].[All]" allUniqueName="[Dim - Product].[Product LOB Code].[All]" dimensionUniqueName="[Dim - Product]" displayFolder="" count="0" unbalanced="0"/>
    <cacheHierarchy uniqueName="[Dim - Product].[Product LOB Reporting Group]" caption="Product LOB Reporting Group" attribute="1" defaultMemberUniqueName="[Dim - Product].[Product LOB Reporting Group].[All]" allUniqueName="[Dim - Product].[Product LOB Reporting Group].[All]" dimensionUniqueName="[Dim - Product]" displayFolder="" count="0" unbalanced="0"/>
    <cacheHierarchy uniqueName="[Dim - Product].[Product Offering Code]" caption="Product Offering Code" attribute="1" defaultMemberUniqueName="[Dim - Product].[Product Offering Code].[All]" allUniqueName="[Dim - Product].[Product Offering Code].[All]" dimensionUniqueName="[Dim - Product]" displayFolder="" count="0" unbalanced="0"/>
    <cacheHierarchy uniqueName="[Dim - Product].[Reporting LOB Name]" caption="Reporting LOB Name" attribute="1" defaultMemberUniqueName="[Dim - Product].[Reporting LOB Name].[All]" allUniqueName="[Dim - Product].[Reporting LOB Name].[All]" dimensionUniqueName="[Dim - Product]" displayFolder="" count="0" unbalanced="0"/>
    <cacheHierarchy uniqueName="[Dim - Product].[Reporting Product Type]" caption="Reporting Product Type" attribute="1" defaultMemberUniqueName="[Dim - Product].[Reporting Product Type].[All]" allUniqueName="[Dim - Product].[Reporting Product Type].[All]" dimensionUniqueName="[Dim - Product]" displayFolder="" count="0" unbalanced="0"/>
    <cacheHierarchy uniqueName="[Dim - Product].[Server Product Flag]" caption="Server Product Flag" attribute="1" defaultMemberUniqueName="[Dim - Product].[Server Product Flag].[All]" allUniqueName="[Dim - Product].[Server Product Flag].[All]" dimensionUniqueName="[Dim - Product]" displayFolder="" count="0" unbalanced="0"/>
    <cacheHierarchy uniqueName="[Dim - Product].[Service Product Business Unit Name]" caption="Service Product Business Unit Name" attribute="1" defaultMemberUniqueName="[Dim - Product].[Service Product Business Unit Name].[All]" allUniqueName="[Dim - Product].[Service Product Business Unit Name].[All]" dimensionUniqueName="[Dim - Product]" displayFolder="" count="0" unbalanced="0"/>
    <cacheHierarchy uniqueName="[Dim - Product].[Service Product Group Name]" caption="Service Product Group Name" attribute="1" defaultMemberUniqueName="[Dim - Product].[Service Product Group Name].[All]" allUniqueName="[Dim - Product].[Service Product Group Name].[All]" dimensionUniqueName="[Dim - Product]" displayFolder="" count="0" unbalanced="0"/>
    <cacheHierarchy uniqueName="[Dim - Product].[Service Product LOB Group Name]" caption="Service Product LOB Group Name" attribute="1" defaultMemberUniqueName="[Dim - Product].[Service Product LOB Group Name].[All]" allUniqueName="[Dim - Product].[Service Product LOB Group Name].[All]" dimensionUniqueName="[Dim - Product]" displayFolder="" count="0" unbalanced="0"/>
    <cacheHierarchy uniqueName="[Dim - Product].[Service Request Enabled Flag]" caption="Service Request Enabled Flag" attribute="1" defaultMemberUniqueName="[Dim - Product].[Service Request Enabled Flag].[All]" allUniqueName="[Dim - Product].[Service Request Enabled Flag].[All]" dimensionUniqueName="[Dim - Product]" displayFolder="" count="0" unbalanced="0"/>
    <cacheHierarchy uniqueName="[Dim - Product].[Software ASU Eligble Flag]" caption="Software ASU Eligble Flag" attribute="1" defaultMemberUniqueName="[Dim - Product].[Software ASU Eligble Flag].[All]" allUniqueName="[Dim - Product].[Software ASU Eligble Flag].[All]" dimensionUniqueName="[Dim - Product]" displayFolder="" count="0" unbalanced="0"/>
    <cacheHierarchy uniqueName="[Dim - Product].[Source System ID]" caption="Source System ID" attribute="1" defaultMemberUniqueName="[Dim - Product].[Source System ID].[All]" allUniqueName="[Dim - Product].[Source System ID].[All]" dimensionUniqueName="[Dim - Product]" displayFolder="" count="0" unbalanced="0"/>
    <cacheHierarchy uniqueName="[Dim - Product].[Top Level Flag Name]" caption="Top Level Flag Name" attribute="1" defaultMemberUniqueName="[Dim - Product].[Top Level Flag Name].[All]" allUniqueName="[Dim - Product].[Top Level Flag Name].[All]" dimensionUniqueName="[Dim - Product]" displayFolder="" count="0" unbalanced="0"/>
    <cacheHierarchy uniqueName="[Dim - Service Location].[Country Group Name]" caption="Country Group Name" attribute="1" defaultMemberUniqueName="[Dim - Service Location].[Country Group Name].[All]" allUniqueName="[Dim - Service Location].[Country Group Name].[All]" dimensionUniqueName="[Dim - Service Location]" displayFolder="" count="0" unbalanced="0"/>
    <cacheHierarchy uniqueName="[Dim - Service Location].[Country Name]" caption="Country Name" attribute="1" defaultMemberUniqueName="[Dim - Service Location].[Country Name].[All]" allUniqueName="[Dim - Service Location].[Country Name].[All]" dimensionUniqueName="[Dim - Service Location]" displayFolder="" count="0" unbalanced="0"/>
    <cacheHierarchy uniqueName="[Dim - Service Location].[Dell Area]" caption="Dell Area" attribute="1" defaultMemberUniqueName="[Dim - Service Location].[Dell Area].[All]" allUniqueName="[Dim - Service Location].[Dell Area].[All]" dimensionUniqueName="[Dim - Service Location]" displayFolder="" count="0" unbalanced="0"/>
    <cacheHierarchy uniqueName="[Dim - Service Location].[Dell Area Code]" caption="Dell Area Code" attribute="1" defaultMemberUniqueName="[Dim - Service Location].[Dell Area Code].[All]" allUniqueName="[Dim - Service Location].[Dell Area Code].[All]" dimensionUniqueName="[Dim - Service Location]" displayFolder="" count="0" unbalanced="0"/>
    <cacheHierarchy uniqueName="[Dim - Service Location].[Dell Sub Territory]" caption="Dell Sub Territory" attribute="1" defaultMemberUniqueName="[Dim - Service Location].[Dell Sub Territory].[All]" allUniqueName="[Dim - Service Location].[Dell Sub Territory].[All]" dimensionUniqueName="[Dim - Service Location]" displayFolder="" count="0" unbalanced="0"/>
    <cacheHierarchy uniqueName="[Dim - Service Location].[Dell Sub Territory Code]" caption="Dell Sub Territory Code" attribute="1" defaultMemberUniqueName="[Dim - Service Location].[Dell Sub Territory Code].[All]" allUniqueName="[Dim - Service Location].[Dell Sub Territory Code].[All]" dimensionUniqueName="[Dim - Service Location]" displayFolder="" count="0" unbalanced="0"/>
    <cacheHierarchy uniqueName="[Dim - Service Location].[Dell Territory]" caption="Dell Territory" attribute="1" defaultMemberUniqueName="[Dim - Service Location].[Dell Territory].[All]" allUniqueName="[Dim - Service Location].[Dell Territory].[All]" dimensionUniqueName="[Dim - Service Location]" displayFolder="" count="0" unbalanced="0"/>
    <cacheHierarchy uniqueName="[Dim - Service Location].[Dell Territory Code]" caption="Dell Territory Code" attribute="1" defaultMemberUniqueName="[Dim - Service Location].[Dell Territory Code].[All]" allUniqueName="[Dim - Service Location].[Dell Territory Code].[All]" dimensionUniqueName="[Dim - Service Location]" displayFolder="" count="0" unbalanced="0"/>
    <cacheHierarchy uniqueName="[Dim - Service Location].[ISO 2 Code]" caption="ISO 2 Code" attribute="1" defaultMemberUniqueName="[Dim - Service Location].[ISO 2 Code].[All]" allUniqueName="[Dim - Service Location].[ISO 2 Code].[All]" dimensionUniqueName="[Dim - Service Location]" displayFolder="" count="0" unbalanced="0"/>
    <cacheHierarchy uniqueName="[Dim - Service Location].[ISO 3 Code]" caption="ISO 3 Code" attribute="1" defaultMemberUniqueName="[Dim - Service Location].[ISO 3 Code].[All]" allUniqueName="[Dim - Service Location].[ISO 3 Code].[All]" dimensionUniqueName="[Dim - Service Location]" displayFolder="" count="0" unbalanced="0"/>
    <cacheHierarchy uniqueName="[Dim - Service Location].[M49 Code]" caption="M49 Code" attribute="1" defaultMemberUniqueName="[Dim - Service Location].[M49 Code].[All]" allUniqueName="[Dim - Service Location].[M49 Code].[All]" dimensionUniqueName="[Dim - Service Location]" displayFolder="" count="0" unbalanced="0"/>
    <cacheHierarchy uniqueName="[Dim - Service Location].[Region Name]" caption="Region Name" attribute="1" defaultMemberUniqueName="[Dim - Service Location].[Region Name].[All]" allUniqueName="[Dim - Service Location].[Region Name].[All]" dimensionUniqueName="[Dim - Service Location]" displayFolder="" count="2" unbalanced="0"/>
    <cacheHierarchy uniqueName="[Dim - Service Location].[Sub-Region Name]" caption="Sub-Region Name" attribute="1" defaultMemberUniqueName="[Dim - Service Location].[Sub-Region Name].[All]" allUniqueName="[Dim - Service Location].[Sub-Region Name].[All]" dimensionUniqueName="[Dim - Service Location]" displayFolder="" count="0" unbalanced="0"/>
    <cacheHierarchy uniqueName="[Dim - Shipped Calendar].[Ship Calendar Date]" caption="Ship Calendar Date" attribute="1" defaultMemberUniqueName="[Dim - Shipped Calendar].[Ship Calendar Date].[All]" allUniqueName="[Dim - Shipped Calendar].[Ship Calendar Date].[All]" dimensionUniqueName="[Dim - Shipped Calendar]" displayFolder="" count="0" unbalanced="0"/>
    <cacheHierarchy uniqueName="[Dim - Shipped Calendar].[Ship Calendar Day]" caption="Ship Calendar Day" attribute="1" defaultMemberUniqueName="[Dim - Shipped Calendar].[Ship Calendar Day].[All]" allUniqueName="[Dim - Shipped Calendar].[Ship Calendar Day].[All]" dimensionUniqueName="[Dim - Shipped Calendar]" displayFolder="" count="0" unbalanced="0"/>
    <cacheHierarchy uniqueName="[Dim - Shipped Calendar].[Ship Day of Week]" caption="Ship Day of Week" attribute="1" defaultMemberUniqueName="[Dim - Shipped Calendar].[Ship Day of Week].[All]" allUniqueName="[Dim - Shipped Calendar].[Ship Day of Week].[All]" dimensionUniqueName="[Dim - Shipped Calendar]" displayFolder="" count="0" unbalanced="0"/>
    <cacheHierarchy uniqueName="[Dim - Shipped Calendar].[Ship Fiscal Month]" caption="Ship Fiscal Month" attribute="1" defaultMemberUniqueName="[Dim - Shipped Calendar].[Ship Fiscal Month].[All]" allUniqueName="[Dim - Shipped Calendar].[Ship Fiscal Month].[All]" dimensionUniqueName="[Dim - Shipped Calendar]" displayFolder="" count="0" unbalanced="0"/>
    <cacheHierarchy uniqueName="[Dim - Shipped Calendar].[Ship Fiscal Month End Date]" caption="Ship Fiscal Month End Date" attribute="1" defaultMemberUniqueName="[Dim - Shipped Calendar].[Ship Fiscal Month End Date].[All]" allUniqueName="[Dim - Shipped Calendar].[Ship Fiscal Month End Date].[All]" dimensionUniqueName="[Dim - Shipped Calendar]" displayFolder="" count="0" unbalanced="0"/>
    <cacheHierarchy uniqueName="[Dim - Shipped Calendar].[Ship Fiscal Month Start Date]" caption="Ship Fiscal Month Start Date" attribute="1" defaultMemberUniqueName="[Dim - Shipped Calendar].[Ship Fiscal Month Start Date].[All]" allUniqueName="[Dim - Shipped Calendar].[Ship Fiscal Month Start Date].[All]" dimensionUniqueName="[Dim - Shipped Calendar]" displayFolder="" count="0" unbalanced="0"/>
    <cacheHierarchy uniqueName="[Dim - Shipped Calendar].[Ship Fiscal Quarter]" caption="Ship Fiscal Quarter" attribute="1" defaultMemberUniqueName="[Dim - Shipped Calendar].[Ship Fiscal Quarter].[All]" allUniqueName="[Dim - Shipped Calendar].[Ship Fiscal Quarter].[All]" dimensionUniqueName="[Dim - Shipped Calendar]" displayFolder="" count="0" unbalanced="0"/>
    <cacheHierarchy uniqueName="[Dim - Shipped Calendar].[Ship Fiscal Quarter End Date]" caption="Ship Fiscal Quarter End Date" attribute="1" defaultMemberUniqueName="[Dim - Shipped Calendar].[Ship Fiscal Quarter End Date].[All]" allUniqueName="[Dim - Shipped Calendar].[Ship Fiscal Quarter End Date].[All]" dimensionUniqueName="[Dim - Shipped Calendar]" displayFolder="" count="0" unbalanced="0"/>
    <cacheHierarchy uniqueName="[Dim - Shipped Calendar].[Ship Fiscal Quarter Number]" caption="Ship Fiscal Quarter Number" attribute="1" defaultMemberUniqueName="[Dim - Shipped Calendar].[Ship Fiscal Quarter Number].[All]" allUniqueName="[Dim - Shipped Calendar].[Ship Fiscal Quarter Number].[All]" dimensionUniqueName="[Dim - Shipped Calendar]" displayFolder="" count="0" unbalanced="0"/>
    <cacheHierarchy uniqueName="[Dim - Shipped Calendar].[Ship Fiscal Quarter Start Date]" caption="Ship Fiscal Quarter Start Date" attribute="1" defaultMemberUniqueName="[Dim - Shipped Calendar].[Ship Fiscal Quarter Start Date].[All]" allUniqueName="[Dim - Shipped Calendar].[Ship Fiscal Quarter Start Date].[All]" dimensionUniqueName="[Dim - Shipped Calendar]" displayFolder="" count="0" unbalanced="0"/>
    <cacheHierarchy uniqueName="[Dim - Shipped Calendar].[Ship Fiscal Week]" caption="Ship Fiscal Week" attribute="1" defaultMemberUniqueName="[Dim - Shipped Calendar].[Ship Fiscal Week].[All]" allUniqueName="[Dim - Shipped Calendar].[Ship Fiscal Week].[All]" dimensionUniqueName="[Dim - Shipped Calendar]" displayFolder="" count="0" unbalanced="0"/>
    <cacheHierarchy uniqueName="[Dim - Shipped Calendar].[Ship Fiscal Week End Date]" caption="Ship Fiscal Week End Date" attribute="1" defaultMemberUniqueName="[Dim - Shipped Calendar].[Ship Fiscal Week End Date].[All]" allUniqueName="[Dim - Shipped Calendar].[Ship Fiscal Week End Date].[All]" dimensionUniqueName="[Dim - Shipped Calendar]" displayFolder="" count="0" unbalanced="0"/>
    <cacheHierarchy uniqueName="[Dim - Shipped Calendar].[Ship Fiscal Week of Quarter]" caption="Ship Fiscal Week of Quarter" attribute="1" defaultMemberUniqueName="[Dim - Shipped Calendar].[Ship Fiscal Week of Quarter].[All]" allUniqueName="[Dim - Shipped Calendar].[Ship Fiscal Week of Quarter].[All]" dimensionUniqueName="[Dim - Shipped Calendar]" displayFolder="" count="0" unbalanced="0"/>
    <cacheHierarchy uniqueName="[Dim - Shipped Calendar].[Ship Fiscal Week of Year]" caption="Ship Fiscal Week of Year" attribute="1" defaultMemberUniqueName="[Dim - Shipped Calendar].[Ship Fiscal Week of Year].[All]" allUniqueName="[Dim - Shipped Calendar].[Ship Fiscal Week of Year].[All]" dimensionUniqueName="[Dim - Shipped Calendar]" displayFolder="" count="0" unbalanced="0"/>
    <cacheHierarchy uniqueName="[Dim - Shipped Calendar].[Ship Fiscal Week Start Date]" caption="Ship Fiscal Week Start Date" attribute="1" defaultMemberUniqueName="[Dim - Shipped Calendar].[Ship Fiscal Week Start Date].[All]" allUniqueName="[Dim - Shipped Calendar].[Ship Fiscal Week Start Date].[All]" dimensionUniqueName="[Dim - Shipped Calendar]" displayFolder="" count="0" unbalanced="0"/>
    <cacheHierarchy uniqueName="[Dim - Shipped Calendar].[Ship Fiscal Year]" caption="Ship Fiscal Year" attribute="1" defaultMemberUniqueName="[Dim - Shipped Calendar].[Ship Fiscal Year].[All]" allUniqueName="[Dim - Shipped Calendar].[Ship Fiscal Year].[All]" dimensionUniqueName="[Dim - Shipped Calendar]" displayFolder="" count="0" unbalanced="0"/>
    <cacheHierarchy uniqueName="[Dim - Shipped Calendar].[Ship Fiscal Year End Date]" caption="Ship Fiscal Year End Date" attribute="1" defaultMemberUniqueName="[Dim - Shipped Calendar].[Ship Fiscal Year End Date].[All]" allUniqueName="[Dim - Shipped Calendar].[Ship Fiscal Year End Date].[All]" dimensionUniqueName="[Dim - Shipped Calendar]" displayFolder="" count="0" unbalanced="0"/>
    <cacheHierarchy uniqueName="[Dim - Shipped Calendar].[Ship Fiscal Year Start Date]" caption="Ship Fiscal Year Start Date" attribute="1" defaultMemberUniqueName="[Dim - Shipped Calendar].[Ship Fiscal Year Start Date].[All]" allUniqueName="[Dim - Shipped Calendar].[Ship Fiscal Year Start Date].[All]" dimensionUniqueName="[Dim - Shipped Calendar]" displayFolder="" count="0" unbalanced="0"/>
    <cacheHierarchy uniqueName="[Dim - Shipped Calendar].[Ship Relative Day]" caption="Ship Relative Day" attribute="1" defaultMemberUniqueName="[Dim - Shipped Calendar].[Ship Relative Day].[All]" allUniqueName="[Dim - Shipped Calendar].[Ship Relative Day].[All]" dimensionUniqueName="[Dim - Shipped Calendar]" displayFolder="" count="0" unbalanced="0"/>
    <cacheHierarchy uniqueName="[Dim - Shipped Calendar].[Ship Relative Fiscal Month]" caption="Ship Relative Fiscal Month" attribute="1" defaultMemberUniqueName="[Dim - Shipped Calendar].[Ship Relative Fiscal Month].[All]" allUniqueName="[Dim - Shipped Calendar].[Ship Relative Fiscal Month].[All]" dimensionUniqueName="[Dim - Shipped Calendar]" displayFolder="" count="0" unbalanced="0"/>
    <cacheHierarchy uniqueName="[Dim - Shipped Calendar].[Ship Relative Fiscal Quarter]" caption="Ship Relative Fiscal Quarter" attribute="1" defaultMemberUniqueName="[Dim - Shipped Calendar].[Ship Relative Fiscal Quarter].[All]" allUniqueName="[Dim - Shipped Calendar].[Ship Relative Fiscal Quarter].[All]" dimensionUniqueName="[Dim - Shipped Calendar]" displayFolder="" count="0" unbalanced="0"/>
    <cacheHierarchy uniqueName="[Dim - Shipped Calendar].[Ship Relative Fiscal Week]" caption="Ship Relative Fiscal Week" attribute="1" defaultMemberUniqueName="[Dim - Shipped Calendar].[Ship Relative Fiscal Week].[All]" allUniqueName="[Dim - Shipped Calendar].[Ship Relative Fiscal Week].[All]" dimensionUniqueName="[Dim - Shipped Calendar]" displayFolder="" count="0" unbalanced="0"/>
    <cacheHierarchy uniqueName="[Dim - Shipped Calendar].[Ship Relative Fiscal Year]" caption="Ship Relative Fiscal Year" attribute="1" defaultMemberUniqueName="[Dim - Shipped Calendar].[Ship Relative Fiscal Year].[All]" allUniqueName="[Dim - Shipped Calendar].[Ship Relative Fiscal Year].[All]" dimensionUniqueName="[Dim - Shipped Calendar]" displayFolder="" count="0" unbalanced="0"/>
    <cacheHierarchy uniqueName="[Dim - Shipped Calendar].[Ship Weekday Flag]" caption="Ship Weekday Flag" attribute="1" defaultMemberUniqueName="[Dim - Shipped Calendar].[Ship Weekday Flag].[All]" allUniqueName="[Dim - Shipped Calendar].[Ship Weekday Flag].[All]" dimensionUniqueName="[Dim - Shipped Calendar]" displayFolder="" count="0" unbalanced="0"/>
    <cacheHierarchy uniqueName="[Dim - SPMD Commodity].[Commodity ID]" caption="Commodity ID" attribute="1" defaultMemberUniqueName="[Dim - SPMD Commodity].[Commodity ID].[All]" allUniqueName="[Dim - SPMD Commodity].[Commodity ID].[All]" dimensionUniqueName="[Dim - SPMD Commodity]" displayFolder="" count="0" unbalanced="0"/>
    <cacheHierarchy uniqueName="[Dim - SPMD Commodity].[Commodity Name]" caption="Commodity Name" attribute="1" defaultMemberUniqueName="[Dim - SPMD Commodity].[Commodity Name].[All]" allUniqueName="[Dim - SPMD Commodity].[Commodity Name].[All]" dimensionUniqueName="[Dim - SPMD Commodity]" displayFolder="" count="0" unbalanced="0"/>
    <cacheHierarchy uniqueName="[Dim - Support Tier Bridge].[TECHL_SUPP_TIER_NBR]" caption="TECHL_SUPP_TIER_NBR" attribute="1" defaultMemberUniqueName="[Dim - Support Tier Bridge].[TECHL_SUPP_TIER_NBR].[All]" allUniqueName="[Dim - Support Tier Bridge].[TECHL_SUPP_TIER_NBR].[All]" dimensionUniqueName="[Dim - Support Tier Bridge]" displayFolder="" count="0" unbalanced="0"/>
    <cacheHierarchy uniqueName="[Dim - Tech Entitlement].[Tech Group Description]" caption="Tech Group Description" attribute="1" defaultMemberUniqueName="[Dim - Tech Entitlement].[Tech Group Description].[All]" allUniqueName="[Dim - Tech Entitlement].[Tech Group Description].[All]" dimensionUniqueName="[Dim - Tech Entitlement]" displayFolder="" count="0" unbalanced="0"/>
    <cacheHierarchy uniqueName="[Dim - Tech Entitlement].[Tech Offer Level]" caption="Tech Offer Level" attribute="1" defaultMemberUniqueName="[Dim - Tech Entitlement].[Tech Offer Level].[All]" allUniqueName="[Dim - Tech Entitlement].[Tech Offer Level].[All]" dimensionUniqueName="[Dim - Tech Entitlement]" displayFolder="" count="0" unbalanced="0"/>
    <cacheHierarchy uniqueName="[Dim - Tech Entitlement].[Tech Offering Active Flag]" caption="Tech Offering Active Flag" attribute="1" defaultMemberUniqueName="[Dim - Tech Entitlement].[Tech Offering Active Flag].[All]" allUniqueName="[Dim - Tech Entitlement].[Tech Offering Active Flag].[All]" dimensionUniqueName="[Dim - Tech Entitlement]" displayFolder="" count="0" unbalanced="0"/>
    <cacheHierarchy uniqueName="[Dim - Tech Entitlement].[Tech Offering Attatch Flag]" caption="Tech Offering Attatch Flag" attribute="1" defaultMemberUniqueName="[Dim - Tech Entitlement].[Tech Offering Attatch Flag].[All]" allUniqueName="[Dim - Tech Entitlement].[Tech Offering Attatch Flag].[All]" dimensionUniqueName="[Dim - Tech Entitlement]" displayFolder="" count="0" unbalanced="0"/>
    <cacheHierarchy uniqueName="[Dim - Tech Entitlement].[Tech Offering Category]" caption="Tech Offering Category" attribute="1" defaultMemberUniqueName="[Dim - Tech Entitlement].[Tech Offering Category].[All]" allUniqueName="[Dim - Tech Entitlement].[Tech Offering Category].[All]" dimensionUniqueName="[Dim - Tech Entitlement]" displayFolder="" count="0" unbalanced="0"/>
    <cacheHierarchy uniqueName="[Dim - Tech Entitlement].[Tech Offering Group]" caption="Tech Offering Group" attribute="1" defaultMemberUniqueName="[Dim - Tech Entitlement].[Tech Offering Group].[All]" allUniqueName="[Dim - Tech Entitlement].[Tech Offering Group].[All]" dimensionUniqueName="[Dim - Tech Entitlement]" displayFolder="" count="0" unbalanced="0"/>
    <cacheHierarchy uniqueName="[Dim - Tech Entitlement].[Tech Offering LOB]" caption="Tech Offering LOB" attribute="1" defaultMemberUniqueName="[Dim - Tech Entitlement].[Tech Offering LOB].[All]" allUniqueName="[Dim - Tech Entitlement].[Tech Offering LOB].[All]" dimensionUniqueName="[Dim - Tech Entitlement]" displayFolder="" count="0" unbalanced="0"/>
    <cacheHierarchy uniqueName="[Dim - Tech Entitlement].[Tech Offering Portofolio]" caption="Tech Offering Portofolio" attribute="1" defaultMemberUniqueName="[Dim - Tech Entitlement].[Tech Offering Portofolio].[All]" allUniqueName="[Dim - Tech Entitlement].[Tech Offering Portofolio].[All]" dimensionUniqueName="[Dim - Tech Entitlement]" displayFolder="" count="0" unbalanced="0"/>
    <cacheHierarchy uniqueName="[Dim - Tech Entitlement].[Tech Offering Product Type]" caption="Tech Offering Product Type" attribute="1" defaultMemberUniqueName="[Dim - Tech Entitlement].[Tech Offering Product Type].[All]" allUniqueName="[Dim - Tech Entitlement].[Tech Offering Product Type].[All]" dimensionUniqueName="[Dim - Tech Entitlement]" displayFolder="" count="0" unbalanced="0"/>
    <cacheHierarchy uniqueName="[Dim - Tech Entitlement].[Tech Offering Type]" caption="Tech Offering Type" attribute="1" defaultMemberUniqueName="[Dim - Tech Entitlement].[Tech Offering Type].[All]" allUniqueName="[Dim - Tech Entitlement].[Tech Offering Type].[All]" dimensionUniqueName="[Dim - Tech Entitlement]" displayFolder="" count="0" unbalanced="0"/>
    <cacheHierarchy uniqueName="[Dim - Tech Entitlement].[Tech Premium Code]" caption="Tech Premium Code" attribute="1" defaultMemberUniqueName="[Dim - Tech Entitlement].[Tech Premium Code].[All]" allUniqueName="[Dim - Tech Entitlement].[Tech Premium Code].[All]" dimensionUniqueName="[Dim - Tech Entitlement]" displayFolder="" count="0" unbalanced="0"/>
    <cacheHierarchy uniqueName="[Dim - Tech Entitlement].[Tech Product Offering Code]" caption="Tech Product Offering Code" attribute="1" defaultMemberUniqueName="[Dim - Tech Entitlement].[Tech Product Offering Code].[All]" allUniqueName="[Dim - Tech Entitlement].[Tech Product Offering Code].[All]" dimensionUniqueName="[Dim - Tech Entitlement]" displayFolder="" count="0" unbalanced="0"/>
    <cacheHierarchy uniqueName="[Dim - Tech Entitlement].[Tech Product Offering Description]" caption="Tech Product Offering Description" attribute="1" defaultMemberUniqueName="[Dim - Tech Entitlement].[Tech Product Offering Description].[All]" allUniqueName="[Dim - Tech Entitlement].[Tech Product Offering Description].[All]" dimensionUniqueName="[Dim - Tech Entitlement]" displayFolder="" count="0" unbalanced="0"/>
    <cacheHierarchy uniqueName="[Dim - Tech Entitlement].[Tech Product Offering Group]" caption="Tech Product Offering Group" attribute="1" defaultMemberUniqueName="[Dim - Tech Entitlement].[Tech Product Offering Group].[All]" allUniqueName="[Dim - Tech Entitlement].[Tech Product Offering Group].[All]" dimensionUniqueName="[Dim - Tech Entitlement]" displayFolder="" count="0" unbalanced="0"/>
    <cacheHierarchy uniqueName="[Dim - Tech Entitlement].[Tech Support Tier Name]" caption="Tech Support Tier Name" attribute="1" defaultMemberUniqueName="[Dim - Tech Entitlement].[Tech Support Tier Name].[All]" allUniqueName="[Dim - Tech Entitlement].[Tech Support Tier Name].[All]" dimensionUniqueName="[Dim - Tech Entitlement]" displayFolder="" count="0" unbalanced="0"/>
    <cacheHierarchy uniqueName="[Dim - Tech Entitlement].[Tech Support Tier Number]" caption="Tech Support Tier Number" attribute="1" defaultMemberUniqueName="[Dim - Tech Entitlement].[Tech Support Tier Number].[All]" allUniqueName="[Dim - Tech Entitlement].[Tech Support Tier Number].[All]" dimensionUniqueName="[Dim - Tech Entitlement]" displayFolder="" count="0" unbalanced="0"/>
    <cacheHierarchy uniqueName="[Dim - USDM Segment].[Segment Key ID]" caption="Segment Key ID" attribute="1" defaultMemberUniqueName="[Dim - USDM Segment].[Segment Key ID].[All]" allUniqueName="[Dim - USDM Segment].[Segment Key ID].[All]" dimensionUniqueName="[Dim - USDM Segment]" displayFolder="" count="0" unbalanced="0"/>
    <cacheHierarchy uniqueName="[Dim - USDM Segment].[USDM Segment Description]" caption="USDM Segment Description" attribute="1" defaultMemberUniqueName="[Dim - USDM Segment].[USDM Segment Description].[All]" allUniqueName="[Dim - USDM Segment].[USDM Segment Description].[All]" dimensionUniqueName="[Dim - USDM Segment]" displayFolder="" count="0" unbalanced="0"/>
    <cacheHierarchy uniqueName="[Dim - Work Order Service Type].[Dim Service Type New]" caption="Dim Service Type New" attribute="1" defaultMemberUniqueName="[Dim - Work Order Service Type].[Dim Service Type New].[All]" allUniqueName="[Dim - Work Order Service Type].[Dim Service Type New].[All]" dimensionUniqueName="[Dim - Work Order Service Type]" displayFolder="" count="2" unbalanced="0">
      <fieldsUsage count="2">
        <fieldUsage x="-1"/>
        <fieldUsage x="7"/>
      </fieldsUsage>
    </cacheHierarchy>
    <cacheHierarchy uniqueName="[FACT - ASU].[acc_dmg_flg]" caption="acc_dmg_flg" attribute="1" defaultMemberUniqueName="[FACT - ASU].[acc_dmg_flg].[All]" allUniqueName="[FACT - ASU].[acc_dmg_flg].[All]" dimensionUniqueName="[FACT - ASU]" displayFolder="" count="0" unbalanced="0"/>
    <cacheHierarchy uniqueName="[FACT - ASU].[act_decl]" caption="act_decl" attribute="1" defaultMemberUniqueName="[FACT - ASU].[act_decl].[All]" allUniqueName="[FACT - ASU].[act_decl].[All]" dimensionUniqueName="[FACT - ASU]" displayFolder="" count="0" unbalanced="0"/>
    <cacheHierarchy uniqueName="[FACT - ASU].[asst_age_bucket]" caption="asst_age_bucket" attribute="1" defaultMemberUniqueName="[FACT - ASU].[asst_age_bucket].[All]" allUniqueName="[FACT - ASU].[asst_age_bucket].[All]" dimensionUniqueName="[FACT - ASU]" displayFolder="" count="0" unbalanced="0"/>
    <cacheHierarchy uniqueName="[FACT - ASU].[asst_cust_bu_id]" caption="asst_cust_bu_id" attribute="1" defaultMemberUniqueName="[FACT - ASU].[asst_cust_bu_id].[All]" allUniqueName="[FACT - ASU].[asst_cust_bu_id].[All]" dimensionUniqueName="[FACT - ASU]" displayFolder="" count="0" unbalanced="0"/>
    <cacheHierarchy uniqueName="[FACT - ASU].[asst_lob_key]" caption="asst_lob_key" attribute="1" defaultMemberUniqueName="[FACT - ASU].[asst_lob_key].[All]" allUniqueName="[FACT - ASU].[asst_lob_key].[All]" dimensionUniqueName="[FACT - ASU]" displayFolder="" count="0" unbalanced="0"/>
    <cacheHierarchy uniqueName="[FACT - ASU].[connected_flg]" caption="connected_flg" attribute="1" defaultMemberUniqueName="[FACT - ASU].[connected_flg].[All]" allUniqueName="[FACT - ASU].[connected_flg].[All]" dimensionUniqueName="[FACT - ASU]" displayFolder="" count="0" unbalanced="0"/>
    <cacheHierarchy uniqueName="[FACT - ASU].[dw_acct_id]" caption="dw_acct_id" attribute="1" defaultMemberUniqueName="[FACT - ASU].[dw_acct_id].[All]" allUniqueName="[FACT - ASU].[dw_acct_id].[All]" dimensionUniqueName="[FACT - ASU]" displayFolder="" count="0" unbalanced="0"/>
    <cacheHierarchy uniqueName="[FACT - ASU].[ebs_flg]" caption="ebs_flg" attribute="1" defaultMemberUniqueName="[FACT - ASU].[ebs_flg].[All]" allUniqueName="[FACT - ASU].[ebs_flg].[All]" dimensionUniqueName="[FACT - ASU]" displayFolder="" count="0" unbalanced="0"/>
    <cacheHierarchy uniqueName="[FACT - ASU].[fed_flg]" caption="fed_flg" attribute="1" defaultMemberUniqueName="[FACT - ASU].[fed_flg].[All]" allUniqueName="[FACT - ASU].[fed_flg].[All]" dimensionUniqueName="[FACT - ASU]" displayFolder="" count="0" unbalanced="0"/>
    <cacheHierarchy uniqueName="[FACT - ASU].[fld_asus]" caption="fld_asus" attribute="1" defaultMemberUniqueName="[FACT - ASU].[fld_asus].[All]" allUniqueName="[FACT - ASU].[fld_asus].[All]" dimensionUniqueName="[FACT - ASU]" displayFolder="" count="0" unbalanced="0"/>
    <cacheHierarchy uniqueName="[FACT - ASU].[fld_exp_ass_cnt]" caption="fld_exp_ass_cnt" attribute="1" defaultMemberUniqueName="[FACT - ASU].[fld_exp_ass_cnt].[All]" allUniqueName="[FACT - ASU].[fld_exp_ass_cnt].[All]" dimensionUniqueName="[FACT - ASU]" displayFolder="" count="0" unbalanced="0"/>
    <cacheHierarchy uniqueName="[FACT - ASU].[fld_hw_asus]" caption="fld_hw_asus" attribute="1" defaultMemberUniqueName="[FACT - ASU].[fld_hw_asus].[All]" allUniqueName="[FACT - ASU].[fld_hw_asus].[All]" dimensionUniqueName="[FACT - ASU]" displayFolder="" count="0" unbalanced="0"/>
    <cacheHierarchy uniqueName="[FACT - ASU].[fld_shipd_asus]" caption="fld_shipd_asus" attribute="1" defaultMemberUniqueName="[FACT - ASU].[fld_shipd_asus].[All]" allUniqueName="[FACT - ASU].[fld_shipd_asus].[All]" dimensionUniqueName="[FACT - ASU]" displayFolder="" count="0" unbalanced="0"/>
    <cacheHierarchy uniqueName="[FACT - ASU].[fld_tte]" caption="fld_tte" attribute="1" defaultMemberUniqueName="[FACT - ASU].[fld_tte].[All]" allUniqueName="[FACT - ASU].[fld_tte].[All]" dimensionUniqueName="[FACT - ASU]" displayFolder="" count="0" unbalanced="0"/>
    <cacheHierarchy uniqueName="[FACT - ASU].[init_cntrct_cd]" caption="init_cntrct_cd" attribute="1" defaultMemberUniqueName="[FACT - ASU].[init_cntrct_cd].[All]" allUniqueName="[FACT - ASU].[init_cntrct_cd].[All]" dimensionUniqueName="[FACT - ASU]" displayFolder="" count="0" unbalanced="0"/>
    <cacheHierarchy uniqueName="[FACT - ASU].[installed_on_flag]" caption="installed_on_flag" attribute="1" defaultMemberUniqueName="[FACT - ASU].[installed_on_flag].[All]" allUniqueName="[FACT - ASU].[installed_on_flag].[All]" dimensionUniqueName="[FACT - ASU]" displayFolder="" count="0" unbalanced="0"/>
    <cacheHierarchy uniqueName="[FACT - ASU].[intel_raptor_flg]" caption="intel_raptor_flg" attribute="1" defaultMemberUniqueName="[FACT - ASU].[intel_raptor_flg].[All]" allUniqueName="[FACT - ASU].[intel_raptor_flg].[All]" dimensionUniqueName="[FACT - ASU]" displayFolder="" count="0" unbalanced="0"/>
    <cacheHierarchy uniqueName="[FACT - ASU].[kyc_flg]" caption="kyc_flg" attribute="1" defaultMemberUniqueName="[FACT - ASU].[kyc_flg].[All]" allUniqueName="[FACT - ASU].[kyc_flg].[All]" dimensionUniqueName="[FACT - ASU]" displayFolder="" count="0" unbalanced="0"/>
    <cacheHierarchy uniqueName="[FACT - ASU].[kyhd_flg]" caption="kyhd_flg" attribute="1" defaultMemberUniqueName="[FACT - ASU].[kyhd_flg].[All]" allUniqueName="[FACT - ASU].[kyhd_flg].[All]" dimensionUniqueName="[FACT - ASU]" displayFolder="" count="0" unbalanced="0"/>
    <cacheHierarchy uniqueName="[FACT - ASU].[lcl_chnl_cd]" caption="lcl_chnl_cd" attribute="1" defaultMemberUniqueName="[FACT - ASU].[lcl_chnl_cd].[All]" allUniqueName="[FACT - ASU].[lcl_chnl_cd].[All]" dimensionUniqueName="[FACT - ASU]" displayFolder="" count="0" unbalanced="0"/>
    <cacheHierarchy uniqueName="[FACT - ASU].[microcode]" caption="microcode" attribute="1" defaultMemberUniqueName="[FACT - ASU].[microcode].[All]" allUniqueName="[FACT - ASU].[microcode].[All]" dimensionUniqueName="[FACT - ASU]" displayFolder="" count="0" unbalanced="0"/>
    <cacheHierarchy uniqueName="[FACT - ASU].[orig_src_site_id]" caption="orig_src_site_id" attribute="1" defaultMemberUniqueName="[FACT - ASU].[orig_src_site_id].[All]" allUniqueName="[FACT - ASU].[orig_src_site_id].[All]" dimensionUniqueName="[FACT - ASU]" displayFolder="" count="0" unbalanced="0"/>
    <cacheHierarchy uniqueName="[FACT - ASU].[parnt_asst_prod_hier_key]" caption="parnt_asst_prod_hier_key" attribute="1" defaultMemberUniqueName="[FACT - ASU].[parnt_asst_prod_hier_key].[All]" allUniqueName="[FACT - ASU].[parnt_asst_prod_hier_key].[All]" dimensionUniqueName="[FACT - ASU]" displayFolder="" count="0" unbalanced="0"/>
    <cacheHierarchy uniqueName="[FACT - ASU].[process_dt]" caption="process_dt" attribute="1" defaultMemberUniqueName="[FACT - ASU].[process_dt].[All]" allUniqueName="[FACT - ASU].[process_dt].[All]" dimensionUniqueName="[FACT - ASU]" displayFolder="" count="0" unbalanced="0"/>
    <cacheHierarchy uniqueName="[FACT - ASU].[rltv_fisc_yr]" caption="rltv_fisc_yr" attribute="1" defaultMemberUniqueName="[FACT - ASU].[rltv_fisc_yr].[All]" allUniqueName="[FACT - ASU].[rltv_fisc_yr].[All]" dimensionUniqueName="[FACT - ASU]" displayFolder="" count="0" unbalanced="0"/>
    <cacheHierarchy uniqueName="[FACT - ASU].[rpt_fisc_week]" caption="rpt_fisc_week" attribute="1" defaultMemberUniqueName="[FACT - ASU].[rpt_fisc_week].[All]" allUniqueName="[FACT - ASU].[rpt_fisc_week].[All]" dimensionUniqueName="[FACT - ASU]" displayFolder="" count="0" unbalanced="0"/>
    <cacheHierarchy uniqueName="[FACT - ASU].[rptg_prod_type]" caption="rptg_prod_type" attribute="1" defaultMemberUniqueName="[FACT - ASU].[rptg_prod_type].[All]" allUniqueName="[FACT - ASU].[rptg_prod_type].[All]" dimensionUniqueName="[FACT - ASU]" displayFolder="" count="0" unbalanced="0"/>
    <cacheHierarchy uniqueName="[FACT - ASU].[sdr_cnect_hm_rfsl_rsn_val]" caption="sdr_cnect_hm_rfsl_rsn_val" attribute="1" defaultMemberUniqueName="[FACT - ASU].[sdr_cnect_hm_rfsl_rsn_val].[All]" allUniqueName="[FACT - ASU].[sdr_cnect_hm_rfsl_rsn_val].[All]" dimensionUniqueName="[FACT - ASU]" displayFolder="" count="0" unbalanced="0"/>
    <cacheHierarchy uniqueName="[FACT - ASU].[sdr_cnect_hm_type_val]" caption="sdr_cnect_hm_type_val" attribute="1" defaultMemberUniqueName="[FACT - ASU].[sdr_cnect_hm_type_val].[All]" allUniqueName="[FACT - ASU].[sdr_cnect_hm_type_val].[All]" dimensionUniqueName="[FACT - ASU]" displayFolder="" count="0" unbalanced="0"/>
    <cacheHierarchy uniqueName="[FACT - ASU].[seg_group_code]" caption="seg_group_code" attribute="1" defaultMemberUniqueName="[FACT - ASU].[seg_group_code].[All]" allUniqueName="[FACT - ASU].[seg_group_code].[All]" dimensionUniqueName="[FACT - ASU]" displayFolder="" count="0" unbalanced="0"/>
    <cacheHierarchy uniqueName="[FACT - ASU].[shipd_fisc_mth_end_dt]" caption="shipd_fisc_mth_end_dt" attribute="1" defaultMemberUniqueName="[FACT - ASU].[shipd_fisc_mth_end_dt].[All]" allUniqueName="[FACT - ASU].[shipd_fisc_mth_end_dt].[All]" dimensionUniqueName="[FACT - ASU]" displayFolder="" count="0" unbalanced="0"/>
    <cacheHierarchy uniqueName="[FACT - ASU].[tech_asus]" caption="tech_asus" attribute="1" defaultMemberUniqueName="[FACT - ASU].[tech_asus].[All]" allUniqueName="[FACT - ASU].[tech_asus].[All]" dimensionUniqueName="[FACT - ASU]" displayFolder="" count="0" unbalanced="0"/>
    <cacheHierarchy uniqueName="[FACT - ASU].[tech_exp_ass_cnt]" caption="tech_exp_ass_cnt" attribute="1" defaultMemberUniqueName="[FACT - ASU].[tech_exp_ass_cnt].[All]" allUniqueName="[FACT - ASU].[tech_exp_ass_cnt].[All]" dimensionUniqueName="[FACT - ASU]" displayFolder="" count="0" unbalanced="0"/>
    <cacheHierarchy uniqueName="[FACT - ASU].[tech_hw_asus]" caption="tech_hw_asus" attribute="1" defaultMemberUniqueName="[FACT - ASU].[tech_hw_asus].[All]" allUniqueName="[FACT - ASU].[tech_hw_asus].[All]" dimensionUniqueName="[FACT - ASU]" displayFolder="" count="0" unbalanced="0"/>
    <cacheHierarchy uniqueName="[FACT - ASU].[tech_shipd_asus]" caption="tech_shipd_asus" attribute="1" defaultMemberUniqueName="[FACT - ASU].[tech_shipd_asus].[All]" allUniqueName="[FACT - ASU].[tech_shipd_asus].[All]" dimensionUniqueName="[FACT - ASU]" displayFolder="" count="0" unbalanced="0"/>
    <cacheHierarchy uniqueName="[FACT - ASU].[tech_tte]" caption="tech_tte" attribute="1" defaultMemberUniqueName="[FACT - ASU].[tech_tte].[All]" allUniqueName="[FACT - ASU].[tech_tte].[All]" dimensionUniqueName="[FACT - ASU]" displayFolder="" count="0" unbalanced="0"/>
    <cacheHierarchy uniqueName="[FACT - ASU].[tla_exclsn_flg]" caption="tla_exclsn_flg" attribute="1" defaultMemberUniqueName="[FACT - ASU].[tla_exclsn_flg].[All]" allUniqueName="[FACT - ASU].[tla_exclsn_flg].[All]" dimensionUniqueName="[FACT - ASU]" displayFolder="" count="0" unbalanced="0"/>
    <cacheHierarchy uniqueName="[FACT - ASU].[upsell_catg]" caption="upsell_catg" attribute="1" defaultMemberUniqueName="[FACT - ASU].[upsell_catg].[All]" allUniqueName="[FACT - ASU].[upsell_catg].[All]" dimensionUniqueName="[FACT - ASU]" displayFolder="" count="0" unbalanced="0"/>
    <cacheHierarchy uniqueName="[FACT - Case].[Account ID]" caption="Account ID" attribute="1" defaultMemberUniqueName="[FACT - Case].[Account ID].[All]" allUniqueName="[FACT - Case].[Account ID].[All]" dimensionUniqueName="[FACT - Case]" displayFolder="USDM Case Columns" count="0" unbalanced="0"/>
    <cacheHierarchy uniqueName="[FACT - Case].[Apex Flag]" caption="Apex Flag" attribute="1" defaultMemberUniqueName="[FACT - Case].[Apex Flag].[All]" allUniqueName="[FACT - Case].[Apex Flag].[All]" dimensionUniqueName="[FACT - Case]" displayFolder="USDM Case Columns" count="0" unbalanced="0"/>
    <cacheHierarchy uniqueName="[FACT - Case].[Asset Age (days)]" caption="Asset Age (days)" attribute="1" defaultMemberUniqueName="[FACT - Case].[Asset Age (days)].[All]" allUniqueName="[FACT - Case].[Asset Age (days)].[All]" dimensionUniqueName="[FACT - Case]" displayFolder="USDM Case Columns" count="0" unbalanced="0"/>
    <cacheHierarchy uniqueName="[FACT - Case].[Asset Install Date]" caption="Asset Install Date" attribute="1" defaultMemberUniqueName="[FACT - Case].[Asset Install Date].[All]" allUniqueName="[FACT - Case].[Asset Install Date].[All]" dimensionUniqueName="[FACT - Case]" displayFolder="USDM Case Columns" count="0" unbalanced="0"/>
    <cacheHierarchy uniqueName="[FACT - Case].[Asset Microcode Version Number]" caption="Asset Microcode Version Number" attribute="1" defaultMemberUniqueName="[FACT - Case].[Asset Microcode Version Number].[All]" allUniqueName="[FACT - Case].[Asset Microcode Version Number].[All]" dimensionUniqueName="[FACT - Case]" displayFolder="Connect Home" count="0" unbalanced="0"/>
    <cacheHierarchy uniqueName="[FACT - Case].[Asset Ship Date]" caption="Asset Ship Date" attribute="1" defaultMemberUniqueName="[FACT - Case].[Asset Ship Date].[All]" allUniqueName="[FACT - Case].[Asset Ship Date].[All]" dimensionUniqueName="[FACT - Case]" displayFolder="USDM Case Columns" count="0" unbalanced="0"/>
    <cacheHierarchy uniqueName="[FACT - Case].[Assisted Demand SR]" caption="Assisted Demand SR" attribute="1" defaultMemberUniqueName="[FACT - Case].[Assisted Demand SR].[All]" allUniqueName="[FACT - Case].[Assisted Demand SR].[All]" dimensionUniqueName="[FACT - Case]" displayFolder="ICR / Demand SRs" count="0" unbalanced="0"/>
    <cacheHierarchy uniqueName="[FACT - Case].[Auto Closed Case]" caption="Auto Closed Case" attribute="1" defaultMemberUniqueName="[FACT - Case].[Auto Closed Case].[All]" allUniqueName="[FACT - Case].[Auto Closed Case].[All]" dimensionUniqueName="[FACT - Case]" displayFolder="USDM Case Columns" count="0" unbalanced="0"/>
    <cacheHierarchy uniqueName="[FACT - Case].[Autogenerated Cancelled Flag]" caption="Autogenerated Cancelled Flag" attribute="1" defaultMemberUniqueName="[FACT - Case].[Autogenerated Cancelled Flag].[All]" allUniqueName="[FACT - Case].[Autogenerated Cancelled Flag].[All]" dimensionUniqueName="[FACT - Case]" displayFolder="Auto-Generated" count="0" unbalanced="0"/>
    <cacheHierarchy uniqueName="[FACT - Case].[Autogenerated SR Case Flag]" caption="Autogenerated SR Case Flag" attribute="1" defaultMemberUniqueName="[FACT - Case].[Autogenerated SR Case Flag].[All]" allUniqueName="[FACT - Case].[Autogenerated SR Case Flag].[All]" dimensionUniqueName="[FACT - Case]" displayFolder="Auto-Generated" count="0" unbalanced="0"/>
    <cacheHierarchy uniqueName="[FACT - Case].[Autogenerated Work Order Flag]" caption="Autogenerated Work Order Flag" attribute="1" defaultMemberUniqueName="[FACT - Case].[Autogenerated Work Order Flag].[All]" allUniqueName="[FACT - Case].[Autogenerated Work Order Flag].[All]" dimensionUniqueName="[FACT - Case]" displayFolder="Auto-Generated" count="0" unbalanced="0"/>
    <cacheHierarchy uniqueName="[FACT - Case].[BMS Assisted Flag]" caption="BMS Assisted Flag" attribute="1" defaultMemberUniqueName="[FACT - Case].[BMS Assisted Flag].[All]" allUniqueName="[FACT - Case].[BMS Assisted Flag].[All]" dimensionUniqueName="[FACT - Case]" displayFolder="BMS Attributes" count="0" unbalanced="0"/>
    <cacheHierarchy uniqueName="[FACT - Case].[BMS Case Detailed Category]" caption="BMS Case Detailed Category" attribute="1" defaultMemberUniqueName="[FACT - Case].[BMS Case Detailed Category].[All]" allUniqueName="[FACT - Case].[BMS Case Detailed Category].[All]" dimensionUniqueName="[FACT - Case]" displayFolder="BMS Attributes" count="0" unbalanced="0"/>
    <cacheHierarchy uniqueName="[FACT - Case].[BMS Case Top Level Category]" caption="BMS Case Top Level Category" attribute="1" defaultMemberUniqueName="[FACT - Case].[BMS Case Top Level Category].[All]" allUniqueName="[FACT - Case].[BMS Case Top Level Category].[All]" dimensionUniqueName="[FACT - Case]" displayFolder="BMS Attributes" count="0" unbalanced="0"/>
    <cacheHierarchy uniqueName="[FACT - Case].[BMS Category]" caption="BMS Category" attribute="1" defaultMemberUniqueName="[FACT - Case].[BMS Category].[All]" allUniqueName="[FACT - Case].[BMS Category].[All]" dimensionUniqueName="[FACT - Case]" displayFolder="BMS Attributes" count="0" unbalanced="0"/>
    <cacheHierarchy uniqueName="[FACT - Case].[BMS Category Group]" caption="BMS Category Group" attribute="1" defaultMemberUniqueName="[FACT - Case].[BMS Category Group].[All]" allUniqueName="[FACT - Case].[BMS Category Group].[All]" dimensionUniqueName="[FACT - Case]" displayFolder="BMS Attributes" count="0" unbalanced="0"/>
    <cacheHierarchy uniqueName="[FACT - Case].[BMS Unassisted Flag]" caption="BMS Unassisted Flag" attribute="1" defaultMemberUniqueName="[FACT - Case].[BMS Unassisted Flag].[All]" allUniqueName="[FACT - Case].[BMS Unassisted Flag].[All]" dimensionUniqueName="[FACT - Case]" displayFolder="BMS Attributes" count="0" unbalanced="0"/>
    <cacheHierarchy uniqueName="[FACT - Case].[BMS Virtual Assistant Flag]" caption="BMS Virtual Assistant Flag" attribute="1" defaultMemberUniqueName="[FACT - Case].[BMS Virtual Assistant Flag].[All]" allUniqueName="[FACT - Case].[BMS Virtual Assistant Flag].[All]" dimensionUniqueName="[FACT - Case]" displayFolder="BMS Attributes" count="0" unbalanced="0"/>
    <cacheHierarchy uniqueName="[FACT - Case].[Case Asset ID]" caption="Case Asset ID" attribute="1" defaultMemberUniqueName="[FACT - Case].[Case Asset ID].[All]" allUniqueName="[FACT - Case].[Case Asset ID].[All]" dimensionUniqueName="[FACT - Case]" displayFolder="USDM Case Columns" count="0" unbalanced="0"/>
    <cacheHierarchy uniqueName="[FACT - Case].[Case Closed Flag]" caption="Case Closed Flag" attribute="1" defaultMemberUniqueName="[FACT - Case].[Case Closed Flag].[All]" allUniqueName="[FACT - Case].[Case Closed Flag].[All]" dimensionUniqueName="[FACT - Case]" displayFolder="USDM Case Columns" count="0" unbalanced="0"/>
    <cacheHierarchy uniqueName="[FACT - Case].[Case Completed Date]" caption="Case Completed Date" attribute="1" defaultMemberUniqueName="[FACT - Case].[Case Completed Date].[All]" allUniqueName="[FACT - Case].[Case Completed Date].[All]" dimensionUniqueName="[FACT - Case]" displayFolder="USDM Case Columns" count="0" unbalanced="0"/>
    <cacheHierarchy uniqueName="[FACT - Case].[Case Connected Flag]" caption="Case Connected Flag" attribute="1" defaultMemberUniqueName="[FACT - Case].[Case Connected Flag].[All]" allUniqueName="[FACT - Case].[Case Connected Flag].[All]" dimensionUniqueName="[FACT - Case]" displayFolder="Connect Home" count="0" unbalanced="0"/>
    <cacheHierarchy uniqueName="[FACT - Case].[Case Create Date]" caption="Case Create Date" attribute="1" defaultMemberUniqueName="[FACT - Case].[Case Create Date].[All]" allUniqueName="[FACT - Case].[Case Create Date].[All]" dimensionUniqueName="[FACT - Case]" displayFolder="USDM Case Columns" count="0" unbalanced="0"/>
    <cacheHierarchy uniqueName="[FACT - Case].[Case Created w/in 120 Min]" caption="Case Created w/in 120 Min" attribute="1" defaultMemberUniqueName="[FACT - Case].[Case Created w/in 120 Min].[All]" allUniqueName="[FACT - Case].[Case Created w/in 120 Min].[All]" dimensionUniqueName="[FACT - Case]" displayFolder="FTF / RCR" count="0" unbalanced="0"/>
    <cacheHierarchy uniqueName="[FACT - Case].[Case Creator Bot Flag]" caption="Case Creator Bot Flag" attribute="1" defaultMemberUniqueName="[FACT - Case].[Case Creator Bot Flag].[All]" allUniqueName="[FACT - Case].[Case Creator Bot Flag].[All]" dimensionUniqueName="[FACT - Case]" displayFolder="BMS Attributes" count="0" unbalanced="0"/>
    <cacheHierarchy uniqueName="[FACT - Case].[Case Customer Number]" caption="Case Customer Number" attribute="1" defaultMemberUniqueName="[FACT - Case].[Case Customer Number].[All]" allUniqueName="[FACT - Case].[Case Customer Number].[All]" dimensionUniqueName="[FACT - Case]" displayFolder="USDM Case Columns" count="0" unbalanced="0"/>
    <cacheHierarchy uniqueName="[FACT - Case].[Case Federal Flag]" caption="Case Federal Flag" attribute="1" defaultMemberUniqueName="[FACT - Case].[Case Federal Flag].[All]" allUniqueName="[FACT - Case].[Case Federal Flag].[All]" dimensionUniqueName="[FACT - Case]" displayFolder="Segment" count="0" unbalanced="0"/>
    <cacheHierarchy uniqueName="[FACT - Case].[Case Field Offering Code]" caption="Case Field Offering Code" attribute="1" defaultMemberUniqueName="[FACT - Case].[Case Field Offering Code].[All]" allUniqueName="[FACT - Case].[Case Field Offering Code].[All]" dimensionUniqueName="[FACT - Case]" displayFolder="Entitlement" count="0" unbalanced="0"/>
    <cacheHierarchy uniqueName="[FACT - Case].[Case ID]" caption="Case ID" attribute="1" defaultMemberUniqueName="[FACT - Case].[Case ID].[All]" allUniqueName="[FACT - Case].[Case ID].[All]" dimensionUniqueName="[FACT - Case]" displayFolder="USDM Case Columns" count="0" unbalanced="0"/>
    <cacheHierarchy uniqueName="[FACT - Case].[Case ISG Flag]" caption="Case ISG Flag" attribute="1" defaultMemberUniqueName="[FACT - Case].[Case ISG Flag].[All]" allUniqueName="[FACT - Case].[Case ISG Flag].[All]" dimensionUniqueName="[FACT - Case]" displayFolder="ICR / Demand SRs" count="0" unbalanced="0"/>
    <cacheHierarchy uniqueName="[FACT - Case].[Case Owned Flag]" caption="Case Owned Flag" attribute="1" defaultMemberUniqueName="[FACT - Case].[Case Owned Flag].[All]" allUniqueName="[FACT - Case].[Case Owned Flag].[All]" dimensionUniqueName="[FACT - Case]" displayFolder="ICR / Demand SRs" count="0" unbalanced="0"/>
    <cacheHierarchy uniqueName="[FACT - Case].[Case Owner Bot Flag]" caption="Case Owner Bot Flag" attribute="1" defaultMemberUniqueName="[FACT - Case].[Case Owner Bot Flag].[All]" allUniqueName="[FACT - Case].[Case Owner Bot Flag].[All]" dimensionUniqueName="[FACT - Case]" displayFolder="BMS Attributes" count="0" unbalanced="0"/>
    <cacheHierarchy uniqueName="[FACT - Case].[Case Owner Queue Name]" caption="Case Owner Queue Name" attribute="1" defaultMemberUniqueName="[FACT - Case].[Case Owner Queue Name].[All]" allUniqueName="[FACT - Case].[Case Owner Queue Name].[All]" dimensionUniqueName="[FACT - Case]" displayFolder="USDM Case Columns" count="0" unbalanced="0"/>
    <cacheHierarchy uniqueName="[FACT - Case].[Case Reopen Flag]" caption="Case Reopen Flag" attribute="1" defaultMemberUniqueName="[FACT - Case].[Case Reopen Flag].[All]" allUniqueName="[FACT - Case].[Case Reopen Flag].[All]" dimensionUniqueName="[FACT - Case]" displayFolder="FTF / RCR" count="0" unbalanced="0"/>
    <cacheHierarchy uniqueName="[FACT - Case].[Case Severity Priority]" caption="Case Severity Priority" attribute="1" defaultMemberUniqueName="[FACT - Case].[Case Severity Priority].[All]" allUniqueName="[FACT - Case].[Case Severity Priority].[All]" dimensionUniqueName="[FACT - Case]" displayFolder="USDM Case Columns" count="0" unbalanced="0"/>
    <cacheHierarchy uniqueName="[FACT - Case].[Case Source Description]" caption="Case Source Description" attribute="1" defaultMemberUniqueName="[FACT - Case].[Case Source Description].[All]" allUniqueName="[FACT - Case].[Case Source Description].[All]" dimensionUniqueName="[FACT - Case]" displayFolder="USDM Case Columns" count="0" unbalanced="0"/>
    <cacheHierarchy uniqueName="[FACT - Case].[Case Status]" caption="Case Status" attribute="1" defaultMemberUniqueName="[FACT - Case].[Case Status].[All]" allUniqueName="[FACT - Case].[Case Status].[All]" dimensionUniqueName="[FACT - Case]" displayFolder="USDM Case Columns" count="0" unbalanced="0"/>
    <cacheHierarchy uniqueName="[FACT - Case].[Case Tech Offering Code]" caption="Case Tech Offering Code" attribute="1" defaultMemberUniqueName="[FACT - Case].[Case Tech Offering Code].[All]" allUniqueName="[FACT - Case].[Case Tech Offering Code].[All]" dimensionUniqueName="[FACT - Case]" displayFolder="Entitlement" count="0" unbalanced="0"/>
    <cacheHierarchy uniqueName="[FACT - Case].[Case Type]" caption="Case Type" attribute="1" defaultMemberUniqueName="[FACT - Case].[Case Type].[All]" allUniqueName="[FACT - Case].[Case Type].[All]" dimensionUniqueName="[FACT - Case]" displayFolder="USDM Case Columns" count="0" unbalanced="0"/>
    <cacheHierarchy uniqueName="[FACT - Case].[Case Worked Type]" caption="Case Worked Type" attribute="1" defaultMemberUniqueName="[FACT - Case].[Case Worked Type].[All]" allUniqueName="[FACT - Case].[Case Worked Type].[All]" dimensionUniqueName="[FACT - Case]" displayFolder="USDM Case Columns" count="0" unbalanced="0"/>
    <cacheHierarchy uniqueName="[FACT - Case].[CLM Connect Home Flag]" caption="CLM Connect Home Flag" attribute="1" defaultMemberUniqueName="[FACT - Case].[CLM Connect Home Flag].[All]" allUniqueName="[FACT - Case].[CLM Connect Home Flag].[All]" dimensionUniqueName="[FACT - Case]" displayFolder="Connect Home" count="0" unbalanced="0"/>
    <cacheHierarchy uniqueName="[FACT - Case].[CLM Connect In Flag]" caption="CLM Connect In Flag" attribute="1" defaultMemberUniqueName="[FACT - Case].[CLM Connect In Flag].[All]" allUniqueName="[FACT - Case].[CLM Connect In Flag].[All]" dimensionUniqueName="[FACT - Case]" displayFolder="Connect Home" count="0" unbalanced="0"/>
    <cacheHierarchy uniqueName="[FACT - Case].[Close On Create Flag]" caption="Close On Create Flag" attribute="1" defaultMemberUniqueName="[FACT - Case].[Close On Create Flag].[All]" allUniqueName="[FACT - Case].[Close On Create Flag].[All]" dimensionUniqueName="[FACT - Case]" displayFolder="USDM Case Columns" count="0" unbalanced="0"/>
    <cacheHierarchy uniqueName="[FACT - Case].[Concurrent Case 28 day Flag]" caption="Concurrent Case 28 day Flag" attribute="1" defaultMemberUniqueName="[FACT - Case].[Concurrent Case 28 day Flag].[All]" allUniqueName="[FACT - Case].[Concurrent Case 28 day Flag].[All]" dimensionUniqueName="[FACT - Case]" displayFolder="FTF / RCR" count="0" unbalanced="0"/>
    <cacheHierarchy uniqueName="[FACT - Case].[Concurrent Case 7 day Flag]" caption="Concurrent Case 7 day Flag" attribute="1" defaultMemberUniqueName="[FACT - Case].[Concurrent Case 7 day Flag].[All]" allUniqueName="[FACT - Case].[Concurrent Case 7 day Flag].[All]" dimensionUniqueName="[FACT - Case]" displayFolder="FTF / RCR" count="0" unbalanced="0"/>
    <cacheHierarchy uniqueName="[FACT - Case].[Connect Home - Last Connected Date]" caption="Connect Home - Last Connected Date" attribute="1" defaultMemberUniqueName="[FACT - Case].[Connect Home - Last Connected Date].[All]" allUniqueName="[FACT - Case].[Connect Home - Last Connected Date].[All]" dimensionUniqueName="[FACT - Case]" displayFolder="Connect Home" count="0" unbalanced="0"/>
    <cacheHierarchy uniqueName="[FACT - Case].[Connect Home Case Flag]" caption="Connect Home Case Flag" attribute="1" defaultMemberUniqueName="[FACT - Case].[Connect Home Case Flag].[All]" allUniqueName="[FACT - Case].[Connect Home Case Flag].[All]" dimensionUniqueName="[FACT - Case]" displayFolder="Connect Home" count="0" unbalanced="0"/>
    <cacheHierarchy uniqueName="[FACT - Case].[CSG Offering Code]" caption="CSG Offering Code" attribute="1" defaultMemberUniqueName="[FACT - Case].[CSG Offering Code].[All]" allUniqueName="[FACT - Case].[CSG Offering Code].[All]" dimensionUniqueName="[FACT - Case]" displayFolder="Entitlement" count="0" unbalanced="0"/>
    <cacheHierarchy uniqueName="[FACT - Case].[Delivery Onsite Cost]" caption="Delivery Onsite Cost" attribute="1" defaultMemberUniqueName="[FACT - Case].[Delivery Onsite Cost].[All]" allUniqueName="[FACT - Case].[Delivery Onsite Cost].[All]" dimensionUniqueName="[FACT - Case]" displayFolder="Workload Hours" count="0" unbalanced="0"/>
    <cacheHierarchy uniqueName="[FACT - Case].[Delivery Onsite Hours]" caption="Delivery Onsite Hours" attribute="1" defaultMemberUniqueName="[FACT - Case].[Delivery Onsite Hours].[All]" allUniqueName="[FACT - Case].[Delivery Onsite Hours].[All]" dimensionUniqueName="[FACT - Case]" displayFolder="Workload Hours" count="0" unbalanced="0"/>
    <cacheHierarchy uniqueName="[FACT - Case].[Delivery Remote Cost]" caption="Delivery Remote Cost" attribute="1" defaultMemberUniqueName="[FACT - Case].[Delivery Remote Cost].[All]" allUniqueName="[FACT - Case].[Delivery Remote Cost].[All]" dimensionUniqueName="[FACT - Case]" displayFolder="Workload Hours" count="0" unbalanced="0"/>
    <cacheHierarchy uniqueName="[FACT - Case].[Delivery Remote Hours]" caption="Delivery Remote Hours" attribute="1" defaultMemberUniqueName="[FACT - Case].[Delivery Remote Hours].[All]" allUniqueName="[FACT - Case].[Delivery Remote Hours].[All]" dimensionUniqueName="[FACT - Case]" displayFolder="Workload Hours" count="0" unbalanced="0"/>
    <cacheHierarchy uniqueName="[FACT - Case].[Demand SR Flag]" caption="Demand SR Flag" attribute="1" defaultMemberUniqueName="[FACT - Case].[Demand SR Flag].[All]" allUniqueName="[FACT - Case].[Demand SR Flag].[All]" dimensionUniqueName="[FACT - Case]" displayFolder="ICR / Demand SRs" count="0" unbalanced="0"/>
    <cacheHierarchy uniqueName="[FACT - Case].[Demand SR Touched]" caption="Demand SR Touched" attribute="1" defaultMemberUniqueName="[FACT - Case].[Demand SR Touched].[All]" allUniqueName="[FACT - Case].[Demand SR Touched].[All]" dimensionUniqueName="[FACT - Case]" displayFolder="ICR / Demand SRs" count="0" unbalanced="0"/>
    <cacheHierarchy uniqueName="[FACT - Case].[DSE Enabled]" caption="DSE Enabled" attribute="1" defaultMemberUniqueName="[FACT - Case].[DSE Enabled].[All]" allUniqueName="[FACT - Case].[DSE Enabled].[All]" dimensionUniqueName="[FACT - Case]" displayFolder="USDM Case Columns" count="0" unbalanced="0"/>
    <cacheHierarchy uniqueName="[FACT - Case].[Entitlement Core / Upsell (Case)]" caption="Entitlement Core / Upsell (Case)" attribute="1" defaultMemberUniqueName="[FACT - Case].[Entitlement Core / Upsell (Case)].[All]" allUniqueName="[FACT - Case].[Entitlement Core / Upsell (Case)].[All]" dimensionUniqueName="[FACT - Case]" displayFolder="Entitlement\Upsell" count="0" unbalanced="0"/>
    <cacheHierarchy uniqueName="[FACT - Case].[Entitlement Core / Upsell (org)]" caption="Entitlement Core / Upsell (org)" attribute="1" defaultMemberUniqueName="[FACT - Case].[Entitlement Core / Upsell (org)].[All]" allUniqueName="[FACT - Case].[Entitlement Core / Upsell (org)].[All]" dimensionUniqueName="[FACT - Case]" displayFolder="Entitlement" count="0" unbalanced="0"/>
    <cacheHierarchy uniqueName="[FACT - Case].[Finance ISG Remote Best Dell Manual Hours]" caption="Finance ISG Remote Best Dell Manual Hours" attribute="1" defaultMemberUniqueName="[FACT - Case].[Finance ISG Remote Best Dell Manual Hours].[All]" allUniqueName="[FACT - Case].[Finance ISG Remote Best Dell Manual Hours].[All]" dimensionUniqueName="[FACT - Case]" displayFolder="Workload Hours" count="0" unbalanced="0"/>
    <cacheHierarchy uniqueName="[FACT - Case].[Finance ISG Remote Partner Manual Hours]" caption="Finance ISG Remote Partner Manual Hours" attribute="1" defaultMemberUniqueName="[FACT - Case].[Finance ISG Remote Partner Manual Hours].[All]" allUniqueName="[FACT - Case].[Finance ISG Remote Partner Manual Hours].[All]" dimensionUniqueName="[FACT - Case]" displayFolder="Workload Hours" count="0" unbalanced="0"/>
    <cacheHierarchy uniqueName="[FACT - Case].[Finance ISG Remote Rest Dell Manual Hours]" caption="Finance ISG Remote Rest Dell Manual Hours" attribute="1" defaultMemberUniqueName="[FACT - Case].[Finance ISG Remote Rest Dell Manual Hours].[All]" allUniqueName="[FACT - Case].[Finance ISG Remote Rest Dell Manual Hours].[All]" dimensionUniqueName="[FACT - Case]" displayFolder="Workload Hours" count="0" unbalanced="0"/>
    <cacheHierarchy uniqueName="[FACT - Case].[Finance ISG RPS Best Dell Manual Hours]" caption="Finance ISG RPS Best Dell Manual Hours" attribute="1" defaultMemberUniqueName="[FACT - Case].[Finance ISG RPS Best Dell Manual Hours].[All]" allUniqueName="[FACT - Case].[Finance ISG RPS Best Dell Manual Hours].[All]" dimensionUniqueName="[FACT - Case]" displayFolder="Workload Hours" count="0" unbalanced="0"/>
    <cacheHierarchy uniqueName="[FACT - Case].[Finance ISG RPS Partner Manual Hours]" caption="Finance ISG RPS Partner Manual Hours" attribute="1" defaultMemberUniqueName="[FACT - Case].[Finance ISG RPS Partner Manual Hours].[All]" allUniqueName="[FACT - Case].[Finance ISG RPS Partner Manual Hours].[All]" dimensionUniqueName="[FACT - Case]" displayFolder="Workload Hours" count="0" unbalanced="0"/>
    <cacheHierarchy uniqueName="[FACT - Case].[Finance ISG RPS Rest Dell Manual Hours]" caption="Finance ISG RPS Rest Dell Manual Hours" attribute="1" defaultMemberUniqueName="[FACT - Case].[Finance ISG RPS Rest Dell Manual Hours].[All]" allUniqueName="[FACT - Case].[Finance ISG RPS Rest Dell Manual Hours].[All]" dimensionUniqueName="[FACT - Case]" displayFolder="Workload Hours" count="0" unbalanced="0"/>
    <cacheHierarchy uniqueName="[FACT - Case].[FTF 28 Fail Flag]" caption="FTF 28 Fail Flag" attribute="1" defaultMemberUniqueName="[FACT - Case].[FTF 28 Fail Flag].[All]" allUniqueName="[FACT - Case].[FTF 28 Fail Flag].[All]" dimensionUniqueName="[FACT - Case]" displayFolder="FTF / RCR" count="0" unbalanced="0"/>
    <cacheHierarchy uniqueName="[FACT - Case].[FTF 28 Success Flag]" caption="FTF 28 Success Flag" attribute="1" defaultMemberUniqueName="[FACT - Case].[FTF 28 Success Flag].[All]" allUniqueName="[FACT - Case].[FTF 28 Success Flag].[All]" dimensionUniqueName="[FACT - Case]" displayFolder="FTF / RCR" count="0" unbalanced="0"/>
    <cacheHierarchy uniqueName="[FACT - Case].[FTF 7 Fail Flag]" caption="FTF 7 Fail Flag" attribute="1" defaultMemberUniqueName="[FACT - Case].[FTF 7 Fail Flag].[All]" allUniqueName="[FACT - Case].[FTF 7 Fail Flag].[All]" dimensionUniqueName="[FACT - Case]" displayFolder="FTF / RCR" count="0" unbalanced="0"/>
    <cacheHierarchy uniqueName="[FACT - Case].[FTF 7 Success Flag]" caption="FTF 7 Success Flag" attribute="1" defaultMemberUniqueName="[FACT - Case].[FTF 7 Success Flag].[All]" allUniqueName="[FACT - Case].[FTF 7 Success Flag].[All]" dimensionUniqueName="[FACT - Case]" displayFolder="FTF / RCR" count="0" unbalanced="0"/>
    <cacheHierarchy uniqueName="[FACT - Case].[FTF Days]" caption="FTF Days" attribute="1" defaultMemberUniqueName="[FACT - Case].[FTF Days].[All]" allUniqueName="[FACT - Case].[FTF Days].[All]" dimensionUniqueName="[FACT - Case]" displayFolder="FTF / RCR" count="0" unbalanced="0"/>
    <cacheHierarchy uniqueName="[FACT - Case].[FTF Qualify Flag]" caption="FTF Qualify Flag" attribute="1" defaultMemberUniqueName="[FACT - Case].[FTF Qualify Flag].[All]" allUniqueName="[FACT - Case].[FTF Qualify Flag].[All]" dimensionUniqueName="[FACT - Case]" displayFolder="FTF / RCR" count="0" unbalanced="0"/>
    <cacheHierarchy uniqueName="[FACT - Case].[HES Case Flag]" caption="HES Case Flag" attribute="1" defaultMemberUniqueName="[FACT - Case].[HES Case Flag].[All]" allUniqueName="[FACT - Case].[HES Case Flag].[All]" dimensionUniqueName="[FACT - Case]" displayFolder="USDM Case Columns" count="0" unbalanced="0"/>
    <cacheHierarchy uniqueName="[FACT - Case].[Hours Logged Flag]" caption="Hours Logged Flag" attribute="1" defaultMemberUniqueName="[FACT - Case].[Hours Logged Flag].[All]" allUniqueName="[FACT - Case].[Hours Logged Flag].[All]" dimensionUniqueName="[FACT - Case]" displayFolder="ICR / Demand SRs" count="0" unbalanced="0"/>
    <cacheHierarchy uniqueName="[FACT - Case].[ICR Case Flag]" caption="ICR Case Flag" attribute="1" defaultMemberUniqueName="[FACT - Case].[ICR Case Flag].[All]" allUniqueName="[FACT - Case].[ICR Case Flag].[All]" dimensionUniqueName="[FACT - Case]" displayFolder="ICR / Demand SRs" count="0" unbalanced="0"/>
    <cacheHierarchy uniqueName="[FACT - Case].[ICR_PS_FIX]" caption="ICR_PS_FIX" attribute="1" defaultMemberUniqueName="[FACT - Case].[ICR_PS_FIX].[All]" allUniqueName="[FACT - Case].[ICR_PS_FIX].[All]" dimensionUniqueName="[FACT - Case]" displayFolder="ICR / Demand SRs" count="0" unbalanced="0"/>
    <cacheHierarchy uniqueName="[FACT - Case].[IMAC Flag]" caption="IMAC Flag" attribute="1" defaultMemberUniqueName="[FACT - Case].[IMAC Flag].[All]" allUniqueName="[FACT - Case].[IMAC Flag].[All]" dimensionUniqueName="[FACT - Case]" displayFolder="Workload Hours" count="0" unbalanced="0"/>
    <cacheHierarchy uniqueName="[FACT - Case].[Intel Raptor Flag]" caption="Intel Raptor Flag" attribute="1" defaultMemberUniqueName="[FACT - Case].[Intel Raptor Flag].[All]" allUniqueName="[FACT - Case].[Intel Raptor Flag].[All]" dimensionUniqueName="[FACT - Case]" displayFolder="USDM Case Columns" count="0" unbalanced="0"/>
    <cacheHierarchy uniqueName="[FACT - Case].[Internal Admin Flag]" caption="Internal Admin Flag" attribute="1" defaultMemberUniqueName="[FACT - Case].[Internal Admin Flag].[All]" allUniqueName="[FACT - Case].[Internal Admin Flag].[All]" dimensionUniqueName="[FACT - Case]" displayFolder="ICR / Demand SRs" count="0" unbalanced="0"/>
    <cacheHierarchy uniqueName="[FACT - Case].[ISG Assisted Demand SR Flag]" caption="ISG Assisted Demand SR Flag" attribute="1" defaultMemberUniqueName="[FACT - Case].[ISG Assisted Demand SR Flag].[All]" allUniqueName="[FACT - Case].[ISG Assisted Demand SR Flag].[All]" dimensionUniqueName="[FACT - Case]" displayFolder="ICR / Demand SRs" count="0" unbalanced="0"/>
    <cacheHierarchy uniqueName="[FACT - Case].[ISG Assisted Demand SR Touched]" caption="ISG Assisted Demand SR Touched" attribute="1" defaultMemberUniqueName="[FACT - Case].[ISG Assisted Demand SR Touched].[All]" allUniqueName="[FACT - Case].[ISG Assisted Demand SR Touched].[All]" dimensionUniqueName="[FACT - Case]" displayFolder="ICR / Demand SRs" count="0" unbalanced="0"/>
    <cacheHierarchy uniqueName="[FACT - Case].[Issue Type Value]" caption="Issue Type Value" attribute="1" defaultMemberUniqueName="[FACT - Case].[Issue Type Value].[All]" allUniqueName="[FACT - Case].[Issue Type Value].[All]" dimensionUniqueName="[FACT - Case]" displayFolder="USDM Case Columns" count="0" unbalanced="0"/>
    <cacheHierarchy uniqueName="[FACT - Case].[Maintenance Services]" caption="Maintenance Services" attribute="1" defaultMemberUniqueName="[FACT - Case].[Maintenance Services].[All]" allUniqueName="[FACT - Case].[Maintenance Services].[All]" dimensionUniqueName="[FACT - Case]" displayFolder="ICR / Demand SRs" count="0" unbalanced="0"/>
    <cacheHierarchy uniqueName="[FACT - Case].[Manual Direct Telemetry Flag]" caption="Manual Direct Telemetry Flag" attribute="1" defaultMemberUniqueName="[FACT - Case].[Manual Direct Telemetry Flag].[All]" allUniqueName="[FACT - Case].[Manual Direct Telemetry Flag].[All]" dimensionUniqueName="[FACT - Case]" displayFolder="Thunder" count="0" unbalanced="0"/>
    <cacheHierarchy uniqueName="[FACT - Case].[Manual Related Telemetry 24hr Before Flag]" caption="Manual Related Telemetry 24hr Before Flag" attribute="1" defaultMemberUniqueName="[FACT - Case].[Manual Related Telemetry 24hr Before Flag].[All]" allUniqueName="[FACT - Case].[Manual Related Telemetry 24hr Before Flag].[All]" dimensionUniqueName="[FACT - Case]" displayFolder="Thunder" count="0" unbalanced="0"/>
    <cacheHierarchy uniqueName="[FACT - Case].[Manual Related Telemetry Flag]" caption="Manual Related Telemetry Flag" attribute="1" defaultMemberUniqueName="[FACT - Case].[Manual Related Telemetry Flag].[All]" allUniqueName="[FACT - Case].[Manual Related Telemetry Flag].[All]" dimensionUniqueName="[FACT - Case]" displayFolder="Thunder" count="0" unbalanced="0"/>
    <cacheHierarchy uniqueName="[FACT - Case].[Multiple Work Order Flag]" caption="Multiple Work Order Flag" attribute="1" defaultMemberUniqueName="[FACT - Case].[Multiple Work Order Flag].[All]" allUniqueName="[FACT - Case].[Multiple Work Order Flag].[All]" dimensionUniqueName="[FACT - Case]" displayFolder="FTF / RCR" count="0" unbalanced="0"/>
    <cacheHierarchy uniqueName="[FACT - Case].[NBA AI First Response Helpful Flag]" caption="NBA AI First Response Helpful Flag" attribute="1" defaultMemberUniqueName="[FACT - Case].[NBA AI First Response Helpful Flag].[All]" allUniqueName="[FACT - Case].[NBA AI First Response Helpful Flag].[All]" dimensionUniqueName="[FACT - Case]" displayFolder="Next Best Action" count="0" unbalanced="0"/>
    <cacheHierarchy uniqueName="[FACT - Case].[NBA AI Top 3 Helpful Flag]" caption="NBA AI Top 3 Helpful Flag" attribute="1" defaultMemberUniqueName="[FACT - Case].[NBA AI Top 3 Helpful Flag].[All]" allUniqueName="[FACT - Case].[NBA AI Top 3 Helpful Flag].[All]" dimensionUniqueName="[FACT - Case]" displayFolder="Next Best Action" count="0" unbalanced="0"/>
    <cacheHierarchy uniqueName="[FACT - Case].[NBA Case Flag]" caption="NBA Case Flag" attribute="1" defaultMemberUniqueName="[FACT - Case].[NBA Case Flag].[All]" allUniqueName="[FACT - Case].[NBA Case Flag].[All]" dimensionUniqueName="[FACT - Case]" displayFolder="Next Best Action" count="0" unbalanced="0"/>
    <cacheHierarchy uniqueName="[FACT - Case].[NBA Case Helpful Flag]" caption="NBA Case Helpful Flag" attribute="1" defaultMemberUniqueName="[FACT - Case].[NBA Case Helpful Flag].[All]" allUniqueName="[FACT - Case].[NBA Case Helpful Flag].[All]" dimensionUniqueName="[FACT - Case]" displayFolder="Next Best Action" count="0" unbalanced="0"/>
    <cacheHierarchy uniqueName="[FACT - Case].[NBA Chat Is Helpful Count]" caption="NBA Chat Is Helpful Count" attribute="1" defaultMemberUniqueName="[FACT - Case].[NBA Chat Is Helpful Count].[All]" allUniqueName="[FACT - Case].[NBA Chat Is Helpful Count].[All]" dimensionUniqueName="[FACT - Case]" displayFolder="Next Best Action" count="0" unbalanced="0"/>
    <cacheHierarchy uniqueName="[FACT - Case].[NBA Chat Is Helpful Flag]" caption="NBA Chat Is Helpful Flag" attribute="1" defaultMemberUniqueName="[FACT - Case].[NBA Chat Is Helpful Flag].[All]" allUniqueName="[FACT - Case].[NBA Chat Is Helpful Flag].[All]" dimensionUniqueName="[FACT - Case]" displayFolder="Next Best Action" count="0" unbalanced="0"/>
    <cacheHierarchy uniqueName="[FACT - Case].[NBA Chat Not Helpful Count]" caption="NBA Chat Not Helpful Count" attribute="1" defaultMemberUniqueName="[FACT - Case].[NBA Chat Not Helpful Count].[All]" allUniqueName="[FACT - Case].[NBA Chat Not Helpful Count].[All]" dimensionUniqueName="[FACT - Case]" displayFolder="Next Best Action" count="0" unbalanced="0"/>
    <cacheHierarchy uniqueName="[FACT - Case].[NBA Chat Not Helpful Flag]" caption="NBA Chat Not Helpful Flag" attribute="1" defaultMemberUniqueName="[FACT - Case].[NBA Chat Not Helpful Flag].[All]" allUniqueName="[FACT - Case].[NBA Chat Not Helpful Flag].[All]" dimensionUniqueName="[FACT - Case]" displayFolder="Next Best Action" count="0" unbalanced="0"/>
    <cacheHierarchy uniqueName="[FACT - Case].[NBA Count]" caption="NBA Count" attribute="1" defaultMemberUniqueName="[FACT - Case].[NBA Count].[All]" allUniqueName="[FACT - Case].[NBA Count].[All]" dimensionUniqueName="[FACT - Case]" displayFolder="Next Best Action" count="0" unbalanced="0"/>
    <cacheHierarchy uniqueName="[FACT - Case].[NBA Created Flag]" caption="NBA Created Flag" attribute="1" defaultMemberUniqueName="[FACT - Case].[NBA Created Flag].[All]" allUniqueName="[FACT - Case].[NBA Created Flag].[All]" dimensionUniqueName="[FACT - Case]" displayFolder="Next Best Action" count="0" unbalanced="0"/>
    <cacheHierarchy uniqueName="[FACT - Case].[NBA Error Flag]" caption="NBA Error Flag" attribute="1" defaultMemberUniqueName="[FACT - Case].[NBA Error Flag].[All]" allUniqueName="[FACT - Case].[NBA Error Flag].[All]" dimensionUniqueName="[FACT - Case]" displayFolder="Next Best Action" count="0" unbalanced="0"/>
    <cacheHierarchy uniqueName="[FACT - Case].[NBA Error Helpful Flag]" caption="NBA Error Helpful Flag" attribute="1" defaultMemberUniqueName="[FACT - Case].[NBA Error Helpful Flag].[All]" allUniqueName="[FACT - Case].[NBA Error Helpful Flag].[All]" dimensionUniqueName="[FACT - Case]" displayFolder="Next Best Action" count="0" unbalanced="0"/>
    <cacheHierarchy uniqueName="[FACT - Case].[NBA False Positive Flag]" caption="NBA False Positive Flag" attribute="1" defaultMemberUniqueName="[FACT - Case].[NBA False Positive Flag].[All]" allUniqueName="[FACT - Case].[NBA False Positive Flag].[All]" dimensionUniqueName="[FACT - Case]" displayFolder="Next Best Action" count="0" unbalanced="0"/>
    <cacheHierarchy uniqueName="[FACT - Case].[NBA First Create Date Timestamp]" caption="NBA First Create Date Timestamp" attribute="1" defaultMemberUniqueName="[FACT - Case].[NBA First Create Date Timestamp].[All]" allUniqueName="[FACT - Case].[NBA First Create Date Timestamp].[All]" dimensionUniqueName="[FACT - Case]" displayFolder="Next Best Action" count="0" unbalanced="0"/>
    <cacheHierarchy uniqueName="[FACT - Case].[NBA First Response Helpful Flag]" caption="NBA First Response Helpful Flag" attribute="1" defaultMemberUniqueName="[FACT - Case].[NBA First Response Helpful Flag].[All]" allUniqueName="[FACT - Case].[NBA First Response Helpful Flag].[All]" dimensionUniqueName="[FACT - Case]" displayFolder="Next Best Action" count="0" unbalanced="0"/>
    <cacheHierarchy uniqueName="[FACT - Case].[NBA First Response Helpful Flag_]" caption="NBA First Response Helpful Flag_" attribute="1" defaultMemberUniqueName="[FACT - Case].[NBA First Response Helpful Flag_].[All]" allUniqueName="[FACT - Case].[NBA First Response Helpful Flag_].[All]" dimensionUniqueName="[FACT - Case]" displayFolder="Next Best Action" count="0" unbalanced="0"/>
    <cacheHierarchy uniqueName="[FACT - Case].[NBA Generic Action Count]" caption="NBA Generic Action Count" attribute="1" defaultMemberUniqueName="[FACT - Case].[NBA Generic Action Count].[All]" allUniqueName="[FACT - Case].[NBA Generic Action Count].[All]" dimensionUniqueName="[FACT - Case]" displayFolder="Next Best Action" count="0" unbalanced="0"/>
    <cacheHierarchy uniqueName="[FACT - Case].[NBA Guided Solution Count]" caption="NBA Guided Solution Count" attribute="1" defaultMemberUniqueName="[FACT - Case].[NBA Guided Solution Count].[All]" allUniqueName="[FACT - Case].[NBA Guided Solution Count].[All]" dimensionUniqueName="[FACT - Case]" displayFolder="Next Best Action" count="0" unbalanced="0"/>
    <cacheHierarchy uniqueName="[FACT - Case].[NBA Helpful Count]" caption="NBA Helpful Count" attribute="1" defaultMemberUniqueName="[FACT - Case].[NBA Helpful Count].[All]" allUniqueName="[FACT - Case].[NBA Helpful Count].[All]" dimensionUniqueName="[FACT - Case]" displayFolder="Next Best Action" count="0" unbalanced="0"/>
    <cacheHierarchy uniqueName="[FACT - Case].[NBA Helpful Flag]" caption="NBA Helpful Flag" attribute="1" defaultMemberUniqueName="[FACT - Case].[NBA Helpful Flag].[All]" allUniqueName="[FACT - Case].[NBA Helpful Flag].[All]" dimensionUniqueName="[FACT - Case]" displayFolder="Next Best Action" count="0" unbalanced="0"/>
    <cacheHierarchy uniqueName="[FACT - Case].[NBA Knowldege Base Count]" caption="NBA Knowldege Base Count" attribute="1" defaultMemberUniqueName="[FACT - Case].[NBA Knowldege Base Count].[All]" allUniqueName="[FACT - Case].[NBA Knowldege Base Count].[All]" dimensionUniqueName="[FACT - Case]" displayFolder="Next Best Action" count="0" unbalanced="0"/>
    <cacheHierarchy uniqueName="[FACT - Case].[NBA Log Helpful Flag]" caption="NBA Log Helpful Flag" attribute="1" defaultMemberUniqueName="[FACT - Case].[NBA Log Helpful Flag].[All]" allUniqueName="[FACT - Case].[NBA Log Helpful Flag].[All]" dimensionUniqueName="[FACT - Case]" displayFolder="Next Best Action" count="0" unbalanced="0"/>
    <cacheHierarchy uniqueName="[FACT - Case].[NBA Logged Flag]" caption="NBA Logged Flag" attribute="1" defaultMemberUniqueName="[FACT - Case].[NBA Logged Flag].[All]" allUniqueName="[FACT - Case].[NBA Logged Flag].[All]" dimensionUniqueName="[FACT - Case]" displayFolder="Next Best Action" count="0" unbalanced="0"/>
    <cacheHierarchy uniqueName="[FACT - Case].[NBA Manual Count]" caption="NBA Manual Count" attribute="1" defaultMemberUniqueName="[FACT - Case].[NBA Manual Count].[All]" allUniqueName="[FACT - Case].[NBA Manual Count].[All]" dimensionUniqueName="[FACT - Case]" displayFolder="Next Best Action" count="0" unbalanced="0"/>
    <cacheHierarchy uniqueName="[FACT - Case].[NBA Max No]" caption="NBA Max No" attribute="1" defaultMemberUniqueName="[FACT - Case].[NBA Max No].[All]" allUniqueName="[FACT - Case].[NBA Max No].[All]" dimensionUniqueName="[FACT - Case]" displayFolder="Next Best Action" count="0" unbalanced="0"/>
    <cacheHierarchy uniqueName="[FACT - Case].[NBA No Before Yes Count]" caption="NBA No Before Yes Count" attribute="1" defaultMemberUniqueName="[FACT - Case].[NBA No Before Yes Count].[All]" allUniqueName="[FACT - Case].[NBA No Before Yes Count].[All]" dimensionUniqueName="[FACT - Case]" displayFolder="Next Best Action" count="0" unbalanced="0"/>
    <cacheHierarchy uniqueName="[FACT - Case].[NBA Not Helpful Count]" caption="NBA Not Helpful Count" attribute="1" defaultMemberUniqueName="[FACT - Case].[NBA Not Helpful Count].[All]" allUniqueName="[FACT - Case].[NBA Not Helpful Count].[All]" dimensionUniqueName="[FACT - Case]" displayFolder="Next Best Action" count="0" unbalanced="0"/>
    <cacheHierarchy uniqueName="[FACT - Case].[NBA Not Helpful Flag]" caption="NBA Not Helpful Flag" attribute="1" defaultMemberUniqueName="[FACT - Case].[NBA Not Helpful Flag].[All]" allUniqueName="[FACT - Case].[NBA Not Helpful Flag].[All]" dimensionUniqueName="[FACT - Case]" displayFolder="Next Best Action" count="0" unbalanced="0"/>
    <cacheHierarchy uniqueName="[FACT - Case].[NBA Overall Helpful Flag]" caption="NBA Overall Helpful Flag" attribute="1" defaultMemberUniqueName="[FACT - Case].[NBA Overall Helpful Flag].[All]" allUniqueName="[FACT - Case].[NBA Overall Helpful Flag].[All]" dimensionUniqueName="[FACT - Case]" displayFolder="Next Best Action" count="0" unbalanced="0"/>
    <cacheHierarchy uniqueName="[FACT - Case].[NBA Overall Not Resolved Flag]" caption="NBA Overall Not Resolved Flag" attribute="1" defaultMemberUniqueName="[FACT - Case].[NBA Overall Not Resolved Flag].[All]" allUniqueName="[FACT - Case].[NBA Overall Not Resolved Flag].[All]" dimensionUniqueName="[FACT - Case]" displayFolder="Next Best Action" count="0" unbalanced="0"/>
    <cacheHierarchy uniqueName="[FACT - Case].[NBA Qualified Flag]" caption="NBA Qualified Flag" attribute="1" defaultMemberUniqueName="[FACT - Case].[NBA Qualified Flag].[All]" allUniqueName="[FACT - Case].[NBA Qualified Flag].[All]" dimensionUniqueName="[FACT - Case]" displayFolder="Next Best Action" count="0" unbalanced="0"/>
    <cacheHierarchy uniqueName="[FACT - Case].[NBA Resolution]" caption="NBA Resolution" attribute="1" defaultMemberUniqueName="[FACT - Case].[NBA Resolution].[All]" allUniqueName="[FACT - Case].[NBA Resolution].[All]" dimensionUniqueName="[FACT - Case]" displayFolder="Next Best Action" count="0" unbalanced="0"/>
    <cacheHierarchy uniqueName="[FACT - Case].[NBA Resolved Flag]" caption="NBA Resolved Flag" attribute="1" defaultMemberUniqueName="[FACT - Case].[NBA Resolved Flag].[All]" allUniqueName="[FACT - Case].[NBA Resolved Flag].[All]" dimensionUniqueName="[FACT - Case]" displayFolder="Next Best Action" count="0" unbalanced="0"/>
    <cacheHierarchy uniqueName="[FACT - Case].[NBA Task Helpful Flag]" caption="NBA Task Helpful Flag" attribute="1" defaultMemberUniqueName="[FACT - Case].[NBA Task Helpful Flag].[All]" allUniqueName="[FACT - Case].[NBA Task Helpful Flag].[All]" dimensionUniqueName="[FACT - Case]" displayFolder="Next Best Action" count="0" unbalanced="0"/>
    <cacheHierarchy uniqueName="[FACT - Case].[NBA Top 3 Helpful Flag]" caption="NBA Top 3 Helpful Flag" attribute="1" defaultMemberUniqueName="[FACT - Case].[NBA Top 3 Helpful Flag].[All]" allUniqueName="[FACT - Case].[NBA Top 3 Helpful Flag].[All]" dimensionUniqueName="[FACT - Case]" displayFolder="Next Best Action" count="0" unbalanced="0"/>
    <cacheHierarchy uniqueName="[FACT - Case].[NBA Top 3 Helpful Flag_]" caption="NBA Top 3 Helpful Flag_" attribute="1" defaultMemberUniqueName="[FACT - Case].[NBA Top 3 Helpful Flag_].[All]" allUniqueName="[FACT - Case].[NBA Top 3 Helpful Flag_].[All]" dimensionUniqueName="[FACT - Case]" displayFolder="Next Best Action" count="0" unbalanced="0"/>
    <cacheHierarchy uniqueName="[FACT - Case].[NBA Used]" caption="NBA Used" attribute="1" defaultMemberUniqueName="[FACT - Case].[NBA Used].[All]" allUniqueName="[FACT - Case].[NBA Used].[All]" dimensionUniqueName="[FACT - Case]" displayFolder="Next Best Action" count="0" unbalanced="0"/>
    <cacheHierarchy uniqueName="[FACT - Case].[NBA Used Chat Flag]" caption="NBA Used Chat Flag" attribute="1" defaultMemberUniqueName="[FACT - Case].[NBA Used Chat Flag].[All]" allUniqueName="[FACT - Case].[NBA Used Chat Flag].[All]" dimensionUniqueName="[FACT - Case]" displayFolder="Next Best Action" count="0" unbalanced="0"/>
    <cacheHierarchy uniqueName="[FACT - Case].[NBA Used Recommended Flag]" caption="NBA Used Recommended Flag" attribute="1" defaultMemberUniqueName="[FACT - Case].[NBA Used Recommended Flag].[All]" allUniqueName="[FACT - Case].[NBA Used Recommended Flag].[All]" dimensionUniqueName="[FACT - Case]" displayFolder="Next Best Action" count="0" unbalanced="0"/>
    <cacheHierarchy uniqueName="[FACT - Case].[NBA Work Order Count]" caption="NBA Work Order Count" attribute="1" defaultMemberUniqueName="[FACT - Case].[NBA Work Order Count].[All]" allUniqueName="[FACT - Case].[NBA Work Order Count].[All]" dimensionUniqueName="[FACT - Case]" displayFolder="Next Best Action" count="0" unbalanced="0"/>
    <cacheHierarchy uniqueName="[FACT - Case].[nlp_case_root_cause]" caption="nlp_case_root_cause" attribute="1" defaultMemberUniqueName="[FACT - Case].[nlp_case_root_cause].[All]" allUniqueName="[FACT - Case].[nlp_case_root_cause].[All]" dimensionUniqueName="[FACT - Case]" displayFolder="NLP Case Attributes" count="0" unbalanced="0"/>
    <cacheHierarchy uniqueName="[FACT - Case].[nlp_case_sub_topic]" caption="nlp_case_sub_topic" attribute="1" defaultMemberUniqueName="[FACT - Case].[nlp_case_sub_topic].[All]" allUniqueName="[FACT - Case].[nlp_case_sub_topic].[All]" dimensionUniqueName="[FACT - Case]" displayFolder="NLP Case Attributes" count="0" unbalanced="0"/>
    <cacheHierarchy uniqueName="[FACT - Case].[nlp_case_topic]" caption="nlp_case_topic" attribute="1" defaultMemberUniqueName="[FACT - Case].[nlp_case_topic].[All]" allUniqueName="[FACT - Case].[nlp_case_topic].[All]" dimensionUniqueName="[FACT - Case]" displayFolder="NLP Case Attributes" count="0" unbalanced="0"/>
    <cacheHierarchy uniqueName="[FACT - Case].[Org Field Cost]" caption="Org Field Cost" attribute="1" defaultMemberUniqueName="[FACT - Case].[Org Field Cost].[All]" allUniqueName="[FACT - Case].[Org Field Cost].[All]" dimensionUniqueName="[FACT - Case]" displayFolder="Workload Hours" count="0" unbalanced="0"/>
    <cacheHierarchy uniqueName="[FACT - Case].[Org Field Hours]" caption="Org Field Hours" attribute="1" defaultMemberUniqueName="[FACT - Case].[Org Field Hours].[All]" allUniqueName="[FACT - Case].[Org Field Hours].[All]" dimensionUniqueName="[FACT - Case]" displayFolder="Workload Hours" count="0" unbalanced="0"/>
    <cacheHierarchy uniqueName="[FACT - Case].[Org TSE Remote Cost]" caption="Org TSE Remote Cost" attribute="1" defaultMemberUniqueName="[FACT - Case].[Org TSE Remote Cost].[All]" allUniqueName="[FACT - Case].[Org TSE Remote Cost].[All]" dimensionUniqueName="[FACT - Case]" displayFolder="Workload Hours" count="0" unbalanced="0"/>
    <cacheHierarchy uniqueName="[FACT - Case].[Org TSE Remote Hours]" caption="Org TSE Remote Hours" attribute="1" defaultMemberUniqueName="[FACT - Case].[Org TSE Remote Hours].[All]" allUniqueName="[FACT - Case].[Org TSE Remote Hours].[All]" dimensionUniqueName="[FACT - Case]" displayFolder="Workload Hours" count="0" unbalanced="0"/>
    <cacheHierarchy uniqueName="[FACT - Case].[Origin Name]" caption="Origin Name" attribute="1" defaultMemberUniqueName="[FACT - Case].[Origin Name].[All]" allUniqueName="[FACT - Case].[Origin Name].[All]" dimensionUniqueName="[FACT - Case]" displayFolder="USDM Case Columns" count="0" unbalanced="0"/>
    <cacheHierarchy uniqueName="[FACT - Case].[PARTS_STD_DRTN_DAYS]" caption="PARTS_STD_DRTN_DAYS" attribute="1" defaultMemberUniqueName="[FACT - Case].[PARTS_STD_DRTN_DAYS].[All]" allUniqueName="[FACT - Case].[PARTS_STD_DRTN_DAYS].[All]" dimensionUniqueName="[FACT - Case]" displayFolder="Entitlement\Upsell" count="0" unbalanced="0"/>
    <cacheHierarchy uniqueName="[FACT - Case].[PARTS_STD_DRTN_DT]" caption="PARTS_STD_DRTN_DT" attribute="1" defaultMemberUniqueName="[FACT - Case].[PARTS_STD_DRTN_DT].[All]" allUniqueName="[FACT - Case].[PARTS_STD_DRTN_DT].[All]" dimensionUniqueName="[FACT - Case]" displayFolder="Entitlement\Upsell" count="0" unbalanced="0"/>
    <cacheHierarchy uniqueName="[FACT - Case].[Periodic Telemetry 24hr Before Flag]" caption="Periodic Telemetry 24hr Before Flag" attribute="1" defaultMemberUniqueName="[FACT - Case].[Periodic Telemetry 24hr Before Flag].[All]" allUniqueName="[FACT - Case].[Periodic Telemetry 24hr Before Flag].[All]" dimensionUniqueName="[FACT - Case]" displayFolder="Thunder" count="0" unbalanced="0"/>
    <cacheHierarchy uniqueName="[FACT - Case].[Periodic Telemetry Flag]" caption="Periodic Telemetry Flag" attribute="1" defaultMemberUniqueName="[FACT - Case].[Periodic Telemetry Flag].[All]" allUniqueName="[FACT - Case].[Periodic Telemetry Flag].[All]" dimensionUniqueName="[FACT - Case]" displayFolder="Thunder" count="0" unbalanced="0"/>
    <cacheHierarchy uniqueName="[FACT - Case].[Pre-BIOS]" caption="Pre-BIOS" attribute="1" defaultMemberUniqueName="[FACT - Case].[Pre-BIOS].[All]" allUniqueName="[FACT - Case].[Pre-BIOS].[All]" dimensionUniqueName="[FACT - Case]" displayFolder="USDM Case Columns" count="0" unbalanced="0"/>
    <cacheHierarchy uniqueName="[FACT - Case].[Prediction Action Description]" caption="Prediction Action Description" attribute="1" defaultMemberUniqueName="[FACT - Case].[Prediction Action Description].[All]" allUniqueName="[FACT - Case].[Prediction Action Description].[All]" dimensionUniqueName="[FACT - Case]" displayFolder="Case Prediction" count="0" unbalanced="0"/>
    <cacheHierarchy uniqueName="[FACT - Case].[Prediction Bottom Level Description]" caption="Prediction Bottom Level Description" attribute="1" defaultMemberUniqueName="[FACT - Case].[Prediction Bottom Level Description].[All]" allUniqueName="[FACT - Case].[Prediction Bottom Level Description].[All]" dimensionUniqueName="[FACT - Case]" displayFolder="Case Prediction" count="0" unbalanced="0"/>
    <cacheHierarchy uniqueName="[FACT - Case].[Prediction Business Unit Name]" caption="Prediction Business Unit Name" attribute="1" defaultMemberUniqueName="[FACT - Case].[Prediction Business Unit Name].[All]" allUniqueName="[FACT - Case].[Prediction Business Unit Name].[All]" dimensionUniqueName="[FACT - Case]" displayFolder="Case Prediction" count="0" unbalanced="0"/>
    <cacheHierarchy uniqueName="[FACT - Case].[Prediction Name]" caption="Prediction Name" attribute="1" defaultMemberUniqueName="[FACT - Case].[Prediction Name].[All]" allUniqueName="[FACT - Case].[Prediction Name].[All]" dimensionUniqueName="[FACT - Case]" displayFolder="Case Prediction" count="0" unbalanced="0"/>
    <cacheHierarchy uniqueName="[FACT - Case].[Prediction Resolution Flag]" caption="Prediction Resolution Flag" attribute="1" defaultMemberUniqueName="[FACT - Case].[Prediction Resolution Flag].[All]" allUniqueName="[FACT - Case].[Prediction Resolution Flag].[All]" dimensionUniqueName="[FACT - Case]" displayFolder="Case Prediction" count="0" unbalanced="0"/>
    <cacheHierarchy uniqueName="[FACT - Case].[Prediction Source Description]" caption="Prediction Source Description" attribute="1" defaultMemberUniqueName="[FACT - Case].[Prediction Source Description].[All]" allUniqueName="[FACT - Case].[Prediction Source Description].[All]" dimensionUniqueName="[FACT - Case]" displayFolder="Case Prediction" count="0" unbalanced="0"/>
    <cacheHierarchy uniqueName="[FACT - Case].[Prediction Top Level Description]" caption="Prediction Top Level Description" attribute="1" defaultMemberUniqueName="[FACT - Case].[Prediction Top Level Description].[All]" allUniqueName="[FACT - Case].[Prediction Top Level Description].[All]" dimensionUniqueName="[FACT - Case]" displayFolder="Case Prediction" count="0" unbalanced="0"/>
    <cacheHierarchy uniqueName="[FACT - Case].[Quick Call Disposition Reason Description]" caption="Quick Call Disposition Reason Description" attribute="1" defaultMemberUniqueName="[FACT - Case].[Quick Call Disposition Reason Description].[All]" allUniqueName="[FACT - Case].[Quick Call Disposition Reason Description].[All]" dimensionUniqueName="[FACT - Case]" displayFolder="USDM Case Columns" count="0" unbalanced="0"/>
    <cacheHierarchy uniqueName="[FACT - Case].[Quick Case Flag]" caption="Quick Case Flag" attribute="1" defaultMemberUniqueName="[FACT - Case].[Quick Case Flag].[All]" allUniqueName="[FACT - Case].[Quick Case Flag].[All]" dimensionUniqueName="[FACT - Case]" displayFolder="USDM Case Columns" count="0" unbalanced="0"/>
    <cacheHierarchy uniqueName="[FACT - Case].[Quick Case w/ Remote Time Logged]" caption="Quick Case w/ Remote Time Logged" attribute="1" defaultMemberUniqueName="[FACT - Case].[Quick Case w/ Remote Time Logged].[All]" allUniqueName="[FACT - Case].[Quick Case w/ Remote Time Logged].[All]" dimensionUniqueName="[FACT - Case]" displayFolder="ICR / Demand SRs" count="0" unbalanced="0"/>
    <cacheHierarchy uniqueName="[FACT - Case].[RCR Fail Flag]" caption="RCR Fail Flag" attribute="1" defaultMemberUniqueName="[FACT - Case].[RCR Fail Flag].[All]" allUniqueName="[FACT - Case].[RCR Fail Flag].[All]" dimensionUniqueName="[FACT - Case]" displayFolder="FTF / RCR" count="0" unbalanced="0"/>
    <cacheHierarchy uniqueName="[FACT - Case].[RCR Qualify Flag]" caption="RCR Qualify Flag" attribute="1" defaultMemberUniqueName="[FACT - Case].[RCR Qualify Flag].[All]" allUniqueName="[FACT - Case].[RCR Qualify Flag].[All]" dimensionUniqueName="[FACT - Case]" displayFolder="FTF / RCR" count="0" unbalanced="0"/>
    <cacheHierarchy uniqueName="[FACT - Case].[RCR Success Flag]" caption="RCR Success Flag" attribute="1" defaultMemberUniqueName="[FACT - Case].[RCR Success Flag].[All]" allUniqueName="[FACT - Case].[RCR Success Flag].[All]" dimensionUniqueName="[FACT - Case]" displayFolder="FTF / RCR" count="0" unbalanced="0"/>
    <cacheHierarchy uniqueName="[FACT - Case].[Remote Reactive Traditional Hours]" caption="Remote Reactive Traditional Hours" attribute="1" defaultMemberUniqueName="[FACT - Case].[Remote Reactive Traditional Hours].[All]" allUniqueName="[FACT - Case].[Remote Reactive Traditional Hours].[All]" dimensionUniqueName="[FACT - Case]" displayFolder="Workload Hours" count="0" unbalanced="0"/>
    <cacheHierarchy uniqueName="[FACT - Case].[Reopen Flag]" caption="Reopen Flag" attribute="1" defaultMemberUniqueName="[FACT - Case].[Reopen Flag].[All]" allUniqueName="[FACT - Case].[Reopen Flag].[All]" dimensionUniqueName="[FACT - Case]" displayFolder="USDM Case Columns" count="0" unbalanced="0"/>
    <cacheHierarchy uniqueName="[FACT - Case].[Reporting Case Channel]" caption="Reporting Case Channel" attribute="1" defaultMemberUniqueName="[FACT - Case].[Reporting Case Channel].[All]" allUniqueName="[FACT - Case].[Reporting Case Channel].[All]" dimensionUniqueName="[FACT - Case]" displayFolder="USDM Case Columns" count="0" unbalanced="0"/>
    <cacheHierarchy uniqueName="[FACT - Case].[RPA User Flag]" caption="RPA User Flag" attribute="1" defaultMemberUniqueName="[FACT - Case].[RPA User Flag].[All]" allUniqueName="[FACT - Case].[RPA User Flag].[All]" dimensionUniqueName="[FACT - Case]" displayFolder="ICR / Demand SRs" count="0" unbalanced="0"/>
    <cacheHierarchy uniqueName="[FACT - Case].[SDR Connect Home Flag]" caption="SDR Connect Home Flag" attribute="1" defaultMemberUniqueName="[FACT - Case].[SDR Connect Home Flag].[All]" allUniqueName="[FACT - Case].[SDR Connect Home Flag].[All]" dimensionUniqueName="[FACT - Case]" displayFolder="Connect Home" count="0" unbalanced="0"/>
    <cacheHierarchy uniqueName="[FACT - Case].[SDR Connect Home Refusal Reason Value]" caption="SDR Connect Home Refusal Reason Value" attribute="1" defaultMemberUniqueName="[FACT - Case].[SDR Connect Home Refusal Reason Value].[All]" allUniqueName="[FACT - Case].[SDR Connect Home Refusal Reason Value].[All]" dimensionUniqueName="[FACT - Case]" displayFolder="Connect Home" count="0" unbalanced="0"/>
    <cacheHierarchy uniqueName="[FACT - Case].[SDR Connect Home Type Value]" caption="SDR Connect Home Type Value" attribute="1" defaultMemberUniqueName="[FACT - Case].[SDR Connect Home Type Value].[All]" allUniqueName="[FACT - Case].[SDR Connect Home Type Value].[All]" dimensionUniqueName="[FACT - Case]" displayFolder="Connect Home" count="0" unbalanced="0"/>
    <cacheHierarchy uniqueName="[FACT - Case].[Source CRM]" caption="Source CRM" attribute="1" defaultMemberUniqueName="[FACT - Case].[Source CRM].[All]" allUniqueName="[FACT - Case].[Source CRM].[All]" dimensionUniqueName="[FACT - Case]" displayFolder="USDM Case Columns" count="0" unbalanced="0"/>
    <cacheHierarchy uniqueName="[FACT - Case].[STD_DRTN_INIT_CNTCT_CD]" caption="STD_DRTN_INIT_CNTCT_CD" attribute="1" defaultMemberUniqueName="[FACT - Case].[STD_DRTN_INIT_CNTCT_CD].[All]" allUniqueName="[FACT - Case].[STD_DRTN_INIT_CNTCT_CD].[All]" dimensionUniqueName="[FACT - Case]" displayFolder="Entitlement\Upsell" count="0" unbalanced="0"/>
    <cacheHierarchy uniqueName="[FACT - Case].[Task Creator Bot Flag]" caption="Task Creator Bot Flag" attribute="1" defaultMemberUniqueName="[FACT - Case].[Task Creator Bot Flag].[All]" allUniqueName="[FACT - Case].[Task Creator Bot Flag].[All]" dimensionUniqueName="[FACT - Case]" displayFolder="BMS Attributes" count="0" unbalanced="0"/>
    <cacheHierarchy uniqueName="[FACT - Case].[Task Last Updated By Bot Flag]" caption="Task Last Updated By Bot Flag" attribute="1" defaultMemberUniqueName="[FACT - Case].[Task Last Updated By Bot Flag].[All]" allUniqueName="[FACT - Case].[Task Last Updated By Bot Flag].[All]" dimensionUniqueName="[FACT - Case]" displayFolder="BMS Attributes" count="0" unbalanced="0"/>
    <cacheHierarchy uniqueName="[FACT - Case].[Telemetry 24 Hour Before Flag]" caption="Telemetry 24 Hour Before Flag" attribute="1" defaultMemberUniqueName="[FACT - Case].[Telemetry 24 Hour Before Flag].[All]" allUniqueName="[FACT - Case].[Telemetry 24 Hour Before Flag].[All]" dimensionUniqueName="[FACT - Case]" displayFolder="Thunder" count="0" unbalanced="0"/>
    <cacheHierarchy uniqueName="[FACT - Case].[Thunder Coverage Flag]" caption="Thunder Coverage Flag" attribute="1" defaultMemberUniqueName="[FACT - Case].[Thunder Coverage Flag].[All]" allUniqueName="[FACT - Case].[Thunder Coverage Flag].[All]" dimensionUniqueName="[FACT - Case]" displayFolder="Thunder" count="0" unbalanced="0"/>
    <cacheHierarchy uniqueName="[FACT - Case].[Thunder Coverage Pct]" caption="Thunder Coverage Pct" attribute="1" defaultMemberUniqueName="[FACT - Case].[Thunder Coverage Pct].[All]" allUniqueName="[FACT - Case].[Thunder Coverage Pct].[All]" dimensionUniqueName="[FACT - Case]" displayFolder="Thunder" count="0" unbalanced="0"/>
    <cacheHierarchy uniqueName="[FACT - Case].[Thunder Install Base Page Count]" caption="Thunder Install Base Page Count" attribute="1" defaultMemberUniqueName="[FACT - Case].[Thunder Install Base Page Count].[All]" allUniqueName="[FACT - Case].[Thunder Install Base Page Count].[All]" dimensionUniqueName="[FACT - Case]" displayFolder="Thunder" count="0" unbalanced="0"/>
    <cacheHierarchy uniqueName="[FACT - Case].[Thunder Product Page Count]" caption="Thunder Product Page Count" attribute="1" defaultMemberUniqueName="[FACT - Case].[Thunder Product Page Count].[All]" allUniqueName="[FACT - Case].[Thunder Product Page Count].[All]" dimensionUniqueName="[FACT - Case]" displayFolder="Thunder" count="0" unbalanced="0"/>
    <cacheHierarchy uniqueName="[FACT - Case].[Thunder Savings Hours]" caption="Thunder Savings Hours" attribute="1" defaultMemberUniqueName="[FACT - Case].[Thunder Savings Hours].[All]" allUniqueName="[FACT - Case].[Thunder Savings Hours].[All]" dimensionUniqueName="[FACT - Case]" displayFolder="Thunder" count="0" unbalanced="0"/>
    <cacheHierarchy uniqueName="[FACT - Case].[Thunder Telemetry Flag]" caption="Thunder Telemetry Flag" attribute="1" defaultMemberUniqueName="[FACT - Case].[Thunder Telemetry Flag].[All]" allUniqueName="[FACT - Case].[Thunder Telemetry Flag].[All]" dimensionUniqueName="[FACT - Case]" displayFolder="Thunder" count="0" unbalanced="0"/>
    <cacheHierarchy uniqueName="[FACT - Case].[Thunder True Used Flag]" caption="Thunder True Used Flag" attribute="1" defaultMemberUniqueName="[FACT - Case].[Thunder True Used Flag].[All]" allUniqueName="[FACT - Case].[Thunder True Used Flag].[All]" dimensionUniqueName="[FACT - Case]" displayFolder="Thunder" count="0" unbalanced="0"/>
    <cacheHierarchy uniqueName="[FACT - Case].[Thunder Used Flag]" caption="Thunder Used Flag" attribute="1" defaultMemberUniqueName="[FACT - Case].[Thunder Used Flag].[All]" allUniqueName="[FACT - Case].[Thunder Used Flag].[All]" dimensionUniqueName="[FACT - Case]" displayFolder="Thunder" count="0" unbalanced="0"/>
    <cacheHierarchy uniqueName="[FACT - Case].[Time Logged Flag]" caption="Time Logged Flag" attribute="1" defaultMemberUniqueName="[FACT - Case].[Time Logged Flag].[All]" allUniqueName="[FACT - Case].[Time Logged Flag].[All]" dimensionUniqueName="[FACT - Case]" displayFolder="Workload Hours" count="0" unbalanced="0"/>
    <cacheHierarchy uniqueName="[FACT - Case].[Time to Close Seconds]" caption="Time to Close Seconds" attribute="1" defaultMemberUniqueName="[FACT - Case].[Time to Close Seconds].[All]" allUniqueName="[FACT - Case].[Time to Close Seconds].[All]" dimensionUniqueName="[FACT - Case]" displayFolder="USDM Case Columns" count="0" unbalanced="0"/>
    <cacheHierarchy uniqueName="[FACT - Case].[Time To Resolve Seconds]" caption="Time To Resolve Seconds" attribute="1" defaultMemberUniqueName="[FACT - Case].[Time To Resolve Seconds].[All]" allUniqueName="[FACT - Case].[Time To Resolve Seconds].[All]" dimensionUniqueName="[FACT - Case]" displayFolder="USDM Case Columns" count="0" unbalanced="0"/>
    <cacheHierarchy uniqueName="[FACT - Case].[Total Labor Cost]" caption="Total Labor Cost" attribute="1" defaultMemberUniqueName="[FACT - Case].[Total Labor Cost].[All]" allUniqueName="[FACT - Case].[Total Labor Cost].[All]" dimensionUniqueName="[FACT - Case]" displayFolder="Workload Hours" count="0" unbalanced="0"/>
    <cacheHierarchy uniqueName="[FACT - Case].[Total Labor Hours]" caption="Total Labor Hours" attribute="1" defaultMemberUniqueName="[FACT - Case].[Total Labor Hours].[All]" allUniqueName="[FACT - Case].[Total Labor Hours].[All]" dimensionUniqueName="[FACT - Case]" displayFolder="Workload Hours" count="0" unbalanced="0"/>
    <cacheHierarchy uniqueName="[FACT - Case].[Triumph Coverage Flag]" caption="Triumph Coverage Flag" attribute="1" defaultMemberUniqueName="[FACT - Case].[Triumph Coverage Flag].[All]" allUniqueName="[FACT - Case].[Triumph Coverage Flag].[All]" dimensionUniqueName="[FACT - Case]" displayFolder="Thunder" count="0" unbalanced="0"/>
    <cacheHierarchy uniqueName="[FACT - Case].[Triumph Coverage Pct]" caption="Triumph Coverage Pct" attribute="1" defaultMemberUniqueName="[FACT - Case].[Triumph Coverage Pct].[All]" allUniqueName="[FACT - Case].[Triumph Coverage Pct].[All]" dimensionUniqueName="[FACT - Case]" displayFolder="Thunder" count="0" unbalanced="0"/>
    <cacheHierarchy uniqueName="[FACT - Case].[Triumph Health Coverage Flag]" caption="Triumph Health Coverage Flag" attribute="1" defaultMemberUniqueName="[FACT - Case].[Triumph Health Coverage Flag].[All]" allUniqueName="[FACT - Case].[Triumph Health Coverage Flag].[All]" dimensionUniqueName="[FACT - Case]" displayFolder="Thunder" count="0" unbalanced="0"/>
    <cacheHierarchy uniqueName="[FACT - Case].[Triumph Health Coverage Pct ]" caption="Triumph Health Coverage Pct " attribute="1" defaultMemberUniqueName="[FACT - Case].[Triumph Health Coverage Pct ].[All]" allUniqueName="[FACT - Case].[Triumph Health Coverage Pct ].[All]" dimensionUniqueName="[FACT - Case]" displayFolder="Thunder" count="0" unbalanced="0"/>
    <cacheHierarchy uniqueName="[FACT - Case].[USDM Segment Description]" caption="USDM Segment Description" attribute="1" defaultMemberUniqueName="[FACT - Case].[USDM Segment Description].[All]" allUniqueName="[FACT - Case].[USDM Segment Description].[All]" dimensionUniqueName="[FACT - Case]" displayFolder="Segment" count="0" unbalanced="0"/>
    <cacheHierarchy uniqueName="[FACT - Case].[USDM_CUST_TYPE_DESC]" caption="USDM_CUST_TYPE_DESC" attribute="1" defaultMemberUniqueName="[FACT - Case].[USDM_CUST_TYPE_DESC].[All]" allUniqueName="[FACT - Case].[USDM_CUST_TYPE_DESC].[All]" dimensionUniqueName="[FACT - Case]" displayFolder="Segment" count="0" unbalanced="0"/>
    <cacheHierarchy uniqueName="[FACT - Case].[VCE Support Flag]" caption="VCE Support Flag" attribute="1" defaultMemberUniqueName="[FACT - Case].[VCE Support Flag].[All]" allUniqueName="[FACT - Case].[VCE Support Flag].[All]" dimensionUniqueName="[FACT - Case]" displayFolder="Workload Hours" count="0" unbalanced="0"/>
    <cacheHierarchy uniqueName="[FACT - Case].[Work Order Case Flag]" caption="Work Order Case Flag" attribute="1" defaultMemberUniqueName="[FACT - Case].[Work Order Case Flag].[All]" allUniqueName="[FACT - Case].[Work Order Case Flag].[All]" dimensionUniqueName="[FACT - Case]" displayFolder="USDM Case Columns" count="0" unbalanced="0"/>
    <cacheHierarchy uniqueName="[FACT - Work Order Parts].[Accidental Damage Flag (AD)]" caption="Accidental Damage Flag (AD)" attribute="1" defaultMemberUniqueName="[FACT - Work Order Parts].[Accidental Damage Flag (AD)].[All]" allUniqueName="[FACT - Work Order Parts].[Accidental Damage Flag (AD)].[All]" dimensionUniqueName="[FACT - Work Order Parts]" displayFolder="Entitlement / Core Upsell Attributes" count="0" unbalanced="0"/>
    <cacheHierarchy uniqueName="[FACT - Work Order Parts].[Age Bucket]" caption="Age Bucket" attribute="1" defaultMemberUniqueName="[FACT - Work Order Parts].[Age Bucket].[All]" allUniqueName="[FACT - Work Order Parts].[Age Bucket].[All]" dimensionUniqueName="[FACT - Work Order Parts]" displayFolder="Work Order Fact Attributes" count="0" unbalanced="0"/>
    <cacheHierarchy uniqueName="[FACT - Work Order Parts].[Agile Commodity Description]" caption="Agile Commodity Description" attribute="1" defaultMemberUniqueName="[FACT - Work Order Parts].[Agile Commodity Description].[All]" allUniqueName="[FACT - Work Order Parts].[Agile Commodity Description].[All]" dimensionUniqueName="[FACT - Work Order Parts]" displayFolder="Parts" count="0" unbalanced="0"/>
    <cacheHierarchy uniqueName="[FACT - Work Order Parts].[APEX Flag]" caption="APEX Flag" attribute="1" defaultMemberUniqueName="[FACT - Work Order Parts].[APEX Flag].[All]" allUniqueName="[FACT - Work Order Parts].[APEX Flag].[All]" dimensionUniqueName="[FACT - Work Order Parts]" displayFolder="Work Order Fact Attributes" count="0" unbalanced="0"/>
    <cacheHierarchy uniqueName="[FACT - Work Order Parts].[APS Flag]" caption="APS Flag" attribute="1" defaultMemberUniqueName="[FACT - Work Order Parts].[APS Flag].[All]" allUniqueName="[FACT - Work Order Parts].[APS Flag].[All]" dimensionUniqueName="[FACT - Work Order Parts]" displayFolder="Parts" count="0" unbalanced="0"/>
    <cacheHierarchy uniqueName="[FACT - Work Order Parts].[Asset Age (days)]" caption="Asset Age (days)" attribute="1" defaultMemberUniqueName="[FACT - Work Order Parts].[Asset Age (days)].[All]" allUniqueName="[FACT - Work Order Parts].[Asset Age (days)].[All]" dimensionUniqueName="[FACT - Work Order Parts]" displayFolder="Work Order Fact Attributes" count="0" unbalanced="0"/>
    <cacheHierarchy uniqueName="[FACT - Work Order Parts].[Asset Install Date]" caption="Asset Install Date" attribute="1" defaultMemberUniqueName="[FACT - Work Order Parts].[Asset Install Date].[All]" allUniqueName="[FACT - Work Order Parts].[Asset Install Date].[All]" dimensionUniqueName="[FACT - Work Order Parts]" displayFolder="Work Order Fact Attributes" count="0" unbalanced="0"/>
    <cacheHierarchy uniqueName="[FACT - Work Order Parts].[Asset Ship Date]" caption="Asset Ship Date" attribute="1" defaultMemberUniqueName="[FACT - Work Order Parts].[Asset Ship Date].[All]" allUniqueName="[FACT - Work Order Parts].[Asset Ship Date].[All]" dimensionUniqueName="[FACT - Work Order Parts]" displayFolder="Work Order Fact Attributes" count="0" unbalanced="0"/>
    <cacheHierarchy uniqueName="[FACT - Work Order Parts].[Attempted Part Delivery Local Timestamp]" caption="Attempted Part Delivery Local Timestamp" attribute="1" defaultMemberUniqueName="[FACT - Work Order Parts].[Attempted Part Delivery Local Timestamp].[All]" allUniqueName="[FACT - Work Order Parts].[Attempted Part Delivery Local Timestamp].[All]" dimensionUniqueName="[FACT - Work Order Parts]" displayFolder="Logistics" count="0" unbalanced="0"/>
    <cacheHierarchy uniqueName="[FACT - Work Order Parts].[Auto Cancelled SR Flag]" caption="Auto Cancelled SR Flag" attribute="1" defaultMemberUniqueName="[FACT - Work Order Parts].[Auto Cancelled SR Flag].[All]" allUniqueName="[FACT - Work Order Parts].[Auto Cancelled SR Flag].[All]" dimensionUniqueName="[FACT - Work Order Parts]" displayFolder="Work Order Fact Attributes" count="0" unbalanced="0"/>
    <cacheHierarchy uniqueName="[FACT - Work Order Parts].[Auto Dispatch Flag]" caption="Auto Dispatch Flag" attribute="1" defaultMemberUniqueName="[FACT - Work Order Parts].[Auto Dispatch Flag].[All]" allUniqueName="[FACT - Work Order Parts].[Auto Dispatch Flag].[All]" dimensionUniqueName="[FACT - Work Order Parts]" displayFolder="Work Order Fact Attributes" count="0" unbalanced="0"/>
    <cacheHierarchy uniqueName="[FACT - Work Order Parts].[Auto SR Flag]" caption="Auto SR Flag" attribute="1" defaultMemberUniqueName="[FACT - Work Order Parts].[Auto SR Flag].[All]" allUniqueName="[FACT - Work Order Parts].[Auto SR Flag].[All]" dimensionUniqueName="[FACT - Work Order Parts]" displayFolder="Work Order Fact Attributes" count="0" unbalanced="0"/>
    <cacheHierarchy uniqueName="[FACT - Work Order Parts].[Backlog ETA Local Date Timestamp]" caption="Backlog ETA Local Date Timestamp" attribute="1" defaultMemberUniqueName="[FACT - Work Order Parts].[Backlog ETA Local Date Timestamp].[All]" allUniqueName="[FACT - Work Order Parts].[Backlog ETA Local Date Timestamp].[All]" dimensionUniqueName="[FACT - Work Order Parts]" displayFolder="Logistics" count="0" unbalanced="0"/>
    <cacheHierarchy uniqueName="[FACT - Work Order Parts].[Battery Commodity Flag]" caption="Battery Commodity Flag" attribute="1" defaultMemberUniqueName="[FACT - Work Order Parts].[Battery Commodity Flag].[All]" allUniqueName="[FACT - Work Order Parts].[Battery Commodity Flag].[All]" dimensionUniqueName="[FACT - Work Order Parts]" displayFolder="Parts" count="0" unbalanced="0"/>
    <cacheHierarchy uniqueName="[FACT - Work Order Parts].[Battery Exclusion Flag]" caption="Battery Exclusion Flag" attribute="1" defaultMemberUniqueName="[FACT - Work Order Parts].[Battery Exclusion Flag].[All]" allUniqueName="[FACT - Work Order Parts].[Battery Exclusion Flag].[All]" dimensionUniqueName="[FACT - Work Order Parts]" displayFolder="MDR Attributes" count="0" unbalanced="0"/>
    <cacheHierarchy uniqueName="[FACT - Work Order Parts].[Battery Plus Flag]" caption="Battery Plus Flag" attribute="1" defaultMemberUniqueName="[FACT - Work Order Parts].[Battery Plus Flag].[All]" allUniqueName="[FACT - Work Order Parts].[Battery Plus Flag].[All]" dimensionUniqueName="[FACT - Work Order Parts]" displayFolder="MDR Attributes" count="0" unbalanced="0"/>
    <cacheHierarchy uniqueName="[FACT - Work Order Parts].[Bill to Customer Flag]" caption="Bill to Customer Flag" attribute="1" defaultMemberUniqueName="[FACT - Work Order Parts].[Bill to Customer Flag].[All]" allUniqueName="[FACT - Work Order Parts].[Bill to Customer Flag].[All]" dimensionUniqueName="[FACT - Work Order Parts]" displayFolder="MDR Attributes" count="0" unbalanced="0"/>
    <cacheHierarchy uniqueName="[FACT - Work Order Parts].[Bill to Dell Flag]" caption="Bill to Dell Flag" attribute="1" defaultMemberUniqueName="[FACT - Work Order Parts].[Bill to Dell Flag].[All]" allUniqueName="[FACT - Work Order Parts].[Bill to Dell Flag].[All]" dimensionUniqueName="[FACT - Work Order Parts]" displayFolder="MDR Attributes" count="0" unbalanced="0"/>
    <cacheHierarchy uniqueName="[FACT - Work Order Parts].[BMS Assisted Flag (Case)]" caption="BMS Assisted Flag (Case)" attribute="1" defaultMemberUniqueName="[FACT - Work Order Parts].[BMS Assisted Flag (Case)].[All]" allUniqueName="[FACT - Work Order Parts].[BMS Assisted Flag (Case)].[All]" dimensionUniqueName="[FACT - Work Order Parts]" displayFolder="Work Order Case Inherited Attributes" count="0" unbalanced="0"/>
    <cacheHierarchy uniqueName="[FACT - Work Order Parts].[BMS Unassisted Flag (Case)]" caption="BMS Unassisted Flag (Case)" attribute="1" defaultMemberUniqueName="[FACT - Work Order Parts].[BMS Unassisted Flag (Case)].[All]" allUniqueName="[FACT - Work Order Parts].[BMS Unassisted Flag (Case)].[All]" dimensionUniqueName="[FACT - Work Order Parts]" displayFolder="Work Order Case Inherited Attributes" count="0" unbalanced="0"/>
    <cacheHierarchy uniqueName="[FACT - Work Order Parts].[BMS Unassisted Work Order]" caption="BMS Unassisted Work Order" attribute="1" defaultMemberUniqueName="[FACT - Work Order Parts].[BMS Unassisted Work Order].[All]" allUniqueName="[FACT - Work Order Parts].[BMS Unassisted Work Order].[All]" dimensionUniqueName="[FACT - Work Order Parts]" displayFolder="Work Order Case Inherited Attributes" count="0" unbalanced="0"/>
    <cacheHierarchy uniqueName="[FACT - Work Order Parts].[Breakfix MDR Flag]" caption="Breakfix MDR Flag" attribute="1" defaultMemberUniqueName="[FACT - Work Order Parts].[Breakfix MDR Flag].[All]" allUniqueName="[FACT - Work Order Parts].[Breakfix MDR Flag].[All]" dimensionUniqueName="[FACT - Work Order Parts]" displayFolder="MDR Attributes" count="0" unbalanced="0"/>
    <cacheHierarchy uniqueName="[FACT - Work Order Parts].[Breakfix Parts MDR Flag]" caption="Breakfix Parts MDR Flag" attribute="1" defaultMemberUniqueName="[FACT - Work Order Parts].[Breakfix Parts MDR Flag].[All]" allUniqueName="[FACT - Work Order Parts].[Breakfix Parts MDR Flag].[All]" dimensionUniqueName="[FACT - Work Order Parts]" displayFolder="MDR Attributes" count="0" unbalanced="0"/>
    <cacheHierarchy uniqueName="[FACT - Work Order Parts].[Bulk Flag]" caption="Bulk Flag" attribute="1" defaultMemberUniqueName="[FACT - Work Order Parts].[Bulk Flag].[All]" allUniqueName="[FACT - Work Order Parts].[Bulk Flag].[All]" dimensionUniqueName="[FACT - Work Order Parts]" displayFolder="MDR Attributes" count="0" unbalanced="0"/>
    <cacheHierarchy uniqueName="[FACT - Work Order Parts].[Call Type]" caption="Call Type" attribute="1" defaultMemberUniqueName="[FACT - Work Order Parts].[Call Type].[All]" allUniqueName="[FACT - Work Order Parts].[Call Type].[All]" dimensionUniqueName="[FACT - Work Order Parts]" displayFolder="Work Order Fact Attributes" count="0" unbalanced="0"/>
    <cacheHierarchy uniqueName="[FACT - Work Order Parts].[Cancelled Flag]" caption="Cancelled Flag" attribute="1" defaultMemberUniqueName="[FACT - Work Order Parts].[Cancelled Flag].[All]" allUniqueName="[FACT - Work Order Parts].[Cancelled Flag].[All]" dimensionUniqueName="[FACT - Work Order Parts]" displayFolder="MDR Attributes" count="0" unbalanced="0"/>
    <cacheHierarchy uniqueName="[FACT - Work Order Parts].[CCN]" caption="CCN" attribute="1" defaultMemberUniqueName="[FACT - Work Order Parts].[CCN].[All]" allUniqueName="[FACT - Work Order Parts].[CCN].[All]" dimensionUniqueName="[FACT - Work Order Parts]" displayFolder="Parts" count="0" unbalanced="0"/>
    <cacheHierarchy uniqueName="[FACT - Work Order Parts].[Connected Flag]" caption="Connected Flag" attribute="1" defaultMemberUniqueName="[FACT - Work Order Parts].[Connected Flag].[All]" allUniqueName="[FACT - Work Order Parts].[Connected Flag].[All]" dimensionUniqueName="[FACT - Work Order Parts]" displayFolder="Connect Home" count="0" unbalanced="0"/>
    <cacheHierarchy uniqueName="[FACT - Work Order Parts].[CRE (Credits/Returns/Exg) Flag]" caption="CRE (Credits/Returns/Exg) Flag" attribute="1" defaultMemberUniqueName="[FACT - Work Order Parts].[CRE (Credits/Returns/Exg) Flag].[All]" allUniqueName="[FACT - Work Order Parts].[CRE (Credits/Returns/Exg) Flag].[All]" dimensionUniqueName="[FACT - Work Order Parts]" displayFolder="MDR Attributes" count="0" unbalanced="0"/>
    <cacheHierarchy uniqueName="[FACT - Work Order Parts].[CRE Order Number]" caption="CRE Order Number" attribute="1" defaultMemberUniqueName="[FACT - Work Order Parts].[CRE Order Number].[All]" allUniqueName="[FACT - Work Order Parts].[CRE Order Number].[All]" dimensionUniqueName="[FACT - Work Order Parts]" displayFolder="MDR Attributes" count="0" unbalanced="0"/>
    <cacheHierarchy uniqueName="[FACT - Work Order Parts].[CRE Ordered Business Unit ID ]" caption="CRE Ordered Business Unit ID " attribute="1" defaultMemberUniqueName="[FACT - Work Order Parts].[CRE Ordered Business Unit ID ].[All]" allUniqueName="[FACT - Work Order Parts].[CRE Ordered Business Unit ID ].[All]" dimensionUniqueName="[FACT - Work Order Parts]" displayFolder="MDR Attributes" count="0" unbalanced="0"/>
    <cacheHierarchy uniqueName="[FACT - Work Order Parts].[CRU (Customer Replaceable Unit) Flag]" caption="CRU (Customer Replaceable Unit) Flag" attribute="1" defaultMemberUniqueName="[FACT - Work Order Parts].[CRU (Customer Replaceable Unit) Flag].[All]" allUniqueName="[FACT - Work Order Parts].[CRU (Customer Replaceable Unit) Flag].[All]" dimensionUniqueName="[FACT - Work Order Parts]" displayFolder="Parts" count="0" unbalanced="0"/>
    <cacheHierarchy uniqueName="[FACT - Work Order Parts].[CRU Flag]" caption="CRU Flag" attribute="1" defaultMemberUniqueName="[FACT - Work Order Parts].[CRU Flag].[All]" allUniqueName="[FACT - Work Order Parts].[CRU Flag].[All]" dimensionUniqueName="[FACT - Work Order Parts]" displayFolder="Parts" count="0" unbalanced="0"/>
    <cacheHierarchy uniqueName="[FACT - Work Order Parts].[Current Status]" caption="Current Status" attribute="1" defaultMemberUniqueName="[FACT - Work Order Parts].[Current Status].[All]" allUniqueName="[FACT - Work Order Parts].[Current Status].[All]" dimensionUniqueName="[FACT - Work Order Parts]" displayFolder="Work Order Fact Attributes" count="0" unbalanced="0"/>
    <cacheHierarchy uniqueName="[FACT - Work Order Parts].[Dell Account ID]" caption="Dell Account ID" attribute="1" defaultMemberUniqueName="[FACT - Work Order Parts].[Dell Account ID].[All]" allUniqueName="[FACT - Work Order Parts].[Dell Account ID].[All]" dimensionUniqueName="[FACT - Work Order Parts]" displayFolder="Work Order Fact Attributes" count="0" unbalanced="0"/>
    <cacheHierarchy uniqueName="[FACT - Work Order Parts].[Demand Flag]" caption="Demand Flag" attribute="1" defaultMemberUniqueName="[FACT - Work Order Parts].[Demand Flag].[All]" allUniqueName="[FACT - Work Order Parts].[Demand Flag].[All]" dimensionUniqueName="[FACT - Work Order Parts]" displayFolder="Parts" count="0" unbalanced="0"/>
    <cacheHierarchy uniqueName="[FACT - Work Order Parts].[Distribution Hub Name]" caption="Distribution Hub Name" attribute="1" defaultMemberUniqueName="[FACT - Work Order Parts].[Distribution Hub Name].[All]" allUniqueName="[FACT - Work Order Parts].[Distribution Hub Name].[All]" dimensionUniqueName="[FACT - Work Order Parts]" displayFolder="Logistics" count="0" unbalanced="0"/>
    <cacheHierarchy uniqueName="[FACT - Work Order Parts].[DPS Type]" caption="DPS Type" attribute="1" defaultMemberUniqueName="[FACT - Work Order Parts].[DPS Type].[All]" allUniqueName="[FACT - Work Order Parts].[DPS Type].[All]" dimensionUniqueName="[FACT - Work Order Parts]" displayFolder="Work Order Fact Attributes" count="0" unbalanced="0"/>
    <cacheHierarchy uniqueName="[FACT - Work Order Parts].[DSP Provider ID]" caption="DSP Provider ID" attribute="1" defaultMemberUniqueName="[FACT - Work Order Parts].[DSP Provider ID].[All]" allUniqueName="[FACT - Work Order Parts].[DSP Provider ID].[All]" dimensionUniqueName="[FACT - Work Order Parts]" displayFolder="Work Order Fact Attributes" count="0" unbalanced="0"/>
    <cacheHierarchy uniqueName="[FACT - Work Order Parts].[Entitlement Core / Upsell (WO)]" caption="Entitlement Core / Upsell (WO)" attribute="1" defaultMemberUniqueName="[FACT - Work Order Parts].[Entitlement Core / Upsell (WO)].[All]" allUniqueName="[FACT - Work Order Parts].[Entitlement Core / Upsell (WO)].[All]" dimensionUniqueName="[FACT - Work Order Parts]" displayFolder="Entitlement / Core Upsell Attributes" count="0" unbalanced="0"/>
    <cacheHierarchy uniqueName="[FACT - Work Order Parts].[Estimated Part Delivery Local Date Timestamp]" caption="Estimated Part Delivery Local Date Timestamp" attribute="1" defaultMemberUniqueName="[FACT - Work Order Parts].[Estimated Part Delivery Local Date Timestamp].[All]" allUniqueName="[FACT - Work Order Parts].[Estimated Part Delivery Local Date Timestamp].[All]" dimensionUniqueName="[FACT - Work Order Parts]" displayFolder="Logistics" count="0" unbalanced="0"/>
    <cacheHierarchy uniqueName="[FACT - Work Order Parts].[Event Type Description]" caption="Event Type Description" attribute="1" defaultMemberUniqueName="[FACT - Work Order Parts].[Event Type Description].[All]" allUniqueName="[FACT - Work Order Parts].[Event Type Description].[All]" dimensionUniqueName="[FACT - Work Order Parts]" displayFolder="Parts" count="0" unbalanced="0"/>
    <cacheHierarchy uniqueName="[FACT - Work Order Parts].[Exchange Flag]" caption="Exchange Flag" attribute="1" defaultMemberUniqueName="[FACT - Work Order Parts].[Exchange Flag].[All]" allUniqueName="[FACT - Work Order Parts].[Exchange Flag].[All]" dimensionUniqueName="[FACT - Work Order Parts]" displayFolder="MDR Attributes" count="0" unbalanced="0"/>
    <cacheHierarchy uniqueName="[FACT - Work Order Parts].[Extended Battery Service Flag]" caption="Extended Battery Service Flag" attribute="1" defaultMemberUniqueName="[FACT - Work Order Parts].[Extended Battery Service Flag].[All]" allUniqueName="[FACT - Work Order Parts].[Extended Battery Service Flag].[All]" dimensionUniqueName="[FACT - Work Order Parts]" displayFolder="MDR Attributes" count="0" unbalanced="0"/>
    <cacheHierarchy uniqueName="[FACT - Work Order Parts].[Field Hours Flag]" caption="Field Hours Flag" attribute="1" defaultMemberUniqueName="[FACT - Work Order Parts].[Field Hours Flag].[All]" allUniqueName="[FACT - Work Order Parts].[Field Hours Flag].[All]" dimensionUniqueName="[FACT - Work Order Parts]" displayFolder="Field Labor Attributes" count="0" unbalanced="0"/>
    <cacheHierarchy uniqueName="[FACT - Work Order Parts].[FQM Flag]" caption="FQM Flag" attribute="1" defaultMemberUniqueName="[FACT - Work Order Parts].[FQM Flag].[All]" allUniqueName="[FACT - Work Order Parts].[FQM Flag].[All]" dimensionUniqueName="[FACT - Work Order Parts]" displayFolder="MDR Attributes" count="2" unbalanced="0">
      <fieldsUsage count="2">
        <fieldUsage x="-1"/>
        <fieldUsage x="8"/>
      </fieldsUsage>
    </cacheHierarchy>
    <cacheHierarchy uniqueName="[FACT - Work Order Parts].[FRU (Field Replaceable Unit) Flag]" caption="FRU (Field Replaceable Unit) Flag" attribute="1" defaultMemberUniqueName="[FACT - Work Order Parts].[FRU (Field Replaceable Unit) Flag].[All]" allUniqueName="[FACT - Work Order Parts].[FRU (Field Replaceable Unit) Flag].[All]" dimensionUniqueName="[FACT - Work Order Parts]" displayFolder="Parts" count="0" unbalanced="0"/>
    <cacheHierarchy uniqueName="[FACT - Work Order Parts].[FRU Flag]" caption="FRU Flag" attribute="1" defaultMemberUniqueName="[FACT - Work Order Parts].[FRU Flag].[All]" allUniqueName="[FACT - Work Order Parts].[FRU Flag].[All]" dimensionUniqueName="[FACT - Work Order Parts]" displayFolder="Parts" count="0" unbalanced="0"/>
    <cacheHierarchy uniqueName="[FACT - Work Order Parts].[FSD Source Name]" caption="FSD Source Name" attribute="1" defaultMemberUniqueName="[FACT - Work Order Parts].[FSD Source Name].[All]" allUniqueName="[FACT - Work Order Parts].[FSD Source Name].[All]" dimensionUniqueName="[FACT - Work Order Parts]" displayFolder="Work Order Fact Attributes" count="0" unbalanced="0"/>
    <cacheHierarchy uniqueName="[FACT - Work Order Parts].[HES Work Order Flag]" caption="HES Work Order Flag" attribute="1" defaultMemberUniqueName="[FACT - Work Order Parts].[HES Work Order Flag].[All]" allUniqueName="[FACT - Work Order Parts].[HES Work Order Flag].[All]" dimensionUniqueName="[FACT - Work Order Parts]" displayFolder="Work Order Fact Attributes" count="0" unbalanced="0"/>
    <cacheHierarchy uniqueName="[FACT - Work Order Parts].[ISG Work Order Category]" caption="ISG Work Order Category" attribute="1" defaultMemberUniqueName="[FACT - Work Order Parts].[ISG Work Order Category].[All]" allUniqueName="[FACT - Work Order Parts].[ISG Work Order Category].[All]" dimensionUniqueName="[FACT - Work Order Parts]" displayFolder="Work Order Fact Attributes" count="0" unbalanced="0"/>
    <cacheHierarchy uniqueName="[FACT - Work Order Parts].[ISG Work Order Partner Category]" caption="ISG Work Order Partner Category" attribute="1" defaultMemberUniqueName="[FACT - Work Order Parts].[ISG Work Order Partner Category].[All]" allUniqueName="[FACT - Work Order Parts].[ISG Work Order Partner Category].[All]" dimensionUniqueName="[FACT - Work Order Parts]" displayFolder="Work Order Fact Attributes" count="0" unbalanced="0"/>
    <cacheHierarchy uniqueName="[FACT - Work Order Parts].[ISP Part ETA Date Timestamp]" caption="ISP Part ETA Date Timestamp" attribute="1" defaultMemberUniqueName="[FACT - Work Order Parts].[ISP Part ETA Date Timestamp].[All]" allUniqueName="[FACT - Work Order Parts].[ISP Part ETA Date Timestamp].[All]" dimensionUniqueName="[FACT - Work Order Parts]" displayFolder="Parts" count="0" unbalanced="0"/>
    <cacheHierarchy uniqueName="[FACT - Work Order Parts].[ISP Shipped Method Description ]" caption="ISP Shipped Method Description " attribute="1" defaultMemberUniqueName="[FACT - Work Order Parts].[ISP Shipped Method Description ].[All]" allUniqueName="[FACT - Work Order Parts].[ISP Shipped Method Description ].[All]" dimensionUniqueName="[FACT - Work Order Parts]" displayFolder="Parts" count="0" unbalanced="0"/>
    <cacheHierarchy uniqueName="[FACT - Work Order Parts].[Item Commodity ID ]" caption="Item Commodity ID " attribute="1" defaultMemberUniqueName="[FACT - Work Order Parts].[Item Commodity ID ].[All]" allUniqueName="[FACT - Work Order Parts].[Item Commodity ID ].[All]" dimensionUniqueName="[FACT - Work Order Parts]" displayFolder="Parts" count="0" unbalanced="0"/>
    <cacheHierarchy uniqueName="[FACT - Work Order Parts].[Item Cost]" caption="Item Cost" attribute="1" defaultMemberUniqueName="[FACT - Work Order Parts].[Item Cost].[All]" allUniqueName="[FACT - Work Order Parts].[Item Cost].[All]" dimensionUniqueName="[FACT - Work Order Parts]" displayFolder="Parts" count="0" unbalanced="0"/>
    <cacheHierarchy uniqueName="[FACT - Work Order Parts].[Item Number]" caption="Item Number" attribute="1" defaultMemberUniqueName="[FACT - Work Order Parts].[Item Number].[All]" allUniqueName="[FACT - Work Order Parts].[Item Number].[All]" dimensionUniqueName="[FACT - Work Order Parts]" displayFolder="Parts" count="0" unbalanced="0"/>
    <cacheHierarchy uniqueName="[FACT - Work Order Parts].[Item Ordered Flag]" caption="Item Ordered Flag" attribute="1" defaultMemberUniqueName="[FACT - Work Order Parts].[Item Ordered Flag].[All]" allUniqueName="[FACT - Work Order Parts].[Item Ordered Flag].[All]" dimensionUniqueName="[FACT - Work Order Parts]" displayFolder="MDR Attributes" count="0" unbalanced="0"/>
    <cacheHierarchy uniqueName="[FACT - Work Order Parts].[Item Quantity]" caption="Item Quantity" attribute="1" defaultMemberUniqueName="[FACT - Work Order Parts].[Item Quantity].[All]" allUniqueName="[FACT - Work Order Parts].[Item Quantity].[All]" dimensionUniqueName="[FACT - Work Order Parts]" displayFolder="Parts" count="0" unbalanced="0"/>
    <cacheHierarchy uniqueName="[FACT - Work Order Parts].[Item Used Date Timestamp]" caption="Item Used Date Timestamp" attribute="1" defaultMemberUniqueName="[FACT - Work Order Parts].[Item Used Date Timestamp].[All]" allUniqueName="[FACT - Work Order Parts].[Item Used Date Timestamp].[All]" dimensionUniqueName="[FACT - Work Order Parts]" displayFolder="Parts" count="0" unbalanced="0"/>
    <cacheHierarchy uniqueName="[FACT - Work Order Parts].[Keep Your Hard Drive (KYHD)]" caption="Keep Your Hard Drive (KYHD)" attribute="1" defaultMemberUniqueName="[FACT - Work Order Parts].[Keep Your Hard Drive (KYHD)].[All]" allUniqueName="[FACT - Work Order Parts].[Keep Your Hard Drive (KYHD)].[All]" dimensionUniqueName="[FACT - Work Order Parts]" displayFolder="Entitlement / Core Upsell Attributes" count="0" unbalanced="0"/>
    <cacheHierarchy uniqueName="[FACT - Work Order Parts].[KYC (Keep Your Component) Flag ]" caption="KYC (Keep Your Component) Flag " attribute="1" defaultMemberUniqueName="[FACT - Work Order Parts].[KYC (Keep Your Component) Flag ].[All]" allUniqueName="[FACT - Work Order Parts].[KYC (Keep Your Component) Flag ].[All]" dimensionUniqueName="[FACT - Work Order Parts]" displayFolder="Entitlement / Core Upsell Attributes" count="0" unbalanced="0"/>
    <cacheHierarchy uniqueName="[FACT - Work Order Parts].[KYC Flag]" caption="KYC Flag" attribute="1" defaultMemberUniqueName="[FACT - Work Order Parts].[KYC Flag].[All]" allUniqueName="[FACT - Work Order Parts].[KYC Flag].[All]" dimensionUniqueName="[FACT - Work Order Parts]" displayFolder="Entitlement / Core Upsell Attributes" count="0" unbalanced="0"/>
    <cacheHierarchy uniqueName="[FACT - Work Order Parts].[KYHD (Keep Your Hard Drive) Flag]" caption="KYHD (Keep Your Hard Drive) Flag" attribute="1" defaultMemberUniqueName="[FACT - Work Order Parts].[KYHD (Keep Your Hard Drive) Flag].[All]" allUniqueName="[FACT - Work Order Parts].[KYHD (Keep Your Hard Drive) Flag].[All]" dimensionUniqueName="[FACT - Work Order Parts]" displayFolder="Entitlement / Core Upsell Attributes" count="0" unbalanced="0"/>
    <cacheHierarchy uniqueName="[FACT - Work Order Parts].[Labor Cost Flag]" caption="Labor Cost Flag" attribute="1" defaultMemberUniqueName="[FACT - Work Order Parts].[Labor Cost Flag].[All]" allUniqueName="[FACT - Work Order Parts].[Labor Cost Flag].[All]" dimensionUniqueName="[FACT - Work Order Parts]" displayFolder="MDR Attributes" count="0" unbalanced="0"/>
    <cacheHierarchy uniqueName="[FACT - Work Order Parts].[Labor Upsell Category Code]" caption="Labor Upsell Category Code" attribute="1" defaultMemberUniqueName="[FACT - Work Order Parts].[Labor Upsell Category Code].[All]" allUniqueName="[FACT - Work Order Parts].[Labor Upsell Category Code].[All]" dimensionUniqueName="[FACT - Work Order Parts]" displayFolder="Entitlement / Core Upsell Attributes" count="0" unbalanced="0"/>
    <cacheHierarchy uniqueName="[FACT - Work Order Parts].[Logistics Provider ID]" caption="Logistics Provider ID" attribute="1" defaultMemberUniqueName="[FACT - Work Order Parts].[Logistics Provider ID].[All]" allUniqueName="[FACT - Work Order Parts].[Logistics Provider ID].[All]" dimensionUniqueName="[FACT - Work Order Parts]" displayFolder="Work Order Fact Attributes" count="0" unbalanced="0"/>
    <cacheHierarchy uniqueName="[FACT - Work Order Parts].[Major Part Count]" caption="Major Part Count" attribute="1" defaultMemberUniqueName="[FACT - Work Order Parts].[Major Part Count].[All]" allUniqueName="[FACT - Work Order Parts].[Major Part Count].[All]" dimensionUniqueName="[FACT - Work Order Parts]" displayFolder="Parts" count="0" unbalanced="0"/>
    <cacheHierarchy uniqueName="[FACT - Work Order Parts].[Major Part Flag]" caption="Major Part Flag" attribute="1" defaultMemberUniqueName="[FACT - Work Order Parts].[Major Part Flag].[All]" allUniqueName="[FACT - Work Order Parts].[Major Part Flag].[All]" dimensionUniqueName="[FACT - Work Order Parts]" displayFolder="Parts" count="0" unbalanced="0"/>
    <cacheHierarchy uniqueName="[FACT - Work Order Parts].[Major Part Item Quantity]" caption="Major Part Item Quantity" attribute="1" defaultMemberUniqueName="[FACT - Work Order Parts].[Major Part Item Quantity].[All]" allUniqueName="[FACT - Work Order Parts].[Major Part Item Quantity].[All]" dimensionUniqueName="[FACT - Work Order Parts]" displayFolder="Parts" count="0" unbalanced="0"/>
    <cacheHierarchy uniqueName="[FACT - Work Order Parts].[MDR Dispatch Flag]" caption="MDR Dispatch Flag" attribute="1" defaultMemberUniqueName="[FACT - Work Order Parts].[MDR Dispatch Flag].[All]" allUniqueName="[FACT - Work Order Parts].[MDR Dispatch Flag].[All]" dimensionUniqueName="[FACT - Work Order Parts]" displayFolder="MDR Attributes" count="0" unbalanced="0"/>
    <cacheHierarchy uniqueName="[FACT - Work Order Parts].[MDR Labor Flag]" caption="MDR Labor Flag" attribute="1" defaultMemberUniqueName="[FACT - Work Order Parts].[MDR Labor Flag].[All]" allUniqueName="[FACT - Work Order Parts].[MDR Labor Flag].[All]" dimensionUniqueName="[FACT - Work Order Parts]" displayFolder="MDR Attributes" count="0" unbalanced="0"/>
    <cacheHierarchy uniqueName="[FACT - Work Order Parts].[MDR Qualified Flag]" caption="MDR Qualified Flag" attribute="1" defaultMemberUniqueName="[FACT - Work Order Parts].[MDR Qualified Flag].[All]" allUniqueName="[FACT - Work Order Parts].[MDR Qualified Flag].[All]" dimensionUniqueName="[FACT - Work Order Parts]" displayFolder="MDR Attributes" count="0" unbalanced="0"/>
    <cacheHierarchy uniqueName="[FACT - Work Order Parts].[Most Expenseive Part Flag]" caption="Most Expenseive Part Flag" attribute="1" defaultMemberUniqueName="[FACT - Work Order Parts].[Most Expenseive Part Flag].[All]" allUniqueName="[FACT - Work Order Parts].[Most Expenseive Part Flag].[All]" dimensionUniqueName="[FACT - Work Order Parts]" displayFolder="Parts" count="0" unbalanced="0"/>
    <cacheHierarchy uniqueName="[FACT - Work Order Parts].[Most Expensive Item Flag]" caption="Most Expensive Item Flag" attribute="1" defaultMemberUniqueName="[FACT - Work Order Parts].[Most Expensive Item Flag].[All]" allUniqueName="[FACT - Work Order Parts].[Most Expensive Item Flag].[All]" dimensionUniqueName="[FACT - Work Order Parts]" displayFolder="Parts" count="0" unbalanced="0"/>
    <cacheHierarchy uniqueName="[FACT - Work Order Parts].[New Part Flag]" caption="New Part Flag" attribute="1" defaultMemberUniqueName="[FACT - Work Order Parts].[New Part Flag].[All]" allUniqueName="[FACT - Work Order Parts].[New Part Flag].[All]" dimensionUniqueName="[FACT - Work Order Parts]" displayFolder="MDR Attributes" count="0" unbalanced="0"/>
    <cacheHierarchy uniqueName="[FACT - Work Order Parts].[Non Battery Commodity Flag]" caption="Non Battery Commodity Flag" attribute="1" defaultMemberUniqueName="[FACT - Work Order Parts].[Non Battery Commodity Flag].[All]" allUniqueName="[FACT - Work Order Parts].[Non Battery Commodity Flag].[All]" dimensionUniqueName="[FACT - Work Order Parts]" displayFolder="Parts" count="0" unbalanced="0"/>
    <cacheHierarchy uniqueName="[FACT - Work Order Parts].[Non Standard Part Flag]" caption="Non Standard Part Flag" attribute="1" defaultMemberUniqueName="[FACT - Work Order Parts].[Non Standard Part Flag].[All]" allUniqueName="[FACT - Work Order Parts].[Non Standard Part Flag].[All]" dimensionUniqueName="[FACT - Work Order Parts]" displayFolder="Parts" count="0" unbalanced="0"/>
    <cacheHierarchy uniqueName="[FACT - Work Order Parts].[Notebook Battery Replacment Flag]" caption="Notebook Battery Replacment Flag" attribute="1" defaultMemberUniqueName="[FACT - Work Order Parts].[Notebook Battery Replacment Flag].[All]" allUniqueName="[FACT - Work Order Parts].[Notebook Battery Replacment Flag].[All]" dimensionUniqueName="[FACT - Work Order Parts]" displayFolder="MDR Attributes" count="0" unbalanced="0"/>
    <cacheHierarchy uniqueName="[FACT - Work Order Parts].[On-Hand Part PUDO (Pick Up Drop Off) Local Date Timestamp]" caption="On-Hand Part PUDO (Pick Up Drop Off) Local Date Timestamp" attribute="1" defaultMemberUniqueName="[FACT - Work Order Parts].[On-Hand Part PUDO (Pick Up Drop Off) Local Date Timestamp].[All]" allUniqueName="[FACT - Work Order Parts].[On-Hand Part PUDO (Pick Up Drop Off) Local Date Timestamp].[All]" dimensionUniqueName="[FACT - Work Order Parts]" displayFolder="Logistics" count="0" unbalanced="0"/>
    <cacheHierarchy uniqueName="[FACT - Work Order Parts].[Out Of Warranty Flag]" caption="Out Of Warranty Flag" attribute="1" defaultMemberUniqueName="[FACT - Work Order Parts].[Out Of Warranty Flag].[All]" allUniqueName="[FACT - Work Order Parts].[Out Of Warranty Flag].[All]" dimensionUniqueName="[FACT - Work Order Parts]" displayFolder="Entitlement / Core Upsell Attributes" count="0" unbalanced="0"/>
    <cacheHierarchy uniqueName="[FACT - Work Order Parts].[Outbound Tracking ID]" caption="Outbound Tracking ID" attribute="1" defaultMemberUniqueName="[FACT - Work Order Parts].[Outbound Tracking ID].[All]" allUniqueName="[FACT - Work Order Parts].[Outbound Tracking ID].[All]" dimensionUniqueName="[FACT - Work Order Parts]" displayFolder="Logistics" count="0" unbalanced="0"/>
    <cacheHierarchy uniqueName="[FACT - Work Order Parts].[Part Ordered Completion Local Date Timestamp]" caption="Part Ordered Completion Local Date Timestamp" attribute="1" defaultMemberUniqueName="[FACT - Work Order Parts].[Part Ordered Completion Local Date Timestamp].[All]" allUniqueName="[FACT - Work Order Parts].[Part Ordered Completion Local Date Timestamp].[All]" dimensionUniqueName="[FACT - Work Order Parts]" displayFolder="Logistics" count="0" unbalanced="0"/>
    <cacheHierarchy uniqueName="[FACT - Work Order Parts].[Part Ordered Create Date Timestamp]" caption="Part Ordered Create Date Timestamp" attribute="1" defaultMemberUniqueName="[FACT - Work Order Parts].[Part Ordered Create Date Timestamp].[All]" allUniqueName="[FACT - Work Order Parts].[Part Ordered Create Date Timestamp].[All]" dimensionUniqueName="[FACT - Work Order Parts]" displayFolder="Parts" count="0" unbalanced="0"/>
    <cacheHierarchy uniqueName="[FACT - Work Order Parts].[Part Ordered ID ]" caption="Part Ordered ID " attribute="1" defaultMemberUniqueName="[FACT - Work Order Parts].[Part Ordered ID ].[All]" allUniqueName="[FACT - Work Order Parts].[Part Ordered ID ].[All]" dimensionUniqueName="[FACT - Work Order Parts]" displayFolder="Parts" count="0" unbalanced="0"/>
    <cacheHierarchy uniqueName="[FACT - Work Order Parts].[Part Ordered Invoiced Date Timestamp]" caption="Part Ordered Invoiced Date Timestamp" attribute="1" defaultMemberUniqueName="[FACT - Work Order Parts].[Part Ordered Invoiced Date Timestamp].[All]" allUniqueName="[FACT - Work Order Parts].[Part Ordered Invoiced Date Timestamp].[All]" dimensionUniqueName="[FACT - Work Order Parts]" displayFolder="Parts" count="0" unbalanced="0"/>
    <cacheHierarchy uniqueName="[FACT - Work Order Parts].[Part Ordered Line Number]" caption="Part Ordered Line Number" attribute="1" defaultMemberUniqueName="[FACT - Work Order Parts].[Part Ordered Line Number].[All]" allUniqueName="[FACT - Work Order Parts].[Part Ordered Line Number].[All]" dimensionUniqueName="[FACT - Work Order Parts]" displayFolder="Parts" count="0" unbalanced="0"/>
    <cacheHierarchy uniqueName="[FACT - Work Order Parts].[Part Ordered Sequence Number]" caption="Part Ordered Sequence Number" attribute="1" defaultMemberUniqueName="[FACT - Work Order Parts].[Part Ordered Sequence Number].[All]" allUniqueName="[FACT - Work Order Parts].[Part Ordered Sequence Number].[All]" dimensionUniqueName="[FACT - Work Order Parts]" displayFolder="Parts" count="0" unbalanced="0"/>
    <cacheHierarchy uniqueName="[FACT - Work Order Parts].[Part Ordered Shipped Local Date Timestamp]" caption="Part Ordered Shipped Local Date Timestamp" attribute="1" defaultMemberUniqueName="[FACT - Work Order Parts].[Part Ordered Shipped Local Date Timestamp].[All]" allUniqueName="[FACT - Work Order Parts].[Part Ordered Shipped Local Date Timestamp].[All]" dimensionUniqueName="[FACT - Work Order Parts]" displayFolder="Logistics" count="0" unbalanced="0"/>
    <cacheHierarchy uniqueName="[FACT - Work Order Parts].[Part Ordered Status Code]" caption="Part Ordered Status Code" attribute="1" defaultMemberUniqueName="[FACT - Work Order Parts].[Part Ordered Status Code].[All]" allUniqueName="[FACT - Work Order Parts].[Part Ordered Status Code].[All]" dimensionUniqueName="[FACT - Work Order Parts]" displayFolder="Parts" count="0" unbalanced="0"/>
    <cacheHierarchy uniqueName="[FACT - Work Order Parts].[Part Path]" caption="Part Path" attribute="1" defaultMemberUniqueName="[FACT - Work Order Parts].[Part Path].[All]" allUniqueName="[FACT - Work Order Parts].[Part Path].[All]" dimensionUniqueName="[FACT - Work Order Parts]" displayFolder="Parts" count="0" unbalanced="0"/>
    <cacheHierarchy uniqueName="[FACT - Work Order Parts].[Part Record Flag]" caption="Part Record Flag" attribute="1" defaultMemberUniqueName="[FACT - Work Order Parts].[Part Record Flag].[All]" allUniqueName="[FACT - Work Order Parts].[Part Record Flag].[All]" dimensionUniqueName="[FACT - Work Order Parts]" displayFolder="Parts" count="0" unbalanced="0"/>
    <cacheHierarchy uniqueName="[FACT - Work Order Parts].[Part Source]" caption="Part Source" attribute="1" defaultMemberUniqueName="[FACT - Work Order Parts].[Part Source].[All]" allUniqueName="[FACT - Work Order Parts].[Part Source].[All]" dimensionUniqueName="[FACT - Work Order Parts]" displayFolder="Parts" count="0" unbalanced="0"/>
    <cacheHierarchy uniqueName="[FACT - Work Order Parts].[Part Source Location Name]" caption="Part Source Location Name" attribute="1" defaultMemberUniqueName="[FACT - Work Order Parts].[Part Source Location Name].[All]" allUniqueName="[FACT - Work Order Parts].[Part Source Location Name].[All]" dimensionUniqueName="[FACT - Work Order Parts]" displayFolder="Parts" count="0" unbalanced="0"/>
    <cacheHierarchy uniqueName="[FACT - Work Order Parts].[Part Type Code]" caption="Part Type Code" attribute="1" defaultMemberUniqueName="[FACT - Work Order Parts].[Part Type Code].[All]" allUniqueName="[FACT - Work Order Parts].[Part Type Code].[All]" dimensionUniqueName="[FACT - Work Order Parts]" displayFolder="Parts" count="0" unbalanced="0"/>
    <cacheHierarchy uniqueName="[FACT - Work Order Parts].[Part Upsell Category Code]" caption="Part Upsell Category Code" attribute="1" defaultMemberUniqueName="[FACT - Work Order Parts].[Part Upsell Category Code].[All]" allUniqueName="[FACT - Work Order Parts].[Part Upsell Category Code].[All]" dimensionUniqueName="[FACT - Work Order Parts]" displayFolder="Entitlement / Core Upsell Attributes" count="0" unbalanced="0"/>
    <cacheHierarchy uniqueName="[FACT - Work Order Parts].[Part Upsell Group]" caption="Part Upsell Group" attribute="1" defaultMemberUniqueName="[FACT - Work Order Parts].[Part Upsell Group].[All]" allUniqueName="[FACT - Work Order Parts].[Part Upsell Group].[All]" dimensionUniqueName="[FACT - Work Order Parts]" displayFolder="Entitlement / Core Upsell Attributes" count="0" unbalanced="0"/>
    <cacheHierarchy uniqueName="[FACT - Work Order Parts].[Partner Defer Flag]" caption="Partner Defer Flag" attribute="1" defaultMemberUniqueName="[FACT - Work Order Parts].[Partner Defer Flag].[All]" allUniqueName="[FACT - Work Order Parts].[Partner Defer Flag].[All]" dimensionUniqueName="[FACT - Work Order Parts]" displayFolder="Field Labor Attributes" count="0" unbalanced="0"/>
    <cacheHierarchy uniqueName="[FACT - Work Order Parts].[Partner Flag]" caption="Partner Flag" attribute="1" defaultMemberUniqueName="[FACT - Work Order Parts].[Partner Flag].[All]" allUniqueName="[FACT - Work Order Parts].[Partner Flag].[All]" dimensionUniqueName="[FACT - Work Order Parts]" displayFolder="Field Labor Attributes" count="0" unbalanced="0"/>
    <cacheHierarchy uniqueName="[FACT - Work Order Parts].[Parts MDR Flag]" caption="Parts MDR Flag" attribute="1" defaultMemberUniqueName="[FACT - Work Order Parts].[Parts MDR Flag].[All]" allUniqueName="[FACT - Work Order Parts].[Parts MDR Flag].[All]" dimensionUniqueName="[FACT - Work Order Parts]" displayFolder="MDR Attributes" count="0" unbalanced="0"/>
    <cacheHierarchy uniqueName="[FACT - Work Order Parts].[PAS Flag]" caption="PAS Flag" attribute="1" defaultMemberUniqueName="[FACT - Work Order Parts].[PAS Flag].[All]" allUniqueName="[FACT - Work Order Parts].[PAS Flag].[All]" dimensionUniqueName="[FACT - Work Order Parts]" displayFolder="MDR Attributes" count="0" unbalanced="0"/>
    <cacheHierarchy uniqueName="[FACT - Work Order Parts].[Proof of Delivery Local Timestamp]" caption="Proof of Delivery Local Timestamp" attribute="1" defaultMemberUniqueName="[FACT - Work Order Parts].[Proof of Delivery Local Timestamp].[All]" allUniqueName="[FACT - Work Order Parts].[Proof of Delivery Local Timestamp].[All]" dimensionUniqueName="[FACT - Work Order Parts]" displayFolder="Logistics" count="0" unbalanced="0"/>
    <cacheHierarchy uniqueName="[FACT - Work Order Parts].[PUDO (Pick Up Drop Off) Partner ID]" caption="PUDO (Pick Up Drop Off) Partner ID" attribute="1" defaultMemberUniqueName="[FACT - Work Order Parts].[PUDO (Pick Up Drop Off) Partner ID].[All]" allUniqueName="[FACT - Work Order Parts].[PUDO (Pick Up Drop Off) Partner ID].[All]" dimensionUniqueName="[FACT - Work Order Parts]" displayFolder="Logistics" count="0" unbalanced="0"/>
    <cacheHierarchy uniqueName="[FACT - Work Order Parts].[Reason Code]" caption="Reason Code" attribute="1" defaultMemberUniqueName="[FACT - Work Order Parts].[Reason Code].[All]" allUniqueName="[FACT - Work Order Parts].[Reason Code].[All]" dimensionUniqueName="[FACT - Work Order Parts]" displayFolder="Work Order Fact Attributes" count="0" unbalanced="0"/>
    <cacheHierarchy uniqueName="[FACT - Work Order Parts].[Received Part Status Update Local Timestamp]" caption="Received Part Status Update Local Timestamp" attribute="1" defaultMemberUniqueName="[FACT - Work Order Parts].[Received Part Status Update Local Timestamp].[All]" allUniqueName="[FACT - Work Order Parts].[Received Part Status Update Local Timestamp].[All]" dimensionUniqueName="[FACT - Work Order Parts]" displayFolder="Logistics" count="0" unbalanced="0"/>
    <cacheHierarchy uniqueName="[FACT - Work Order Parts].[Repeat Dispatch 28 Defect (Customer)]" caption="Repeat Dispatch 28 Defect (Customer)" attribute="1" defaultMemberUniqueName="[FACT - Work Order Parts].[Repeat Dispatch 28 Defect (Customer)].[All]" allUniqueName="[FACT - Work Order Parts].[Repeat Dispatch 28 Defect (Customer)].[All]" dimensionUniqueName="[FACT - Work Order Parts]" displayFolder="Repeat Dispatch" count="0" unbalanced="0"/>
    <cacheHierarchy uniqueName="[FACT - Work Order Parts].[Repeat Dispatch 28 Defect (Legacy)]" caption="Repeat Dispatch 28 Defect (Legacy)" attribute="1" defaultMemberUniqueName="[FACT - Work Order Parts].[Repeat Dispatch 28 Defect (Legacy)].[All]" allUniqueName="[FACT - Work Order Parts].[Repeat Dispatch 28 Defect (Legacy)].[All]" dimensionUniqueName="[FACT - Work Order Parts]" displayFolder="Repeat Dispatch" count="0" unbalanced="0"/>
    <cacheHierarchy uniqueName="[FACT - Work Order Parts].[Repeat Dispatch 7 Defect (Customer)]" caption="Repeat Dispatch 7 Defect (Customer)" attribute="1" defaultMemberUniqueName="[FACT - Work Order Parts].[Repeat Dispatch 7 Defect (Customer)].[All]" allUniqueName="[FACT - Work Order Parts].[Repeat Dispatch 7 Defect (Customer)].[All]" dimensionUniqueName="[FACT - Work Order Parts]" displayFolder="Repeat Dispatch" count="0" unbalanced="0"/>
    <cacheHierarchy uniqueName="[FACT - Work Order Parts].[Repeat Dispatch 7 Defect (Legacy)]" caption="Repeat Dispatch 7 Defect (Legacy)" attribute="1" defaultMemberUniqueName="[FACT - Work Order Parts].[Repeat Dispatch 7 Defect (Legacy)].[All]" allUniqueName="[FACT - Work Order Parts].[Repeat Dispatch 7 Defect (Legacy)].[All]" dimensionUniqueName="[FACT - Work Order Parts]" displayFolder="Repeat Dispatch" count="0" unbalanced="0"/>
    <cacheHierarchy uniqueName="[FACT - Work Order Parts].[Repeat Dispatch Qualified (Customer)]" caption="Repeat Dispatch Qualified (Customer)" attribute="1" defaultMemberUniqueName="[FACT - Work Order Parts].[Repeat Dispatch Qualified (Customer)].[All]" allUniqueName="[FACT - Work Order Parts].[Repeat Dispatch Qualified (Customer)].[All]" dimensionUniqueName="[FACT - Work Order Parts]" displayFolder="Repeat Dispatch" count="0" unbalanced="0"/>
    <cacheHierarchy uniqueName="[FACT - Work Order Parts].[Repeat Dispatch Qualified (Legacy)]" caption="Repeat Dispatch Qualified (Legacy)" attribute="1" defaultMemberUniqueName="[FACT - Work Order Parts].[Repeat Dispatch Qualified (Legacy)].[All]" allUniqueName="[FACT - Work Order Parts].[Repeat Dispatch Qualified (Legacy)].[All]" dimensionUniqueName="[FACT - Work Order Parts]" displayFolder="Repeat Dispatch" count="0" unbalanced="0"/>
    <cacheHierarchy uniqueName="[FACT - Work Order Parts].[Reporting Case Channel]" caption="Reporting Case Channel" attribute="1" defaultMemberUniqueName="[FACT - Work Order Parts].[Reporting Case Channel].[All]" allUniqueName="[FACT - Work Order Parts].[Reporting Case Channel].[All]" dimensionUniqueName="[FACT - Work Order Parts]" displayFolder="Work Order Case Inherited Attributes" count="0" unbalanced="0"/>
    <cacheHierarchy uniqueName="[FACT - Work Order Parts].[SDR Connect Home Refusal Reason ]" caption="SDR Connect Home Refusal Reason " attribute="1" defaultMemberUniqueName="[FACT - Work Order Parts].[SDR Connect Home Refusal Reason ].[All]" allUniqueName="[FACT - Work Order Parts].[SDR Connect Home Refusal Reason ].[All]" dimensionUniqueName="[FACT - Work Order Parts]" displayFolder="Connect Home" count="0" unbalanced="0"/>
    <cacheHierarchy uniqueName="[FACT - Work Order Parts].[SDR Connect Home Type]" caption="SDR Connect Home Type" attribute="1" defaultMemberUniqueName="[FACT - Work Order Parts].[SDR Connect Home Type].[All]" allUniqueName="[FACT - Work Order Parts].[SDR Connect Home Type].[All]" dimensionUniqueName="[FACT - Work Order Parts]" displayFolder="Connect Home" count="0" unbalanced="0"/>
    <cacheHierarchy uniqueName="[FACT - Work Order Parts].[Service Option]" caption="Service Option" attribute="1" defaultMemberUniqueName="[FACT - Work Order Parts].[Service Option].[All]" allUniqueName="[FACT - Work Order Parts].[Service Option].[All]" dimensionUniqueName="[FACT - Work Order Parts]" displayFolder="Work Order Fact Attributes" count="0" unbalanced="0"/>
    <cacheHierarchy uniqueName="[FACT - Work Order Parts].[Service Option Hours]" caption="Service Option Hours" attribute="1" defaultMemberUniqueName="[FACT - Work Order Parts].[Service Option Hours].[All]" allUniqueName="[FACT - Work Order Parts].[Service Option Hours].[All]" dimensionUniqueName="[FACT - Work Order Parts]" displayFolder="Work Order Fact Attributes" count="0" unbalanced="0"/>
    <cacheHierarchy uniqueName="[FACT - Work Order Parts].[Service Type]" caption="Service Type" attribute="1" defaultMemberUniqueName="[FACT - Work Order Parts].[Service Type].[All]" allUniqueName="[FACT - Work Order Parts].[Service Type].[All]" dimensionUniqueName="[FACT - Work Order Parts]" displayFolder="Work Order Fact Attributes" count="0" unbalanced="0"/>
    <cacheHierarchy uniqueName="[FACT - Work Order Parts].[Service Type Cost]" caption="Service Type Cost" attribute="1" defaultMemberUniqueName="[FACT - Work Order Parts].[Service Type Cost].[All]" allUniqueName="[FACT - Work Order Parts].[Service Type Cost].[All]" dimensionUniqueName="[FACT - Work Order Parts]" displayFolder="Work Order Fact Attributes" count="0" unbalanced="0"/>
    <cacheHierarchy uniqueName="[FACT - Work Order Parts].[Service Type New]" caption="Service Type New" attribute="1" defaultMemberUniqueName="[FACT - Work Order Parts].[Service Type New].[All]" allUniqueName="[FACT - Work Order Parts].[Service Type New].[All]" dimensionUniqueName="[FACT - Work Order Parts]" displayFolder="Work Order Fact Attributes" count="0" unbalanced="0"/>
    <cacheHierarchy uniqueName="[FACT - Work Order Parts].[Ship Cost Flag]" caption="Ship Cost Flag" attribute="1" defaultMemberUniqueName="[FACT - Work Order Parts].[Ship Cost Flag].[All]" allUniqueName="[FACT - Work Order Parts].[Ship Cost Flag].[All]" dimensionUniqueName="[FACT - Work Order Parts]" displayFolder="MDR Attributes" count="0" unbalanced="0"/>
    <cacheHierarchy uniqueName="[FACT - Work Order Parts].[Source Category (Case)]" caption="Source Category (Case)" attribute="1" defaultMemberUniqueName="[FACT - Work Order Parts].[Source Category (Case)].[All]" allUniqueName="[FACT - Work Order Parts].[Source Category (Case)].[All]" dimensionUniqueName="[FACT - Work Order Parts]" displayFolder="Work Order Case Inherited Attributes" count="0" unbalanced="0"/>
    <cacheHierarchy uniqueName="[FACT - Work Order Parts].[Source CRM]" caption="Source CRM" attribute="1" defaultMemberUniqueName="[FACT - Work Order Parts].[Source CRM].[All]" allUniqueName="[FACT - Work Order Parts].[Source CRM].[All]" dimensionUniqueName="[FACT - Work Order Parts]" displayFolder="Work Order Fact Attributes" count="0" unbalanced="0"/>
    <cacheHierarchy uniqueName="[FACT - Work Order Parts].[Standard Duration Initial Contract Code]" caption="Standard Duration Initial Contract Code" attribute="1" defaultMemberUniqueName="[FACT - Work Order Parts].[Standard Duration Initial Contract Code].[All]" allUniqueName="[FACT - Work Order Parts].[Standard Duration Initial Contract Code].[All]" dimensionUniqueName="[FACT - Work Order Parts]" displayFolder="Entitlement / Core Upsell Attributes" count="0" unbalanced="0"/>
    <cacheHierarchy uniqueName="[FACT - Work Order Parts].[Submitted Flag]" caption="Submitted Flag" attribute="1" defaultMemberUniqueName="[FACT - Work Order Parts].[Submitted Flag].[All]" allUniqueName="[FACT - Work Order Parts].[Submitted Flag].[All]" dimensionUniqueName="[FACT - Work Order Parts]" displayFolder="Work Order Fact Attributes" count="0" unbalanced="0"/>
    <cacheHierarchy uniqueName="[FACT - Work Order Parts].[Substitute Part Flag]" caption="Substitute Part Flag" attribute="1" defaultMemberUniqueName="[FACT - Work Order Parts].[Substitute Part Flag].[All]" allUniqueName="[FACT - Work Order Parts].[Substitute Part Flag].[All]" dimensionUniqueName="[FACT - Work Order Parts]" displayFolder="Parts" count="0" unbalanced="0"/>
    <cacheHierarchy uniqueName="[FACT - Work Order Parts].[System Age Flag]" caption="System Age Flag" attribute="1" defaultMemberUniqueName="[FACT - Work Order Parts].[System Age Flag].[All]" allUniqueName="[FACT - Work Order Parts].[System Age Flag].[All]" dimensionUniqueName="[FACT - Work Order Parts]" displayFolder="MDR Attributes" count="0" unbalanced="0"/>
    <cacheHierarchy uniqueName="[FACT - Work Order Parts].[System Exchange Flag]" caption="System Exchange Flag" attribute="1" defaultMemberUniqueName="[FACT - Work Order Parts].[System Exchange Flag].[All]" allUniqueName="[FACT - Work Order Parts].[System Exchange Flag].[All]" dimensionUniqueName="[FACT - Work Order Parts]" displayFolder="MDR Attributes" count="0" unbalanced="0"/>
    <cacheHierarchy uniqueName="[FACT - Work Order Parts].[System Flag]" caption="System Flag" attribute="1" defaultMemberUniqueName="[FACT - Work Order Parts].[System Flag].[All]" allUniqueName="[FACT - Work Order Parts].[System Flag].[All]" dimensionUniqueName="[FACT - Work Order Parts]" displayFolder="Parts" count="0" unbalanced="0"/>
    <cacheHierarchy uniqueName="[FACT - Work Order Parts].[Tech Direct Flag]" caption="Tech Direct Flag" attribute="1" defaultMemberUniqueName="[FACT - Work Order Parts].[Tech Direct Flag].[All]" allUniqueName="[FACT - Work Order Parts].[Tech Direct Flag].[All]" dimensionUniqueName="[FACT - Work Order Parts]" displayFolder="MDR Attributes" count="0" unbalanced="0"/>
    <cacheHierarchy uniqueName="[FACT - Work Order Parts].[Tech Direct Labor Remittance Flag]" caption="Tech Direct Labor Remittance Flag" attribute="1" defaultMemberUniqueName="[FACT - Work Order Parts].[Tech Direct Labor Remittance Flag].[All]" allUniqueName="[FACT - Work Order Parts].[Tech Direct Labor Remittance Flag].[All]" dimensionUniqueName="[FACT - Work Order Parts]" displayFolder="Entitlement / Core Upsell Attributes" count="0" unbalanced="0"/>
    <cacheHierarchy uniqueName="[FACT - Work Order Parts].[Total Item Cost Col]" caption="Total Item Cost Col" attribute="1" defaultMemberUniqueName="[FACT - Work Order Parts].[Total Item Cost Col].[All]" allUniqueName="[FACT - Work Order Parts].[Total Item Cost Col].[All]" dimensionUniqueName="[FACT - Work Order Parts]" displayFolder="Parts" count="0" unbalanced="0"/>
    <cacheHierarchy uniqueName="[FACT - Work Order Parts].[Trident LOB Flag]" caption="Trident LOB Flag" attribute="1" defaultMemberUniqueName="[FACT - Work Order Parts].[Trident LOB Flag].[All]" allUniqueName="[FACT - Work Order Parts].[Trident LOB Flag].[All]" dimensionUniqueName="[FACT - Work Order Parts]" displayFolder="MDR Attributes" count="0" unbalanced="0"/>
    <cacheHierarchy uniqueName="[FACT - Work Order Parts].[Warranty Cost Flag]" caption="Warranty Cost Flag" attribute="1" defaultMemberUniqueName="[FACT - Work Order Parts].[Warranty Cost Flag].[All]" allUniqueName="[FACT - Work Order Parts].[Warranty Cost Flag].[All]" dimensionUniqueName="[FACT - Work Order Parts]" displayFolder="Parts" count="0" unbalanced="0"/>
    <cacheHierarchy uniqueName="[FACT - Work Order Parts].[Whole Unit Dispatch Flag]" caption="Whole Unit Dispatch Flag" attribute="1" defaultMemberUniqueName="[FACT - Work Order Parts].[Whole Unit Dispatch Flag].[All]" allUniqueName="[FACT - Work Order Parts].[Whole Unit Dispatch Flag].[All]" dimensionUniqueName="[FACT - Work Order Parts]" displayFolder="MDR Attributes" count="0" unbalanced="0"/>
    <cacheHierarchy uniqueName="[FACT - Work Order Parts].[WO_WID]" caption="WO_WID" attribute="1" defaultMemberUniqueName="[FACT - Work Order Parts].[WO_WID].[All]" allUniqueName="[FACT - Work Order Parts].[WO_WID].[All]" dimensionUniqueName="[FACT - Work Order Parts]" displayFolder="" count="0" unbalanced="0"/>
    <cacheHierarchy uniqueName="[FACT - Work Order Parts].[Work Order Asset ID]" caption="Work Order Asset ID" attribute="1" defaultMemberUniqueName="[FACT - Work Order Parts].[Work Order Asset ID].[All]" allUniqueName="[FACT - Work Order Parts].[Work Order Asset ID].[All]" dimensionUniqueName="[FACT - Work Order Parts]" displayFolder="Work Order Fact Attributes" count="0" unbalanced="0"/>
    <cacheHierarchy uniqueName="[FACT - Work Order Parts].[Work Order Case ID]" caption="Work Order Case ID" attribute="1" defaultMemberUniqueName="[FACT - Work Order Parts].[Work Order Case ID].[All]" allUniqueName="[FACT - Work Order Parts].[Work Order Case ID].[All]" dimensionUniqueName="[FACT - Work Order Parts]" displayFolder="Work Order Case Inherited Attributes" count="0" unbalanced="0"/>
    <cacheHierarchy uniqueName="[FACT - Work Order Parts].[Work Order Close Date]" caption="Work Order Close Date" attribute="1" defaultMemberUniqueName="[FACT - Work Order Parts].[Work Order Close Date].[All]" allUniqueName="[FACT - Work Order Parts].[Work Order Close Date].[All]" dimensionUniqueName="[FACT - Work Order Parts]" displayFolder="Work Order Fact Attributes" count="0" unbalanced="0"/>
    <cacheHierarchy uniqueName="[FACT - Work Order Parts].[Work Order Country Code]" caption="Work Order Country Code" attribute="1" defaultMemberUniqueName="[FACT - Work Order Parts].[Work Order Country Code].[All]" allUniqueName="[FACT - Work Order Parts].[Work Order Country Code].[All]" dimensionUniqueName="[FACT - Work Order Parts]" displayFolder="Work Order Fact Attributes" count="0" unbalanced="0"/>
    <cacheHierarchy uniqueName="[FACT - Work Order Parts].[Work Order Create Process]" caption="Work Order Create Process" attribute="1" defaultMemberUniqueName="[FACT - Work Order Parts].[Work Order Create Process].[All]" allUniqueName="[FACT - Work Order Parts].[Work Order Create Process].[All]" dimensionUniqueName="[FACT - Work Order Parts]" displayFolder="Work Order Fact Attributes" count="0" unbalanced="0"/>
    <cacheHierarchy uniqueName="[FACT - Work Order Parts].[Work Order MDR Major Part Count]" caption="Work Order MDR Major Part Count" attribute="1" defaultMemberUniqueName="[FACT - Work Order Parts].[Work Order MDR Major Part Count].[All]" allUniqueName="[FACT - Work Order Parts].[Work Order MDR Major Part Count].[All]" dimensionUniqueName="[FACT - Work Order Parts]" displayFolder="" count="0" unbalanced="0"/>
    <cacheHierarchy uniqueName="[FACT - Work Order Parts].[Work Order MDR Multi-Major Part Flag]" caption="Work Order MDR Multi-Major Part Flag" attribute="1" defaultMemberUniqueName="[FACT - Work Order Parts].[Work Order MDR Multi-Major Part Flag].[All]" allUniqueName="[FACT - Work Order Parts].[Work Order MDR Multi-Major Part Flag].[All]" dimensionUniqueName="[FACT - Work Order Parts]" displayFolder="" count="0" unbalanced="0"/>
    <cacheHierarchy uniqueName="[FACT - Work Order Parts].[Work Order Microcode Version]" caption="Work Order Microcode Version" attribute="1" defaultMemberUniqueName="[FACT - Work Order Parts].[Work Order Microcode Version].[All]" allUniqueName="[FACT - Work Order Parts].[Work Order Microcode Version].[All]" dimensionUniqueName="[FACT - Work Order Parts]" displayFolder="Connect Home" count="0" unbalanced="0"/>
    <cacheHierarchy uniqueName="[FACT - Work Order Parts].[Work Order Multi-Major Part Flag]" caption="Work Order Multi-Major Part Flag" attribute="1" defaultMemberUniqueName="[FACT - Work Order Parts].[Work Order Multi-Major Part Flag].[All]" allUniqueName="[FACT - Work Order Parts].[Work Order Multi-Major Part Flag].[All]" dimensionUniqueName="[FACT - Work Order Parts]" displayFolder="" count="0" unbalanced="0"/>
    <cacheHierarchy uniqueName="[FACT - Work Order Parts].[Work Order Number]" caption="Work Order Number" attribute="1" defaultMemberUniqueName="[FACT - Work Order Parts].[Work Order Number].[All]" allUniqueName="[FACT - Work Order Parts].[Work Order Number].[All]" dimensionUniqueName="[FACT - Work Order Parts]" displayFolder="Work Order Fact Attributes" count="0" unbalanced="0"/>
    <cacheHierarchy uniqueName="[FACT - Work Order Parts].[Work Order Pre-Bios]" caption="Work Order Pre-Bios" attribute="1" defaultMemberUniqueName="[FACT - Work Order Parts].[Work Order Pre-Bios].[All]" allUniqueName="[FACT - Work Order Parts].[Work Order Pre-Bios].[All]" dimensionUniqueName="[FACT - Work Order Parts]" displayFolder="Work Order Fact Attributes" count="0" unbalanced="0"/>
    <cacheHierarchy uniqueName="[FACT - Work Order Parts].[Work Order Region]" caption="Work Order Region" attribute="1" defaultMemberUniqueName="[FACT - Work Order Parts].[Work Order Region].[All]" allUniqueName="[FACT - Work Order Parts].[Work Order Region].[All]" dimensionUniqueName="[FACT - Work Order Parts]" displayFolder="Work Order Fact Attributes" count="0" unbalanced="0"/>
    <cacheHierarchy uniqueName="[FACT - Work Order Parts].[Work Order Region ID]" caption="Work Order Region ID" attribute="1" defaultMemberUniqueName="[FACT - Work Order Parts].[Work Order Region ID].[All]" allUniqueName="[FACT - Work Order Parts].[Work Order Region ID].[All]" dimensionUniqueName="[FACT - Work Order Parts]" displayFolder="Work Order Fact Attributes" count="0" unbalanced="0"/>
    <cacheHierarchy uniqueName="[FACT - Work Order Parts].[Work Order Segment Description]" caption="Work Order Segment Description" attribute="1" defaultMemberUniqueName="[FACT - Work Order Parts].[Work Order Segment Description].[All]" allUniqueName="[FACT - Work Order Parts].[Work Order Segment Description].[All]" dimensionUniqueName="[FACT - Work Order Parts]" displayFolder="Work Order Fact Attributes" count="0" unbalanced="0"/>
    <cacheHierarchy uniqueName="[FACT - Work Order Parts].[Work Order Timezone]" caption="Work Order Timezone" attribute="1" defaultMemberUniqueName="[FACT - Work Order Parts].[Work Order Timezone].[All]" allUniqueName="[FACT - Work Order Parts].[Work Order Timezone].[All]" dimensionUniqueName="[FACT - Work Order Parts]" displayFolder="Work Order Fact Attributes" count="0" unbalanced="0"/>
    <cacheHierarchy uniqueName="[FACT - Work Order Parts].[Work Order Timezone Name]" caption="Work Order Timezone Name" attribute="1" defaultMemberUniqueName="[FACT - Work Order Parts].[Work Order Timezone Name].[All]" allUniqueName="[FACT - Work Order Parts].[Work Order Timezone Name].[All]" dimensionUniqueName="[FACT - Work Order Parts]" displayFolder="Work Order Fact Attributes" count="0" unbalanced="0"/>
    <cacheHierarchy uniqueName="[FACT - Work Order Parts].[Work Order Timezone Offset]" caption="Work Order Timezone Offset" attribute="1" defaultMemberUniqueName="[FACT - Work Order Parts].[Work Order Timezone Offset].[All]" allUniqueName="[FACT - Work Order Parts].[Work Order Timezone Offset].[All]" dimensionUniqueName="[FACT - Work Order Parts]" displayFolder="Work Order Fact Attributes" count="0" unbalanced="0"/>
    <cacheHierarchy uniqueName="[FACT - Work Order Parts].[Work Order Type]" caption="Work Order Type" attribute="1" defaultMemberUniqueName="[FACT - Work Order Parts].[Work Order Type].[All]" allUniqueName="[FACT - Work Order Parts].[Work Order Type].[All]" dimensionUniqueName="[FACT - Work Order Parts]" displayFolder="Work Order Fact Attributes" count="2" unbalanced="0">
      <fieldsUsage count="2">
        <fieldUsage x="-1"/>
        <fieldUsage x="9"/>
      </fieldsUsage>
    </cacheHierarchy>
    <cacheHierarchy uniqueName="[FACT - Work Order Parts].[Work Order UTC Timezone Offset]" caption="Work Order UTC Timezone Offset" attribute="1" defaultMemberUniqueName="[FACT - Work Order Parts].[Work Order UTC Timezone Offset].[All]" allUniqueName="[FACT - Work Order Parts].[Work Order UTC Timezone Offset].[All]" dimensionUniqueName="[FACT - Work Order Parts]" displayFolder="Work Order Fact Attributes" count="0" unbalanced="0"/>
    <cacheHierarchy uniqueName="[Forecast - Case].[bus_rpt_grp_nm]" caption="bus_rpt_grp_nm" attribute="1" defaultMemberUniqueName="[Forecast - Case].[bus_rpt_grp_nm].[All]" allUniqueName="[Forecast - Case].[bus_rpt_grp_nm].[All]" dimensionUniqueName="[Forecast - Case]" displayFolder="" count="0" unbalanced="0"/>
    <cacheHierarchy uniqueName="[Forecast - Case].[ctry_desc]" caption="ctry_desc" attribute="1" defaultMemberUniqueName="[Forecast - Case].[ctry_desc].[All]" allUniqueName="[Forecast - Case].[ctry_desc].[All]" dimensionUniqueName="[Forecast - Case]" displayFolder="" count="0" unbalanced="0"/>
    <cacheHierarchy uniqueName="[Forecast - Case].[end_date]" caption="end_date" attribute="1" defaultMemberUniqueName="[Forecast - Case].[end_date].[All]" allUniqueName="[Forecast - Case].[end_date].[All]" dimensionUniqueName="[Forecast - Case]" displayFolder="" count="0" unbalanced="0"/>
    <cacheHierarchy uniqueName="[Forecast - Case].[fc_series]" caption="fc_series" attribute="1" defaultMemberUniqueName="[Forecast - Case].[fc_series].[All]" allUniqueName="[Forecast - Case].[fc_series].[All]" dimensionUniqueName="[Forecast - Case]" displayFolder="" count="0" unbalanced="0"/>
    <cacheHierarchy uniqueName="[Forecast - Case].[fiscal_month]" caption="fiscal_month" attribute="1" defaultMemberUniqueName="[Forecast - Case].[fiscal_month].[All]" allUniqueName="[Forecast - Case].[fiscal_month].[All]" dimensionUniqueName="[Forecast - Case]" displayFolder="" count="0" unbalanced="0"/>
    <cacheHierarchy uniqueName="[Forecast - Case].[fiscal_quarter]" caption="fiscal_quarter" attribute="1" defaultMemberUniqueName="[Forecast - Case].[fiscal_quarter].[All]" allUniqueName="[Forecast - Case].[fiscal_quarter].[All]" dimensionUniqueName="[Forecast - Case]" displayFolder="" count="0" unbalanced="0"/>
    <cacheHierarchy uniqueName="[Forecast - Case].[fiscal_week]" caption="fiscal_week" attribute="1" defaultMemberUniqueName="[Forecast - Case].[fiscal_week].[All]" allUniqueName="[Forecast - Case].[fiscal_week].[All]" dimensionUniqueName="[Forecast - Case]" displayFolder="" count="0" unbalanced="0"/>
    <cacheHierarchy uniqueName="[Forecast - Case].[fiscal_year]" caption="fiscal_year" attribute="1" defaultMemberUniqueName="[Forecast - Case].[fiscal_year].[All]" allUniqueName="[Forecast - Case].[fiscal_year].[All]" dimensionUniqueName="[Forecast - Case]" displayFolder="" count="0" unbalanced="0"/>
    <cacheHierarchy uniqueName="[Forecast - Case].[iso_alpha2_cd]" caption="iso_alpha2_cd" attribute="1" defaultMemberUniqueName="[Forecast - Case].[iso_alpha2_cd].[All]" allUniqueName="[Forecast - Case].[iso_alpha2_cd].[All]" dimensionUniqueName="[Forecast - Case]" displayFolder="" count="0" unbalanced="0"/>
    <cacheHierarchy uniqueName="[Forecast - Case].[lob_desc]" caption="lob_desc" attribute="1" defaultMemberUniqueName="[Forecast - Case].[lob_desc].[All]" allUniqueName="[Forecast - Case].[lob_desc].[All]" dimensionUniqueName="[Forecast - Case]" displayFolder="" count="0" unbalanced="0"/>
    <cacheHierarchy uniqueName="[Forecast - Case].[prod_type_desc]" caption="prod_type_desc" attribute="1" defaultMemberUniqueName="[Forecast - Case].[prod_type_desc].[All]" allUniqueName="[Forecast - Case].[prod_type_desc].[All]" dimensionUniqueName="[Forecast - Case]" displayFolder="" count="0" unbalanced="0"/>
    <cacheHierarchy uniqueName="[Forecast - Case].[rgn_abbr]" caption="rgn_abbr" attribute="1" defaultMemberUniqueName="[Forecast - Case].[rgn_abbr].[All]" allUniqueName="[Forecast - Case].[rgn_abbr].[All]" dimensionUniqueName="[Forecast - Case]" displayFolder="" count="0" unbalanced="0"/>
    <cacheHierarchy uniqueName="[Forecast - Case].[rgn_desc]" caption="rgn_desc" attribute="1" defaultMemberUniqueName="[Forecast - Case].[rgn_desc].[All]" allUniqueName="[Forecast - Case].[rgn_desc].[All]" dimensionUniqueName="[Forecast - Case]" displayFolder="" count="0" unbalanced="0"/>
    <cacheHierarchy uniqueName="[Forecast - Case].[SR]" caption="SR" attribute="1" defaultMemberUniqueName="[Forecast - Case].[SR].[All]" allUniqueName="[Forecast - Case].[SR].[All]" dimensionUniqueName="[Forecast - Case]" displayFolder="" count="0" unbalanced="0"/>
    <cacheHierarchy uniqueName="[Forecast - Case].[start_date]" caption="start_date" attribute="1" defaultMemberUniqueName="[Forecast - Case].[start_date].[All]" allUniqueName="[Forecast - Case].[start_date].[All]" dimensionUniqueName="[Forecast - Case]" displayFolder="" count="0" unbalanced="0"/>
    <cacheHierarchy uniqueName="[Forecast - Case].[tech_supp_tier_nmbr]" caption="tech_supp_tier_nmbr" attribute="1" defaultMemberUniqueName="[Forecast - Case].[tech_supp_tier_nmbr].[All]" allUniqueName="[Forecast - Case].[tech_supp_tier_nmbr].[All]" dimensionUniqueName="[Forecast - Case]" displayFolder="" count="0" unbalanced="0"/>
    <cacheHierarchy uniqueName="[Forecast - Field ASU].[core_upsell_cd]" caption="core_upsell_cd" attribute="1" defaultMemberUniqueName="[Forecast - Field ASU].[core_upsell_cd].[All]" allUniqueName="[Forecast - Field ASU].[core_upsell_cd].[All]" dimensionUniqueName="[Forecast - Field ASU]" displayFolder="" count="0" unbalanced="0"/>
    <cacheHierarchy uniqueName="[Forecast - Work Order].[Forecast Dispatches]" caption="Forecast Dispatches" attribute="1" defaultMemberUniqueName="[Forecast - Work Order].[Forecast Dispatches].[All]" allUniqueName="[Forecast - Work Order].[Forecast Dispatches].[All]" dimensionUniqueName="[Forecast - Work Order]" displayFolder="" count="0" unbalanced="0"/>
    <cacheHierarchy uniqueName="[Forecast - Work Order].[Forecast GCFA Type]" caption="Forecast GCFA Type" attribute="1" defaultMemberUniqueName="[Forecast - Work Order].[Forecast GCFA Type].[All]" allUniqueName="[Forecast - Work Order].[Forecast GCFA Type].[All]" dimensionUniqueName="[Forecast - Work Order]" displayFolder="" count="0" unbalanced="0"/>
    <cacheHierarchy uniqueName="[Forecast - Work Order].[Forecast Service Type New]" caption="Forecast Service Type New" attribute="1" defaultMemberUniqueName="[Forecast - Work Order].[Forecast Service Type New].[All]" allUniqueName="[Forecast - Work Order].[Forecast Service Type New].[All]" dimensionUniqueName="[Forecast - Work Order]" displayFolder="" count="0" unbalanced="0"/>
    <cacheHierarchy uniqueName="[Time Intelligence].[CalculationItemColumn 1]" caption="CalculationItemColumn 1" attribute="1" defaultMemberUniqueName="[Time Intelligence].[CalculationItemColumn 1].[All]" allUniqueName="[Time Intelligence].[CalculationItemColumn 1].[All]" dimensionUniqueName="[Time Intelligence]" displayFolder="" count="0" unbalanced="0"/>
    <cacheHierarchy uniqueName="[_Dim - Forecast Product].[LOB_BRIDGE_KEY]" caption="LOB_BRIDGE_KEY" attribute="1" defaultMemberUniqueName="[_Dim - Forecast Product].[LOB_BRIDGE_KEY].[All]" allUniqueName="[_Dim - Forecast Product].[LOB_BRIDGE_KEY].[All]" dimensionUniqueName="[_Dim - Forecast Product]" displayFolder="" count="0" unbalanced="0" hidden="1"/>
    <cacheHierarchy uniqueName="[_Measures].[Field ASUs]" caption="Field ASUs" attribute="1" defaultMemberUniqueName="[_Measures].[Field ASUs].[All]" allUniqueName="[_Measures].[Field ASUs].[All]" dimensionUniqueName="[_Measures]" displayFolder="" count="0" unbalanced="0" hidden="1"/>
    <cacheHierarchy uniqueName="[_Measures].[Field TSUs]" caption="Field TSUs" attribute="1" defaultMemberUniqueName="[_Measures].[Field TSUs].[All]" allUniqueName="[_Measures].[Field TSUs].[All]" dimensionUniqueName="[_Measures]" displayFolder="" count="0" unbalanced="0" hidden="1"/>
    <cacheHierarchy uniqueName="[_Measures].[Forecasting]" caption="Forecasting" attribute="1" defaultMemberUniqueName="[_Measures].[Forecasting].[All]" allUniqueName="[_Measures].[Forecasting].[All]" dimensionUniqueName="[_Measures]" displayFolder="" count="0" unbalanced="0" hidden="1"/>
    <cacheHierarchy uniqueName="[_Measures].[Labor Cost]" caption="Labor Cost" attribute="1" defaultMemberUniqueName="[_Measures].[Labor Cost].[All]" allUniqueName="[_Measures].[Labor Cost].[All]" dimensionUniqueName="[_Measures]" displayFolder="" count="0" unbalanced="0" hidden="1"/>
    <cacheHierarchy uniqueName="[_Measures].[SRs]" caption="SRs" attribute="1" defaultMemberUniqueName="[_Measures].[SRs].[All]" allUniqueName="[_Measures].[SRs].[All]" dimensionUniqueName="[_Measures]" displayFolder="SRs (Cases)\Next Best Action" count="0" unbalanced="0" hidden="1"/>
    <cacheHierarchy uniqueName="[_Measures].[Tech ASUs]" caption="Tech ASUs" attribute="1" defaultMemberUniqueName="[_Measures].[Tech ASUs].[All]" allUniqueName="[_Measures].[Tech ASUs].[All]" dimensionUniqueName="[_Measures]" displayFolder="" count="0" unbalanced="0" hidden="1"/>
    <cacheHierarchy uniqueName="[_Measures].[Tech TSUs]" caption="Tech TSUs" attribute="1" defaultMemberUniqueName="[_Measures].[Tech TSUs].[All]" allUniqueName="[_Measures].[Tech TSUs].[All]" dimensionUniqueName="[_Measures]" displayFolder="" count="0" unbalanced="0" hidden="1"/>
    <cacheHierarchy uniqueName="[_Measures].[Total ASUs]" caption="Total ASUs" attribute="1" defaultMemberUniqueName="[_Measures].[Total ASUs].[All]" allUniqueName="[_Measures].[Total ASUs].[All]" dimensionUniqueName="[_Measures]" displayFolder="" count="0" unbalanced="0" hidden="1"/>
    <cacheHierarchy uniqueName="[_Measures].[Total TSUs]" caption="Total TSUs" attribute="1" defaultMemberUniqueName="[_Measures].[Total TSUs].[All]" allUniqueName="[_Measures].[Total TSUs].[All]" dimensionUniqueName="[_Measures]" displayFolder="" count="0" unbalanced="0" hidden="1"/>
    <cacheHierarchy uniqueName="[_Measures].[Work Orders]" caption="Work Orders" attribute="1" defaultMemberUniqueName="[_Measures].[Work Orders].[All]" allUniqueName="[_Measures].[Work Orders].[All]" dimensionUniqueName="[_Measures]" displayFolder="" count="0" unbalanced="0" hidden="1"/>
    <cacheHierarchy uniqueName="[_Test_Measures].[1]" caption="1" attribute="1" defaultMemberUniqueName="[_Test_Measures].[1].[All]" allUniqueName="[_Test_Measures].[1].[All]" dimensionUniqueName="[_Test_Measures]" displayFolder="" count="0" unbalanced="0" hidden="1"/>
    <cacheHierarchy uniqueName="[_Test_Measures].[2]" caption="2" attribute="1" defaultMemberUniqueName="[_Test_Measures].[2].[All]" allUniqueName="[_Test_Measures].[2].[All]" dimensionUniqueName="[_Test_Measures]" displayFolder="" count="0" unbalanced="0" hidden="1"/>
    <cacheHierarchy uniqueName="[_Test_Measures].[3]" caption="3" attribute="1" defaultMemberUniqueName="[_Test_Measures].[3].[All]" allUniqueName="[_Test_Measures].[3].[All]" dimensionUniqueName="[_Test_Measures]" displayFolder="" count="0" unbalanced="0" hidden="1"/>
    <cacheHierarchy uniqueName="[_Test_Measures].[4]" caption="4" attribute="1" defaultMemberUniqueName="[_Test_Measures].[4].[All]" allUniqueName="[_Test_Measures].[4].[All]" dimensionUniqueName="[_Test_Measures]" displayFolder="ASU - Filtered Hadoop" count="0" unbalanced="0" hidden="1"/>
    <cacheHierarchy uniqueName="[_Test_Measures].[5]" caption="5" attribute="1" defaultMemberUniqueName="[_Test_Measures].[5].[All]" allUniqueName="[_Test_Measures].[5].[All]" dimensionUniqueName="[_Test_Measures]" displayFolder="ASU - Teradata" count="0" unbalanced="0" hidden="1"/>
    <cacheHierarchy uniqueName="[_Test_Measures].[6]" caption="6" attribute="1" defaultMemberUniqueName="[_Test_Measures].[6].[All]" allUniqueName="[_Test_Measures].[6].[All]" dimensionUniqueName="[_Test_Measures]" displayFolder="ASU - Hadoop" count="0" unbalanced="0" hidden="1"/>
    <cacheHierarchy uniqueName="[_Test_Measures].[Name]" caption="Name" attribute="1" defaultMemberUniqueName="[_Test_Measures].[Name].[All]" allUniqueName="[_Test_Measures].[Name].[All]" dimensionUniqueName="[_Test_Measures]" displayFolder="" count="0" unbalanced="0" hidden="1"/>
    <cacheHierarchy uniqueName="[Dim - Agent Creator].[SRC_PRSN_HIST_GEN_ID]" caption="SRC_PRSN_HIST_GEN_ID" attribute="1" defaultMemberUniqueName="[Dim - Agent Creator].[SRC_PRSN_HIST_GEN_ID].[All]" allUniqueName="[Dim - Agent Creator].[SRC_PRSN_HIST_GEN_ID].[All]" dimensionUniqueName="[Dim - Agent Creator]" displayFolder="" count="0" unbalanced="0" hidden="1"/>
    <cacheHierarchy uniqueName="[Dim - Agent Owner].[SRC_PRSN_HIST_GEN_ID]" caption="SRC_PRSN_HIST_GEN_ID" attribute="1" defaultMemberUniqueName="[Dim - Agent Owner].[SRC_PRSN_HIST_GEN_ID].[All]" allUniqueName="[Dim - Agent Owner].[SRC_PRSN_HIST_GEN_ID].[All]" dimensionUniqueName="[Dim - Agent Owner]" displayFolder="" count="0" unbalanced="0" hidden="1"/>
    <cacheHierarchy uniqueName="[Dim - Case Origin].[RowID]" caption="RowID" attribute="1" defaultMemberUniqueName="[Dim - Case Origin].[RowID].[All]" allUniqueName="[Dim - Case Origin].[RowID].[All]" dimensionUniqueName="[Dim - Case Origin]" displayFolder="" count="0" unbalanced="0" hidden="1"/>
    <cacheHierarchy uniqueName="[Dim - Field Entitlement].[Field Support Tier]" caption="Field Support Tier" attribute="1" defaultMemberUniqueName="[Dim - Field Entitlement].[Field Support Tier].[All]" allUniqueName="[Dim - Field Entitlement].[Field Support Tier].[All]" dimensionUniqueName="[Dim - Field Entitlement]" displayFolder="" count="0" unbalanced="0" hidden="1"/>
    <cacheHierarchy uniqueName="[Dim - Field Entitlement].[TECHL_SUPP_GRP_DESC]" caption="TECHL_SUPP_GRP_DESC" attribute="1" defaultMemberUniqueName="[Dim - Field Entitlement].[TECHL_SUPP_GRP_DESC].[All]" allUniqueName="[Dim - Field Entitlement].[TECHL_SUPP_GRP_DESC].[All]" dimensionUniqueName="[Dim - Field Entitlement]" displayFolder="" count="0" unbalanced="0" hidden="1"/>
    <cacheHierarchy uniqueName="[Dim - Field Entitlement].[TECHL_SUPP_TIER_NBR]" caption="TECHL_SUPP_TIER_NBR" attribute="1" defaultMemberUniqueName="[Dim - Field Entitlement].[TECHL_SUPP_TIER_NBR].[All]" allUniqueName="[Dim - Field Entitlement].[TECHL_SUPP_TIER_NBR].[All]" dimensionUniqueName="[Dim - Field Entitlement]" displayFolder="" count="0" unbalanced="0" hidden="1"/>
    <cacheHierarchy uniqueName="[Dim - Fiscal Calendar].[Partition Lag Number]" caption="Partition Lag Number" attribute="1" time="1" defaultMemberUniqueName="[Dim - Fiscal Calendar].[Partition Lag Number].[All]" allUniqueName="[Dim - Fiscal Calendar].[Partition Lag Number].[All]" dimensionUniqueName="[Dim - Fiscal Calendar]" displayFolder="" count="0" unbalanced="0" hidden="1"/>
    <cacheHierarchy uniqueName="[Dim - Product].[LOB_BRIDGE_KEY]" caption="LOB_BRIDGE_KEY" attribute="1" defaultMemberUniqueName="[Dim - Product].[LOB_BRIDGE_KEY].[All]" allUniqueName="[Dim - Product].[LOB_BRIDGE_KEY].[All]" dimensionUniqueName="[Dim - Product]" displayFolder="" count="0" unbalanced="0" hidden="1"/>
    <cacheHierarchy uniqueName="[Dim - Tech Entitlement].[Tech ASU Field Group Description]" caption="Tech ASU Field Group Description" attribute="1" defaultMemberUniqueName="[Dim - Tech Entitlement].[Tech ASU Field Group Description].[All]" allUniqueName="[Dim - Tech Entitlement].[Tech ASU Field Group Description].[All]" dimensionUniqueName="[Dim - Tech Entitlement]" displayFolder="" count="0" unbalanced="0" hidden="1"/>
    <cacheHierarchy uniqueName="[Dim - Work Order Type].[Call Type]" caption="Call Type" attribute="1" defaultMemberUniqueName="[Dim - Work Order Type].[Call Type].[All]" allUniqueName="[Dim - Work Order Type].[Call Type].[All]" dimensionUniqueName="[Dim - Work Order Type]" displayFolder="" count="0" unbalanced="0" hidden="1"/>
    <cacheHierarchy uniqueName="[Dim - Work Order Type].[DPS Type]" caption="DPS Type" attribute="1" defaultMemberUniqueName="[Dim - Work Order Type].[DPS Type].[All]" allUniqueName="[Dim - Work Order Type].[DPS Type].[All]" dimensionUniqueName="[Dim - Work Order Type]" displayFolder="" count="0" unbalanced="0" hidden="1"/>
    <cacheHierarchy uniqueName="[Dim - Work Order Type].[GSD Tower]" caption="GSD Tower" attribute="1" defaultMemberUniqueName="[Dim - Work Order Type].[GSD Tower].[All]" allUniqueName="[Dim - Work Order Type].[GSD Tower].[All]" dimensionUniqueName="[Dim - Work Order Type]" displayFolder="" count="0" unbalanced="0" hidden="1"/>
    <cacheHierarchy uniqueName="[Dim - Work Order Type].[Labor Flag]" caption="Labor Flag" attribute="1" defaultMemberUniqueName="[Dim - Work Order Type].[Labor Flag].[All]" allUniqueName="[Dim - Work Order Type].[Labor Flag].[All]" dimensionUniqueName="[Dim - Work Order Type]" displayFolder="" count="0" unbalanced="0" hidden="1"/>
    <cacheHierarchy uniqueName="[Dim - Work Order Type].[Labor Service Offering Code]" caption="Labor Service Offering Code" attribute="1" defaultMemberUniqueName="[Dim - Work Order Type].[Labor Service Offering Code].[All]" allUniqueName="[Dim - Work Order Type].[Labor Service Offering Code].[All]" dimensionUniqueName="[Dim - Work Order Type]" displayFolder="" count="0" unbalanced="0" hidden="1"/>
    <cacheHierarchy uniqueName="[Dim - Work Order Type].[Labor SLA Rank]" caption="Labor SLA Rank" attribute="1" defaultMemberUniqueName="[Dim - Work Order Type].[Labor SLA Rank].[All]" allUniqueName="[Dim - Work Order Type].[Labor SLA Rank].[All]" dimensionUniqueName="[Dim - Work Order Type]" displayFolder="" count="0" unbalanced="0" hidden="1"/>
    <cacheHierarchy uniqueName="[Dim - Work Order Type].[MDR Flag]" caption="MDR Flag" attribute="1" defaultMemberUniqueName="[Dim - Work Order Type].[MDR Flag].[All]" allUniqueName="[Dim - Work Order Type].[MDR Flag].[All]" dimensionUniqueName="[Dim - Work Order Type]" displayFolder="" count="0" unbalanced="0" hidden="1"/>
    <cacheHierarchy uniqueName="[Dim - Work Order Type].[MDR_RPTG_HASH_ID]" caption="MDR_RPTG_HASH_ID" attribute="1" defaultMemberUniqueName="[Dim - Work Order Type].[MDR_RPTG_HASH_ID].[All]" allUniqueName="[Dim - Work Order Type].[MDR_RPTG_HASH_ID].[All]" dimensionUniqueName="[Dim - Work Order Type]" displayFolder="" count="0" unbalanced="0" hidden="1"/>
    <cacheHierarchy uniqueName="[Dim - Work Order Type].[Part Service Offering Code]" caption="Part Service Offering Code" attribute="1" defaultMemberUniqueName="[Dim - Work Order Type].[Part Service Offering Code].[All]" allUniqueName="[Dim - Work Order Type].[Part Service Offering Code].[All]" dimensionUniqueName="[Dim - Work Order Type]" displayFolder="" count="0" unbalanced="0" hidden="1"/>
    <cacheHierarchy uniqueName="[Dim - Work Order Type].[Part SLA Rank]" caption="Part SLA Rank" attribute="1" defaultMemberUniqueName="[Dim - Work Order Type].[Part SLA Rank].[All]" allUniqueName="[Dim - Work Order Type].[Part SLA Rank].[All]" dimensionUniqueName="[Dim - Work Order Type]" displayFolder="" count="0" unbalanced="0" hidden="1"/>
    <cacheHierarchy uniqueName="[Dim - Work Order Type].[Region ID]" caption="Region ID" attribute="1" defaultMemberUniqueName="[Dim - Work Order Type].[Region ID].[All]" allUniqueName="[Dim - Work Order Type].[Region ID].[All]" dimensionUniqueName="[Dim - Work Order Type]" displayFolder="" count="0" unbalanced="0" hidden="1"/>
    <cacheHierarchy uniqueName="[FACT - ASU].[asst_prod_hier_key]" caption="asst_prod_hier_key" attribute="1" defaultMemberUniqueName="[FACT - ASU].[asst_prod_hier_key].[All]" allUniqueName="[FACT - ASU].[asst_prod_hier_key].[All]" dimensionUniqueName="[FACT - ASU]" displayFolder="" count="0" unbalanced="0" hidden="1"/>
    <cacheHierarchy uniqueName="[FACT - ASU].[asst_unified_iso_ctry_cd]" caption="asst_unified_iso_ctry_cd" attribute="1" defaultMemberUniqueName="[FACT - ASU].[asst_unified_iso_ctry_cd].[All]" allUniqueName="[FACT - ASU].[asst_unified_iso_ctry_cd].[All]" dimensionUniqueName="[FACT - ASU]" displayFolder="" count="0" unbalanced="0" hidden="1"/>
    <cacheHierarchy uniqueName="[FACT - ASU].[chs_flg]" caption="chs_flg" attribute="1" defaultMemberUniqueName="[FACT - ASU].[chs_flg].[All]" allUniqueName="[FACT - ASU].[chs_flg].[All]" dimensionUniqueName="[FACT - ASU]" displayFolder="" count="0" unbalanced="0" hidden="1"/>
    <cacheHierarchy uniqueName="[FACT - ASU].[gbl_lob_nm]" caption="gbl_lob_nm" attribute="1" defaultMemberUniqueName="[FACT - ASU].[gbl_lob_nm].[All]" allUniqueName="[FACT - ASU].[gbl_lob_nm].[All]" dimensionUniqueName="[FACT - ASU]" displayFolder="" count="0" unbalanced="0" hidden="1"/>
    <cacheHierarchy uniqueName="[FACT - ASU].[prod_bu_type]" caption="prod_bu_type" attribute="1" defaultMemberUniqueName="[FACT - ASU].[prod_bu_type].[All]" allUniqueName="[FACT - ASU].[prod_bu_type].[All]" dimensionUniqueName="[FACT - ASU]" displayFolder="" count="0" unbalanced="0" hidden="1"/>
    <cacheHierarchy uniqueName="[FACT - ASU].[prod_ofrng_cd]" caption="prod_ofrng_cd" attribute="1" defaultMemberUniqueName="[FACT - ASU].[prod_ofrng_cd].[All]" allUniqueName="[FACT - ASU].[prod_ofrng_cd].[All]" dimensionUniqueName="[FACT - ASU]" displayFolder="" count="0" unbalanced="0" hidden="1"/>
    <cacheHierarchy uniqueName="[FACT - Case].[AGE_BUCKET]" caption="AGE_BUCKET" attribute="1" defaultMemberUniqueName="[FACT - Case].[AGE_BUCKET].[All]" allUniqueName="[FACT - Case].[AGE_BUCKET].[All]" dimensionUniqueName="[FACT - Case]" displayFolder="" count="0" unbalanced="0" hidden="1"/>
    <cacheHierarchy uniqueName="[FACT - Case].[ASST_INSTL_ISO_CTRY_CD]" caption="ASST_INSTL_ISO_CTRY_CD" attribute="1" defaultMemberUniqueName="[FACT - Case].[ASST_INSTL_ISO_CTRY_CD].[All]" allUniqueName="[FACT - Case].[ASST_INSTL_ISO_CTRY_CD].[All]" dimensionUniqueName="[FACT - Case]" displayFolder="USDM Case Columns" count="0" unbalanced="0" hidden="1"/>
    <cacheHierarchy uniqueName="[FACT - Case].[ASST_PROD_HIER_KEY]" caption="ASST_PROD_HIER_KEY" attribute="1" defaultMemberUniqueName="[FACT - Case].[ASST_PROD_HIER_KEY].[All]" allUniqueName="[FACT - Case].[ASST_PROD_HIER_KEY].[All]" dimensionUniqueName="[FACT - Case]" displayFolder="USDM Case Columns" count="0" unbalanced="0" hidden="1"/>
    <cacheHierarchy uniqueName="[FACT - Case].[ASST_UNIFIED_ISO_CTRY_CD]" caption="ASST_UNIFIED_ISO_CTRY_CD" attribute="1" defaultMemberUniqueName="[FACT - Case].[ASST_UNIFIED_ISO_CTRY_CD].[All]" allUniqueName="[FACT - Case].[ASST_UNIFIED_ISO_CTRY_CD].[All]" dimensionUniqueName="[FACT - Case]" displayFolder="USDM Case Columns" count="0" unbalanced="0" hidden="1"/>
    <cacheHierarchy uniqueName="[FACT - Case].[CASE WID]" caption="CASE WID" attribute="1" defaultMemberUniqueName="[FACT - Case].[CASE WID].[All]" allUniqueName="[FACT - Case].[CASE WID].[All]" dimensionUniqueName="[FACT - Case]" displayFolder="USDM Case Columns" count="0" unbalanced="0" hidden="1"/>
    <cacheHierarchy uniqueName="[FACT - Case].[CRT_BY_BDGE_HIST_ID]" caption="CRT_BY_BDGE_HIST_ID" attribute="1" defaultMemberUniqueName="[FACT - Case].[CRT_BY_BDGE_HIST_ID].[All]" allUniqueName="[FACT - Case].[CRT_BY_BDGE_HIST_ID].[All]" dimensionUniqueName="[FACT - Case]" displayFolder="USDM Case Columns" count="0" unbalanced="0" hidden="1"/>
    <cacheHierarchy uniqueName="[FACT - Case].[Customer Channel Key]" caption="Customer Channel Key" attribute="1" defaultMemberUniqueName="[FACT - Case].[Customer Channel Key].[All]" allUniqueName="[FACT - Case].[Customer Channel Key].[All]" dimensionUniqueName="[FACT - Case]" displayFolder="USDM Case Columns" count="0" unbalanced="0" hidden="1"/>
    <cacheHierarchy uniqueName="[FACT - Case].[DW_DELL_ACCT_ID]" caption="DW_DELL_ACCT_ID" attribute="1" defaultMemberUniqueName="[FACT - Case].[DW_DELL_ACCT_ID].[All]" allUniqueName="[FACT - Case].[DW_DELL_ACCT_ID].[All]" dimensionUniqueName="[FACT - Case]" displayFolder="USDM Case Columns" count="0" unbalanced="0" hidden="1"/>
    <cacheHierarchy uniqueName="[FACT - Case].[FISC_YR_RLTV]" caption="FISC_YR_RLTV" attribute="1" defaultMemberUniqueName="[FACT - Case].[FISC_YR_RLTV].[All]" allUniqueName="[FACT - Case].[FISC_YR_RLTV].[All]" dimensionUniqueName="[FACT - Case]" displayFolder="" count="0" unbalanced="0" hidden="1"/>
    <cacheHierarchy uniqueName="[FACT - Case].[Owner Agent Key]" caption="Owner Agent Key" attribute="1" defaultMemberUniqueName="[FACT - Case].[Owner Agent Key].[All]" allUniqueName="[FACT - Case].[Owner Agent Key].[All]" dimensionUniqueName="[FACT - Case]" displayFolder="USDM Case Columns" count="0" unbalanced="0" hidden="1"/>
    <cacheHierarchy uniqueName="[FACT - Case].[SEG_KEY]" caption="SEG_KEY" attribute="1" defaultMemberUniqueName="[FACT - Case].[SEG_KEY].[All]" allUniqueName="[FACT - Case].[SEG_KEY].[All]" dimensionUniqueName="[FACT - Case]" displayFolder="Segment" count="0" unbalanced="0" hidden="1"/>
    <cacheHierarchy uniqueName="[FACT - Case].[Software Asset Flag]" caption="Software Asset Flag" attribute="1" defaultMemberUniqueName="[FACT - Case].[Software Asset Flag].[All]" allUniqueName="[FACT - Case].[Software Asset Flag].[All]" dimensionUniqueName="[FACT - Case]" displayFolder="Entitlement" count="0" unbalanced="0" hidden="1"/>
    <cacheHierarchy uniqueName="[FACT - Case].[Virtual Assistant User Flag]" caption="Virtual Assistant User Flag" attribute="1" defaultMemberUniqueName="[FACT - Case].[Virtual Assistant User Flag].[All]" allUniqueName="[FACT - Case].[Virtual Assistant User Flag].[All]" dimensionUniqueName="[FACT - Case]" displayFolder="Auto-Generated" count="0" unbalanced="0" hidden="1"/>
    <cacheHierarchy uniqueName="[FACT - Work Order Parts].[ASST_INSTL_ISO_CTRY_CD]" caption="ASST_INSTL_ISO_CTRY_CD" attribute="1" defaultMemberUniqueName="[FACT - Work Order Parts].[ASST_INSTL_ISO_CTRY_CD].[All]" allUniqueName="[FACT - Work Order Parts].[ASST_INSTL_ISO_CTRY_CD].[All]" dimensionUniqueName="[FACT - Work Order Parts]" displayFolder="" count="0" unbalanced="0" hidden="1"/>
    <cacheHierarchy uniqueName="[FACT - Work Order Parts].[ASST_PROD_HIER_KEY]" caption="ASST_PROD_HIER_KEY" attribute="1" defaultMemberUniqueName="[FACT - Work Order Parts].[ASST_PROD_HIER_KEY].[All]" allUniqueName="[FACT - Work Order Parts].[ASST_PROD_HIER_KEY].[All]" dimensionUniqueName="[FACT - Work Order Parts]" displayFolder="" count="0" unbalanced="0" hidden="1"/>
    <cacheHierarchy uniqueName="[FACT - Work Order Parts].[ASST_UNIFIED_ISO_CTRY_CD]" caption="ASST_UNIFIED_ISO_CTRY_CD" attribute="1" defaultMemberUniqueName="[FACT - Work Order Parts].[ASST_UNIFIED_ISO_CTRY_CD].[All]" allUniqueName="[FACT - Work Order Parts].[ASST_UNIFIED_ISO_CTRY_CD].[All]" dimensionUniqueName="[FACT - Work Order Parts]" displayFolder="" count="0" unbalanced="0" hidden="1"/>
    <cacheHierarchy uniqueName="[FACT - Work Order Parts].[Entitlement Core / Upsell_org]" caption="Entitlement Core / Upsell_org" attribute="1" defaultMemberUniqueName="[FACT - Work Order Parts].[Entitlement Core / Upsell_org].[All]" allUniqueName="[FACT - Work Order Parts].[Entitlement Core / Upsell_org].[All]" dimensionUniqueName="[FACT - Work Order Parts]" displayFolder="" count="0" unbalanced="0" hidden="1"/>
    <cacheHierarchy uniqueName="[FACT - Work Order Parts].[FISC_YR_RLTV]" caption="FISC_YR_RLTV" attribute="1" defaultMemberUniqueName="[FACT - Work Order Parts].[FISC_YR_RLTV].[All]" allUniqueName="[FACT - Work Order Parts].[FISC_YR_RLTV].[All]" dimensionUniqueName="[FACT - Work Order Parts]" displayFolder="" count="0" unbalanced="0" hidden="1"/>
    <cacheHierarchy uniqueName="[FACT - Work Order Parts].[FLD_POC]" caption="FLD_POC" attribute="1" defaultMemberUniqueName="[FACT - Work Order Parts].[FLD_POC].[All]" allUniqueName="[FACT - Work Order Parts].[FLD_POC].[All]" dimensionUniqueName="[FACT - Work Order Parts]" displayFolder="" count="0" unbalanced="0" hidden="1"/>
    <cacheHierarchy uniqueName="[FACT - Work Order Parts].[Local Channel Key Code ]" caption="Local Channel Key Code " attribute="1" defaultMemberUniqueName="[FACT - Work Order Parts].[Local Channel Key Code ].[All]" allUniqueName="[FACT - Work Order Parts].[Local Channel Key Code ].[All]" dimensionUniqueName="[FACT - Work Order Parts]" displayFolder="" count="0" unbalanced="0" hidden="1"/>
    <cacheHierarchy uniqueName="[FACT - Work Order Parts].[MDR_RPTG_HASH_ID]" caption="MDR_RPTG_HASH_ID" attribute="1" defaultMemberUniqueName="[FACT - Work Order Parts].[MDR_RPTG_HASH_ID].[All]" allUniqueName="[FACT - Work Order Parts].[MDR_RPTG_HASH_ID].[All]" dimensionUniqueName="[FACT - Work Order Parts]" displayFolder="" count="0" unbalanced="0" hidden="1"/>
    <cacheHierarchy uniqueName="[FACT - Work Order Parts].[MPD (Multiple Part Dispatch) Flag]" caption="MPD (Multiple Part Dispatch) Flag" attribute="1" defaultMemberUniqueName="[FACT - Work Order Parts].[MPD (Multiple Part Dispatch) Flag].[All]" allUniqueName="[FACT - Work Order Parts].[MPD (Multiple Part Dispatch) Flag].[All]" dimensionUniqueName="[FACT - Work Order Parts]" displayFolder="MDR Attributes" count="0" unbalanced="0" hidden="1"/>
    <cacheHierarchy uniqueName="[FACT - Work Order Parts].[SEG_KEY]" caption="SEG_KEY" attribute="1" defaultMemberUniqueName="[FACT - Work Order Parts].[SEG_KEY].[All]" allUniqueName="[FACT - Work Order Parts].[SEG_KEY].[All]" dimensionUniqueName="[FACT - Work Order Parts]" displayFolder="" count="0" unbalanced="0" hidden="1"/>
    <cacheHierarchy uniqueName="[FACT - Work Order Parts].[TECH_POC]" caption="TECH_POC" attribute="1" defaultMemberUniqueName="[FACT - Work Order Parts].[TECH_POC].[All]" allUniqueName="[FACT - Work Order Parts].[TECH_POC].[All]" dimensionUniqueName="[FACT - Work Order Parts]" displayFolder="" count="0" unbalanced="0" hidden="1"/>
    <cacheHierarchy uniqueName="[FACT - Work Order Parts].[WO_CRT_BY_BDGE_HIST_ID]" caption="WO_CRT_BY_BDGE_HIST_ID" attribute="1" defaultMemberUniqueName="[FACT - Work Order Parts].[WO_CRT_BY_BDGE_HIST_ID].[All]" allUniqueName="[FACT - Work Order Parts].[WO_CRT_BY_BDGE_HIST_ID].[All]" dimensionUniqueName="[FACT - Work Order Parts]" displayFolder="" count="0" unbalanced="0" hidden="1"/>
    <cacheHierarchy uniqueName="[FACT - Work Order Parts].[WO_CRT_STEWARDED_BDGE_HIST_ID]" caption="WO_CRT_STEWARDED_BDGE_HIST_ID" attribute="1" defaultMemberUniqueName="[FACT - Work Order Parts].[WO_CRT_STEWARDED_BDGE_HIST_ID].[All]" allUniqueName="[FACT - Work Order Parts].[WO_CRT_STEWARDED_BDGE_HIST_ID].[All]" dimensionUniqueName="[FACT - Work Order Parts]" displayFolder="" count="0" unbalanced="0" hidden="1"/>
    <cacheHierarchy uniqueName="[FACT - Work Order Parts].[WO_CRT_UTC_DT]" caption="WO_CRT_UTC_DT" attribute="1" defaultMemberUniqueName="[FACT - Work Order Parts].[WO_CRT_UTC_DT].[All]" allUniqueName="[FACT - Work Order Parts].[WO_CRT_UTC_DT].[All]" dimensionUniqueName="[FACT - Work Order Parts]" displayFolder="" count="0" unbalanced="0" hidden="1"/>
    <cacheHierarchy uniqueName="[Forecast - Case].[LOB_BRIDGE_KEY]" caption="LOB_BRIDGE_KEY" attribute="1" defaultMemberUniqueName="[Forecast - Case].[LOB_BRIDGE_KEY].[All]" allUniqueName="[Forecast - Case].[LOB_BRIDGE_KEY].[All]" dimensionUniqueName="[Forecast - Case]" displayFolder="" count="0" unbalanced="0" hidden="1"/>
    <cacheHierarchy uniqueName="[Forecast - Field ASU].[actv_srvc_unt_cnt]" caption="actv_srvc_unt_cnt" attribute="1" defaultMemberUniqueName="[Forecast - Field ASU].[actv_srvc_unt_cnt].[All]" allUniqueName="[Forecast - Field ASU].[actv_srvc_unt_cnt].[All]" dimensionUniqueName="[Forecast - Field ASU]" displayFolder="" count="0" unbalanced="0" hidden="1"/>
    <cacheHierarchy uniqueName="[Forecast - Field ASU].[actv_srvc_unt_cnt_tp]" caption="actv_srvc_unt_cnt_tp" attribute="1" defaultMemberUniqueName="[Forecast - Field ASU].[actv_srvc_unt_cnt_tp].[All]" allUniqueName="[Forecast - Field ASU].[actv_srvc_unt_cnt_tp].[All]" dimensionUniqueName="[Forecast - Field ASU]" displayFolder="" count="0" unbalanced="0" hidden="1"/>
    <cacheHierarchy uniqueName="[Forecast - Field ASU].[ctry_desc]" caption="ctry_desc" attribute="1" defaultMemberUniqueName="[Forecast - Field ASU].[ctry_desc].[All]" allUniqueName="[Forecast - Field ASU].[ctry_desc].[All]" dimensionUniqueName="[Forecast - Field ASU]" displayFolder="" count="0" unbalanced="0" hidden="1"/>
    <cacheHierarchy uniqueName="[Forecast - Field ASU].[end_date]" caption="end_date" attribute="1" defaultMemberUniqueName="[Forecast - Field ASU].[end_date].[All]" allUniqueName="[Forecast - Field ASU].[end_date].[All]" dimensionUniqueName="[Forecast - Field ASU]" displayFolder="" count="0" unbalanced="0" hidden="1"/>
    <cacheHierarchy uniqueName="[Forecast - Field ASU].[fc_series]" caption="fc_series" attribute="1" defaultMemberUniqueName="[Forecast - Field ASU].[fc_series].[All]" allUniqueName="[Forecast - Field ASU].[fc_series].[All]" dimensionUniqueName="[Forecast - Field ASU]" displayFolder="" count="0" unbalanced="0" hidden="1"/>
    <cacheHierarchy uniqueName="[Forecast - Field ASU].[fiscal_month]" caption="fiscal_month" attribute="1" defaultMemberUniqueName="[Forecast - Field ASU].[fiscal_month].[All]" allUniqueName="[Forecast - Field ASU].[fiscal_month].[All]" dimensionUniqueName="[Forecast - Field ASU]" displayFolder="" count="0" unbalanced="0" hidden="1"/>
    <cacheHierarchy uniqueName="[Forecast - Field ASU].[fiscal_quarter]" caption="fiscal_quarter" attribute="1" defaultMemberUniqueName="[Forecast - Field ASU].[fiscal_quarter].[All]" allUniqueName="[Forecast - Field ASU].[fiscal_quarter].[All]" dimensionUniqueName="[Forecast - Field ASU]" displayFolder="" count="0" unbalanced="0" hidden="1"/>
    <cacheHierarchy uniqueName="[Forecast - Field ASU].[fiscal_week]" caption="fiscal_week" attribute="1" defaultMemberUniqueName="[Forecast - Field ASU].[fiscal_week].[All]" allUniqueName="[Forecast - Field ASU].[fiscal_week].[All]" dimensionUniqueName="[Forecast - Field ASU]" displayFolder="" count="0" unbalanced="0" hidden="1"/>
    <cacheHierarchy uniqueName="[Forecast - Field ASU].[fiscal_year]" caption="fiscal_year" attribute="1" defaultMemberUniqueName="[Forecast - Field ASU].[fiscal_year].[All]" allUniqueName="[Forecast - Field ASU].[fiscal_year].[All]" dimensionUniqueName="[Forecast - Field ASU]" displayFolder="" count="0" unbalanced="0" hidden="1"/>
    <cacheHierarchy uniqueName="[Forecast - Field ASU].[iso_alpha2_cd]" caption="iso_alpha2_cd" attribute="1" defaultMemberUniqueName="[Forecast - Field ASU].[iso_alpha2_cd].[All]" allUniqueName="[Forecast - Field ASU].[iso_alpha2_cd].[All]" dimensionUniqueName="[Forecast - Field ASU]" displayFolder="" count="0" unbalanced="0" hidden="1"/>
    <cacheHierarchy uniqueName="[Forecast - Field ASU].[LOB_BRIDGE_KEY]" caption="LOB_BRIDGE_KEY" attribute="1" defaultMemberUniqueName="[Forecast - Field ASU].[LOB_BRIDGE_KEY].[All]" allUniqueName="[Forecast - Field ASU].[LOB_BRIDGE_KEY].[All]" dimensionUniqueName="[Forecast - Field ASU]" displayFolder="" count="0" unbalanced="0" hidden="1"/>
    <cacheHierarchy uniqueName="[Forecast - Field ASU].[lob_desc]" caption="lob_desc" attribute="1" defaultMemberUniqueName="[Forecast - Field ASU].[lob_desc].[All]" allUniqueName="[Forecast - Field ASU].[lob_desc].[All]" dimensionUniqueName="[Forecast - Field ASU]" displayFolder="" count="0" unbalanced="0" hidden="1"/>
    <cacheHierarchy uniqueName="[Forecast - Field ASU].[prod_type_desc]" caption="prod_type_desc" attribute="1" defaultMemberUniqueName="[Forecast - Field ASU].[prod_type_desc].[All]" allUniqueName="[Forecast - Field ASU].[prod_type_desc].[All]" dimensionUniqueName="[Forecast - Field ASU]" displayFolder="" count="0" unbalanced="0" hidden="1"/>
    <cacheHierarchy uniqueName="[Forecast - Field ASU].[rgn_abbr]" caption="rgn_abbr" attribute="1" defaultMemberUniqueName="[Forecast - Field ASU].[rgn_abbr].[All]" allUniqueName="[Forecast - Field ASU].[rgn_abbr].[All]" dimensionUniqueName="[Forecast - Field ASU]" displayFolder="" count="0" unbalanced="0" hidden="1"/>
    <cacheHierarchy uniqueName="[Forecast - Field ASU].[rgn_desc]" caption="rgn_desc" attribute="1" defaultMemberUniqueName="[Forecast - Field ASU].[rgn_desc].[All]" allUniqueName="[Forecast - Field ASU].[rgn_desc].[All]" dimensionUniqueName="[Forecast - Field ASU]" displayFolder="" count="0" unbalanced="0" hidden="1"/>
    <cacheHierarchy uniqueName="[Forecast - Field ASU].[start_date]" caption="start_date" attribute="1" defaultMemberUniqueName="[Forecast - Field ASU].[start_date].[All]" allUniqueName="[Forecast - Field ASU].[start_date].[All]" dimensionUniqueName="[Forecast - Field ASU]" displayFolder="" count="0" unbalanced="0" hidden="1"/>
    <cacheHierarchy uniqueName="[Forecast - Tech ASU].[actv_srvc_unt_cnt]" caption="actv_srvc_unt_cnt" attribute="1" defaultMemberUniqueName="[Forecast - Tech ASU].[actv_srvc_unt_cnt].[All]" allUniqueName="[Forecast - Tech ASU].[actv_srvc_unt_cnt].[All]" dimensionUniqueName="[Forecast - Tech ASU]" displayFolder="" count="0" unbalanced="0" hidden="1"/>
    <cacheHierarchy uniqueName="[Forecast - Tech ASU].[actv_srvc_unt_cnt_tp]" caption="actv_srvc_unt_cnt_tp" attribute="1" defaultMemberUniqueName="[Forecast - Tech ASU].[actv_srvc_unt_cnt_tp].[All]" allUniqueName="[Forecast - Tech ASU].[actv_srvc_unt_cnt_tp].[All]" dimensionUniqueName="[Forecast - Tech ASU]" displayFolder="" count="0" unbalanced="0" hidden="1"/>
    <cacheHierarchy uniqueName="[Forecast - Tech ASU].[asu_techl_supp_tier_nbr]" caption="asu_techl_supp_tier_nbr" attribute="1" defaultMemberUniqueName="[Forecast - Tech ASU].[asu_techl_supp_tier_nbr].[All]" allUniqueName="[Forecast - Tech ASU].[asu_techl_supp_tier_nbr].[All]" dimensionUniqueName="[Forecast - Tech ASU]" displayFolder="" count="0" unbalanced="0" hidden="1"/>
    <cacheHierarchy uniqueName="[Forecast - Tech ASU].[core_prmim_cd]" caption="core_prmim_cd" attribute="1" defaultMemberUniqueName="[Forecast - Tech ASU].[core_prmim_cd].[All]" allUniqueName="[Forecast - Tech ASU].[core_prmim_cd].[All]" dimensionUniqueName="[Forecast - Tech ASU]" displayFolder="" count="0" unbalanced="0" hidden="1"/>
    <cacheHierarchy uniqueName="[Forecast - Tech ASU].[ctry_desc]" caption="ctry_desc" attribute="1" defaultMemberUniqueName="[Forecast - Tech ASU].[ctry_desc].[All]" allUniqueName="[Forecast - Tech ASU].[ctry_desc].[All]" dimensionUniqueName="[Forecast - Tech ASU]" displayFolder="" count="0" unbalanced="0" hidden="1"/>
    <cacheHierarchy uniqueName="[Forecast - Tech ASU].[end_date]" caption="end_date" attribute="1" defaultMemberUniqueName="[Forecast - Tech ASU].[end_date].[All]" allUniqueName="[Forecast - Tech ASU].[end_date].[All]" dimensionUniqueName="[Forecast - Tech ASU]" displayFolder="" count="0" unbalanced="0" hidden="1"/>
    <cacheHierarchy uniqueName="[Forecast - Tech ASU].[fc_series]" caption="fc_series" attribute="1" defaultMemberUniqueName="[Forecast - Tech ASU].[fc_series].[All]" allUniqueName="[Forecast - Tech ASU].[fc_series].[All]" dimensionUniqueName="[Forecast - Tech ASU]" displayFolder="" count="0" unbalanced="0" hidden="1"/>
    <cacheHierarchy uniqueName="[Forecast - Tech ASU].[fiscal_month]" caption="fiscal_month" attribute="1" defaultMemberUniqueName="[Forecast - Tech ASU].[fiscal_month].[All]" allUniqueName="[Forecast - Tech ASU].[fiscal_month].[All]" dimensionUniqueName="[Forecast - Tech ASU]" displayFolder="" count="0" unbalanced="0" hidden="1"/>
    <cacheHierarchy uniqueName="[Forecast - Tech ASU].[fiscal_quarter]" caption="fiscal_quarter" attribute="1" defaultMemberUniqueName="[Forecast - Tech ASU].[fiscal_quarter].[All]" allUniqueName="[Forecast - Tech ASU].[fiscal_quarter].[All]" dimensionUniqueName="[Forecast - Tech ASU]" displayFolder="" count="0" unbalanced="0" hidden="1"/>
    <cacheHierarchy uniqueName="[Forecast - Tech ASU].[fiscal_week]" caption="fiscal_week" attribute="1" defaultMemberUniqueName="[Forecast - Tech ASU].[fiscal_week].[All]" allUniqueName="[Forecast - Tech ASU].[fiscal_week].[All]" dimensionUniqueName="[Forecast - Tech ASU]" displayFolder="" count="0" unbalanced="0" hidden="1"/>
    <cacheHierarchy uniqueName="[Forecast - Tech ASU].[fiscal_year]" caption="fiscal_year" attribute="1" defaultMemberUniqueName="[Forecast - Tech ASU].[fiscal_year].[All]" allUniqueName="[Forecast - Tech ASU].[fiscal_year].[All]" dimensionUniqueName="[Forecast - Tech ASU]" displayFolder="" count="0" unbalanced="0" hidden="1"/>
    <cacheHierarchy uniqueName="[Forecast - Tech ASU].[iso_alpha2_cd]" caption="iso_alpha2_cd" attribute="1" defaultMemberUniqueName="[Forecast - Tech ASU].[iso_alpha2_cd].[All]" allUniqueName="[Forecast - Tech ASU].[iso_alpha2_cd].[All]" dimensionUniqueName="[Forecast - Tech ASU]" displayFolder="" count="0" unbalanced="0" hidden="1"/>
    <cacheHierarchy uniqueName="[Forecast - Tech ASU].[LOB_BRIDGE_KEY]" caption="LOB_BRIDGE_KEY" attribute="1" defaultMemberUniqueName="[Forecast - Tech ASU].[LOB_BRIDGE_KEY].[All]" allUniqueName="[Forecast - Tech ASU].[LOB_BRIDGE_KEY].[All]" dimensionUniqueName="[Forecast - Tech ASU]" displayFolder="" count="0" unbalanced="0" hidden="1"/>
    <cacheHierarchy uniqueName="[Forecast - Tech ASU].[lob_desc]" caption="lob_desc" attribute="1" defaultMemberUniqueName="[Forecast - Tech ASU].[lob_desc].[All]" allUniqueName="[Forecast - Tech ASU].[lob_desc].[All]" dimensionUniqueName="[Forecast - Tech ASU]" displayFolder="" count="0" unbalanced="0" hidden="1"/>
    <cacheHierarchy uniqueName="[Forecast - Tech ASU].[prod_type_desc]" caption="prod_type_desc" attribute="1" defaultMemberUniqueName="[Forecast - Tech ASU].[prod_type_desc].[All]" allUniqueName="[Forecast - Tech ASU].[prod_type_desc].[All]" dimensionUniqueName="[Forecast - Tech ASU]" displayFolder="" count="0" unbalanced="0" hidden="1"/>
    <cacheHierarchy uniqueName="[Forecast - Tech ASU].[rgn_abbr]" caption="rgn_abbr" attribute="1" defaultMemberUniqueName="[Forecast - Tech ASU].[rgn_abbr].[All]" allUniqueName="[Forecast - Tech ASU].[rgn_abbr].[All]" dimensionUniqueName="[Forecast - Tech ASU]" displayFolder="" count="0" unbalanced="0" hidden="1"/>
    <cacheHierarchy uniqueName="[Forecast - Tech ASU].[rgn_desc]" caption="rgn_desc" attribute="1" defaultMemberUniqueName="[Forecast - Tech ASU].[rgn_desc].[All]" allUniqueName="[Forecast - Tech ASU].[rgn_desc].[All]" dimensionUniqueName="[Forecast - Tech ASU]" displayFolder="" count="0" unbalanced="0" hidden="1"/>
    <cacheHierarchy uniqueName="[Forecast - Tech ASU].[start_date]" caption="start_date" attribute="1" defaultMemberUniqueName="[Forecast - Tech ASU].[start_date].[All]" allUniqueName="[Forecast - Tech ASU].[start_date].[All]" dimensionUniqueName="[Forecast - Tech ASU]" displayFolder="" count="0" unbalanced="0" hidden="1"/>
    <cacheHierarchy uniqueName="[Forecast - Work Order].[core_upsell]" caption="core_upsell" attribute="1" defaultMemberUniqueName="[Forecast - Work Order].[core_upsell].[All]" allUniqueName="[Forecast - Work Order].[core_upsell].[All]" dimensionUniqueName="[Forecast - Work Order]" displayFolder="" count="0" unbalanced="0" hidden="1"/>
    <cacheHierarchy uniqueName="[Forecast - Work Order].[ctry_desc]" caption="ctry_desc" attribute="1" defaultMemberUniqueName="[Forecast - Work Order].[ctry_desc].[All]" allUniqueName="[Forecast - Work Order].[ctry_desc].[All]" dimensionUniqueName="[Forecast - Work Order]" displayFolder="" count="0" unbalanced="0" hidden="1"/>
    <cacheHierarchy uniqueName="[Forecast - Work Order].[end_date]" caption="end_date" attribute="1" defaultMemberUniqueName="[Forecast - Work Order].[end_date].[All]" allUniqueName="[Forecast - Work Order].[end_date].[All]" dimensionUniqueName="[Forecast - Work Order]" displayFolder="" count="0" unbalanced="0" hidden="1"/>
    <cacheHierarchy uniqueName="[Forecast - Work Order].[fc_series]" caption="fc_series" attribute="1" defaultMemberUniqueName="[Forecast - Work Order].[fc_series].[All]" allUniqueName="[Forecast - Work Order].[fc_series].[All]" dimensionUniqueName="[Forecast - Work Order]" displayFolder="" count="0" unbalanced="0" hidden="1"/>
    <cacheHierarchy uniqueName="[Forecast - Work Order].[fiscal_month]" caption="fiscal_month" attribute="1" defaultMemberUniqueName="[Forecast - Work Order].[fiscal_month].[All]" allUniqueName="[Forecast - Work Order].[fiscal_month].[All]" dimensionUniqueName="[Forecast - Work Order]" displayFolder="" count="0" unbalanced="0" hidden="1"/>
    <cacheHierarchy uniqueName="[Forecast - Work Order].[fiscal_quarter]" caption="fiscal_quarter" attribute="1" defaultMemberUniqueName="[Forecast - Work Order].[fiscal_quarter].[All]" allUniqueName="[Forecast - Work Order].[fiscal_quarter].[All]" dimensionUniqueName="[Forecast - Work Order]" displayFolder="" count="0" unbalanced="0" hidden="1"/>
    <cacheHierarchy uniqueName="[Forecast - Work Order].[fiscal_week]" caption="fiscal_week" attribute="1" defaultMemberUniqueName="[Forecast - Work Order].[fiscal_week].[All]" allUniqueName="[Forecast - Work Order].[fiscal_week].[All]" dimensionUniqueName="[Forecast - Work Order]" displayFolder="" count="0" unbalanced="0" hidden="1"/>
    <cacheHierarchy uniqueName="[Forecast - Work Order].[fiscal_year]" caption="fiscal_year" attribute="1" defaultMemberUniqueName="[Forecast - Work Order].[fiscal_year].[All]" allUniqueName="[Forecast - Work Order].[fiscal_year].[All]" dimensionUniqueName="[Forecast - Work Order]" displayFolder="" count="0" unbalanced="0" hidden="1"/>
    <cacheHierarchy uniqueName="[Forecast - Work Order].[gsd_geo]" caption="gsd_geo" attribute="1" defaultMemberUniqueName="[Forecast - Work Order].[gsd_geo].[All]" allUniqueName="[Forecast - Work Order].[gsd_geo].[All]" dimensionUniqueName="[Forecast - Work Order]" displayFolder="" count="0" unbalanced="0" hidden="1"/>
    <cacheHierarchy uniqueName="[Forecast - Work Order].[iso_alpha2_cd]" caption="iso_alpha2_cd" attribute="1" defaultMemberUniqueName="[Forecast - Work Order].[iso_alpha2_cd].[All]" allUniqueName="[Forecast - Work Order].[iso_alpha2_cd].[All]" dimensionUniqueName="[Forecast - Work Order]" displayFolder="" count="0" unbalanced="0" hidden="1"/>
    <cacheHierarchy uniqueName="[Forecast - Work Order].[LOB_BRIDGE_KEY]" caption="LOB_BRIDGE_KEY" attribute="1" defaultMemberUniqueName="[Forecast - Work Order].[LOB_BRIDGE_KEY].[All]" allUniqueName="[Forecast - Work Order].[LOB_BRIDGE_KEY].[All]" dimensionUniqueName="[Forecast - Work Order]" displayFolder="" count="0" unbalanced="0" hidden="1"/>
    <cacheHierarchy uniqueName="[Forecast - Work Order].[lob_desc]" caption="lob_desc" attribute="1" defaultMemberUniqueName="[Forecast - Work Order].[lob_desc].[All]" allUniqueName="[Forecast - Work Order].[lob_desc].[All]" dimensionUniqueName="[Forecast - Work Order]" displayFolder="" count="0" unbalanced="0" hidden="1"/>
    <cacheHierarchy uniqueName="[Forecast - Work Order].[prod_type_desc]" caption="prod_type_desc" attribute="1" defaultMemberUniqueName="[Forecast - Work Order].[prod_type_desc].[All]" allUniqueName="[Forecast - Work Order].[prod_type_desc].[All]" dimensionUniqueName="[Forecast - Work Order]" displayFolder="" count="0" unbalanced="0" hidden="1"/>
    <cacheHierarchy uniqueName="[Forecast - Work Order].[rgn_abbr]" caption="rgn_abbr" attribute="1" defaultMemberUniqueName="[Forecast - Work Order].[rgn_abbr].[All]" allUniqueName="[Forecast - Work Order].[rgn_abbr].[All]" dimensionUniqueName="[Forecast - Work Order]" displayFolder="" count="0" unbalanced="0" hidden="1"/>
    <cacheHierarchy uniqueName="[Forecast - Work Order].[start_date]" caption="start_date" attribute="1" defaultMemberUniqueName="[Forecast - Work Order].[start_date].[All]" allUniqueName="[Forecast - Work Order].[start_date].[All]" dimensionUniqueName="[Forecast - Work Order]" displayFolder="" count="0" unbalanced="0" hidden="1"/>
    <cacheHierarchy uniqueName="[Measures].[ICR Cases (Closed)]" caption="ICR Cases (Closed)" measure="1" displayFolder="SRs (Cases)\ICR" measureGroup="_Measures" count="0"/>
    <cacheHierarchy uniqueName="[Measures].[Weekly Field ASUs (ALL)]" caption="Weekly Field ASUs (ALL)" measure="1" displayFolder="ASUs\Field;_Forecast_Measures" measureGroup="_Measures" count="0" oneField="1">
      <fieldsUsage count="1">
        <fieldUsage x="4"/>
      </fieldsUsage>
    </cacheHierarchy>
    <cacheHierarchy uniqueName="[Measures].[Weekly Field Shipped ASUs (ALL)]" caption="Weekly Field Shipped ASUs (ALL)" measure="1" displayFolder="ASUs\Field" measureGroup="_Measures" count="0"/>
    <cacheHierarchy uniqueName="[Measures].[Weekly Tech ASUs (ALL)]" caption="Weekly Tech ASUs (ALL)" measure="1" displayFolder="ASUs\Tech;_Forecast_Measures" measureGroup="_Measures" count="0"/>
    <cacheHierarchy uniqueName="[Measures].[Weekly Tech Shipped ASUs (ALL)]" caption="Weekly Tech Shipped ASUs (ALL)" measure="1" displayFolder="ASUs\Tech" measureGroup="_Measures" count="0"/>
    <cacheHierarchy uniqueName="[Measures].[ICR (Tech TLSUs)]" caption="ICR (Tech TLSUs)" measure="1" displayFolder="SRs (Cases)\ICR" measureGroup="_Measures" count="0"/>
    <cacheHierarchy uniqueName="[Measures].[ICR (Tech ASUs)]" caption="ICR (Tech ASUs)" measure="1" displayFolder="SRs (Cases)\ICR" measureGroup="_Measures" count="0"/>
    <cacheHierarchy uniqueName="[Measures].[Weekly Avg ICR]" caption="Weekly Avg ICR" measure="1" displayFolder="_Weekly_Aggs" measureGroup="_Measures" count="0"/>
    <cacheHierarchy uniqueName="[Measures].[Weekly Avg MDR]" caption="Weekly Avg MDR" measure="1" displayFolder="_Weekly_Aggs" measureGroup="_Measures" count="0"/>
    <cacheHierarchy uniqueName="[Measures].[Weekly Avg Field ASU]" caption="Weekly Avg Field ASU" measure="1" displayFolder="_Weekly_Aggs" measureGroup="_Measures" count="0"/>
    <cacheHierarchy uniqueName="[Measures].[Weekly Avg Field TLSU]" caption="Weekly Avg Field TLSU" measure="1" displayFolder="_Weekly_Aggs" measureGroup="_Measures" count="0"/>
    <cacheHierarchy uniqueName="[Measures].[Weekly Avg Tech ASU]" caption="Weekly Avg Tech ASU" measure="1" displayFolder="_Weekly_Aggs" measureGroup="_Measures" count="0"/>
    <cacheHierarchy uniqueName="[Measures].[Weekly Avg Tech TLSU]" caption="Weekly Avg Tech TLSU" measure="1" displayFolder="_Weekly_Aggs" measureGroup="_Measures" count="0"/>
    <cacheHierarchy uniqueName="[Measures].[distinct work orders]" caption="distinct work orders" measure="1" displayFolder="Work Orders" measureGroup="_Measures" count="0"/>
    <cacheHierarchy uniqueName="[Measures].[ICR Cases (Original USDM)]" caption="ICR Cases (Original USDM)" measure="1" displayFolder="SRs (Cases)\ICR" measureGroup="_Measures" count="0"/>
    <cacheHierarchy uniqueName="[Measures].[Total Labor Hours]" caption="Total Labor Hours" measure="1" displayFolder="Labor Hours" measureGroup="_Measures" count="0"/>
    <cacheHierarchy uniqueName="[Measures].[Labor Hours Delivery Onsite]" caption="Labor Hours Delivery Onsite" measure="1" displayFolder="Labor Hours" measureGroup="_Measures" count="0"/>
    <cacheHierarchy uniqueName="[Measures].[Labor Hours Delivery Remote]" caption="Labor Hours Delivery Remote" measure="1" displayFolder="Labor Hours" measureGroup="_Measures" count="0"/>
    <cacheHierarchy uniqueName="[Measures].[Labor Hours Org Field]" caption="Labor Hours Org Field" measure="1" displayFolder="Labor Hours" measureGroup="_Measures" count="0"/>
    <cacheHierarchy uniqueName="[Measures].[Labor Hours Org TSE Remote]" caption="Labor Hours Org TSE Remote" measure="1" displayFolder="Labor Hours" measureGroup="_Measures" count="0"/>
    <cacheHierarchy uniqueName="[Measures].[Hours per ASUs]" caption="Hours per ASUs" measure="1" displayFolder="Labor Hours" measureGroup="_Measures" count="0"/>
    <cacheHierarchy uniqueName="[Measures].[Hours per TLSU]" caption="Hours per TLSU" measure="1" displayFolder="Labor Hours" measureGroup="_Measures" count="0"/>
    <cacheHierarchy uniqueName="[Measures].[ICR Hours Per ASU]" caption="ICR Hours Per ASU" measure="1" displayFolder="Labor Hours" measureGroup="_Measures" count="0"/>
    <cacheHierarchy uniqueName="[Measures].[ICR Hours per TLSU]" caption="ICR Hours per TLSU" measure="1" displayFolder="Labor Hours" measureGroup="_Measures" count="0"/>
    <cacheHierarchy uniqueName="[Measures].[Hours Per SR]" caption="Hours Per SR" measure="1" displayFolder="Labor Hours" measureGroup="_Measures" count="0"/>
    <cacheHierarchy uniqueName="[Measures].[ICR Hours Per SR]" caption="ICR Hours Per SR" measure="1" displayFolder="Labor Hours" measureGroup="_Measures" count="0"/>
    <cacheHierarchy uniqueName="[Measures].[Upgrade SR Volume]" caption="Upgrade SR Volume" measure="1" displayFolder="Upgrade" measureGroup="_Measures" count="0"/>
    <cacheHierarchy uniqueName="[Measures].[Upgrade SR Hours]" caption="Upgrade SR Hours" measure="1" displayFolder="Upgrade" measureGroup="_Measures" count="0"/>
    <cacheHierarchy uniqueName="[Measures].[Upgrade SR Hours Per SR]" caption="Upgrade SR Hours Per SR" measure="1" displayFolder="Upgrade" measureGroup="_Measures" count="0"/>
    <cacheHierarchy uniqueName="[Measures].[Total Labor Cost]" caption="Total Labor Cost" measure="1" displayFolder="Labor Cost" measureGroup="_Measures" count="0"/>
    <cacheHierarchy uniqueName="[Measures].[Labor Cost Delivery Onsite]" caption="Labor Cost Delivery Onsite" measure="1" displayFolder="Labor Cost" measureGroup="_Measures" count="0"/>
    <cacheHierarchy uniqueName="[Measures].[Labor Cost Delivery Remote]" caption="Labor Cost Delivery Remote" measure="1" displayFolder="Labor Cost" measureGroup="_Measures" count="0"/>
    <cacheHierarchy uniqueName="[Measures].[Labor Cost Org Field]" caption="Labor Cost Org Field" measure="1" displayFolder="Labor Cost" measureGroup="_Measures" count="0"/>
    <cacheHierarchy uniqueName="[Measures].[Labor Cost Org TSE Remote]" caption="Labor Cost Org TSE Remote" measure="1" displayFolder="Labor Cost" measureGroup="_Measures" count="0"/>
    <cacheHierarchy uniqueName="[Measures].[Time to Resolve (mins)]" caption="Time to Resolve (mins)" measure="1" displayFolder="SRs (Cases)\Time_To_Resolve" measureGroup="_Measures" count="0"/>
    <cacheHierarchy uniqueName="[Measures].[Average Time to Resolve (Days)]" caption="Average Time to Resolve (Days)" measure="1" displayFolder="SRs (Cases)\Time_To_Resolve" measureGroup="_Measures" count="0"/>
    <cacheHierarchy uniqueName="[Measures].[Average Time to Resolve (mins)]" caption="Average Time to Resolve (mins)" measure="1" displayFolder="SRs (Cases)\Time_To_Resolve" measureGroup="_Measures" count="0"/>
    <cacheHierarchy uniqueName="[Measures].[Time to Resolve (Days)]" caption="Time to Resolve (Days)" measure="1" displayFolder="SRs (Cases)\Time_To_Resolve" measureGroup="_Measures" count="0"/>
    <cacheHierarchy uniqueName="[Measures].[Avg Asset Age (Years)]" caption="Avg Asset Age (Years)" measure="1" displayFolder="SRs (Cases)" measureGroup="_Measures" count="0"/>
    <cacheHierarchy uniqueName="[Measures].[Total Work Orders]" caption="Total Work Orders" measure="1" displayFolder="Work Orders" measureGroup="_Measures" count="0"/>
    <cacheHierarchy uniqueName="[Measures].[MDR Work Orders]" caption="MDR Work Orders" measure="1" displayFolder="Work Orders\MDR" measureGroup="_Measures" count="0"/>
    <cacheHierarchy uniqueName="[Measures].[MDR (Field TLSUs)]" caption="MDR (Field TLSUs)" measure="1" displayFolder="Work Orders\MDR" measureGroup="_Measures" count="0"/>
    <cacheHierarchy uniqueName="[Measures].[MDR (Field ASUs)]" caption="MDR (Field ASUs)" measure="1" displayFolder="Work Orders\MDR" measureGroup="_Measures" count="0" oneField="1">
      <fieldsUsage count="1">
        <fieldUsage x="3"/>
      </fieldsUsage>
    </cacheHierarchy>
    <cacheHierarchy uniqueName="[Measures].[Repeat Dispatch Qualified]" caption="Repeat Dispatch Qualified" measure="1" displayFolder="Work Orders\Legacy RDR" measureGroup="_Measures" count="0"/>
    <cacheHierarchy uniqueName="[Measures].[Repeat Dispatches (7 Day)]" caption="Repeat Dispatches (7 Day)" measure="1" displayFolder="Work Orders\Legacy RDR" measureGroup="_Measures" count="0"/>
    <cacheHierarchy uniqueName="[Measures].[Repeat Dispatches (28 Day)]" caption="Repeat Dispatches (28 Day)" measure="1" displayFolder="Work Orders\Legacy RDR" measureGroup="_Measures" count="0"/>
    <cacheHierarchy uniqueName="[Measures].[RDR 7%]" caption="RDR 7%" measure="1" displayFolder="Work Orders\Legacy RDR" measureGroup="_Measures" count="0"/>
    <cacheHierarchy uniqueName="[Measures].[RDR 28%]" caption="RDR 28%" measure="1" displayFolder="Work Orders\Legacy RDR" measureGroup="_Measures" count="0"/>
    <cacheHierarchy uniqueName="[Measures].[FQM Dispatches]" caption="FQM Dispatches" measure="1" displayFolder="Work Orders\FQM" measureGroup="_Measures" count="0"/>
    <cacheHierarchy uniqueName="[Measures].[FQM MDR Dispatches]" caption="FQM MDR Dispatches" measure="1" displayFolder="Work Orders\FQM" measureGroup="_Measures" count="0"/>
    <cacheHierarchy uniqueName="[Measures].[Labor Only Work Orders]" caption="Labor Only Work Orders" measure="1" displayFolder="Work Orders\Labor" measureGroup="_Measures" count="0"/>
    <cacheHierarchy uniqueName="[Measures].[Labor Only Rate]" caption="Labor Only Rate" measure="1" displayFolder="Work Orders\Labor" measureGroup="_Measures" count="0"/>
    <cacheHierarchy uniqueName="[Measures].[Customer Repeat Dispatch Qualify]" caption="Customer Repeat Dispatch Qualify" measure="1" displayFolder="Work Orders\Customer RDR" measureGroup="_Measures" count="0"/>
    <cacheHierarchy uniqueName="[Measures].[Customer Repeat Dispatches (7 Day)]" caption="Customer Repeat Dispatches (7 Day)" measure="1" displayFolder="Work Orders\Customer RDR" measureGroup="_Measures" count="0"/>
    <cacheHierarchy uniqueName="[Measures].[Customer Repeat Dispatches (28 Day)]" caption="Customer Repeat Dispatches (28 Day)" measure="1" displayFolder="Work Orders\Customer RDR" measureGroup="_Measures" count="0"/>
    <cacheHierarchy uniqueName="[Measures].[Customer RDR 7%]" caption="Customer RDR 7%" measure="1" displayFolder="Work Orders\Customer RDR" measureGroup="_Measures" count="0"/>
    <cacheHierarchy uniqueName="[Measures].[Customer RDR 28%]" caption="Customer RDR 28%" measure="1" displayFolder="Work Orders\Customer RDR" measureGroup="_Measures" count="0"/>
    <cacheHierarchy uniqueName="[Measures].[Item Cost]" caption="Item Cost" measure="1" displayFolder="Work Orders\Total Parts" measureGroup="_Measures" count="0"/>
    <cacheHierarchy uniqueName="[Measures].[Item Quantity]" caption="Item Quantity" measure="1" displayFolder="Work Orders\Total Parts" measureGroup="_Measures" count="0"/>
    <cacheHierarchy uniqueName="[Measures].[Item Cost Per Field ASU]" caption="Item Cost Per Field ASU" measure="1" displayFolder="Work Orders\Total Parts" measureGroup="_Measures" count="0"/>
    <cacheHierarchy uniqueName="[Measures].[Major Part Quantity]" caption="Major Part Quantity" measure="1" displayFolder="Work Orders\Total Parts" measureGroup="_Measures" count="0"/>
    <cacheHierarchy uniqueName="[Measures].[Average Item Cost]" caption="Average Item Cost" measure="1" displayFolder="Work Orders\Total Parts" measureGroup="_Measures" count="0"/>
    <cacheHierarchy uniqueName="[Measures].[Multi-Major Parts Work Orders]" caption="Multi-Major Parts Work Orders" measure="1" displayFolder="Work Orders\Total Parts" measureGroup="_Measures" count="0"/>
    <cacheHierarchy uniqueName="[Measures].[Multi-Major Parts MDR Work Orders]" caption="Multi-Major Parts MDR Work Orders" measure="1" displayFolder="Work Orders\MDR Parts" measureGroup="_Measures" count="0"/>
    <cacheHierarchy uniqueName="[Measures].[Multi-Major Parts MDR Dispatch Rate]" caption="Multi-Major Parts MDR Dispatch Rate" measure="1" displayFolder="Work Orders\MDR Parts" measureGroup="_Measures" count="0"/>
    <cacheHierarchy uniqueName="[Measures].[Demand SRs]" caption="Demand SRs" measure="1" displayFolder="SRs (Cases)\Demand SRs" measureGroup="_Measures" count="0"/>
    <cacheHierarchy uniqueName="[Measures].[Assisted Demand SRs]" caption="Assisted Demand SRs" measure="1" displayFolder="SRs (Cases)\Demand SRs" measureGroup="_Measures" count="0"/>
    <cacheHierarchy uniqueName="[Measures].[Demand SR Rate (Tech ASUs)]" caption="Demand SR Rate (Tech ASUs)" measure="1" displayFolder="SRs (Cases)\Demand SRs" measureGroup="_Measures" count="0"/>
    <cacheHierarchy uniqueName="[Measures].[Weekly Avg Demand SRs]" caption="Weekly Avg Demand SRs" measure="1" displayFolder="SRs (Cases)\Demand SRs" measureGroup="_Measures" count="0"/>
    <cacheHierarchy uniqueName="[Measures].[Weekly Assisted Demand SR Rate]" caption="Weekly Assisted Demand SR Rate" measure="1" displayFolder="SRs (Cases)\Demand SRs" measureGroup="_Measures" count="0"/>
    <cacheHierarchy uniqueName="[Measures].[Assisted Demand SR Rate]" caption="Assisted Demand SR Rate" measure="1" displayFolder="SRs (Cases)\Demand SRs" measureGroup="_Measures" count="0"/>
    <cacheHierarchy uniqueName="[Measures].[Total SRs]" caption="Total SRs" measure="1" displayFolder="SRs (Cases)" measureGroup="_Measures" count="0"/>
    <cacheHierarchy uniqueName="[Measures].[Quick Cases w/ Remote Time Logged]" caption="Quick Cases w/ Remote Time Logged" measure="1" displayFolder="_Forecast_Measures\Hygiene" measureGroup="_Measures" count="0"/>
    <cacheHierarchy uniqueName="[Measures].[Parts MDR]" caption="Parts MDR" measure="1" displayFolder="Work Orders\MDR Parts" measureGroup="_Measures" count="0"/>
    <cacheHierarchy uniqueName="[Measures].[Parts MDR Work Orders]" caption="Parts MDR Work Orders" measure="1" displayFolder="Work Orders\MDR Parts" measureGroup="_Measures" count="0"/>
    <cacheHierarchy uniqueName="[Measures].[Assisted ICR (Tech ASUs)]" caption="Assisted ICR (Tech ASUs)" measure="1" displayFolder="SRs (Cases)\ICR\Assisted ICR" measureGroup="_Measures" count="0"/>
    <cacheHierarchy uniqueName="[Measures].[MDR Parts per Dispatch (PPD)]" caption="MDR Parts per Dispatch (PPD)" measure="1" displayFolder="Work Orders\MDR Parts" measureGroup="_Measures" count="0"/>
    <cacheHierarchy uniqueName="[Measures].[MDR Item Quantity]" caption="MDR Item Quantity" measure="1" displayFolder="Work Orders\MDR Parts" measureGroup="_Measures" count="0"/>
    <cacheHierarchy uniqueName="[Measures].[Commodity MDR (Field ASUs)]" caption="Commodity MDR (Field ASUs)" measure="1" displayFolder="Work Orders\Total Parts" measureGroup="_Measures" count="0"/>
    <cacheHierarchy uniqueName="[Measures].[Major Parts Per MDR Dispatch (MPD)]" caption="Major Parts Per MDR Dispatch (MPD)" measure="1" displayFolder="Work Orders\MDR Parts" measureGroup="_Measures" count="0"/>
    <cacheHierarchy uniqueName="[Measures].[Weekly Avg Item Quanity]" caption="Weekly Avg Item Quanity" measure="1" displayFolder="_Weekly_Aggs" measureGroup="_Measures" count="0"/>
    <cacheHierarchy uniqueName="[Measures].[Auto SR Volume (ICR)]" caption="Auto SR Volume (ICR)" measure="1" displayFolder="SRs (Cases)\Auto SR" measureGroup="_Measures" count="0"/>
    <cacheHierarchy uniqueName="[Measures].[Auto Dispatch Volume (MDR)]" caption="Auto Dispatch Volume (MDR)" measure="1" displayFolder="Work Orders\Auto Dispatch" measureGroup="_Measures" count="0"/>
    <cacheHierarchy uniqueName="[Measures].[Dial Home Dispatches (MDR)]" caption="Dial Home Dispatches (MDR)" measure="1" displayFolder="Work Orders\Auto Dispatch" measureGroup="_Measures" count="0"/>
    <cacheHierarchy uniqueName="[Measures].[Auto Dispatch Rate (Dial Home) ]" caption="Auto Dispatch Rate (Dial Home) " measure="1" displayFolder="Work Orders\Auto Dispatch" measureGroup="_Measures" count="0"/>
    <cacheHierarchy uniqueName="[Measures].[Auto Dispatch Rate (Parts MDR WO)]" caption="Auto Dispatch Rate (Parts MDR WO)" measure="1" displayFolder="Work Orders\Auto Dispatch" measureGroup="_Measures" count="0"/>
    <cacheHierarchy uniqueName="[Measures].[Auto Dispatch Rate (MDR WO)]" caption="Auto Dispatch Rate (MDR WO)" measure="1" displayFolder="Work Orders\Auto Dispatch" measureGroup="_Measures" count="0"/>
    <cacheHierarchy uniqueName="[Measures].[MDR Major Parts Qty]" caption="MDR Major Parts Qty" measure="1" displayFolder="Work Orders\MDR Parts" measureGroup="_Measures" count="0"/>
    <cacheHierarchy uniqueName="[Measures].[MDR Major Part Work Order]" caption="MDR Major Part Work Order" measure="1" displayFolder="Work Orders\MDR Parts" measureGroup="_Measures" count="0"/>
    <cacheHierarchy uniqueName="[Measures].[Weekly Tech Expiring Assets]" caption="Weekly Tech Expiring Assets" measure="1" displayFolder="ASUs\Tech" measureGroup="_Measures" count="0"/>
    <cacheHierarchy uniqueName="[Measures].[Weekly Field ASU Decline]" caption="Weekly Field ASU Decline" measure="1" displayFolder="ASUs\Field" measureGroup="_Measures" count="0"/>
    <cacheHierarchy uniqueName="[Measures].[Weekly Tech ASU Decline]" caption="Weekly Tech ASU Decline" measure="1" displayFolder="ASUs\Tech" measureGroup="_Measures" count="0"/>
    <cacheHierarchy uniqueName="[Measures].[Weekly Field Expiring ASUs (ALL)]" caption="Weekly Field Expiring ASUs (ALL)" measure="1" displayFolder="ASUs\Field" measureGroup="_Measures" count="0"/>
    <cacheHierarchy uniqueName="[Measures].[Weekly Avg Field ASU (ALL)]" caption="Weekly Avg Field ASU (ALL)" measure="1" displayFolder="ASUs\Field" measureGroup="_Measures" count="0"/>
    <cacheHierarchy uniqueName="[Measures].[Weekly Avg Tech ASU (ALL)]" caption="Weekly Avg Tech ASU (ALL)" measure="1" displayFolder="ASUs\Tech" measureGroup="_Measures" count="0"/>
    <cacheHierarchy uniqueName="[Measures].[Weekly Tech TLSUs]" caption="Weekly Tech TLSUs" measure="1" displayFolder="TLSUs\Tech" measureGroup="_Measures" count="0"/>
    <cacheHierarchy uniqueName="[Measures].[Weekly Field TLSUs]" caption="Weekly Field TLSUs" measure="1" displayFolder="TLSUs\Field" measureGroup="_Measures" count="0"/>
    <cacheHierarchy uniqueName="[Measures].[Forecast Work Orders]" caption="Forecast Work Orders" measure="1" displayFolder="_Forecast_Measures" measureGroup="_Measures" count="0"/>
    <cacheHierarchy uniqueName="[Measures].[Forecast Demand SRs]" caption="Forecast Demand SRs" measure="1" displayFolder="_Forecast_Measures" measureGroup="_Measures" count="0"/>
    <cacheHierarchy uniqueName="[Measures].[Forecast Tech ASU]" caption="Forecast Tech ASU" measure="1" displayFolder="_Forecast_Measures" measureGroup="_Measures" count="0"/>
    <cacheHierarchy uniqueName="[Measures].[Forecast Field ASUs]" caption="Forecast Field ASUs" measure="1" displayFolder="_Forecast_Measures" measureGroup="_Measures" count="0"/>
    <cacheHierarchy uniqueName="[Measures].[Work Order Actuals]" caption="Work Order Actuals" measure="1" displayFolder="_Forecast_Measures" measureGroup="_Measures" count="0" oneField="1">
      <fieldsUsage count="1">
        <fieldUsage x="2"/>
      </fieldsUsage>
    </cacheHierarchy>
    <cacheHierarchy uniqueName="[Measures].[SR Case Actuals]" caption="SR Case Actuals" measure="1" displayFolder="_Forecast_Measures" measureGroup="_Measures" count="0"/>
    <cacheHierarchy uniqueName="[Measures].[Internal Admin w/ Time Logged]" caption="Internal Admin w/ Time Logged" measure="1" displayFolder="_Forecast_Measures\Hygiene" measureGroup="_Measures" count="0"/>
    <cacheHierarchy uniqueName="[Measures].[Maint Svcs w/ Time Logged]" caption="Maint Svcs w/ Time Logged" measure="1" displayFolder="_Forecast_Measures\Hygiene" measureGroup="_Measures" count="0"/>
    <cacheHierarchy uniqueName="[Measures].[Forecast Work Order Variance]" caption="Forecast Work Order Variance" measure="1" displayFolder="_Forecast_Measures" measureGroup="_Measures" count="0"/>
    <cacheHierarchy uniqueName="[Measures].[Foreacst SR Variance]" caption="Foreacst SR Variance" measure="1" displayFolder="_Forecast_Measures" measureGroup="_Measures" count="0"/>
    <cacheHierarchy uniqueName="[Measures].[Weekly Forecast Tech ASUs]" caption="Weekly Forecast Tech ASUs" measure="1" displayFolder="_Forecast_Measures" measureGroup="_Measures" count="0"/>
    <cacheHierarchy uniqueName="[Measures].[Weekly Forecast Field ASUs]" caption="Weekly Forecast Field ASUs" measure="1" displayFolder="_Forecast_Measures" measureGroup="_Measures" count="0"/>
    <cacheHierarchy uniqueName="[Measures].[Weekly Forecast Work Orders]" caption="Weekly Forecast Work Orders" measure="1" displayFolder="_Forecast_Measures" measureGroup="_Measures" count="0"/>
    <cacheHierarchy uniqueName="[Measures].[Weekly Forecast Demand SRs]" caption="Weekly Forecast Demand SRs" measure="1" displayFolder="_Forecast_Measures" measureGroup="_Measures" count="0"/>
    <cacheHierarchy uniqueName="[Measures].[Weekly Demand SRs]" caption="Weekly Demand SRs" measure="1" displayFolder="_Forecast_Measures" measureGroup="_Measures" count="0"/>
    <cacheHierarchy uniqueName="[Measures].[Weekly Work Order Actuals]" caption="Weekly Work Order Actuals" measure="1" displayFolder="_Forecast_Measures" measureGroup="_Measures" count="0"/>
    <cacheHierarchy uniqueName="[Measures].[Forecast MDR]" caption="Forecast MDR" measure="1" displayFolder="_Forecast_Measures" measureGroup="_Measures" count="0"/>
    <cacheHierarchy uniqueName="[Measures].[Forecast Demand SR Rate]" caption="Forecast Demand SR Rate" measure="1" displayFolder="_Forecast_Measures" measureGroup="_Measures" count="0"/>
    <cacheHierarchy uniqueName="[Measures].[Forecast Parts MDR Work Orders]" caption="Forecast Parts MDR Work Orders" measure="1" displayFolder="_Forecast_Measures" measureGroup="_Measures" count="0"/>
    <cacheHierarchy uniqueName="[Measures].[Forecast Parts MDR Rate]" caption="Forecast Parts MDR Rate" measure="1" displayFolder="_Forecast_Measures" measureGroup="_Measures" count="0"/>
    <cacheHierarchy uniqueName="[Measures].[Forecast Assisted Demand SRs (ISG)]" caption="Forecast Assisted Demand SRs (ISG)" measure="1" displayFolder="_Forecast_Measures" measureGroup="_Measures" count="0"/>
    <cacheHierarchy uniqueName="[Measures].[Forecast Assisted Demand SR Rate (ISG)]" caption="Forecast Assisted Demand SR Rate (ISG)" measure="1" displayFolder="_Forecast_Measures" measureGroup="_Measures" count="0"/>
    <cacheHierarchy uniqueName="[Measures].[Assisted Demand SRs (ISG)]" caption="Assisted Demand SRs (ISG)" measure="1" displayFolder="_Forecast_Measures" measureGroup="_Measures" count="0"/>
    <cacheHierarchy uniqueName="[Measures].[Weekly Assisted Demand SRs (ISG)]" caption="Weekly Assisted Demand SRs (ISG)" measure="1" displayFolder="_Forecast_Measures" measureGroup="_Measures" count="0"/>
    <cacheHierarchy uniqueName="[Measures].[Labor Hours Org TSE Remote (Closed)]" caption="Labor Hours Org TSE Remote (Closed)" measure="1" displayFolder="Labor Hours" measureGroup="_Measures" count="0"/>
    <cacheHierarchy uniqueName="[Measures].[Labor Hours Org TSE Remote(ISG) (Closed)]" caption="Labor Hours Org TSE Remote(ISG) (Closed)" measure="1" displayFolder="Labor Hours" measureGroup="_Measures" count="0"/>
    <cacheHierarchy uniqueName="[Measures].[Assisted Demand SRs (Closed)]" caption="Assisted Demand SRs (Closed)" measure="1" displayFolder="Labor Hours" measureGroup="_Measures" count="0"/>
    <cacheHierarchy uniqueName="[Measures].[Assisted Demand SRs (ISG) (Closed)]" caption="Assisted Demand SRs (ISG) (Closed)" measure="1" displayFolder="Labor Hours" measureGroup="_Measures" count="0"/>
    <cacheHierarchy uniqueName="[Measures].[TSE Remote Hours per SR (ISG)]" caption="TSE Remote Hours per SR (ISG)" measure="1" displayFolder="Labor Hours" measureGroup="_Measures" count="0"/>
    <cacheHierarchy uniqueName="[Measures].[Assisted Demand SR Rate (ISG)]" caption="Assisted Demand SR Rate (ISG)" measure="1" displayFolder="SRs (Cases)\Demand SRs" measureGroup="_Measures" count="0"/>
    <cacheHierarchy uniqueName="[Measures].[Remote Reactive Trad Hours]" caption="Remote Reactive Trad Hours" measure="1" displayFolder="Labor Hours" measureGroup="_Measures" count="0"/>
    <cacheHierarchy uniqueName="[Measures].[Remote Reactive Trad Hours (Closed)]" caption="Remote Reactive Trad Hours (Closed)" measure="1" displayFolder="Labor Hours" measureGroup="_Measures" count="0"/>
    <cacheHierarchy uniqueName="[Measures].[Unassisted Case Rate (ISG)]" caption="Unassisted Case Rate (ISG)" measure="1" displayFolder="SRs (Cases)\Demand SRs" measureGroup="_Measures" count="0"/>
    <cacheHierarchy uniqueName="[Measures].[NBA Created]" caption="NBA Created" measure="1" displayFolder="SRs (Cases)\Next Best Action" measureGroup="_Measures" count="0"/>
    <cacheHierarchy uniqueName="[Measures].[NBA Used]" caption="NBA Used" measure="1" displayFolder="SRs (Cases)\Next Best Action" measureGroup="_Measures" count="0"/>
    <cacheHierarchy uniqueName="[Measures].[NBA Used Recommended]" caption="NBA Used Recommended" measure="1" displayFolder="SRs (Cases)\Next Best Action" measureGroup="_Measures" count="0"/>
    <cacheHierarchy uniqueName="[Measures].[NBA Usage]" caption="NBA Usage" measure="1" displayFolder="SRs (Cases)\Next Best Action" measureGroup="_Measures" count="0"/>
    <cacheHierarchy uniqueName="[Measures].[Connect Home ICR Cases (BMS)]" caption="Connect Home ICR Cases (BMS)" measure="1" displayFolder="SRs (Cases)\Connect Home" measureGroup="_Measures" count="0"/>
    <cacheHierarchy uniqueName="[Measures].[Connect Home Cases]" caption="Connect Home Cases" measure="1" displayFolder="SRs (Cases)\Connect Home" measureGroup="_Measures" count="0"/>
    <cacheHierarchy uniqueName="[Measures].[Connect Home Assisted Demand SRs]" caption="Connect Home Assisted Demand SRs" measure="1" displayFolder="SRs (Cases)\Connect Home" measureGroup="_Measures" count="0"/>
    <cacheHierarchy uniqueName="[Measures].[Connect Home Unassisted ICR Cases (BMS)]" caption="Connect Home Unassisted ICR Cases (BMS)" measure="1" displayFolder="SRs (Cases)\Connect Home" measureGroup="_Measures" count="0"/>
    <cacheHierarchy uniqueName="[Measures].[Connect Home UCR Impact (BMS)]" caption="Connect Home UCR Impact (BMS)" measure="1" displayFolder="SRs (Cases)\Connect Home" measureGroup="_Measures" count="0"/>
    <cacheHierarchy uniqueName="[Measures].[Connect Home Unassisted Rate]" caption="Connect Home Unassisted Rate" measure="1" displayFolder="SRs (Cases)\Connect Home" measureGroup="_Measures" count="0"/>
    <cacheHierarchy uniqueName="[Measures].[Unassisted ICR Cases (BMS)]" caption="Unassisted ICR Cases (BMS)" measure="1" displayFolder="SRs (Cases)\ICR" measureGroup="_Measures" count="0"/>
    <cacheHierarchy uniqueName="[Measures].[NBA Coverage]" caption="NBA Coverage" measure="1" displayFolder="SRs (Cases)\Next Best Action" measureGroup="_Measures" count="0"/>
    <cacheHierarchy uniqueName="[Measures].[Recommend Top 3 Helpful]" caption="Recommend Top 3 Helpful" measure="1" displayFolder="SRs (Cases)\Next Best Action" measureGroup="_Measures" count="0"/>
    <cacheHierarchy uniqueName="[Measures].[First Response Helpful]" caption="First Response Helpful" measure="1" displayFolder="SRs (Cases)\Next Best Action" measureGroup="_Measures" count="0"/>
    <cacheHierarchy uniqueName="[Measures].[NBA Any Resolved]" caption="NBA Any Resolved" measure="1" displayFolder="SRs (Cases)\Next Best Action" measureGroup="_Measures" count="0"/>
    <cacheHierarchy uniqueName="[Measures].[NBA First Time Resolve Rate]" caption="NBA First Time Resolve Rate" measure="1" displayFolder="SRs (Cases)\Next Best Action" measureGroup="_Measures" count="0"/>
    <cacheHierarchy uniqueName="[Measures].[NBA First 3 Resolve Rate]" caption="NBA First 3 Resolve Rate" measure="1" displayFolder="SRs (Cases)\Next Best Action" measureGroup="_Measures" count="0"/>
    <cacheHierarchy uniqueName="[Measures].[NBA Any Resolve Rate]" caption="NBA Any Resolve Rate" measure="1" displayFolder="SRs (Cases)\Next Best Action" measureGroup="_Measures" count="0"/>
    <cacheHierarchy uniqueName="[Measures].[NBA Chat Used]" caption="NBA Chat Used" measure="1" displayFolder="SRs (Cases)\Next Best Action" measureGroup="_Measures" count="0"/>
    <cacheHierarchy uniqueName="[Measures].[NBA Chat Helpful]" caption="NBA Chat Helpful" measure="1" displayFolder="SRs (Cases)\Next Best Action" measureGroup="_Measures" count="0"/>
    <cacheHierarchy uniqueName="[Measures].[NBA Chat First Time Resolve]" caption="NBA Chat First Time Resolve" measure="1" displayFolder="SRs (Cases)\Next Best Action" measureGroup="_Measures" count="0"/>
    <cacheHierarchy uniqueName="[Measures].[NBA Chat Usage]" caption="NBA Chat Usage" measure="1" displayFolder="SRs (Cases)\Next Best Action" measureGroup="_Measures" count="0"/>
    <cacheHierarchy uniqueName="[Measures].[NBA Chat Any Resolve Rate]" caption="NBA Chat Any Resolve Rate" measure="1" displayFolder="SRs (Cases)\Next Best Action" measureGroup="_Measures" count="0"/>
    <cacheHierarchy uniqueName="[Measures].[NBA Overall Usage]" caption="NBA Overall Usage" measure="1" displayFolder="SRs (Cases)\Next Best Action" measureGroup="_Measures" count="0"/>
    <cacheHierarchy uniqueName="[Measures].[NBA Resolved Flag]" caption="NBA Resolved Flag" measure="1" displayFolder="SRs (Cases)\Next Best Action" measureGroup="_Measures" count="0"/>
    <cacheHierarchy uniqueName="[Measures].[NBA Resolved Denom]" caption="NBA Resolved Denom" measure="1" displayFolder="SRs (Cases)\Next Best Action" measureGroup="_Measures" count="0"/>
    <cacheHierarchy uniqueName="[Measures].[NBA Resolve Question]" caption="NBA Resolve Question" measure="1" displayFolder="SRs (Cases)\Next Best Action" measureGroup="_Measures" count="0"/>
    <cacheHierarchy uniqueName="[Measures].[Virtual Assistant ICR Cases (BMS)]" caption="Virtual Assistant ICR Cases (BMS)" measure="1" displayFolder="SRs (Cases)\Virtual Assistant" measureGroup="_Measures" count="0"/>
    <cacheHierarchy uniqueName="[Measures].[Virtual Assistant Unassisted ICR Cases (BMS)]" caption="Virtual Assistant Unassisted ICR Cases (BMS)" measure="1" displayFolder="SRs (Cases)\Virtual Assistant" measureGroup="_Measures" count="0"/>
    <cacheHierarchy uniqueName="[Measures].[Virtual Assistant UCR Impact (BMS)]" caption="Virtual Assistant UCR Impact (BMS)" measure="1" displayFolder="SRs (Cases)\Virtual Assistant" measureGroup="_Measures" count="0"/>
    <cacheHierarchy uniqueName="[Measures].[NBA Chat First 3 Resolved]" caption="NBA Chat First 3 Resolved" measure="1" displayFolder="SRs (Cases)\Next Best Action" measureGroup="_Measures" count="0"/>
    <cacheHierarchy uniqueName="[Measures].[NBA Chat Used Recommended]" caption="NBA Chat Used Recommended" measure="1" displayFolder="SRs (Cases)\Next Best Action" measureGroup="_Measures" count="0"/>
    <cacheHierarchy uniqueName="[Measures].[NBA Chat First 3 Resolve Rate]" caption="NBA Chat First 3 Resolve Rate" measure="1" displayFolder="SRs (Cases)\Next Best Action" measureGroup="_Measures" count="0"/>
    <cacheHierarchy uniqueName="[Measures].[ICR Cases]" caption="ICR Cases" measure="1" displayFolder="SRs (Cases)\ICR" measureGroup="_Measures" count="0"/>
    <cacheHierarchy uniqueName="[Measures].[Assisted ICR Cases (BMS)]" caption="Assisted ICR Cases (BMS)" measure="1" displayFolder="SRs (Cases)\ICR" measureGroup="_Measures" count="0"/>
    <cacheHierarchy uniqueName="[Measures].[NBA Qualified]" caption="NBA Qualified" measure="1" displayFolder="SRs (Cases)\Next Best Action" measureGroup="_Measures" count="0"/>
    <cacheHierarchy uniqueName="[Measures].[Connect Home Assisted ICR Cases (BMS)]" caption="Connect Home Assisted ICR Cases (BMS)" measure="1" displayFolder="SRs (Cases)\Connect Home" measureGroup="_Measures" count="0"/>
    <cacheHierarchy uniqueName="[Measures].[Virtual Assistant Assisted ICR Cases (BMS)]" caption="Virtual Assistant Assisted ICR Cases (BMS)" measure="1" displayFolder="SRs (Cases)\Virtual Assistant" measureGroup="_Measures" count="0"/>
    <cacheHierarchy uniqueName="[Measures].[NBA Chat First Time Reslove Rate]" caption="NBA Chat First Time Reslove Rate" measure="1" displayFolder="SRs (Cases)\Next Best Action" measureGroup="_Measures" count="0"/>
    <cacheHierarchy uniqueName="[Measures].[Assisted ICR Cases]" caption="Assisted ICR Cases" measure="1" displayFolder="SRs (Cases)\ICR\Assisted ICR" measureGroup="_Measures" count="0"/>
    <cacheHierarchy uniqueName="[Measures].[Recommendation False Positive Ratio]" caption="Recommendation False Positive Ratio" measure="1" displayFolder="SRs (Cases)\Next Best Action" measureGroup="_Measures" count="0"/>
    <cacheHierarchy uniqueName="[Measures].[Total Item Cost]" caption="Total Item Cost" measure="1" displayFolder="Work Orders\Total Parts" measureGroup="_Measures" count="0"/>
    <cacheHierarchy uniqueName="[Measures].[MDR Total Item Cost]" caption="MDR Total Item Cost" measure="1" displayFolder="Work Orders\MDR Parts" measureGroup="_Measures" count="0"/>
    <cacheHierarchy uniqueName="[Measures].[MDR Average Item Cost (MVPD )]" caption="MDR Average Item Cost (MVPD )" measure="1" displayFolder="Work Orders\MDR Parts" measureGroup="_Measures" count="0"/>
    <cacheHierarchy uniqueName="[Measures].[Finance Remote Best Dell Manual Hours]" caption="Finance Remote Best Dell Manual Hours" measure="1" displayFolder="Labor Hours\Finance" measureGroup="_Measures" count="0"/>
    <cacheHierarchy uniqueName="[Measures].[Finance Remote Partner Manual Hours]" caption="Finance Remote Partner Manual Hours" measure="1" displayFolder="Labor Hours\Finance" measureGroup="_Measures" count="0"/>
    <cacheHierarchy uniqueName="[Measures].[Finance Remote Rest Dell Manual Hours]" caption="Finance Remote Rest Dell Manual Hours" measure="1" displayFolder="Labor Hours\Finance" measureGroup="_Measures" count="0"/>
    <cacheHierarchy uniqueName="[Measures].[Finance RPS Best Dell Manual Hours]" caption="Finance RPS Best Dell Manual Hours" measure="1" displayFolder="Labor Hours\Finance" measureGroup="_Measures" count="0"/>
    <cacheHierarchy uniqueName="[Measures].[Finance RPS Partner Manual Hours]" caption="Finance RPS Partner Manual Hours" measure="1" displayFolder="Labor Hours\Finance" measureGroup="_Measures" count="0"/>
    <cacheHierarchy uniqueName="[Measures].[Finance RPS Rest Dell Manual Hours]" caption="Finance RPS Rest Dell Manual Hours" measure="1" displayFolder="Labor Hours\Finance" measureGroup="_Measures" count="0"/>
    <cacheHierarchy uniqueName="[Measures].[MDR Major Part Work Order Rate]" caption="MDR Major Part Work Order Rate" measure="1" displayFolder="Work Orders\MDR Parts" measureGroup="_Measures" count="0"/>
    <cacheHierarchy uniqueName="[Measures].[Thunder ICR Cases (BMS)]" caption="Thunder ICR Cases (BMS)" measure="1" displayFolder="SRs (Cases)\Thunder" measureGroup="_Measures" count="0"/>
    <cacheHierarchy uniqueName="[Measures].[Thunder Usage Denominator]" caption="Thunder Usage Denominator" measure="1" displayFolder="SRs (Cases)\Thunder" measureGroup="_Measures" count="0"/>
    <cacheHierarchy uniqueName="[Measures].[Telemetry ICR Cases (BMS)]" caption="Telemetry ICR Cases (BMS)" measure="1" displayFolder="SRs (Cases)\Thunder" measureGroup="_Measures" count="0"/>
    <cacheHierarchy uniqueName="[Measures].[NBA False Positives]" caption="NBA False Positives" measure="1" displayFolder="SRs (Cases)\Next Best Action" measureGroup="_Measures" count="0"/>
    <cacheHierarchy uniqueName="[Measures].[Thunder Usage %]" caption="Thunder Usage %" measure="1" displayFolder="SRs (Cases)\Thunder" measureGroup="_Measures" count="0"/>
    <cacheHierarchy uniqueName="[Measures].[Telemetry Usage %]" caption="Telemetry Usage %" measure="1" displayFolder="SRs (Cases)\Thunder" measureGroup="_Measures" count="0"/>
    <cacheHierarchy uniqueName="[Measures].[Total Distinct SRs]" caption="Total Distinct SRs" measure="1" displayFolder="" measureGroup="_Test_Measures" count="0"/>
    <cacheHierarchy uniqueName="[Measures].[ICR Distinct Cases]" caption="ICR Distinct Cases" measure="1" displayFolder="" measureGroup="_Test_Measures" count="0"/>
    <cacheHierarchy uniqueName="[Measures].[SFDC_LINK_MSR]" caption="SFDC_LINK_MSR" measure="1" displayFolder="" measureGroup="_Test_Measures" count="0"/>
    <cacheHierarchy uniqueName="[Measures].[Process Date]" caption="Process Date" measure="1" displayFolder="" measureGroup="_Test_Measures" count="0"/>
    <cacheHierarchy uniqueName="[Measures].[Process Date Timestamp]" caption="Process Date Timestamp" measure="1" displayFolder="" measureGroup="_Test_Measures" count="0"/>
    <cacheHierarchy uniqueName="[Measures].[__Default measure]" caption="__Default measure" measure="1" displayFolder="" count="0" hidden="1"/>
    <cacheHierarchy uniqueName="[Measures].[Weekly Field ASUs TEXT]" caption="Weekly Field ASUs TEXT" measure="1" displayFolder="Forecast Measures" measureGroup="_Measures" count="0" hidden="1"/>
    <cacheHierarchy uniqueName="[Measures].[Average Time To Resolve (Days/ISG) ]" caption="Average Time To Resolve (Days/ISG) " measure="1" displayFolder="SRs (Cases)\Time_To_Resolve" measureGroup="_Measures" count="0" hidden="1"/>
    <cacheHierarchy uniqueName="[Measures].[Total Tech ASUs]" caption="Total Tech ASUs" measure="1" displayFolder="ASUs\Totals" measureGroup="_Measures" count="0" hidden="1"/>
    <cacheHierarchy uniqueName="[Measures].[Total Field ASUs]" caption="Total Field ASUs" measure="1" displayFolder="ASUs\Totals" measureGroup="_Measures" count="0" hidden="1"/>
    <cacheHierarchy uniqueName="[Measures].[Total Tech TLSUs (ALL)]" caption="Total Tech TLSUs (ALL)" measure="1" displayFolder="ASUs\Totals" measureGroup="_Measures" count="0" hidden="1"/>
    <cacheHierarchy uniqueName="[Measures].[Total Field ASUs TLSUs (ALL)]" caption="Total Field ASUs TLSUs (ALL)" measure="1" displayFolder="ASUs\Totals" measureGroup="_Measures" count="0" hidden="1"/>
    <cacheHierarchy uniqueName="[Measures].[Forecast Trend Work Orders]" caption="Forecast Trend Work Orders" measure="1" displayFolder="" measureGroup="Forecast - Work Order" count="0" hidden="1"/>
  </cacheHierarchies>
  <kpis count="0"/>
  <dimensions count="33">
    <dimension name="_Dim - Forecast Product" uniqueName="[_Dim - Forecast Product]" caption="_Dim - Forecast Product"/>
    <dimension name="Cube_Measure_Definitions" uniqueName="[Cube_Measure_Definitions]" caption="Cube_Measure_Definitions"/>
    <dimension name="Cube_Partitions" uniqueName="[Cube_Partitions]" caption="Cube_Partitions"/>
    <dimension name="Dim - Account" uniqueName="[Dim - Account]" caption="Dim - Account"/>
    <dimension name="Dim - Agent Creator" uniqueName="[Dim - Agent Creator]" caption="Dim - Agent Creator"/>
    <dimension name="Dim - Agent Owner" uniqueName="[Dim - Agent Owner]" caption="Dim - Agent Owner"/>
    <dimension name="Dim - Asset Age" uniqueName="[Dim - Asset Age]" caption="Dim - Asset Age"/>
    <dimension name="Dim - Case Origin" uniqueName="[Dim - Case Origin]" caption="Dim - Case Origin"/>
    <dimension name="Dim - Connect Home" uniqueName="[Dim - Connect Home]" caption="Dim - Connect Home"/>
    <dimension name="Dim - Core Upsell Work Order" uniqueName="[Dim - Core Upsell Work Order]" caption="Dim - Core Upsell Work Order"/>
    <dimension name="Dim - Field Entitlement" uniqueName="[Dim - Field Entitlement]" caption="Dim - Field Entitlement"/>
    <dimension name="Dim - Fiscal Calendar" uniqueName="[Dim - Fiscal Calendar]" caption="Dim - Fiscal Calendar"/>
    <dimension name="Dim - Forecast Agent Owner Group" uniqueName="[Dim - Forecast Agent Owner Group]" caption="Dim - Forecast Agent Owner Group"/>
    <dimension name="Dim - Forecast Series" uniqueName="[Dim - Forecast Series]" caption="Dim - Forecast Series"/>
    <dimension name="Dim - Geo Location" uniqueName="[Dim - Geo Location]" caption="Dim - Geo Location"/>
    <dimension name="Dim - Microcode Hierarchy" uniqueName="[Dim - Microcode Hierarchy]" caption="Dim - Microcode Hierarchy"/>
    <dimension name="Dim - Monarch Ranking" uniqueName="[Dim - Monarch Ranking]" caption="Dim - Monarch Ranking"/>
    <dimension name="Dim - Product" uniqueName="[Dim - Product]" caption="Dim - Product"/>
    <dimension name="Dim - Service Location" uniqueName="[Dim - Service Location]" caption="Dim - Service Location"/>
    <dimension name="Dim - Shipped Calendar" uniqueName="[Dim - Shipped Calendar]" caption="Dim - Shipped Calendar"/>
    <dimension name="Dim - SPMD Commodity" uniqueName="[Dim - SPMD Commodity]" caption="Dim - SPMD Commodity"/>
    <dimension name="Dim - Support Tier Bridge" uniqueName="[Dim - Support Tier Bridge]" caption="Dim - Support Tier Bridge"/>
    <dimension name="Dim - Tech Entitlement" uniqueName="[Dim - Tech Entitlement]" caption="Dim - Tech Entitlement"/>
    <dimension name="Dim - USDM Segment" uniqueName="[Dim - USDM Segment]" caption="Dim - USDM Segment"/>
    <dimension name="Dim - Work Order Service Type" uniqueName="[Dim - Work Order Service Type]" caption="Dim - Work Order Service Type"/>
    <dimension name="FACT - ASU" uniqueName="[FACT - ASU]" caption="FACT - ASU"/>
    <dimension name="FACT - Case" uniqueName="[FACT - Case]" caption="FACT - Case"/>
    <dimension name="FACT - Work Order Parts" uniqueName="[FACT - Work Order Parts]" caption="FACT - Work Order Parts"/>
    <dimension name="Forecast - Case" uniqueName="[Forecast - Case]" caption="Forecast - Case"/>
    <dimension name="Forecast - Field ASU" uniqueName="[Forecast - Field ASU]" caption="Forecast - Field ASU"/>
    <dimension name="Forecast - Work Order" uniqueName="[Forecast - Work Order]" caption="Forecast - Work Order"/>
    <dimension measure="1" name="Measures" uniqueName="[Measures]" caption="Measures"/>
    <dimension name="Time Intelligence" uniqueName="[Time Intelligence]" caption="Time Intelligence"/>
  </dimensions>
  <measureGroups count="36">
    <measureGroup name="_Dim - Forecast Product" caption="_Dim - Forecast Product"/>
    <measureGroup name="_Measures" caption="_Measures"/>
    <measureGroup name="_Test_Measures" caption="_Test_Measures"/>
    <measureGroup name="Cube_Measure_Definitions" caption="Cube_Measure_Definitions"/>
    <measureGroup name="Cube_Partitions" caption="Cube_Partitions"/>
    <measureGroup name="Dim - Account" caption="Dim - Account"/>
    <measureGroup name="Dim - Agent Creator" caption="Dim - Agent Creator"/>
    <measureGroup name="Dim - Agent Owner" caption="Dim - Agent Owner"/>
    <measureGroup name="Dim - Asset Age" caption="Dim - Asset Age"/>
    <measureGroup name="Dim - Case Origin" caption="Dim - Case Origin"/>
    <measureGroup name="Dim - Connect Home" caption="Dim - Connect Home"/>
    <measureGroup name="Dim - Core Upsell Work Order" caption="Dim - Core Upsell Work Order"/>
    <measureGroup name="Dim - Field Entitlement" caption="Dim - Field Entitlement"/>
    <measureGroup name="Dim - Fiscal Calendar" caption="Dim - Fiscal Calendar"/>
    <measureGroup name="Dim - Forecast Agent Owner Group" caption="Dim - Forecast Agent Owner Group"/>
    <measureGroup name="Dim - Forecast Series" caption="Dim - Forecast Series"/>
    <measureGroup name="Dim - Geo Location" caption="Dim - Geo Location"/>
    <measureGroup name="Dim - Microcode Hierarchy" caption="Dim - Microcode Hierarchy"/>
    <measureGroup name="Dim - Monarch Ranking" caption="Dim - Monarch Ranking"/>
    <measureGroup name="Dim - Product" caption="Dim - Product"/>
    <measureGroup name="Dim - Service Location" caption="Dim - Service Location"/>
    <measureGroup name="Dim - Shipped Calendar" caption="Dim - Shipped Calendar"/>
    <measureGroup name="Dim - SPMD Commodity" caption="Dim - SPMD Commodity"/>
    <measureGroup name="Dim - Support Tier Bridge" caption="Dim - Support Tier Bridge"/>
    <measureGroup name="Dim - Tech Entitlement" caption="Dim - Tech Entitlement"/>
    <measureGroup name="Dim - USDM Segment" caption="Dim - USDM Segment"/>
    <measureGroup name="Dim - Work Order Service Type" caption="Dim - Work Order Service Type"/>
    <measureGroup name="Dim - Work Order Type" caption="Dim - Work Order Type"/>
    <measureGroup name="FACT - ASU" caption="FACT - ASU"/>
    <measureGroup name="FACT - Case" caption="FACT - Case"/>
    <measureGroup name="FACT - Work Order Parts" caption="FACT - Work Order Parts"/>
    <measureGroup name="Forecast - Case" caption="Forecast - Case"/>
    <measureGroup name="Forecast - Field ASU" caption="Forecast - Field ASU"/>
    <measureGroup name="Forecast - Tech ASU" caption="Forecast - Tech ASU"/>
    <measureGroup name="Forecast - Work Order" caption="Forecast - Work Order"/>
    <measureGroup name="Time Intelligence" caption="Time Intelligence"/>
  </measureGroups>
  <maps count="112">
    <map measureGroup="0" dimension="0"/>
    <map measureGroup="0" dimension="17"/>
    <map measureGroup="3" dimension="1"/>
    <map measureGroup="4" dimension="2"/>
    <map measureGroup="5" dimension="3"/>
    <map measureGroup="6" dimension="4"/>
    <map measureGroup="7" dimension="5"/>
    <map measureGroup="7" dimension="12"/>
    <map measureGroup="8" dimension="6"/>
    <map measureGroup="9" dimension="7"/>
    <map measureGroup="10" dimension="8"/>
    <map measureGroup="11" dimension="9"/>
    <map measureGroup="12" dimension="10"/>
    <map measureGroup="13" dimension="11"/>
    <map measureGroup="14" dimension="5"/>
    <map measureGroup="14" dimension="12"/>
    <map measureGroup="15" dimension="13"/>
    <map measureGroup="16" dimension="14"/>
    <map measureGroup="17" dimension="15"/>
    <map measureGroup="18" dimension="16"/>
    <map measureGroup="19" dimension="0"/>
    <map measureGroup="19" dimension="17"/>
    <map measureGroup="20" dimension="18"/>
    <map measureGroup="21" dimension="19"/>
    <map measureGroup="22" dimension="20"/>
    <map measureGroup="23" dimension="21"/>
    <map measureGroup="24" dimension="21"/>
    <map measureGroup="24" dimension="22"/>
    <map measureGroup="25" dimension="23"/>
    <map measureGroup="26" dimension="24"/>
    <map measureGroup="28" dimension="0"/>
    <map measureGroup="28" dimension="3"/>
    <map measureGroup="28" dimension="6"/>
    <map measureGroup="28" dimension="8"/>
    <map measureGroup="28" dimension="10"/>
    <map measureGroup="28" dimension="11"/>
    <map measureGroup="28" dimension="14"/>
    <map measureGroup="28" dimension="15"/>
    <map measureGroup="28" dimension="16"/>
    <map measureGroup="28" dimension="17"/>
    <map measureGroup="28" dimension="19"/>
    <map measureGroup="28" dimension="21"/>
    <map measureGroup="28" dimension="22"/>
    <map measureGroup="28" dimension="25"/>
    <map measureGroup="29" dimension="0"/>
    <map measureGroup="29" dimension="3"/>
    <map measureGroup="29" dimension="4"/>
    <map measureGroup="29" dimension="5"/>
    <map measureGroup="29" dimension="6"/>
    <map measureGroup="29" dimension="7"/>
    <map measureGroup="29" dimension="8"/>
    <map measureGroup="29" dimension="10"/>
    <map measureGroup="29" dimension="11"/>
    <map measureGroup="29" dimension="12"/>
    <map measureGroup="29" dimension="14"/>
    <map measureGroup="29" dimension="15"/>
    <map measureGroup="29" dimension="17"/>
    <map measureGroup="29" dimension="19"/>
    <map measureGroup="29" dimension="21"/>
    <map measureGroup="29" dimension="22"/>
    <map measureGroup="29" dimension="23"/>
    <map measureGroup="29" dimension="26"/>
    <map measureGroup="30" dimension="0"/>
    <map measureGroup="30" dimension="3"/>
    <map measureGroup="30" dimension="5"/>
    <map measureGroup="30" dimension="6"/>
    <map measureGroup="30" dimension="8"/>
    <map measureGroup="30" dimension="9"/>
    <map measureGroup="30" dimension="10"/>
    <map measureGroup="30" dimension="11"/>
    <map measureGroup="30" dimension="12"/>
    <map measureGroup="30" dimension="14"/>
    <map measureGroup="30" dimension="15"/>
    <map measureGroup="30" dimension="17"/>
    <map measureGroup="30" dimension="18"/>
    <map measureGroup="30" dimension="19"/>
    <map measureGroup="30" dimension="20"/>
    <map measureGroup="30" dimension="21"/>
    <map measureGroup="30" dimension="22"/>
    <map measureGroup="30" dimension="23"/>
    <map measureGroup="30" dimension="24"/>
    <map measureGroup="30" dimension="27"/>
    <map measureGroup="31" dimension="0"/>
    <map measureGroup="31" dimension="5"/>
    <map measureGroup="31" dimension="11"/>
    <map measureGroup="31" dimension="12"/>
    <map measureGroup="31" dimension="13"/>
    <map measureGroup="31" dimension="14"/>
    <map measureGroup="31" dimension="17"/>
    <map measureGroup="31" dimension="21"/>
    <map measureGroup="31" dimension="28"/>
    <map measureGroup="32" dimension="0"/>
    <map measureGroup="32" dimension="11"/>
    <map measureGroup="32" dimension="13"/>
    <map measureGroup="32" dimension="14"/>
    <map measureGroup="32" dimension="17"/>
    <map measureGroup="32" dimension="29"/>
    <map measureGroup="33" dimension="0"/>
    <map measureGroup="33" dimension="11"/>
    <map measureGroup="33" dimension="13"/>
    <map measureGroup="33" dimension="14"/>
    <map measureGroup="33" dimension="17"/>
    <map measureGroup="33" dimension="21"/>
    <map measureGroup="34" dimension="0"/>
    <map measureGroup="34" dimension="9"/>
    <map measureGroup="34" dimension="11"/>
    <map measureGroup="34" dimension="13"/>
    <map measureGroup="34" dimension="14"/>
    <map measureGroup="34" dimension="17"/>
    <map measureGroup="34" dimension="24"/>
    <map measureGroup="34" dimension="30"/>
    <map measureGroup="35" dimension="3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Neill, Doug" refreshedDate="46007.341338773149" createdVersion="8" refreshedVersion="8" minRefreshableVersion="3" recordCount="0" supportSubquery="1" supportAdvancedDrill="1" xr:uid="{97226F76-805A-4486-B784-635564049D40}">
  <cacheSource type="external" connectionId="2"/>
  <cacheFields count="14">
    <cacheField name="[Geography].[Region Desc].[Region Desc]" caption="Region Desc" numFmtId="0" hierarchy="15" level="1">
      <sharedItems containsSemiMixedTypes="0" containsString="0"/>
    </cacheField>
    <cacheField name="[Core Upsell].[CORE UPSELL].[CORE UPSELL]" caption="CORE UPSELL" numFmtId="0" hierarchy="4" level="1">
      <sharedItems containsSemiMixedTypes="0" containsString="0"/>
    </cacheField>
    <cacheField name="[Fiscal Calendar].[Fiscal Year].[Fiscal Year]" caption="Fiscal Year" numFmtId="0" hierarchy="9" level="1">
      <sharedItems count="4">
        <s v="[Fiscal Calendar].[Fiscal Year].&amp;[FY2025]" c="FY2025"/>
        <s v="[Fiscal Calendar].[Fiscal Year].&amp;[FY2026]" c="FY2026"/>
        <s v="[Fiscal Calendar].[Fiscal Year].&amp;[FY2027]" c="FY2027"/>
        <s v="[Fiscal Calendar].[Fiscal Year].&amp;[FY2024]" u="1" c="FY2024"/>
      </sharedItems>
    </cacheField>
    <cacheField name="[Fiscal Calendar].[Fiscal Week].[Fiscal Week]" caption="Fiscal Week" numFmtId="0" hierarchy="8" level="1" mappingCount="1">
      <sharedItems count="158">
        <s v="[Fiscal Calendar].[Fiscal Week].&amp;[FY2025W01]" c="FY2025W01"/>
        <s v="[Fiscal Calendar].[Fiscal Week].&amp;[FY2025W02]" c="FY2025W02"/>
        <s v="[Fiscal Calendar].[Fiscal Week].&amp;[FY2025W03]" c="FY2025W03"/>
        <s v="[Fiscal Calendar].[Fiscal Week].&amp;[FY2025W04]" c="FY2025W04"/>
        <s v="[Fiscal Calendar].[Fiscal Week].&amp;[FY2025W05]" c="FY2025W05"/>
        <s v="[Fiscal Calendar].[Fiscal Week].&amp;[FY2025W06]" c="FY2025W06"/>
        <s v="[Fiscal Calendar].[Fiscal Week].&amp;[FY2025W07]" c="FY2025W07"/>
        <s v="[Fiscal Calendar].[Fiscal Week].&amp;[FY2025W08]" c="FY2025W08"/>
        <s v="[Fiscal Calendar].[Fiscal Week].&amp;[FY2025W09]" c="FY2025W09"/>
        <s v="[Fiscal Calendar].[Fiscal Week].&amp;[FY2025W10]" c="FY2025W10"/>
        <s v="[Fiscal Calendar].[Fiscal Week].&amp;[FY2025W11]" c="FY2025W11"/>
        <s v="[Fiscal Calendar].[Fiscal Week].&amp;[FY2025W12]" c="FY2025W12"/>
        <s v="[Fiscal Calendar].[Fiscal Week].&amp;[FY2025W13]" c="FY2025W13"/>
        <s v="[Fiscal Calendar].[Fiscal Week].&amp;[FY2025W14]" c="FY2025W14"/>
        <s v="[Fiscal Calendar].[Fiscal Week].&amp;[FY2025W15]" c="FY2025W15"/>
        <s v="[Fiscal Calendar].[Fiscal Week].&amp;[FY2025W16]" c="FY2025W16"/>
        <s v="[Fiscal Calendar].[Fiscal Week].&amp;[FY2025W17]" c="FY2025W17"/>
        <s v="[Fiscal Calendar].[Fiscal Week].&amp;[FY2025W18]" c="FY2025W18"/>
        <s v="[Fiscal Calendar].[Fiscal Week].&amp;[FY2025W19]" c="FY2025W19"/>
        <s v="[Fiscal Calendar].[Fiscal Week].&amp;[FY2025W20]" c="FY2025W20"/>
        <s v="[Fiscal Calendar].[Fiscal Week].&amp;[FY2025W21]" c="FY2025W21"/>
        <s v="[Fiscal Calendar].[Fiscal Week].&amp;[FY2025W22]" c="FY2025W22"/>
        <s v="[Fiscal Calendar].[Fiscal Week].&amp;[FY2025W23]" c="FY2025W23"/>
        <s v="[Fiscal Calendar].[Fiscal Week].&amp;[FY2025W24]" c="FY2025W24"/>
        <s v="[Fiscal Calendar].[Fiscal Week].&amp;[FY2025W25]" c="FY2025W25"/>
        <s v="[Fiscal Calendar].[Fiscal Week].&amp;[FY2025W26]" c="FY2025W26"/>
        <s v="[Fiscal Calendar].[Fiscal Week].&amp;[FY2025W27]" c="FY2025W27"/>
        <s v="[Fiscal Calendar].[Fiscal Week].&amp;[FY2025W28]" c="FY2025W28"/>
        <s v="[Fiscal Calendar].[Fiscal Week].&amp;[FY2025W29]" c="FY2025W29"/>
        <s v="[Fiscal Calendar].[Fiscal Week].&amp;[FY2025W30]" c="FY2025W30"/>
        <s v="[Fiscal Calendar].[Fiscal Week].&amp;[FY2025W31]" c="FY2025W31"/>
        <s v="[Fiscal Calendar].[Fiscal Week].&amp;[FY2025W32]" c="FY2025W32"/>
        <s v="[Fiscal Calendar].[Fiscal Week].&amp;[FY2025W33]" c="FY2025W33"/>
        <s v="[Fiscal Calendar].[Fiscal Week].&amp;[FY2025W34]" c="FY2025W34"/>
        <s v="[Fiscal Calendar].[Fiscal Week].&amp;[FY2025W35]" c="FY2025W35"/>
        <s v="[Fiscal Calendar].[Fiscal Week].&amp;[FY2025W36]" c="FY2025W36"/>
        <s v="[Fiscal Calendar].[Fiscal Week].&amp;[FY2025W37]" c="FY2025W37"/>
        <s v="[Fiscal Calendar].[Fiscal Week].&amp;[FY2025W38]" c="FY2025W38"/>
        <s v="[Fiscal Calendar].[Fiscal Week].&amp;[FY2025W39]" c="FY2025W39"/>
        <s v="[Fiscal Calendar].[Fiscal Week].&amp;[FY2025W40]" c="FY2025W40"/>
        <s v="[Fiscal Calendar].[Fiscal Week].&amp;[FY2025W41]" c="FY2025W41"/>
        <s v="[Fiscal Calendar].[Fiscal Week].&amp;[FY2025W42]" c="FY2025W42"/>
        <s v="[Fiscal Calendar].[Fiscal Week].&amp;[FY2025W43]" c="FY2025W43"/>
        <s v="[Fiscal Calendar].[Fiscal Week].&amp;[FY2025W44]" c="FY2025W44"/>
        <s v="[Fiscal Calendar].[Fiscal Week].&amp;[FY2025W45]" c="FY2025W45"/>
        <s v="[Fiscal Calendar].[Fiscal Week].&amp;[FY2025W46]" c="FY2025W46"/>
        <s v="[Fiscal Calendar].[Fiscal Week].&amp;[FY2025W47]" c="FY2025W47"/>
        <s v="[Fiscal Calendar].[Fiscal Week].&amp;[FY2025W48]" c="FY2025W48"/>
        <s v="[Fiscal Calendar].[Fiscal Week].&amp;[FY2025W49]" c="FY2025W49"/>
        <s v="[Fiscal Calendar].[Fiscal Week].&amp;[FY2025W50]" c="FY2025W50"/>
        <s v="[Fiscal Calendar].[Fiscal Week].&amp;[FY2025W51]" c="FY2025W51"/>
        <s v="[Fiscal Calendar].[Fiscal Week].&amp;[FY2025W52]" c="FY2025W52"/>
        <s v="[Fiscal Calendar].[Fiscal Week].&amp;[FY2026W01]" c="FY2026W01"/>
        <s v="[Fiscal Calendar].[Fiscal Week].&amp;[FY2026W02]" c="FY2026W02"/>
        <s v="[Fiscal Calendar].[Fiscal Week].&amp;[FY2026W03]" c="FY2026W03"/>
        <s v="[Fiscal Calendar].[Fiscal Week].&amp;[FY2026W04]" c="FY2026W04"/>
        <s v="[Fiscal Calendar].[Fiscal Week].&amp;[FY2026W05]" c="FY2026W05"/>
        <s v="[Fiscal Calendar].[Fiscal Week].&amp;[FY2026W06]" c="FY2026W06"/>
        <s v="[Fiscal Calendar].[Fiscal Week].&amp;[FY2026W07]" c="FY2026W07"/>
        <s v="[Fiscal Calendar].[Fiscal Week].&amp;[FY2026W08]" c="FY2026W08"/>
        <s v="[Fiscal Calendar].[Fiscal Week].&amp;[FY2026W09]" c="FY2026W09"/>
        <s v="[Fiscal Calendar].[Fiscal Week].&amp;[FY2026W10]" c="FY2026W10"/>
        <s v="[Fiscal Calendar].[Fiscal Week].&amp;[FY2026W11]" c="FY2026W11"/>
        <s v="[Fiscal Calendar].[Fiscal Week].&amp;[FY2026W12]" c="FY2026W12"/>
        <s v="[Fiscal Calendar].[Fiscal Week].&amp;[FY2026W13]" c="FY2026W13"/>
        <s v="[Fiscal Calendar].[Fiscal Week].&amp;[FY2026W14]" c="FY2026W14"/>
        <s v="[Fiscal Calendar].[Fiscal Week].&amp;[FY2026W15]" c="FY2026W15"/>
        <s v="[Fiscal Calendar].[Fiscal Week].&amp;[FY2026W16]" c="FY2026W16"/>
        <s v="[Fiscal Calendar].[Fiscal Week].&amp;[FY2026W17]" c="FY2026W17"/>
        <s v="[Fiscal Calendar].[Fiscal Week].&amp;[FY2026W18]" c="FY2026W18"/>
        <s v="[Fiscal Calendar].[Fiscal Week].&amp;[FY2026W19]" c="FY2026W19"/>
        <s v="[Fiscal Calendar].[Fiscal Week].&amp;[FY2026W20]" c="FY2026W20"/>
        <s v="[Fiscal Calendar].[Fiscal Week].&amp;[FY2026W21]" c="FY2026W21"/>
        <s v="[Fiscal Calendar].[Fiscal Week].&amp;[FY2026W22]" c="FY2026W22"/>
        <s v="[Fiscal Calendar].[Fiscal Week].&amp;[FY2026W23]" c="FY2026W23"/>
        <s v="[Fiscal Calendar].[Fiscal Week].&amp;[FY2026W24]" c="FY2026W24"/>
        <s v="[Fiscal Calendar].[Fiscal Week].&amp;[FY2026W25]" c="FY2026W25"/>
        <s v="[Fiscal Calendar].[Fiscal Week].&amp;[FY2026W26]" c="FY2026W26"/>
        <s v="[Fiscal Calendar].[Fiscal Week].&amp;[FY2026W27]" c="FY2026W27"/>
        <s v="[Fiscal Calendar].[Fiscal Week].&amp;[FY2026W28]" c="FY2026W28"/>
        <s v="[Fiscal Calendar].[Fiscal Week].&amp;[FY2026W29]" c="FY2026W29"/>
        <s v="[Fiscal Calendar].[Fiscal Week].&amp;[FY2026W30]" c="FY2026W30"/>
        <s v="[Fiscal Calendar].[Fiscal Week].&amp;[FY2026W31]" c="FY2026W31"/>
        <s v="[Fiscal Calendar].[Fiscal Week].&amp;[FY2026W32]" c="FY2026W32"/>
        <s v="[Fiscal Calendar].[Fiscal Week].&amp;[FY2026W33]" c="FY2026W33"/>
        <s v="[Fiscal Calendar].[Fiscal Week].&amp;[FY2026W34]" c="FY2026W34"/>
        <s v="[Fiscal Calendar].[Fiscal Week].&amp;[FY2026W35]" c="FY2026W35"/>
        <s v="[Fiscal Calendar].[Fiscal Week].&amp;[FY2026W36]" c="FY2026W36"/>
        <s v="[Fiscal Calendar].[Fiscal Week].&amp;[FY2026W37]" c="FY2026W37"/>
        <s v="[Fiscal Calendar].[Fiscal Week].&amp;[FY2026W38]" c="FY2026W38"/>
        <s v="[Fiscal Calendar].[Fiscal Week].&amp;[FY2026W39]" c="FY2026W39"/>
        <s v="[Fiscal Calendar].[Fiscal Week].&amp;[FY2026W40]" c="FY2026W40"/>
        <s v="[Fiscal Calendar].[Fiscal Week].&amp;[FY2026W41]" c="FY2026W41"/>
        <s v="[Fiscal Calendar].[Fiscal Week].&amp;[FY2026W42]" c="FY2026W42"/>
        <s v="[Fiscal Calendar].[Fiscal Week].&amp;[FY2026W43]" c="FY2026W43"/>
        <s v="[Fiscal Calendar].[Fiscal Week].&amp;[FY2026W44]" c="FY2026W44"/>
        <s v="[Fiscal Calendar].[Fiscal Week].&amp;[FY2026W45]" c="FY2026W45"/>
        <s v="[Fiscal Calendar].[Fiscal Week].&amp;[FY2026W46]" c="FY2026W46"/>
        <s v="[Fiscal Calendar].[Fiscal Week].&amp;[FY2026W47]" c="FY2026W47"/>
        <s v="[Fiscal Calendar].[Fiscal Week].&amp;[FY2026W48]" c="FY2026W48"/>
        <s v="[Fiscal Calendar].[Fiscal Week].&amp;[FY2026W49]" c="FY2026W49"/>
        <s v="[Fiscal Calendar].[Fiscal Week].&amp;[FY2026W50]" c="FY2026W50"/>
        <s v="[Fiscal Calendar].[Fiscal Week].&amp;[FY2026W51]" c="FY2026W51"/>
        <s v="[Fiscal Calendar].[Fiscal Week].&amp;[FY2026W52]" c="FY2026W52"/>
        <s v="[Fiscal Calendar].[Fiscal Week].&amp;[FY2027W01]" c="FY2027W01"/>
        <s v="[Fiscal Calendar].[Fiscal Week].&amp;[FY2027W02]" c="FY2027W02"/>
        <s v="[Fiscal Calendar].[Fiscal Week].&amp;[FY2027W03]" c="FY2027W03"/>
        <s v="[Fiscal Calendar].[Fiscal Week].&amp;[FY2027W04]" c="FY2027W04"/>
        <s v="[Fiscal Calendar].[Fiscal Week].&amp;[FY2027W05]" c="FY2027W05"/>
        <s v="[Fiscal Calendar].[Fiscal Week].&amp;[FY2027W06]" c="FY2027W06"/>
        <s v="[Fiscal Calendar].[Fiscal Week].&amp;[FY2027W07]" c="FY2027W07"/>
        <s v="[Fiscal Calendar].[Fiscal Week].&amp;[FY2027W08]" c="FY2027W08"/>
        <s v="[Fiscal Calendar].[Fiscal Week].&amp;[FY2027W09]" c="FY2027W09"/>
        <s v="[Fiscal Calendar].[Fiscal Week].&amp;[FY2027W10]" c="FY2027W10"/>
        <s v="[Fiscal Calendar].[Fiscal Week].&amp;[FY2027W11]" c="FY2027W11"/>
        <s v="[Fiscal Calendar].[Fiscal Week].&amp;[FY2027W12]" c="FY2027W12"/>
        <s v="[Fiscal Calendar].[Fiscal Week].&amp;[FY2027W13]" c="FY2027W13"/>
        <s v="[Fiscal Calendar].[Fiscal Week].&amp;[FY2027W14]" c="FY2027W14"/>
        <s v="[Fiscal Calendar].[Fiscal Week].&amp;[FY2027W15]" c="FY2027W15"/>
        <s v="[Fiscal Calendar].[Fiscal Week].&amp;[FY2027W16]" c="FY2027W16"/>
        <s v="[Fiscal Calendar].[Fiscal Week].&amp;[FY2027W17]" c="FY2027W17"/>
        <s v="[Fiscal Calendar].[Fiscal Week].&amp;[FY2027W18]" c="FY2027W18"/>
        <s v="[Fiscal Calendar].[Fiscal Week].&amp;[FY2027W19]" c="FY2027W19"/>
        <s v="[Fiscal Calendar].[Fiscal Week].&amp;[FY2027W20]" c="FY2027W20"/>
        <s v="[Fiscal Calendar].[Fiscal Week].&amp;[FY2027W21]" c="FY2027W21"/>
        <s v="[Fiscal Calendar].[Fiscal Week].&amp;[FY2027W22]" c="FY2027W22"/>
        <s v="[Fiscal Calendar].[Fiscal Week].&amp;[FY2027W23]" c="FY2027W23"/>
        <s v="[Fiscal Calendar].[Fiscal Week].&amp;[FY2027W24]" c="FY2027W24"/>
        <s v="[Fiscal Calendar].[Fiscal Week].&amp;[FY2027W25]" c="FY2027W25"/>
        <s v="[Fiscal Calendar].[Fiscal Week].&amp;[FY2027W26]" c="FY2027W26"/>
        <s v="[Fiscal Calendar].[Fiscal Week].&amp;[FY2027W27]" c="FY2027W27"/>
        <s v="[Fiscal Calendar].[Fiscal Week].&amp;[FY2027W28]" c="FY2027W28"/>
        <s v="[Fiscal Calendar].[Fiscal Week].&amp;[FY2027W29]" c="FY2027W29"/>
        <s v="[Fiscal Calendar].[Fiscal Week].&amp;[FY2027W30]" c="FY2027W30"/>
        <s v="[Fiscal Calendar].[Fiscal Week].&amp;[FY2027W31]" c="FY2027W31"/>
        <s v="[Fiscal Calendar].[Fiscal Week].&amp;[FY2027W32]" c="FY2027W32"/>
        <s v="[Fiscal Calendar].[Fiscal Week].&amp;[FY2027W33]" c="FY2027W33"/>
        <s v="[Fiscal Calendar].[Fiscal Week].&amp;[FY2027W34]" c="FY2027W34"/>
        <s v="[Fiscal Calendar].[Fiscal Week].&amp;[FY2027W35]" c="FY2027W35"/>
        <s v="[Fiscal Calendar].[Fiscal Week].&amp;[FY2027W36]" c="FY2027W36"/>
        <s v="[Fiscal Calendar].[Fiscal Week].&amp;[FY2027W37]" c="FY2027W37"/>
        <s v="[Fiscal Calendar].[Fiscal Week].&amp;[FY2027W38]" c="FY2027W38"/>
        <s v="[Fiscal Calendar].[Fiscal Week].&amp;[FY2027W39]" c="FY2027W39"/>
        <s v="[Fiscal Calendar].[Fiscal Week].&amp;[FY2027W40]" c="FY2027W40"/>
        <s v="[Fiscal Calendar].[Fiscal Week].&amp;[FY2027W41]" c="FY2027W41"/>
        <s v="[Fiscal Calendar].[Fiscal Week].&amp;[FY2027W42]" c="FY2027W42"/>
        <s v="[Fiscal Calendar].[Fiscal Week].&amp;[FY2027W43]" c="FY2027W43"/>
        <s v="[Fiscal Calendar].[Fiscal Week].&amp;[FY2027W44]" c="FY2027W44"/>
        <s v="[Fiscal Calendar].[Fiscal Week].&amp;[FY2027W45]" c="FY2027W45"/>
        <s v="[Fiscal Calendar].[Fiscal Week].&amp;[FY2027W46]" c="FY2027W46"/>
        <s v="[Fiscal Calendar].[Fiscal Week].&amp;[FY2027W47]" c="FY2027W47"/>
        <s v="[Fiscal Calendar].[Fiscal Week].&amp;[FY2027W48]" c="FY2027W48"/>
        <s v="[Fiscal Calendar].[Fiscal Week].&amp;[FY2027W49]" c="FY2027W49"/>
        <s v="[Fiscal Calendar].[Fiscal Week].&amp;[FY2027W50]" c="FY2027W50"/>
        <s v="[Fiscal Calendar].[Fiscal Week].&amp;[FY2027W51]" c="FY2027W51"/>
        <s v="[Fiscal Calendar].[Fiscal Week].&amp;[FY2027W52]" c="FY2027W52"/>
        <s v="[Fiscal Calendar].[Fiscal Week].&amp;[FY2024W36]" u="1" c="FY2024W36"/>
        <s v="[Fiscal Calendar].[Fiscal Week].&amp;[FY2024W39]" u="1" c="FY2024W39"/>
      </sharedItems>
      <mpMap v="4"/>
    </cacheField>
    <cacheField name="[Fiscal Calendar].[Fiscal Week].[Fiscal Week].[Fiscal Month]" caption="Fiscal Month" propertyName="Fiscal Month" numFmtId="0" hierarchy="8" level="1" memberPropertyField="1">
      <sharedItems count="36">
        <s v="FY2025M01"/>
        <s v="FY2025M02"/>
        <s v="FY2025M03"/>
        <s v="FY2025M04"/>
        <s v="FY2025M05"/>
        <s v="FY2025M06"/>
        <s v="FY2025M07"/>
        <s v="FY2025M08"/>
        <s v="FY2025M09"/>
        <s v="FY2025M10"/>
        <s v="FY2025M11"/>
        <s v="FY2025M12"/>
        <s v="FY2026M01"/>
        <s v="FY2026M02"/>
        <s v="FY2026M03"/>
        <s v="FY2026M04"/>
        <s v="FY2026M05"/>
        <s v="FY2026M06"/>
        <s v="FY2026M07"/>
        <s v="FY2026M08"/>
        <s v="FY2026M09"/>
        <s v="FY2026M10"/>
        <s v="FY2026M11"/>
        <s v="FY2026M12"/>
        <s v="FY2027M01"/>
        <s v="FY2027M02"/>
        <s v="FY2027M03"/>
        <s v="FY2027M04"/>
        <s v="FY2027M05"/>
        <s v="FY2027M06"/>
        <s v="FY2027M07"/>
        <s v="FY2027M08"/>
        <s v="FY2027M09"/>
        <s v="FY2027M10"/>
        <s v="FY2027M11"/>
        <s v="FY2027M12"/>
      </sharedItems>
    </cacheField>
    <cacheField name="[Measures].[ASU Field Closing Prd]" caption="ASU Field Closing Prd" numFmtId="0" hierarchy="43" level="32767"/>
    <cacheField name="[Measures].[Dispatches Adj]" caption="Dispatches Adj" numFmtId="0" hierarchy="39" level="32767"/>
    <cacheField name="[Product].[Prod Bu Type].[Prod Bu Type]" caption="Prod Bu Type" numFmtId="0" hierarchy="19" level="1">
      <sharedItems containsSemiMixedTypes="0" containsString="0"/>
    </cacheField>
    <cacheField name="[Product].[Gsd LOB BU].[Gsd LOB BU]" caption="Gsd LOB BU" numFmtId="0" hierarchy="17" level="1">
      <sharedItems containsSemiMixedTypes="0" containsString="0"/>
    </cacheField>
    <cacheField name="[Product].[Gsd LOB BU].[Gsd LOB BU].[Prod Bu Type]" caption="Prod Bu Type" propertyName="Prod Bu Type" numFmtId="0" hierarchy="17" level="1" memberPropertyField="1">
      <sharedItems containsSemiMixedTypes="0" containsString="0"/>
    </cacheField>
    <cacheField name="[Service Type New].[Svc Type New].[Svc Type New]" caption="Svc Type New" numFmtId="0" hierarchy="22" level="1">
      <sharedItems containsSemiMixedTypes="0" containsString="0"/>
    </cacheField>
    <cacheField name="[Measures].[MDR Weekly]" caption="MDR Weekly" numFmtId="0" hierarchy="47" level="32767"/>
    <cacheField name="[Gcfa].[GCFA TYPE].[GCFA TYPE]" caption="GCFA TYPE" numFmtId="0" hierarchy="11" level="1">
      <sharedItems containsSemiMixedTypes="0" containsString="0"/>
    </cacheField>
    <cacheField name="[Measures].[Dispatches No IQR]" caption="Dispatches No IQR" numFmtId="0" hierarchy="37" level="32767"/>
  </cacheFields>
  <cacheHierarchies count="58">
    <cacheHierarchy uniqueName="[Asu Type].[ASU TYPE]" caption="ASU TYPE" attribute="1" keyAttribute="1" defaultMemberUniqueName="[Asu Type].[ASU TYPE].[All]" allUniqueName="[Asu Type].[ASU TYPE].[All]" dimensionUniqueName="[Asu Type]" displayFolder="" count="0" unbalanced="0"/>
    <cacheHierarchy uniqueName="[Business Report Group].[Business Report Group]" caption="Business Report Group" attribute="1" keyAttribute="1" defaultMemberUniqueName="[Business Report Group].[Business Report Group].[All]" allUniqueName="[Business Report Group].[Business Report Group].[All]" dimensionUniqueName="[Business Report Group]" displayFolder="" count="0" unbalanced="0"/>
    <cacheHierarchy uniqueName="[Contract Type].[Contract Type]" caption="Contract Type" attribute="1" defaultMemberUniqueName="[Contract Type].[Contract Type].[All]" allUniqueName="[Contract Type].[Contract Type].[All]" dimensionUniqueName="[Contract Type]" displayFolder="" count="0" unbalanced="0"/>
    <cacheHierarchy uniqueName="[Core Prem].[CORE PREM]" caption="CORE PREM" attribute="1" keyAttribute="1" defaultMemberUniqueName="[Core Prem].[CORE PREM].[All]" allUniqueName="[Core Prem].[CORE PREM].[All]" dimensionUniqueName="[Core Prem]" displayFolder="" count="2" unbalanced="0"/>
    <cacheHierarchy uniqueName="[Core Upsell].[CORE UPSELL]" caption="CORE UPSELL" attribute="1" keyAttribute="1" defaultMemberUniqueName="[Core Upsell].[CORE UPSELL].[All]" allUniqueName="[Core Upsell].[CORE UPSELL].[All]" dimensionUniqueName="[Core Upsell]" displayFolder="" count="2" unbalanced="0">
      <fieldsUsage count="2">
        <fieldUsage x="-1"/>
        <fieldUsage x="1"/>
      </fieldsUsage>
    </cacheHierarchy>
    <cacheHierarchy uniqueName="[Fiscal Calendar].[Fiscal Calendar]" caption="Fiscal Calendar" defaultMemberUniqueName="[Fiscal Calendar].[Fiscal Calendar].[All]" allUniqueName="[Fiscal Calendar].[Fiscal Calendar].[All]" dimensionUniqueName="[Fiscal Calendar]" displayFolder="" count="0" unbalanced="0"/>
    <cacheHierarchy uniqueName="[Fiscal Calendar].[Fiscal Month]" caption="Fiscal Month" attribute="1" defaultMemberUniqueName="[Fiscal Calendar].[Fiscal Month].[All]" allUniqueName="[Fiscal Calendar].[Fiscal Month].[All]" dimensionUniqueName="[Fiscal Calendar]" displayFolder="" count="0" unbalanced="0"/>
    <cacheHierarchy uniqueName="[Fiscal Calendar].[Fiscal Quarter]" caption="Fiscal Quarter" attribute="1" defaultMemberUniqueName="[Fiscal Calendar].[Fiscal Quarter].[All]" allUniqueName="[Fiscal Calendar].[Fiscal Quarter].[All]" dimensionUniqueName="[Fiscal Calendar]" displayFolder="" count="0" unbalanced="0"/>
    <cacheHierarchy uniqueName="[Fiscal Calendar].[Fiscal Week]" caption="Fiscal Week" attribute="1" defaultMemberUniqueName="[Fiscal Calendar].[Fiscal Week].[All]" allUniqueName="[Fiscal Calendar].[Fiscal Week].[All]" dimensionUniqueName="[Fiscal Calendar]" displayFolder="" count="2" unbalanced="0">
      <fieldsUsage count="2">
        <fieldUsage x="-1"/>
        <fieldUsage x="3"/>
      </fieldsUsage>
    </cacheHierarchy>
    <cacheHierarchy uniqueName="[Fiscal Calendar].[Fiscal Year]" caption="Fiscal Year" attribute="1" defaultMemberUniqueName="[Fiscal Calendar].[Fiscal Year].[All]" allUniqueName="[Fiscal Calendar].[Fiscal Year].[All]" dimensionUniqueName="[Fiscal Calendar]" displayFolder="" count="2" unbalanced="0">
      <fieldsUsage count="2">
        <fieldUsage x="-1"/>
        <fieldUsage x="2"/>
      </fieldsUsage>
    </cacheHierarchy>
    <cacheHierarchy uniqueName="[Flagged For Review].[Flagged For Review]" caption="Flagged For Review" attribute="1" keyAttribute="1" defaultMemberUniqueName="[Flagged For Review].[Flagged For Review].[All]" allUniqueName="[Flagged For Review].[Flagged For Review].[All]" dimensionUniqueName="[Flagged For Review]" displayFolder="" count="0" unbalanced="0"/>
    <cacheHierarchy uniqueName="[Gcfa].[GCFA TYPE]" caption="GCFA TYPE" attribute="1" keyAttribute="1" defaultMemberUniqueName="[Gcfa].[GCFA TYPE].[All]" allUniqueName="[Gcfa].[GCFA TYPE].[All]" dimensionUniqueName="[Gcfa]" displayFolder="" count="2" unbalanced="0">
      <fieldsUsage count="2">
        <fieldUsage x="-1"/>
        <fieldUsage x="12"/>
      </fieldsUsage>
    </cacheHierarchy>
    <cacheHierarchy uniqueName="[Geography].[Country Desc]" caption="Country Desc" attribute="1" defaultMemberUniqueName="[Geography].[Country Desc].[All]" allUniqueName="[Geography].[Country Desc].[All]" dimensionUniqueName="[Geography]" displayFolder="" count="0" unbalanced="0"/>
    <cacheHierarchy uniqueName="[Geography].[Geo Hierarchy]" caption="Geo Hierarchy" defaultMemberUniqueName="[Geography].[Geo Hierarchy].[All]" allUniqueName="[Geography].[Geo Hierarchy].[All]" dimensionUniqueName="[Geography]" displayFolder="" count="0" unbalanced="0"/>
    <cacheHierarchy uniqueName="[Geography].[GSD Geo]" caption="GSD Geo" attribute="1" defaultMemberUniqueName="[Geography].[GSD Geo].[All]" allUniqueName="[Geography].[GSD Geo].[All]" dimensionUniqueName="[Geography]" displayFolder="" count="2" unbalanced="0"/>
    <cacheHierarchy uniqueName="[Geography].[Region Desc]" caption="Region Desc" attribute="1" defaultMemberUniqueName="[Geography].[Region Desc].[All]" allUniqueName="[Geography].[Region Desc].[All]" dimensionUniqueName="[Geography]" displayFolder="" count="2" unbalanced="0">
      <fieldsUsage count="2">
        <fieldUsage x="-1"/>
        <fieldUsage x="0"/>
      </fieldsUsage>
    </cacheHierarchy>
    <cacheHierarchy uniqueName="[Product].[GSD LOB]" caption="GSD LOB" attribute="1" keyAttribute="1" defaultMemberUniqueName="[Product].[GSD LOB].[All]" allUniqueName="[Product].[GSD LOB].[All]" dimensionUniqueName="[Product]" displayFolder="" count="0" unbalanced="0"/>
    <cacheHierarchy uniqueName="[Product].[Gsd LOB BU]" caption="Gsd LOB BU" attribute="1" defaultMemberUniqueName="[Product].[Gsd LOB BU].[All]" allUniqueName="[Product].[Gsd LOB BU].[All]" dimensionUniqueName="[Product]" displayFolder="" count="2" unbalanced="0">
      <fieldsUsage count="2">
        <fieldUsage x="-1"/>
        <fieldUsage x="8"/>
      </fieldsUsage>
    </cacheHierarchy>
    <cacheHierarchy uniqueName="[Product].[GSD LOB Hierarchy]" caption="GSD LOB Hierarchy" defaultMemberUniqueName="[Product].[GSD LOB Hierarchy].[All]" allUniqueName="[Product].[GSD LOB Hierarchy].[All]" dimensionUniqueName="[Product]" displayFolder="" count="0" unbalanced="0"/>
    <cacheHierarchy uniqueName="[Product].[Prod Bu Type]" caption="Prod Bu Type" attribute="1" defaultMemberUniqueName="[Product].[Prod Bu Type].[All]" allUniqueName="[Product].[Prod Bu Type].[All]" dimensionUniqueName="[Product]" displayFolder="" count="2" unbalanced="0">
      <fieldsUsage count="2">
        <fieldUsage x="-1"/>
        <fieldUsage x="7"/>
      </fieldsUsage>
    </cacheHierarchy>
    <cacheHierarchy uniqueName="[Segments].[Cust Type Desc]" caption="Cust Type Desc" attribute="1" defaultMemberUniqueName="[Segments].[Cust Type Desc].[All]" allUniqueName="[Segments].[Cust Type Desc].[All]" dimensionUniqueName="[Segments]" displayFolder="" count="0" unbalanced="0"/>
    <cacheHierarchy uniqueName="[Segments].[Seg Desc]" caption="Seg Desc" attribute="1" keyAttribute="1" defaultMemberUniqueName="[Segments].[Seg Desc].[All]" allUniqueName="[Segments].[Seg Desc].[All]" dimensionUniqueName="[Segments]" displayFolder="" count="0" unbalanced="0"/>
    <cacheHierarchy uniqueName="[Service Type New].[Svc Type New]" caption="Svc Type New" attribute="1" keyAttribute="1" defaultMemberUniqueName="[Service Type New].[Svc Type New].[All]" allUniqueName="[Service Type New].[Svc Type New].[All]" dimensionUniqueName="[Service Type New]" displayFolder="" count="2" unbalanced="0">
      <fieldsUsage count="2">
        <fieldUsage x="-1"/>
        <fieldUsage x="10"/>
      </fieldsUsage>
    </cacheHierarchy>
    <cacheHierarchy uniqueName="[Tech Support Tier].[Techl Supp Tier]" caption="Techl Supp Tier" attribute="1" keyAttribute="1" defaultMemberUniqueName="[Tech Support Tier].[Techl Supp Tier].[All]" allUniqueName="[Tech Support Tier].[Techl Supp Tier].[All]" dimensionUniqueName="[Tech Support Tier]" displayFolder="" count="0" unbalanced="0"/>
    <cacheHierarchy uniqueName="[Contract Type].[Contract Type Id]" caption="Contract Type Id" attribute="1" keyAttribute="1" defaultMemberUniqueName="[Contract Type].[Contract Type Id].[All]" allUniqueName="[Contract Type].[Contract Type Id].[All]" dimensionUniqueName="[Contract Type]" displayFolder="" count="0" unbalanced="0" hidden="1"/>
    <cacheHierarchy uniqueName="[Fiscal Calendar].[Cal Week]" caption="Cal Week" attribute="1" keyAttribute="1" defaultMemberUniqueName="[Fiscal Calendar].[Cal Week].[All]" allUniqueName="[Fiscal Calendar].[Cal Week].[All]" dimensionUniqueName="[Fiscal Calendar]" displayFolder="" count="0" unbalanced="0" hidden="1"/>
    <cacheHierarchy uniqueName="[Fiscal Calendar].[FISCAL SEMESTER]" caption="FISCAL SEMESTER" attribute="1" defaultMemberUniqueName="[Fiscal Calendar].[FISCAL SEMESTER].[All]" allUniqueName="[Fiscal Calendar].[FISCAL SEMESTER].[All]" dimensionUniqueName="[Fiscal Calendar]" displayFolder="" count="0" unbalanced="0" hidden="1"/>
    <cacheHierarchy uniqueName="[Geography].[Dell Territory]" caption="Dell Territory" attribute="1" defaultMemberUniqueName="[Geography].[Dell Territory].[All]" allUniqueName="[Geography].[Dell Territory].[All]" dimensionUniqueName="[Geography]" displayFolder="" count="0" unbalanced="0" hidden="1"/>
    <cacheHierarchy uniqueName="[Geography].[Iso Alpha2 Cd]" caption="Iso Alpha2 Cd" attribute="1" keyAttribute="1" defaultMemberUniqueName="[Geography].[Iso Alpha2 Cd].[All]" allUniqueName="[Geography].[Iso Alpha2 Cd].[All]" dimensionUniqueName="[Geography]" displayFolder="" count="0" unbalanced="0" hidden="1"/>
    <cacheHierarchy uniqueName="[Measures].[Ships Tech Adj]" caption="Ships Tech Adj" measure="1" displayFolder="" measureGroup="Ships Tech Adj" count="0"/>
    <cacheHierarchy uniqueName="[Measures].[Ships Field]" caption="Ships Field" measure="1" displayFolder="" measureGroup="Ships Field" count="0"/>
    <cacheHierarchy uniqueName="[Measures].[Ships Field No IQR]" caption="Ships Field No IQR" measure="1" displayFolder="" measureGroup="Ships Field" count="0"/>
    <cacheHierarchy uniqueName="[Measures].[Ships Tech]" caption="Ships Tech" measure="1" displayFolder="" measureGroup="Ships Tech" count="0"/>
    <cacheHierarchy uniqueName="[Measures].[Ships Tech No IQR]" caption="Ships Tech No IQR" measure="1" displayFolder="" measureGroup="Ships Tech" count="0"/>
    <cacheHierarchy uniqueName="[Measures].[Ships Field Adj]" caption="Ships Field Adj" measure="1" displayFolder="" measureGroup="Ships Field Adj" count="0"/>
    <cacheHierarchy uniqueName="[Measures].[ASU Field]" caption="ASU Field" measure="1" displayFolder="" measureGroup="ASU Field" count="0"/>
    <cacheHierarchy uniqueName="[Measures].[ASU Tech]" caption="ASU Tech" measure="1" displayFolder="" measureGroup="ASU Tech" count="0"/>
    <cacheHierarchy uniqueName="[Measures].[Dispatches No IQR]" caption="Dispatches No IQR" measure="1" displayFolder="" measureGroup="Dispatches" count="0" oneField="1">
      <fieldsUsage count="1">
        <fieldUsage x="13"/>
      </fieldsUsage>
    </cacheHierarchy>
    <cacheHierarchy uniqueName="[Measures].[Dispatches]" caption="Dispatches" measure="1" displayFolder="" measureGroup="Dispatches" count="0"/>
    <cacheHierarchy uniqueName="[Measures].[Dispatches Adj]" caption="Dispatches Adj" measure="1" displayFolder="" measureGroup="Dispatches Adj" count="0" oneField="1">
      <fieldsUsage count="1">
        <fieldUsage x="6"/>
      </fieldsUsage>
    </cacheHierarchy>
    <cacheHierarchy uniqueName="[Measures].[SR No IQR]" caption="SR No IQR" measure="1" displayFolder="" measureGroup="SR Fcst" count="0"/>
    <cacheHierarchy uniqueName="[Measures].[SR]" caption="SR" measure="1" displayFolder="" measureGroup="SR Fcst" count="0"/>
    <cacheHierarchy uniqueName="[Measures].[SR Adj]" caption="SR Adj" measure="1" displayFolder="" measureGroup="SR Fcst Adj" count="0"/>
    <cacheHierarchy uniqueName="[Measures].[ASU Field Closing Prd]" caption="ASU Field Closing Prd" measure="1" displayFolder="" measureGroup="ASU Field" count="0" oneField="1">
      <fieldsUsage count="1">
        <fieldUsage x="5"/>
      </fieldsUsage>
    </cacheHierarchy>
    <cacheHierarchy uniqueName="[Measures].[_Num_Weeks]" caption="_Num_Weeks" measure="1" displayFolder="Other" count="0"/>
    <cacheHierarchy uniqueName="[Measures].[ASU Tech Closing Prd]" caption="ASU Tech Closing Prd" measure="1" displayFolder="" measureGroup="ASU Tech" count="0"/>
    <cacheHierarchy uniqueName="[Measures].[Dispatches Mean 4 Prds]" caption="Dispatches Mean 4 Prds" measure="1" displayFolder="Other" count="0"/>
    <cacheHierarchy uniqueName="[Measures].[MDR Weekly]" caption="MDR Weekly" measure="1" displayFolder="" measureGroup="Dispatches Adj" count="0" oneField="1">
      <fieldsUsage count="1">
        <fieldUsage x="11"/>
      </fieldsUsage>
    </cacheHierarchy>
    <cacheHierarchy uniqueName="[Measures].[Dispatches Std Dev 4 Prds]" caption="Dispatches Std Dev 4 Prds" measure="1" displayFolder="Other" count="0"/>
    <cacheHierarchy uniqueName="[Measures].[Dispatches Mean - 1 Std Dev]" caption="Dispatches Mean - 1 Std Dev" measure="1" displayFolder="Other" count="0"/>
    <cacheHierarchy uniqueName="[Measures].[Dispatches Z SCORE]" caption="Dispatches Z SCORE" measure="1" displayFolder="Other" count="0"/>
    <cacheHierarchy uniqueName="[Measures].[SR - ICR WKLY]" caption="SR - ICR WKLY" measure="1" displayFolder="" measureGroup="SR Fcst" count="0"/>
    <cacheHierarchy uniqueName="[Measures].[MDR Weekly Avg]" caption="MDR Weekly Avg" measure="1" displayFolder="" measureGroup="Dispatches Adj" count="0" hidden="1"/>
    <cacheHierarchy uniqueName="[Measures].[MDR Weekly V2]" caption="MDR Weekly V2" measure="1" displayFolder="" measureGroup="Dispatches Adj" count="0" hidden="1"/>
    <cacheHierarchy uniqueName="[Measures].[Dispatches NET ADJ]" caption="Dispatches NET ADJ" measure="1" displayFolder="" count="0" hidden="1"/>
    <cacheHierarchy uniqueName="[Measures].[Dispatches Mean + 1 Std Dev]" caption="Dispatches Mean + 1 Std Dev" measure="1" displayFolder="Other" count="0" hidden="1"/>
    <cacheHierarchy uniqueName="[Measures].[ICR WKLY AVG]" caption="ICR WKLY AVG" measure="1" displayFolder="" measureGroup="SR Fcst" count="0" hidden="1"/>
    <cacheHierarchy uniqueName="[Measures].[SR - ICR WKLY v2]" caption="SR - ICR WKLY v2" measure="1" displayFolder="" measureGroup="SR Fcst" count="0" hidden="1"/>
  </cacheHierarchies>
  <kpis count="0"/>
  <dimensions count="14">
    <dimension name="Asu Type" uniqueName="[Asu Type]" caption="Asu Type"/>
    <dimension name="Business Report Group" uniqueName="[Business Report Group]" caption="Business Report Group"/>
    <dimension name="Contract Type" uniqueName="[Contract Type]" caption="Contract Type"/>
    <dimension name="Core Prem" uniqueName="[Core Prem]" caption="Core Prem"/>
    <dimension name="Core Upsell" uniqueName="[Core Upsell]" caption="Core Upsell"/>
    <dimension name="Fiscal Calendar" uniqueName="[Fiscal Calendar]" caption="Fiscal Calendar"/>
    <dimension name="Flagged For Review" uniqueName="[Flagged For Review]" caption="Flagged For Review"/>
    <dimension name="Gcfa" uniqueName="[Gcfa]" caption="Gcfa"/>
    <dimension name="Geography" uniqueName="[Geography]" caption="Geography"/>
    <dimension measure="1" name="Measures" uniqueName="[Measures]" caption="Measures"/>
    <dimension name="Product" uniqueName="[Product]" caption="Product"/>
    <dimension name="Segments" uniqueName="[Segments]" caption="Segments"/>
    <dimension name="Service Type New" uniqueName="[Service Type New]" caption="Service Type New"/>
    <dimension name="Tech Support Tier" uniqueName="[Tech Support Tier]" caption="Tech Support Tier"/>
  </dimensions>
  <measureGroups count="10">
    <measureGroup name="ASU Field" caption="ASU Field"/>
    <measureGroup name="ASU Tech" caption="ASU Tech"/>
    <measureGroup name="Dispatches" caption="Dispatches"/>
    <measureGroup name="Dispatches Adj" caption="Dispatches Adj"/>
    <measureGroup name="Ships Field" caption="Ships Field"/>
    <measureGroup name="Ships Field Adj" caption="Ships Field Adj"/>
    <measureGroup name="Ships Tech" caption="Ships Tech"/>
    <measureGroup name="Ships Tech Adj" caption="Ships Tech Adj"/>
    <measureGroup name="SR Fcst" caption="SR Fcst"/>
    <measureGroup name="SR Fcst Adj" caption="SR Fcst Adj"/>
  </measureGroups>
  <maps count="70">
    <map measureGroup="0" dimension="0"/>
    <map measureGroup="0" dimension="4"/>
    <map measureGroup="0" dimension="5"/>
    <map measureGroup="0" dimension="6"/>
    <map measureGroup="0" dimension="8"/>
    <map measureGroup="0" dimension="10"/>
    <map measureGroup="1" dimension="0"/>
    <map measureGroup="1" dimension="3"/>
    <map measureGroup="1" dimension="5"/>
    <map measureGroup="1" dimension="6"/>
    <map measureGroup="1" dimension="8"/>
    <map measureGroup="1" dimension="10"/>
    <map measureGroup="1" dimension="11"/>
    <map measureGroup="1" dimension="13"/>
    <map measureGroup="2" dimension="4"/>
    <map measureGroup="2" dimension="5"/>
    <map measureGroup="2" dimension="6"/>
    <map measureGroup="2" dimension="7"/>
    <map measureGroup="2" dimension="8"/>
    <map measureGroup="2" dimension="10"/>
    <map measureGroup="2" dimension="12"/>
    <map measureGroup="3" dimension="4"/>
    <map measureGroup="3" dimension="5"/>
    <map measureGroup="3" dimension="6"/>
    <map measureGroup="3" dimension="7"/>
    <map measureGroup="3" dimension="8"/>
    <map measureGroup="3" dimension="10"/>
    <map measureGroup="3" dimension="12"/>
    <map measureGroup="4" dimension="2"/>
    <map measureGroup="4" dimension="4"/>
    <map measureGroup="4" dimension="5"/>
    <map measureGroup="4" dimension="6"/>
    <map measureGroup="4" dimension="8"/>
    <map measureGroup="4" dimension="10"/>
    <map measureGroup="5" dimension="2"/>
    <map measureGroup="5" dimension="4"/>
    <map measureGroup="5" dimension="5"/>
    <map measureGroup="5" dimension="6"/>
    <map measureGroup="5" dimension="8"/>
    <map measureGroup="5" dimension="10"/>
    <map measureGroup="6" dimension="2"/>
    <map measureGroup="6" dimension="3"/>
    <map measureGroup="6" dimension="5"/>
    <map measureGroup="6" dimension="6"/>
    <map measureGroup="6" dimension="8"/>
    <map measureGroup="6" dimension="10"/>
    <map measureGroup="6" dimension="11"/>
    <map measureGroup="6" dimension="13"/>
    <map measureGroup="7" dimension="2"/>
    <map measureGroup="7" dimension="3"/>
    <map measureGroup="7" dimension="5"/>
    <map measureGroup="7" dimension="6"/>
    <map measureGroup="7" dimension="8"/>
    <map measureGroup="7" dimension="10"/>
    <map measureGroup="7" dimension="11"/>
    <map measureGroup="7" dimension="13"/>
    <map measureGroup="8" dimension="1"/>
    <map measureGroup="8" dimension="5"/>
    <map measureGroup="8" dimension="6"/>
    <map measureGroup="8" dimension="8"/>
    <map measureGroup="8" dimension="10"/>
    <map measureGroup="8" dimension="11"/>
    <map measureGroup="8" dimension="13"/>
    <map measureGroup="9" dimension="1"/>
    <map measureGroup="9" dimension="5"/>
    <map measureGroup="9" dimension="6"/>
    <map measureGroup="9" dimension="8"/>
    <map measureGroup="9" dimension="10"/>
    <map measureGroup="9" dimension="11"/>
    <map measureGroup="9" dimension="1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Neill, Doug" refreshedDate="45949.470115856479" createdVersion="8" refreshedVersion="8" minRefreshableVersion="3" recordCount="0" supportSubquery="1" supportAdvancedDrill="1" xr:uid="{9DA14798-DBD3-4820-A7BD-90C0A1264D18}">
  <cacheSource type="external" connectionId="2"/>
  <cacheFields count="11">
    <cacheField name="[Product].[Prod Bu Type].[Prod Bu Type]" caption="Prod Bu Type" numFmtId="0" hierarchy="19" level="1">
      <sharedItems containsSemiMixedTypes="0" containsString="0"/>
    </cacheField>
    <cacheField name="[Product].[Gsd LOB BU].[Gsd LOB BU]" caption="Gsd LOB BU" numFmtId="0" hierarchy="17" level="1">
      <sharedItems containsSemiMixedTypes="0" containsString="0"/>
    </cacheField>
    <cacheField name="[Product].[Gsd LOB BU].[Gsd LOB BU].[Prod Bu Type]" caption="Prod Bu Type" propertyName="Prod Bu Type" numFmtId="0" hierarchy="17" level="1" memberPropertyField="1">
      <sharedItems containsSemiMixedTypes="0" containsString="0"/>
    </cacheField>
    <cacheField name="[Geography].[Region Desc].[Region Desc]" caption="Region Desc" numFmtId="0" hierarchy="15" level="1">
      <sharedItems containsSemiMixedTypes="0" containsString="0"/>
    </cacheField>
    <cacheField name="[Geography].[GSD Geo].[GSD Geo]" caption="GSD Geo" numFmtId="0" hierarchy="14" level="1">
      <sharedItems containsSemiMixedTypes="0" containsString="0"/>
    </cacheField>
    <cacheField name="[Geography].[GSD Geo].[GSD Geo].[Region Desc]" caption="Region Desc" propertyName="Region Desc" numFmtId="0" hierarchy="14" level="1" memberPropertyField="1">
      <sharedItems containsSemiMixedTypes="0" containsString="0"/>
    </cacheField>
    <cacheField name="[Fiscal Calendar].[Fiscal Week].[Fiscal Week]" caption="Fiscal Week" numFmtId="0" hierarchy="8" level="1" mappingCount="1">
      <sharedItems count="156">
        <s v="[Fiscal Calendar].[Fiscal Week].&amp;[FY2025W01]" c="FY2025W01"/>
        <s v="[Fiscal Calendar].[Fiscal Week].&amp;[FY2025W02]" c="FY2025W02"/>
        <s v="[Fiscal Calendar].[Fiscal Week].&amp;[FY2025W03]" c="FY2025W03"/>
        <s v="[Fiscal Calendar].[Fiscal Week].&amp;[FY2025W04]" c="FY2025W04"/>
        <s v="[Fiscal Calendar].[Fiscal Week].&amp;[FY2025W05]" c="FY2025W05"/>
        <s v="[Fiscal Calendar].[Fiscal Week].&amp;[FY2025W06]" c="FY2025W06"/>
        <s v="[Fiscal Calendar].[Fiscal Week].&amp;[FY2025W07]" c="FY2025W07"/>
        <s v="[Fiscal Calendar].[Fiscal Week].&amp;[FY2025W08]" c="FY2025W08"/>
        <s v="[Fiscal Calendar].[Fiscal Week].&amp;[FY2025W09]" c="FY2025W09"/>
        <s v="[Fiscal Calendar].[Fiscal Week].&amp;[FY2025W10]" c="FY2025W10"/>
        <s v="[Fiscal Calendar].[Fiscal Week].&amp;[FY2025W11]" c="FY2025W11"/>
        <s v="[Fiscal Calendar].[Fiscal Week].&amp;[FY2025W12]" c="FY2025W12"/>
        <s v="[Fiscal Calendar].[Fiscal Week].&amp;[FY2025W13]" c="FY2025W13"/>
        <s v="[Fiscal Calendar].[Fiscal Week].&amp;[FY2025W14]" c="FY2025W14"/>
        <s v="[Fiscal Calendar].[Fiscal Week].&amp;[FY2025W15]" c="FY2025W15"/>
        <s v="[Fiscal Calendar].[Fiscal Week].&amp;[FY2025W16]" c="FY2025W16"/>
        <s v="[Fiscal Calendar].[Fiscal Week].&amp;[FY2025W17]" c="FY2025W17"/>
        <s v="[Fiscal Calendar].[Fiscal Week].&amp;[FY2025W18]" c="FY2025W18"/>
        <s v="[Fiscal Calendar].[Fiscal Week].&amp;[FY2025W19]" c="FY2025W19"/>
        <s v="[Fiscal Calendar].[Fiscal Week].&amp;[FY2025W20]" c="FY2025W20"/>
        <s v="[Fiscal Calendar].[Fiscal Week].&amp;[FY2025W21]" c="FY2025W21"/>
        <s v="[Fiscal Calendar].[Fiscal Week].&amp;[FY2025W22]" c="FY2025W22"/>
        <s v="[Fiscal Calendar].[Fiscal Week].&amp;[FY2025W23]" c="FY2025W23"/>
        <s v="[Fiscal Calendar].[Fiscal Week].&amp;[FY2025W24]" c="FY2025W24"/>
        <s v="[Fiscal Calendar].[Fiscal Week].&amp;[FY2025W25]" c="FY2025W25"/>
        <s v="[Fiscal Calendar].[Fiscal Week].&amp;[FY2025W26]" c="FY2025W26"/>
        <s v="[Fiscal Calendar].[Fiscal Week].&amp;[FY2025W27]" c="FY2025W27"/>
        <s v="[Fiscal Calendar].[Fiscal Week].&amp;[FY2025W28]" c="FY2025W28"/>
        <s v="[Fiscal Calendar].[Fiscal Week].&amp;[FY2025W29]" c="FY2025W29"/>
        <s v="[Fiscal Calendar].[Fiscal Week].&amp;[FY2025W30]" c="FY2025W30"/>
        <s v="[Fiscal Calendar].[Fiscal Week].&amp;[FY2025W31]" c="FY2025W31"/>
        <s v="[Fiscal Calendar].[Fiscal Week].&amp;[FY2025W32]" c="FY2025W32"/>
        <s v="[Fiscal Calendar].[Fiscal Week].&amp;[FY2025W33]" c="FY2025W33"/>
        <s v="[Fiscal Calendar].[Fiscal Week].&amp;[FY2025W34]" c="FY2025W34"/>
        <s v="[Fiscal Calendar].[Fiscal Week].&amp;[FY2025W35]" c="FY2025W35"/>
        <s v="[Fiscal Calendar].[Fiscal Week].&amp;[FY2025W36]" c="FY2025W36"/>
        <s v="[Fiscal Calendar].[Fiscal Week].&amp;[FY2025W37]" c="FY2025W37"/>
        <s v="[Fiscal Calendar].[Fiscal Week].&amp;[FY2025W38]" c="FY2025W38"/>
        <s v="[Fiscal Calendar].[Fiscal Week].&amp;[FY2025W39]" c="FY2025W39"/>
        <s v="[Fiscal Calendar].[Fiscal Week].&amp;[FY2025W40]" c="FY2025W40"/>
        <s v="[Fiscal Calendar].[Fiscal Week].&amp;[FY2025W41]" c="FY2025W41"/>
        <s v="[Fiscal Calendar].[Fiscal Week].&amp;[FY2025W42]" c="FY2025W42"/>
        <s v="[Fiscal Calendar].[Fiscal Week].&amp;[FY2025W43]" c="FY2025W43"/>
        <s v="[Fiscal Calendar].[Fiscal Week].&amp;[FY2025W44]" c="FY2025W44"/>
        <s v="[Fiscal Calendar].[Fiscal Week].&amp;[FY2025W45]" c="FY2025W45"/>
        <s v="[Fiscal Calendar].[Fiscal Week].&amp;[FY2025W46]" c="FY2025W46"/>
        <s v="[Fiscal Calendar].[Fiscal Week].&amp;[FY2025W47]" c="FY2025W47"/>
        <s v="[Fiscal Calendar].[Fiscal Week].&amp;[FY2025W48]" c="FY2025W48"/>
        <s v="[Fiscal Calendar].[Fiscal Week].&amp;[FY2025W49]" c="FY2025W49"/>
        <s v="[Fiscal Calendar].[Fiscal Week].&amp;[FY2025W50]" c="FY2025W50"/>
        <s v="[Fiscal Calendar].[Fiscal Week].&amp;[FY2025W51]" c="FY2025W51"/>
        <s v="[Fiscal Calendar].[Fiscal Week].&amp;[FY2025W52]" c="FY2025W52"/>
        <s v="[Fiscal Calendar].[Fiscal Week].&amp;[FY2026W01]" c="FY2026W01"/>
        <s v="[Fiscal Calendar].[Fiscal Week].&amp;[FY2026W02]" c="FY2026W02"/>
        <s v="[Fiscal Calendar].[Fiscal Week].&amp;[FY2026W03]" c="FY2026W03"/>
        <s v="[Fiscal Calendar].[Fiscal Week].&amp;[FY2026W04]" c="FY2026W04"/>
        <s v="[Fiscal Calendar].[Fiscal Week].&amp;[FY2026W05]" c="FY2026W05"/>
        <s v="[Fiscal Calendar].[Fiscal Week].&amp;[FY2026W06]" c="FY2026W06"/>
        <s v="[Fiscal Calendar].[Fiscal Week].&amp;[FY2026W07]" c="FY2026W07"/>
        <s v="[Fiscal Calendar].[Fiscal Week].&amp;[FY2026W08]" c="FY2026W08"/>
        <s v="[Fiscal Calendar].[Fiscal Week].&amp;[FY2026W09]" c="FY2026W09"/>
        <s v="[Fiscal Calendar].[Fiscal Week].&amp;[FY2026W10]" c="FY2026W10"/>
        <s v="[Fiscal Calendar].[Fiscal Week].&amp;[FY2026W11]" c="FY2026W11"/>
        <s v="[Fiscal Calendar].[Fiscal Week].&amp;[FY2026W12]" c="FY2026W12"/>
        <s v="[Fiscal Calendar].[Fiscal Week].&amp;[FY2026W13]" c="FY2026W13"/>
        <s v="[Fiscal Calendar].[Fiscal Week].&amp;[FY2026W14]" c="FY2026W14"/>
        <s v="[Fiscal Calendar].[Fiscal Week].&amp;[FY2026W15]" c="FY2026W15"/>
        <s v="[Fiscal Calendar].[Fiscal Week].&amp;[FY2026W16]" c="FY2026W16"/>
        <s v="[Fiscal Calendar].[Fiscal Week].&amp;[FY2026W17]" c="FY2026W17"/>
        <s v="[Fiscal Calendar].[Fiscal Week].&amp;[FY2026W18]" c="FY2026W18"/>
        <s v="[Fiscal Calendar].[Fiscal Week].&amp;[FY2026W19]" c="FY2026W19"/>
        <s v="[Fiscal Calendar].[Fiscal Week].&amp;[FY2026W20]" c="FY2026W20"/>
        <s v="[Fiscal Calendar].[Fiscal Week].&amp;[FY2026W21]" c="FY2026W21"/>
        <s v="[Fiscal Calendar].[Fiscal Week].&amp;[FY2026W22]" c="FY2026W22"/>
        <s v="[Fiscal Calendar].[Fiscal Week].&amp;[FY2026W23]" c="FY2026W23"/>
        <s v="[Fiscal Calendar].[Fiscal Week].&amp;[FY2026W24]" c="FY2026W24"/>
        <s v="[Fiscal Calendar].[Fiscal Week].&amp;[FY2026W25]" c="FY2026W25"/>
        <s v="[Fiscal Calendar].[Fiscal Week].&amp;[FY2026W26]" c="FY2026W26"/>
        <s v="[Fiscal Calendar].[Fiscal Week].&amp;[FY2026W27]" c="FY2026W27"/>
        <s v="[Fiscal Calendar].[Fiscal Week].&amp;[FY2026W28]" c="FY2026W28"/>
        <s v="[Fiscal Calendar].[Fiscal Week].&amp;[FY2026W29]" c="FY2026W29"/>
        <s v="[Fiscal Calendar].[Fiscal Week].&amp;[FY2026W30]" c="FY2026W30"/>
        <s v="[Fiscal Calendar].[Fiscal Week].&amp;[FY2026W31]" c="FY2026W31"/>
        <s v="[Fiscal Calendar].[Fiscal Week].&amp;[FY2026W32]" c="FY2026W32"/>
        <s v="[Fiscal Calendar].[Fiscal Week].&amp;[FY2026W33]" c="FY2026W33"/>
        <s v="[Fiscal Calendar].[Fiscal Week].&amp;[FY2026W34]" c="FY2026W34"/>
        <s v="[Fiscal Calendar].[Fiscal Week].&amp;[FY2026W35]" c="FY2026W35"/>
        <s v="[Fiscal Calendar].[Fiscal Week].&amp;[FY2026W36]" c="FY2026W36"/>
        <s v="[Fiscal Calendar].[Fiscal Week].&amp;[FY2026W37]" c="FY2026W37"/>
        <s v="[Fiscal Calendar].[Fiscal Week].&amp;[FY2026W38]" c="FY2026W38"/>
        <s v="[Fiscal Calendar].[Fiscal Week].&amp;[FY2026W39]" c="FY2026W39"/>
        <s v="[Fiscal Calendar].[Fiscal Week].&amp;[FY2026W40]" c="FY2026W40"/>
        <s v="[Fiscal Calendar].[Fiscal Week].&amp;[FY2026W41]" c="FY2026W41"/>
        <s v="[Fiscal Calendar].[Fiscal Week].&amp;[FY2026W42]" c="FY2026W42"/>
        <s v="[Fiscal Calendar].[Fiscal Week].&amp;[FY2026W43]" c="FY2026W43"/>
        <s v="[Fiscal Calendar].[Fiscal Week].&amp;[FY2026W44]" c="FY2026W44"/>
        <s v="[Fiscal Calendar].[Fiscal Week].&amp;[FY2026W45]" c="FY2026W45"/>
        <s v="[Fiscal Calendar].[Fiscal Week].&amp;[FY2026W46]" c="FY2026W46"/>
        <s v="[Fiscal Calendar].[Fiscal Week].&amp;[FY2026W47]" c="FY2026W47"/>
        <s v="[Fiscal Calendar].[Fiscal Week].&amp;[FY2026W48]" c="FY2026W48"/>
        <s v="[Fiscal Calendar].[Fiscal Week].&amp;[FY2026W49]" c="FY2026W49"/>
        <s v="[Fiscal Calendar].[Fiscal Week].&amp;[FY2026W50]" c="FY2026W50"/>
        <s v="[Fiscal Calendar].[Fiscal Week].&amp;[FY2026W51]" c="FY2026W51"/>
        <s v="[Fiscal Calendar].[Fiscal Week].&amp;[FY2026W52]" c="FY2026W52"/>
        <s v="[Fiscal Calendar].[Fiscal Week].&amp;[FY2027W01]" c="FY2027W01"/>
        <s v="[Fiscal Calendar].[Fiscal Week].&amp;[FY2027W02]" c="FY2027W02"/>
        <s v="[Fiscal Calendar].[Fiscal Week].&amp;[FY2027W03]" c="FY2027W03"/>
        <s v="[Fiscal Calendar].[Fiscal Week].&amp;[FY2027W04]" c="FY2027W04"/>
        <s v="[Fiscal Calendar].[Fiscal Week].&amp;[FY2027W05]" c="FY2027W05"/>
        <s v="[Fiscal Calendar].[Fiscal Week].&amp;[FY2027W06]" c="FY2027W06"/>
        <s v="[Fiscal Calendar].[Fiscal Week].&amp;[FY2027W07]" c="FY2027W07"/>
        <s v="[Fiscal Calendar].[Fiscal Week].&amp;[FY2027W08]" c="FY2027W08"/>
        <s v="[Fiscal Calendar].[Fiscal Week].&amp;[FY2027W09]" c="FY2027W09"/>
        <s v="[Fiscal Calendar].[Fiscal Week].&amp;[FY2027W10]" c="FY2027W10"/>
        <s v="[Fiscal Calendar].[Fiscal Week].&amp;[FY2027W11]" c="FY2027W11"/>
        <s v="[Fiscal Calendar].[Fiscal Week].&amp;[FY2027W12]" c="FY2027W12"/>
        <s v="[Fiscal Calendar].[Fiscal Week].&amp;[FY2027W13]" c="FY2027W13"/>
        <s v="[Fiscal Calendar].[Fiscal Week].&amp;[FY2027W14]" c="FY2027W14"/>
        <s v="[Fiscal Calendar].[Fiscal Week].&amp;[FY2027W15]" c="FY2027W15"/>
        <s v="[Fiscal Calendar].[Fiscal Week].&amp;[FY2027W16]" c="FY2027W16"/>
        <s v="[Fiscal Calendar].[Fiscal Week].&amp;[FY2027W17]" c="FY2027W17"/>
        <s v="[Fiscal Calendar].[Fiscal Week].&amp;[FY2027W18]" c="FY2027W18"/>
        <s v="[Fiscal Calendar].[Fiscal Week].&amp;[FY2027W19]" c="FY2027W19"/>
        <s v="[Fiscal Calendar].[Fiscal Week].&amp;[FY2027W20]" c="FY2027W20"/>
        <s v="[Fiscal Calendar].[Fiscal Week].&amp;[FY2027W21]" c="FY2027W21"/>
        <s v="[Fiscal Calendar].[Fiscal Week].&amp;[FY2027W22]" c="FY2027W22"/>
        <s v="[Fiscal Calendar].[Fiscal Week].&amp;[FY2027W23]" c="FY2027W23"/>
        <s v="[Fiscal Calendar].[Fiscal Week].&amp;[FY2027W24]" c="FY2027W24"/>
        <s v="[Fiscal Calendar].[Fiscal Week].&amp;[FY2027W25]" c="FY2027W25"/>
        <s v="[Fiscal Calendar].[Fiscal Week].&amp;[FY2027W26]" c="FY2027W26"/>
        <s v="[Fiscal Calendar].[Fiscal Week].&amp;[FY2027W27]" c="FY2027W27"/>
        <s v="[Fiscal Calendar].[Fiscal Week].&amp;[FY2027W28]" c="FY2027W28"/>
        <s v="[Fiscal Calendar].[Fiscal Week].&amp;[FY2027W29]" c="FY2027W29"/>
        <s v="[Fiscal Calendar].[Fiscal Week].&amp;[FY2027W30]" c="FY2027W30"/>
        <s v="[Fiscal Calendar].[Fiscal Week].&amp;[FY2027W31]" c="FY2027W31"/>
        <s v="[Fiscal Calendar].[Fiscal Week].&amp;[FY2027W32]" c="FY2027W32"/>
        <s v="[Fiscal Calendar].[Fiscal Week].&amp;[FY2027W33]" c="FY2027W33"/>
        <s v="[Fiscal Calendar].[Fiscal Week].&amp;[FY2027W34]" c="FY2027W34"/>
        <s v="[Fiscal Calendar].[Fiscal Week].&amp;[FY2027W35]" c="FY2027W35"/>
        <s v="[Fiscal Calendar].[Fiscal Week].&amp;[FY2027W36]" c="FY2027W36"/>
        <s v="[Fiscal Calendar].[Fiscal Week].&amp;[FY2027W37]" c="FY2027W37"/>
        <s v="[Fiscal Calendar].[Fiscal Week].&amp;[FY2027W38]" c="FY2027W38"/>
        <s v="[Fiscal Calendar].[Fiscal Week].&amp;[FY2027W39]" c="FY2027W39"/>
        <s v="[Fiscal Calendar].[Fiscal Week].&amp;[FY2027W40]" c="FY2027W40"/>
        <s v="[Fiscal Calendar].[Fiscal Week].&amp;[FY2027W41]" c="FY2027W41"/>
        <s v="[Fiscal Calendar].[Fiscal Week].&amp;[FY2027W42]" c="FY2027W42"/>
        <s v="[Fiscal Calendar].[Fiscal Week].&amp;[FY2027W43]" c="FY2027W43"/>
        <s v="[Fiscal Calendar].[Fiscal Week].&amp;[FY2027W44]" c="FY2027W44"/>
        <s v="[Fiscal Calendar].[Fiscal Week].&amp;[FY2027W45]" c="FY2027W45"/>
        <s v="[Fiscal Calendar].[Fiscal Week].&amp;[FY2027W46]" c="FY2027W46"/>
        <s v="[Fiscal Calendar].[Fiscal Week].&amp;[FY2027W47]" c="FY2027W47"/>
        <s v="[Fiscal Calendar].[Fiscal Week].&amp;[FY2027W48]" c="FY2027W48"/>
        <s v="[Fiscal Calendar].[Fiscal Week].&amp;[FY2027W49]" c="FY2027W49"/>
        <s v="[Fiscal Calendar].[Fiscal Week].&amp;[FY2027W50]" c="FY2027W50"/>
        <s v="[Fiscal Calendar].[Fiscal Week].&amp;[FY2027W51]" c="FY2027W51"/>
        <s v="[Fiscal Calendar].[Fiscal Week].&amp;[FY2027W52]" c="FY2027W52"/>
      </sharedItems>
      <mpMap v="7"/>
    </cacheField>
    <cacheField name="[Fiscal Calendar].[Fiscal Week].[Fiscal Week].[Fiscal Month]" caption="Fiscal Month" propertyName="Fiscal Month" numFmtId="0" hierarchy="8" level="1" memberPropertyField="1">
      <sharedItems count="36">
        <s v="FY2025M01"/>
        <s v="FY2025M02"/>
        <s v="FY2025M03"/>
        <s v="FY2025M04"/>
        <s v="FY2025M05"/>
        <s v="FY2025M06"/>
        <s v="FY2025M07"/>
        <s v="FY2025M08"/>
        <s v="FY2025M09"/>
        <s v="FY2025M10"/>
        <s v="FY2025M11"/>
        <s v="FY2025M12"/>
        <s v="FY2026M01"/>
        <s v="FY2026M02"/>
        <s v="FY2026M03"/>
        <s v="FY2026M04"/>
        <s v="FY2026M05"/>
        <s v="FY2026M06"/>
        <s v="FY2026M07"/>
        <s v="FY2026M08"/>
        <s v="FY2026M09"/>
        <s v="FY2026M10"/>
        <s v="FY2026M11"/>
        <s v="FY2026M12"/>
        <s v="FY2027M01"/>
        <s v="FY2027M02"/>
        <s v="FY2027M03"/>
        <s v="FY2027M04"/>
        <s v="FY2027M05"/>
        <s v="FY2027M06"/>
        <s v="FY2027M07"/>
        <s v="FY2027M08"/>
        <s v="FY2027M09"/>
        <s v="FY2027M10"/>
        <s v="FY2027M11"/>
        <s v="FY2027M12"/>
      </sharedItems>
    </cacheField>
    <cacheField name="[Measures].[Ships Field Adj]" caption="Ships Field Adj" numFmtId="0" hierarchy="34" level="32767"/>
    <cacheField name="[Contract Type].[Contract Type].[Contract Type]" caption="Contract Type" numFmtId="0" hierarchy="2" level="1">
      <sharedItems count="2">
        <s v="[Contract Type].[Contract Type].&amp;[APOS Renewal]" c="APOS Renewal"/>
        <s v="[Contract Type].[Contract Type].&amp;[New Contract]" c="New Contract"/>
      </sharedItems>
    </cacheField>
    <cacheField name="[Fiscal Calendar].[Fiscal Year].[Fiscal Year]" caption="Fiscal Year" numFmtId="0" hierarchy="9" level="1">
      <sharedItems containsSemiMixedTypes="0" containsString="0"/>
    </cacheField>
  </cacheFields>
  <cacheHierarchies count="58">
    <cacheHierarchy uniqueName="[Asu Type].[ASU TYPE]" caption="ASU TYPE" attribute="1" keyAttribute="1" defaultMemberUniqueName="[Asu Type].[ASU TYPE].[All]" allUniqueName="[Asu Type].[ASU TYPE].[All]" dimensionUniqueName="[Asu Type]" displayFolder="" count="0" unbalanced="0"/>
    <cacheHierarchy uniqueName="[Business Report Group].[Business Report Group]" caption="Business Report Group" attribute="1" keyAttribute="1" defaultMemberUniqueName="[Business Report Group].[Business Report Group].[All]" allUniqueName="[Business Report Group].[Business Report Group].[All]" dimensionUniqueName="[Business Report Group]" displayFolder="" count="0" unbalanced="0"/>
    <cacheHierarchy uniqueName="[Contract Type].[Contract Type]" caption="Contract Type" attribute="1" defaultMemberUniqueName="[Contract Type].[Contract Type].[All]" allUniqueName="[Contract Type].[Contract Type].[All]" dimensionUniqueName="[Contract Type]" displayFolder="" count="2" unbalanced="0">
      <fieldsUsage count="2">
        <fieldUsage x="-1"/>
        <fieldUsage x="9"/>
      </fieldsUsage>
    </cacheHierarchy>
    <cacheHierarchy uniqueName="[Core Prem].[CORE PREM]" caption="CORE PREM" attribute="1" keyAttribute="1" defaultMemberUniqueName="[Core Prem].[CORE PREM].[All]" allUniqueName="[Core Prem].[CORE PREM].[All]" dimensionUniqueName="[Core Prem]" displayFolder="" count="0" unbalanced="0"/>
    <cacheHierarchy uniqueName="[Core Upsell].[CORE UPSELL]" caption="CORE UPSELL" attribute="1" keyAttribute="1" defaultMemberUniqueName="[Core Upsell].[CORE UPSELL].[All]" allUniqueName="[Core Upsell].[CORE UPSELL].[All]" dimensionUniqueName="[Core Upsell]" displayFolder="" count="0" unbalanced="0"/>
    <cacheHierarchy uniqueName="[Fiscal Calendar].[Fiscal Calendar]" caption="Fiscal Calendar" defaultMemberUniqueName="[Fiscal Calendar].[Fiscal Calendar].[All]" allUniqueName="[Fiscal Calendar].[Fiscal Calendar].[All]" dimensionUniqueName="[Fiscal Calendar]" displayFolder="" count="0" unbalanced="0"/>
    <cacheHierarchy uniqueName="[Fiscal Calendar].[Fiscal Month]" caption="Fiscal Month" attribute="1" defaultMemberUniqueName="[Fiscal Calendar].[Fiscal Month].[All]" allUniqueName="[Fiscal Calendar].[Fiscal Month].[All]" dimensionUniqueName="[Fiscal Calendar]" displayFolder="" count="0" unbalanced="0"/>
    <cacheHierarchy uniqueName="[Fiscal Calendar].[Fiscal Quarter]" caption="Fiscal Quarter" attribute="1" defaultMemberUniqueName="[Fiscal Calendar].[Fiscal Quarter].[All]" allUniqueName="[Fiscal Calendar].[Fiscal Quarter].[All]" dimensionUniqueName="[Fiscal Calendar]" displayFolder="" count="0" unbalanced="0"/>
    <cacheHierarchy uniqueName="[Fiscal Calendar].[Fiscal Week]" caption="Fiscal Week" attribute="1" defaultMemberUniqueName="[Fiscal Calendar].[Fiscal Week].[All]" allUniqueName="[Fiscal Calendar].[Fiscal Week].[All]" dimensionUniqueName="[Fiscal Calendar]" displayFolder="" count="2" unbalanced="0">
      <fieldsUsage count="2">
        <fieldUsage x="-1"/>
        <fieldUsage x="6"/>
      </fieldsUsage>
    </cacheHierarchy>
    <cacheHierarchy uniqueName="[Fiscal Calendar].[Fiscal Year]" caption="Fiscal Year" attribute="1" defaultMemberUniqueName="[Fiscal Calendar].[Fiscal Year].[All]" allUniqueName="[Fiscal Calendar].[Fiscal Year].[All]" dimensionUniqueName="[Fiscal Calendar]" displayFolder="" count="2" unbalanced="0">
      <fieldsUsage count="2">
        <fieldUsage x="-1"/>
        <fieldUsage x="10"/>
      </fieldsUsage>
    </cacheHierarchy>
    <cacheHierarchy uniqueName="[Flagged For Review].[Flagged For Review]" caption="Flagged For Review" attribute="1" keyAttribute="1" defaultMemberUniqueName="[Flagged For Review].[Flagged For Review].[All]" allUniqueName="[Flagged For Review].[Flagged For Review].[All]" dimensionUniqueName="[Flagged For Review]" displayFolder="" count="0" unbalanced="0"/>
    <cacheHierarchy uniqueName="[Gcfa].[GCFA TYPE]" caption="GCFA TYPE" attribute="1" keyAttribute="1" defaultMemberUniqueName="[Gcfa].[GCFA TYPE].[All]" allUniqueName="[Gcfa].[GCFA TYPE].[All]" dimensionUniqueName="[Gcfa]" displayFolder="" count="0" unbalanced="0"/>
    <cacheHierarchy uniqueName="[Geography].[Country Desc]" caption="Country Desc" attribute="1" defaultMemberUniqueName="[Geography].[Country Desc].[All]" allUniqueName="[Geography].[Country Desc].[All]" dimensionUniqueName="[Geography]" displayFolder="" count="0" unbalanced="0"/>
    <cacheHierarchy uniqueName="[Geography].[Geo Hierarchy]" caption="Geo Hierarchy" defaultMemberUniqueName="[Geography].[Geo Hierarchy].[All]" allUniqueName="[Geography].[Geo Hierarchy].[All]" dimensionUniqueName="[Geography]" displayFolder="" count="0" unbalanced="0"/>
    <cacheHierarchy uniqueName="[Geography].[GSD Geo]" caption="GSD Geo" attribute="1" defaultMemberUniqueName="[Geography].[GSD Geo].[All]" allUniqueName="[Geography].[GSD Geo].[All]" dimensionUniqueName="[Geography]" displayFolder="" count="2" unbalanced="0">
      <fieldsUsage count="2">
        <fieldUsage x="-1"/>
        <fieldUsage x="4"/>
      </fieldsUsage>
    </cacheHierarchy>
    <cacheHierarchy uniqueName="[Geography].[Region Desc]" caption="Region Desc" attribute="1" defaultMemberUniqueName="[Geography].[Region Desc].[All]" allUniqueName="[Geography].[Region Desc].[All]" dimensionUniqueName="[Geography]" displayFolder="" count="2" unbalanced="0">
      <fieldsUsage count="2">
        <fieldUsage x="-1"/>
        <fieldUsage x="3"/>
      </fieldsUsage>
    </cacheHierarchy>
    <cacheHierarchy uniqueName="[Product].[GSD LOB]" caption="GSD LOB" attribute="1" keyAttribute="1" defaultMemberUniqueName="[Product].[GSD LOB].[All]" allUniqueName="[Product].[GSD LOB].[All]" dimensionUniqueName="[Product]" displayFolder="" count="0" unbalanced="0"/>
    <cacheHierarchy uniqueName="[Product].[Gsd LOB BU]" caption="Gsd LOB BU" attribute="1" defaultMemberUniqueName="[Product].[Gsd LOB BU].[All]" allUniqueName="[Product].[Gsd LOB BU].[All]" dimensionUniqueName="[Product]" displayFolder="" count="2" unbalanced="0">
      <fieldsUsage count="2">
        <fieldUsage x="-1"/>
        <fieldUsage x="1"/>
      </fieldsUsage>
    </cacheHierarchy>
    <cacheHierarchy uniqueName="[Product].[GSD LOB Hierarchy]" caption="GSD LOB Hierarchy" defaultMemberUniqueName="[Product].[GSD LOB Hierarchy].[All]" allUniqueName="[Product].[GSD LOB Hierarchy].[All]" dimensionUniqueName="[Product]" displayFolder="" count="0" unbalanced="0"/>
    <cacheHierarchy uniqueName="[Product].[Prod Bu Type]" caption="Prod Bu Type" attribute="1" defaultMemberUniqueName="[Product].[Prod Bu Type].[All]" allUniqueName="[Product].[Prod Bu Type].[All]" dimensionUniqueName="[Product]" displayFolder="" count="2" unbalanced="0">
      <fieldsUsage count="2">
        <fieldUsage x="-1"/>
        <fieldUsage x="0"/>
      </fieldsUsage>
    </cacheHierarchy>
    <cacheHierarchy uniqueName="[Segments].[Cust Type Desc]" caption="Cust Type Desc" attribute="1" defaultMemberUniqueName="[Segments].[Cust Type Desc].[All]" allUniqueName="[Segments].[Cust Type Desc].[All]" dimensionUniqueName="[Segments]" displayFolder="" count="0" unbalanced="0"/>
    <cacheHierarchy uniqueName="[Segments].[Seg Desc]" caption="Seg Desc" attribute="1" keyAttribute="1" defaultMemberUniqueName="[Segments].[Seg Desc].[All]" allUniqueName="[Segments].[Seg Desc].[All]" dimensionUniqueName="[Segments]" displayFolder="" count="0" unbalanced="0"/>
    <cacheHierarchy uniqueName="[Service Type New].[Svc Type New]" caption="Svc Type New" attribute="1" keyAttribute="1" defaultMemberUniqueName="[Service Type New].[Svc Type New].[All]" allUniqueName="[Service Type New].[Svc Type New].[All]" dimensionUniqueName="[Service Type New]" displayFolder="" count="0" unbalanced="0"/>
    <cacheHierarchy uniqueName="[Tech Support Tier].[Techl Supp Tier]" caption="Techl Supp Tier" attribute="1" keyAttribute="1" defaultMemberUniqueName="[Tech Support Tier].[Techl Supp Tier].[All]" allUniqueName="[Tech Support Tier].[Techl Supp Tier].[All]" dimensionUniqueName="[Tech Support Tier]" displayFolder="" count="0" unbalanced="0"/>
    <cacheHierarchy uniqueName="[Contract Type].[Contract Type Id]" caption="Contract Type Id" attribute="1" keyAttribute="1" defaultMemberUniqueName="[Contract Type].[Contract Type Id].[All]" allUniqueName="[Contract Type].[Contract Type Id].[All]" dimensionUniqueName="[Contract Type]" displayFolder="" count="0" unbalanced="0" hidden="1"/>
    <cacheHierarchy uniqueName="[Fiscal Calendar].[Cal Week]" caption="Cal Week" attribute="1" keyAttribute="1" defaultMemberUniqueName="[Fiscal Calendar].[Cal Week].[All]" allUniqueName="[Fiscal Calendar].[Cal Week].[All]" dimensionUniqueName="[Fiscal Calendar]" displayFolder="" count="0" unbalanced="0" hidden="1"/>
    <cacheHierarchy uniqueName="[Fiscal Calendar].[FISCAL SEMESTER]" caption="FISCAL SEMESTER" attribute="1" defaultMemberUniqueName="[Fiscal Calendar].[FISCAL SEMESTER].[All]" allUniqueName="[Fiscal Calendar].[FISCAL SEMESTER].[All]" dimensionUniqueName="[Fiscal Calendar]" displayFolder="" count="0" unbalanced="0" hidden="1"/>
    <cacheHierarchy uniqueName="[Geography].[Dell Territory]" caption="Dell Territory" attribute="1" defaultMemberUniqueName="[Geography].[Dell Territory].[All]" allUniqueName="[Geography].[Dell Territory].[All]" dimensionUniqueName="[Geography]" displayFolder="" count="0" unbalanced="0" hidden="1"/>
    <cacheHierarchy uniqueName="[Geography].[Iso Alpha2 Cd]" caption="Iso Alpha2 Cd" attribute="1" keyAttribute="1" defaultMemberUniqueName="[Geography].[Iso Alpha2 Cd].[All]" allUniqueName="[Geography].[Iso Alpha2 Cd].[All]" dimensionUniqueName="[Geography]" displayFolder="" count="0" unbalanced="0" hidden="1"/>
    <cacheHierarchy uniqueName="[Measures].[Ships Tech Adj]" caption="Ships Tech Adj" measure="1" displayFolder="" measureGroup="Ships Tech Adj" count="0"/>
    <cacheHierarchy uniqueName="[Measures].[Ships Field]" caption="Ships Field" measure="1" displayFolder="" measureGroup="Ships Field" count="0"/>
    <cacheHierarchy uniqueName="[Measures].[Ships Field No IQR]" caption="Ships Field No IQR" measure="1" displayFolder="" measureGroup="Ships Field" count="0"/>
    <cacheHierarchy uniqueName="[Measures].[Ships Tech]" caption="Ships Tech" measure="1" displayFolder="" measureGroup="Ships Tech" count="0"/>
    <cacheHierarchy uniqueName="[Measures].[Ships Tech No IQR]" caption="Ships Tech No IQR" measure="1" displayFolder="" measureGroup="Ships Tech" count="0"/>
    <cacheHierarchy uniqueName="[Measures].[Ships Field Adj]" caption="Ships Field Adj" measure="1" displayFolder="" measureGroup="Ships Field Adj" count="0" oneField="1">
      <fieldsUsage count="1">
        <fieldUsage x="8"/>
      </fieldsUsage>
    </cacheHierarchy>
    <cacheHierarchy uniqueName="[Measures].[ASU Field]" caption="ASU Field" measure="1" displayFolder="" measureGroup="ASU Field" count="0"/>
    <cacheHierarchy uniqueName="[Measures].[ASU Tech]" caption="ASU Tech" measure="1" displayFolder="" measureGroup="ASU Tech" count="0"/>
    <cacheHierarchy uniqueName="[Measures].[Dispatches No IQR]" caption="Dispatches No IQR" measure="1" displayFolder="" measureGroup="Dispatches" count="0"/>
    <cacheHierarchy uniqueName="[Measures].[Dispatches]" caption="Dispatches" measure="1" displayFolder="" measureGroup="Dispatches" count="0"/>
    <cacheHierarchy uniqueName="[Measures].[Dispatches Adj]" caption="Dispatches Adj" measure="1" displayFolder="" measureGroup="Dispatches Adj" count="0"/>
    <cacheHierarchy uniqueName="[Measures].[SR No IQR]" caption="SR No IQR" measure="1" displayFolder="" measureGroup="SR Fcst" count="0"/>
    <cacheHierarchy uniqueName="[Measures].[SR]" caption="SR" measure="1" displayFolder="" measureGroup="SR Fcst" count="0"/>
    <cacheHierarchy uniqueName="[Measures].[SR Adj]" caption="SR Adj" measure="1" displayFolder="" measureGroup="SR Fcst Adj" count="0"/>
    <cacheHierarchy uniqueName="[Measures].[ASU Field Closing Prd]" caption="ASU Field Closing Prd" measure="1" displayFolder="" measureGroup="ASU Field" count="0"/>
    <cacheHierarchy uniqueName="[Measures].[_Num_Weeks]" caption="_Num_Weeks" measure="1" displayFolder="Other" count="0"/>
    <cacheHierarchy uniqueName="[Measures].[ASU Tech Closing Prd]" caption="ASU Tech Closing Prd" measure="1" displayFolder="" measureGroup="ASU Tech" count="0"/>
    <cacheHierarchy uniqueName="[Measures].[Dispatches Mean 4 Prds]" caption="Dispatches Mean 4 Prds" measure="1" displayFolder="Other" count="0"/>
    <cacheHierarchy uniqueName="[Measures].[MDR Weekly]" caption="MDR Weekly" measure="1" displayFolder="" measureGroup="Dispatches Adj" count="0"/>
    <cacheHierarchy uniqueName="[Measures].[Dispatches Std Dev 4 Prds]" caption="Dispatches Std Dev 4 Prds" measure="1" displayFolder="Other" count="0"/>
    <cacheHierarchy uniqueName="[Measures].[Dispatches Mean - 1 Std Dev]" caption="Dispatches Mean - 1 Std Dev" measure="1" displayFolder="Other" count="0"/>
    <cacheHierarchy uniqueName="[Measures].[Dispatches Z SCORE]" caption="Dispatches Z SCORE" measure="1" displayFolder="Other" count="0"/>
    <cacheHierarchy uniqueName="[Measures].[SR - ICR WKLY]" caption="SR - ICR WKLY" measure="1" displayFolder="" measureGroup="SR Fcst" count="0"/>
    <cacheHierarchy uniqueName="[Measures].[MDR Weekly Avg]" caption="MDR Weekly Avg" measure="1" displayFolder="" measureGroup="Dispatches Adj" count="0" hidden="1"/>
    <cacheHierarchy uniqueName="[Measures].[MDR Weekly V2]" caption="MDR Weekly V2" measure="1" displayFolder="" measureGroup="Dispatches Adj" count="0" hidden="1"/>
    <cacheHierarchy uniqueName="[Measures].[Dispatches NET ADJ]" caption="Dispatches NET ADJ" measure="1" displayFolder="" count="0" hidden="1"/>
    <cacheHierarchy uniqueName="[Measures].[Dispatches Mean + 1 Std Dev]" caption="Dispatches Mean + 1 Std Dev" measure="1" displayFolder="Other" count="0" hidden="1"/>
    <cacheHierarchy uniqueName="[Measures].[ICR WKLY AVG]" caption="ICR WKLY AVG" measure="1" displayFolder="" measureGroup="SR Fcst" count="0" hidden="1"/>
    <cacheHierarchy uniqueName="[Measures].[SR - ICR WKLY v2]" caption="SR - ICR WKLY v2" measure="1" displayFolder="" measureGroup="SR Fcst" count="0" hidden="1"/>
  </cacheHierarchies>
  <kpis count="0"/>
  <dimensions count="14">
    <dimension name="Asu Type" uniqueName="[Asu Type]" caption="Asu Type"/>
    <dimension name="Business Report Group" uniqueName="[Business Report Group]" caption="Business Report Group"/>
    <dimension name="Contract Type" uniqueName="[Contract Type]" caption="Contract Type"/>
    <dimension name="Core Prem" uniqueName="[Core Prem]" caption="Core Prem"/>
    <dimension name="Core Upsell" uniqueName="[Core Upsell]" caption="Core Upsell"/>
    <dimension name="Fiscal Calendar" uniqueName="[Fiscal Calendar]" caption="Fiscal Calendar"/>
    <dimension name="Flagged For Review" uniqueName="[Flagged For Review]" caption="Flagged For Review"/>
    <dimension name="Gcfa" uniqueName="[Gcfa]" caption="Gcfa"/>
    <dimension name="Geography" uniqueName="[Geography]" caption="Geography"/>
    <dimension measure="1" name="Measures" uniqueName="[Measures]" caption="Measures"/>
    <dimension name="Product" uniqueName="[Product]" caption="Product"/>
    <dimension name="Segments" uniqueName="[Segments]" caption="Segments"/>
    <dimension name="Service Type New" uniqueName="[Service Type New]" caption="Service Type New"/>
    <dimension name="Tech Support Tier" uniqueName="[Tech Support Tier]" caption="Tech Support Tier"/>
  </dimensions>
  <measureGroups count="10">
    <measureGroup name="ASU Field" caption="ASU Field"/>
    <measureGroup name="ASU Tech" caption="ASU Tech"/>
    <measureGroup name="Dispatches" caption="Dispatches"/>
    <measureGroup name="Dispatches Adj" caption="Dispatches Adj"/>
    <measureGroup name="Ships Field" caption="Ships Field"/>
    <measureGroup name="Ships Field Adj" caption="Ships Field Adj"/>
    <measureGroup name="Ships Tech" caption="Ships Tech"/>
    <measureGroup name="Ships Tech Adj" caption="Ships Tech Adj"/>
    <measureGroup name="SR Fcst" caption="SR Fcst"/>
    <measureGroup name="SR Fcst Adj" caption="SR Fcst Adj"/>
  </measureGroups>
  <maps count="70">
    <map measureGroup="0" dimension="0"/>
    <map measureGroup="0" dimension="4"/>
    <map measureGroup="0" dimension="5"/>
    <map measureGroup="0" dimension="6"/>
    <map measureGroup="0" dimension="8"/>
    <map measureGroup="0" dimension="10"/>
    <map measureGroup="1" dimension="0"/>
    <map measureGroup="1" dimension="3"/>
    <map measureGroup="1" dimension="5"/>
    <map measureGroup="1" dimension="6"/>
    <map measureGroup="1" dimension="8"/>
    <map measureGroup="1" dimension="10"/>
    <map measureGroup="1" dimension="11"/>
    <map measureGroup="1" dimension="13"/>
    <map measureGroup="2" dimension="4"/>
    <map measureGroup="2" dimension="5"/>
    <map measureGroup="2" dimension="6"/>
    <map measureGroup="2" dimension="7"/>
    <map measureGroup="2" dimension="8"/>
    <map measureGroup="2" dimension="10"/>
    <map measureGroup="2" dimension="12"/>
    <map measureGroup="3" dimension="4"/>
    <map measureGroup="3" dimension="5"/>
    <map measureGroup="3" dimension="6"/>
    <map measureGroup="3" dimension="7"/>
    <map measureGroup="3" dimension="8"/>
    <map measureGroup="3" dimension="10"/>
    <map measureGroup="3" dimension="12"/>
    <map measureGroup="4" dimension="2"/>
    <map measureGroup="4" dimension="4"/>
    <map measureGroup="4" dimension="5"/>
    <map measureGroup="4" dimension="6"/>
    <map measureGroup="4" dimension="8"/>
    <map measureGroup="4" dimension="10"/>
    <map measureGroup="5" dimension="2"/>
    <map measureGroup="5" dimension="4"/>
    <map measureGroup="5" dimension="5"/>
    <map measureGroup="5" dimension="6"/>
    <map measureGroup="5" dimension="8"/>
    <map measureGroup="5" dimension="10"/>
    <map measureGroup="6" dimension="2"/>
    <map measureGroup="6" dimension="3"/>
    <map measureGroup="6" dimension="5"/>
    <map measureGroup="6" dimension="6"/>
    <map measureGroup="6" dimension="8"/>
    <map measureGroup="6" dimension="10"/>
    <map measureGroup="6" dimension="11"/>
    <map measureGroup="6" dimension="13"/>
    <map measureGroup="7" dimension="2"/>
    <map measureGroup="7" dimension="3"/>
    <map measureGroup="7" dimension="5"/>
    <map measureGroup="7" dimension="6"/>
    <map measureGroup="7" dimension="8"/>
    <map measureGroup="7" dimension="10"/>
    <map measureGroup="7" dimension="11"/>
    <map measureGroup="7" dimension="13"/>
    <map measureGroup="8" dimension="1"/>
    <map measureGroup="8" dimension="5"/>
    <map measureGroup="8" dimension="6"/>
    <map measureGroup="8" dimension="8"/>
    <map measureGroup="8" dimension="10"/>
    <map measureGroup="8" dimension="11"/>
    <map measureGroup="8" dimension="13"/>
    <map measureGroup="9" dimension="1"/>
    <map measureGroup="9" dimension="5"/>
    <map measureGroup="9" dimension="6"/>
    <map measureGroup="9" dimension="8"/>
    <map measureGroup="9" dimension="10"/>
    <map measureGroup="9" dimension="11"/>
    <map measureGroup="9" dimension="1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Neill, Doug" refreshedDate="45949.470522222226" backgroundQuery="1" createdVersion="8" refreshedVersion="8" minRefreshableVersion="3" recordCount="0" supportSubquery="1" supportAdvancedDrill="1" xr:uid="{FBA490ED-DA51-48D5-A0AA-6DD968909E5A}">
  <cacheSource type="external" connectionId="4"/>
  <cacheFields count="10">
    <cacheField name="[Dim - Fiscal Calendar].[Fiscal Week].[Fiscal Week]" caption="Fiscal Week" numFmtId="0" hierarchy="111" level="1">
      <sharedItems count="156">
        <s v="[Dim - Fiscal Calendar].[Fiscal Week].&amp;[2025-W01]" c="2025-W01"/>
        <s v="[Dim - Fiscal Calendar].[Fiscal Week].&amp;[2025-W02]" c="2025-W02"/>
        <s v="[Dim - Fiscal Calendar].[Fiscal Week].&amp;[2025-W03]" c="2025-W03"/>
        <s v="[Dim - Fiscal Calendar].[Fiscal Week].&amp;[2025-W04]" c="2025-W04"/>
        <s v="[Dim - Fiscal Calendar].[Fiscal Week].&amp;[2025-W05]" c="2025-W05"/>
        <s v="[Dim - Fiscal Calendar].[Fiscal Week].&amp;[2025-W06]" c="2025-W06"/>
        <s v="[Dim - Fiscal Calendar].[Fiscal Week].&amp;[2025-W07]" c="2025-W07"/>
        <s v="[Dim - Fiscal Calendar].[Fiscal Week].&amp;[2025-W08]" c="2025-W08"/>
        <s v="[Dim - Fiscal Calendar].[Fiscal Week].&amp;[2025-W09]" c="2025-W09"/>
        <s v="[Dim - Fiscal Calendar].[Fiscal Week].&amp;[2025-W10]" c="2025-W10"/>
        <s v="[Dim - Fiscal Calendar].[Fiscal Week].&amp;[2025-W11]" c="2025-W11"/>
        <s v="[Dim - Fiscal Calendar].[Fiscal Week].&amp;[2025-W12]" c="2025-W12"/>
        <s v="[Dim - Fiscal Calendar].[Fiscal Week].&amp;[2025-W13]" c="2025-W13"/>
        <s v="[Dim - Fiscal Calendar].[Fiscal Week].&amp;[2025-W14]" c="2025-W14"/>
        <s v="[Dim - Fiscal Calendar].[Fiscal Week].&amp;[2025-W15]" c="2025-W15"/>
        <s v="[Dim - Fiscal Calendar].[Fiscal Week].&amp;[2025-W16]" c="2025-W16"/>
        <s v="[Dim - Fiscal Calendar].[Fiscal Week].&amp;[2025-W17]" c="2025-W17"/>
        <s v="[Dim - Fiscal Calendar].[Fiscal Week].&amp;[2025-W18]" c="2025-W18"/>
        <s v="[Dim - Fiscal Calendar].[Fiscal Week].&amp;[2025-W19]" c="2025-W19"/>
        <s v="[Dim - Fiscal Calendar].[Fiscal Week].&amp;[2025-W20]" c="2025-W20"/>
        <s v="[Dim - Fiscal Calendar].[Fiscal Week].&amp;[2025-W21]" c="2025-W21"/>
        <s v="[Dim - Fiscal Calendar].[Fiscal Week].&amp;[2025-W22]" c="2025-W22"/>
        <s v="[Dim - Fiscal Calendar].[Fiscal Week].&amp;[2025-W23]" c="2025-W23"/>
        <s v="[Dim - Fiscal Calendar].[Fiscal Week].&amp;[2025-W24]" c="2025-W24"/>
        <s v="[Dim - Fiscal Calendar].[Fiscal Week].&amp;[2025-W25]" c="2025-W25"/>
        <s v="[Dim - Fiscal Calendar].[Fiscal Week].&amp;[2025-W26]" c="2025-W26"/>
        <s v="[Dim - Fiscal Calendar].[Fiscal Week].&amp;[2025-W27]" c="2025-W27"/>
        <s v="[Dim - Fiscal Calendar].[Fiscal Week].&amp;[2025-W28]" c="2025-W28"/>
        <s v="[Dim - Fiscal Calendar].[Fiscal Week].&amp;[2025-W29]" c="2025-W29"/>
        <s v="[Dim - Fiscal Calendar].[Fiscal Week].&amp;[2025-W30]" c="2025-W30"/>
        <s v="[Dim - Fiscal Calendar].[Fiscal Week].&amp;[2025-W31]" c="2025-W31"/>
        <s v="[Dim - Fiscal Calendar].[Fiscal Week].&amp;[2025-W32]" c="2025-W32"/>
        <s v="[Dim - Fiscal Calendar].[Fiscal Week].&amp;[2025-W33]" c="2025-W33"/>
        <s v="[Dim - Fiscal Calendar].[Fiscal Week].&amp;[2025-W34]" c="2025-W34"/>
        <s v="[Dim - Fiscal Calendar].[Fiscal Week].&amp;[2025-W35]" c="2025-W35"/>
        <s v="[Dim - Fiscal Calendar].[Fiscal Week].&amp;[2025-W36]" c="2025-W36"/>
        <s v="[Dim - Fiscal Calendar].[Fiscal Week].&amp;[2025-W37]" c="2025-W37"/>
        <s v="[Dim - Fiscal Calendar].[Fiscal Week].&amp;[2025-W38]" c="2025-W38"/>
        <s v="[Dim - Fiscal Calendar].[Fiscal Week].&amp;[2025-W39]" c="2025-W39"/>
        <s v="[Dim - Fiscal Calendar].[Fiscal Week].&amp;[2025-W40]" c="2025-W40"/>
        <s v="[Dim - Fiscal Calendar].[Fiscal Week].&amp;[2025-W41]" c="2025-W41"/>
        <s v="[Dim - Fiscal Calendar].[Fiscal Week].&amp;[2025-W42]" c="2025-W42"/>
        <s v="[Dim - Fiscal Calendar].[Fiscal Week].&amp;[2025-W43]" c="2025-W43"/>
        <s v="[Dim - Fiscal Calendar].[Fiscal Week].&amp;[2025-W44]" c="2025-W44"/>
        <s v="[Dim - Fiscal Calendar].[Fiscal Week].&amp;[2025-W45]" c="2025-W45"/>
        <s v="[Dim - Fiscal Calendar].[Fiscal Week].&amp;[2025-W46]" c="2025-W46"/>
        <s v="[Dim - Fiscal Calendar].[Fiscal Week].&amp;[2025-W47]" c="2025-W47"/>
        <s v="[Dim - Fiscal Calendar].[Fiscal Week].&amp;[2025-W48]" c="2025-W48"/>
        <s v="[Dim - Fiscal Calendar].[Fiscal Week].&amp;[2025-W49]" c="2025-W49"/>
        <s v="[Dim - Fiscal Calendar].[Fiscal Week].&amp;[2025-W50]" c="2025-W50"/>
        <s v="[Dim - Fiscal Calendar].[Fiscal Week].&amp;[2025-W51]" c="2025-W51"/>
        <s v="[Dim - Fiscal Calendar].[Fiscal Week].&amp;[2025-W52]" c="2025-W52"/>
        <s v="[Dim - Fiscal Calendar].[Fiscal Week].&amp;[2026-W01]" c="2026-W01"/>
        <s v="[Dim - Fiscal Calendar].[Fiscal Week].&amp;[2026-W02]" c="2026-W02"/>
        <s v="[Dim - Fiscal Calendar].[Fiscal Week].&amp;[2026-W03]" c="2026-W03"/>
        <s v="[Dim - Fiscal Calendar].[Fiscal Week].&amp;[2026-W04]" c="2026-W04"/>
        <s v="[Dim - Fiscal Calendar].[Fiscal Week].&amp;[2026-W05]" c="2026-W05"/>
        <s v="[Dim - Fiscal Calendar].[Fiscal Week].&amp;[2026-W06]" c="2026-W06"/>
        <s v="[Dim - Fiscal Calendar].[Fiscal Week].&amp;[2026-W07]" c="2026-W07"/>
        <s v="[Dim - Fiscal Calendar].[Fiscal Week].&amp;[2026-W08]" c="2026-W08"/>
        <s v="[Dim - Fiscal Calendar].[Fiscal Week].&amp;[2026-W09]" c="2026-W09"/>
        <s v="[Dim - Fiscal Calendar].[Fiscal Week].&amp;[2026-W10]" c="2026-W10"/>
        <s v="[Dim - Fiscal Calendar].[Fiscal Week].&amp;[2026-W11]" c="2026-W11"/>
        <s v="[Dim - Fiscal Calendar].[Fiscal Week].&amp;[2026-W12]" c="2026-W12"/>
        <s v="[Dim - Fiscal Calendar].[Fiscal Week].&amp;[2026-W13]" c="2026-W13"/>
        <s v="[Dim - Fiscal Calendar].[Fiscal Week].&amp;[2026-W14]" c="2026-W14"/>
        <s v="[Dim - Fiscal Calendar].[Fiscal Week].&amp;[2026-W15]" c="2026-W15"/>
        <s v="[Dim - Fiscal Calendar].[Fiscal Week].&amp;[2026-W16]" c="2026-W16"/>
        <s v="[Dim - Fiscal Calendar].[Fiscal Week].&amp;[2026-W17]" c="2026-W17"/>
        <s v="[Dim - Fiscal Calendar].[Fiscal Week].&amp;[2026-W18]" c="2026-W18"/>
        <s v="[Dim - Fiscal Calendar].[Fiscal Week].&amp;[2026-W19]" c="2026-W19"/>
        <s v="[Dim - Fiscal Calendar].[Fiscal Week].&amp;[2026-W20]" c="2026-W20"/>
        <s v="[Dim - Fiscal Calendar].[Fiscal Week].&amp;[2026-W21]" c="2026-W21"/>
        <s v="[Dim - Fiscal Calendar].[Fiscal Week].&amp;[2026-W22]" c="2026-W22"/>
        <s v="[Dim - Fiscal Calendar].[Fiscal Week].&amp;[2026-W23]" c="2026-W23"/>
        <s v="[Dim - Fiscal Calendar].[Fiscal Week].&amp;[2026-W24]" c="2026-W24"/>
        <s v="[Dim - Fiscal Calendar].[Fiscal Week].&amp;[2026-W25]" c="2026-W25"/>
        <s v="[Dim - Fiscal Calendar].[Fiscal Week].&amp;[2026-W26]" c="2026-W26"/>
        <s v="[Dim - Fiscal Calendar].[Fiscal Week].&amp;[2026-W27]" c="2026-W27"/>
        <s v="[Dim - Fiscal Calendar].[Fiscal Week].&amp;[2026-W28]" c="2026-W28"/>
        <s v="[Dim - Fiscal Calendar].[Fiscal Week].&amp;[2026-W29]" c="2026-W29"/>
        <s v="[Dim - Fiscal Calendar].[Fiscal Week].&amp;[2026-W30]" c="2026-W30"/>
        <s v="[Dim - Fiscal Calendar].[Fiscal Week].&amp;[2026-W31]" c="2026-W31"/>
        <s v="[Dim - Fiscal Calendar].[Fiscal Week].&amp;[2026-W32]" c="2026-W32"/>
        <s v="[Dim - Fiscal Calendar].[Fiscal Week].&amp;[2026-W33]" c="2026-W33"/>
        <s v="[Dim - Fiscal Calendar].[Fiscal Week].&amp;[2026-W34]" c="2026-W34"/>
        <s v="[Dim - Fiscal Calendar].[Fiscal Week].&amp;[2026-W35]" c="2026-W35"/>
        <s v="[Dim - Fiscal Calendar].[Fiscal Week].&amp;[2026-W36]" c="2026-W36"/>
        <s v="[Dim - Fiscal Calendar].[Fiscal Week].&amp;[2026-W37]" c="2026-W37"/>
        <s v="[Dim - Fiscal Calendar].[Fiscal Week].&amp;[2026-W38]" c="2026-W38"/>
        <s v="[Dim - Fiscal Calendar].[Fiscal Week].&amp;[2026-W39]" c="2026-W39"/>
        <s v="[Dim - Fiscal Calendar].[Fiscal Week].&amp;[2026-W40]" c="2026-W40"/>
        <s v="[Dim - Fiscal Calendar].[Fiscal Week].&amp;[2026-W41]" c="2026-W41"/>
        <s v="[Dim - Fiscal Calendar].[Fiscal Week].&amp;[2026-W42]" c="2026-W42"/>
        <s v="[Dim - Fiscal Calendar].[Fiscal Week].&amp;[2026-W43]" c="2026-W43"/>
        <s v="[Dim - Fiscal Calendar].[Fiscal Week].&amp;[2026-W44]" c="2026-W44"/>
        <s v="[Dim - Fiscal Calendar].[Fiscal Week].&amp;[2026-W45]" c="2026-W45"/>
        <s v="[Dim - Fiscal Calendar].[Fiscal Week].&amp;[2026-W46]" c="2026-W46"/>
        <s v="[Dim - Fiscal Calendar].[Fiscal Week].&amp;[2026-W47]" c="2026-W47"/>
        <s v="[Dim - Fiscal Calendar].[Fiscal Week].&amp;[2026-W48]" c="2026-W48"/>
        <s v="[Dim - Fiscal Calendar].[Fiscal Week].&amp;[2026-W49]" c="2026-W49"/>
        <s v="[Dim - Fiscal Calendar].[Fiscal Week].&amp;[2026-W50]" c="2026-W50"/>
        <s v="[Dim - Fiscal Calendar].[Fiscal Week].&amp;[2026-W51]" c="2026-W51"/>
        <s v="[Dim - Fiscal Calendar].[Fiscal Week].&amp;[2026-W52]" c="2026-W52"/>
        <s v="[Dim - Fiscal Calendar].[Fiscal Week].&amp;[2027-W01]" c="2027-W01"/>
        <s v="[Dim - Fiscal Calendar].[Fiscal Week].&amp;[2027-W02]" c="2027-W02"/>
        <s v="[Dim - Fiscal Calendar].[Fiscal Week].&amp;[2027-W03]" c="2027-W03"/>
        <s v="[Dim - Fiscal Calendar].[Fiscal Week].&amp;[2027-W04]" c="2027-W04"/>
        <s v="[Dim - Fiscal Calendar].[Fiscal Week].&amp;[2027-W05]" c="2027-W05"/>
        <s v="[Dim - Fiscal Calendar].[Fiscal Week].&amp;[2027-W06]" c="2027-W06"/>
        <s v="[Dim - Fiscal Calendar].[Fiscal Week].&amp;[2027-W07]" c="2027-W07"/>
        <s v="[Dim - Fiscal Calendar].[Fiscal Week].&amp;[2027-W08]" c="2027-W08"/>
        <s v="[Dim - Fiscal Calendar].[Fiscal Week].&amp;[2027-W09]" c="2027-W09"/>
        <s v="[Dim - Fiscal Calendar].[Fiscal Week].&amp;[2027-W10]" c="2027-W10"/>
        <s v="[Dim - Fiscal Calendar].[Fiscal Week].&amp;[2027-W11]" c="2027-W11"/>
        <s v="[Dim - Fiscal Calendar].[Fiscal Week].&amp;[2027-W12]" c="2027-W12"/>
        <s v="[Dim - Fiscal Calendar].[Fiscal Week].&amp;[2027-W13]" c="2027-W13"/>
        <s v="[Dim - Fiscal Calendar].[Fiscal Week].&amp;[2027-W14]" c="2027-W14"/>
        <s v="[Dim - Fiscal Calendar].[Fiscal Week].&amp;[2027-W15]" c="2027-W15"/>
        <s v="[Dim - Fiscal Calendar].[Fiscal Week].&amp;[2027-W16]" c="2027-W16"/>
        <s v="[Dim - Fiscal Calendar].[Fiscal Week].&amp;[2027-W17]" c="2027-W17"/>
        <s v="[Dim - Fiscal Calendar].[Fiscal Week].&amp;[2027-W18]" c="2027-W18"/>
        <s v="[Dim - Fiscal Calendar].[Fiscal Week].&amp;[2027-W19]" c="2027-W19"/>
        <s v="[Dim - Fiscal Calendar].[Fiscal Week].&amp;[2027-W20]" c="2027-W20"/>
        <s v="[Dim - Fiscal Calendar].[Fiscal Week].&amp;[2027-W21]" c="2027-W21"/>
        <s v="[Dim - Fiscal Calendar].[Fiscal Week].&amp;[2027-W22]" c="2027-W22"/>
        <s v="[Dim - Fiscal Calendar].[Fiscal Week].&amp;[2027-W23]" c="2027-W23"/>
        <s v="[Dim - Fiscal Calendar].[Fiscal Week].&amp;[2027-W24]" c="2027-W24"/>
        <s v="[Dim - Fiscal Calendar].[Fiscal Week].&amp;[2027-W25]" c="2027-W25"/>
        <s v="[Dim - Fiscal Calendar].[Fiscal Week].&amp;[2027-W26]" c="2027-W26"/>
        <s v="[Dim - Fiscal Calendar].[Fiscal Week].&amp;[2027-W27]" c="2027-W27"/>
        <s v="[Dim - Fiscal Calendar].[Fiscal Week].&amp;[2027-W28]" c="2027-W28"/>
        <s v="[Dim - Fiscal Calendar].[Fiscal Week].&amp;[2027-W29]" c="2027-W29"/>
        <s v="[Dim - Fiscal Calendar].[Fiscal Week].&amp;[2027-W30]" c="2027-W30"/>
        <s v="[Dim - Fiscal Calendar].[Fiscal Week].&amp;[2027-W31]" c="2027-W31"/>
        <s v="[Dim - Fiscal Calendar].[Fiscal Week].&amp;[2027-W32]" c="2027-W32"/>
        <s v="[Dim - Fiscal Calendar].[Fiscal Week].&amp;[2027-W33]" c="2027-W33"/>
        <s v="[Dim - Fiscal Calendar].[Fiscal Week].&amp;[2027-W34]" c="2027-W34"/>
        <s v="[Dim - Fiscal Calendar].[Fiscal Week].&amp;[2027-W35]" c="2027-W35"/>
        <s v="[Dim - Fiscal Calendar].[Fiscal Week].&amp;[2027-W36]" c="2027-W36"/>
        <s v="[Dim - Fiscal Calendar].[Fiscal Week].&amp;[2027-W37]" c="2027-W37"/>
        <s v="[Dim - Fiscal Calendar].[Fiscal Week].&amp;[2027-W38]" c="2027-W38"/>
        <s v="[Dim - Fiscal Calendar].[Fiscal Week].&amp;[2027-W39]" c="2027-W39"/>
        <s v="[Dim - Fiscal Calendar].[Fiscal Week].&amp;[2027-W40]" c="2027-W40"/>
        <s v="[Dim - Fiscal Calendar].[Fiscal Week].&amp;[2027-W41]" c="2027-W41"/>
        <s v="[Dim - Fiscal Calendar].[Fiscal Week].&amp;[2027-W42]" c="2027-W42"/>
        <s v="[Dim - Fiscal Calendar].[Fiscal Week].&amp;[2027-W43]" c="2027-W43"/>
        <s v="[Dim - Fiscal Calendar].[Fiscal Week].&amp;[2027-W44]" c="2027-W44"/>
        <s v="[Dim - Fiscal Calendar].[Fiscal Week].&amp;[2027-W45]" c="2027-W45"/>
        <s v="[Dim - Fiscal Calendar].[Fiscal Week].&amp;[2027-W46]" c="2027-W46"/>
        <s v="[Dim - Fiscal Calendar].[Fiscal Week].&amp;[2027-W47]" c="2027-W47"/>
        <s v="[Dim - Fiscal Calendar].[Fiscal Week].&amp;[2027-W48]" c="2027-W48"/>
        <s v="[Dim - Fiscal Calendar].[Fiscal Week].&amp;[2027-W49]" c="2027-W49"/>
        <s v="[Dim - Fiscal Calendar].[Fiscal Week].&amp;[2027-W50]" c="2027-W50"/>
        <s v="[Dim - Fiscal Calendar].[Fiscal Week].&amp;[2027-W51]" c="2027-W51"/>
        <s v="[Dim - Fiscal Calendar].[Fiscal Week].&amp;[2027-W52]" c="2027-W52"/>
      </sharedItems>
    </cacheField>
    <cacheField name="[Dim - Fiscal Calendar].[Fiscal Year].[Fiscal Year]" caption="Fiscal Year" numFmtId="0" hierarchy="114" level="1">
      <sharedItems containsSemiMixedTypes="0" containsString="0"/>
    </cacheField>
    <cacheField name="[Dim - Geo Location].[Dell Territory].[Dell Territory]" caption="Dell Territory" numFmtId="0" hierarchy="133" level="1">
      <sharedItems containsSemiMixedTypes="0" containsString="0"/>
    </cacheField>
    <cacheField name="[Dim - Fiscal Calendar].[Fiscal Quarter].[Fiscal Quarter]" caption="Fiscal Quarter" numFmtId="0" hierarchy="107" level="1">
      <sharedItems count="12">
        <s v="[Dim - Fiscal Calendar].[Fiscal Quarter].&amp;[2025-Q1]" c="2025-Q1"/>
        <s v="[Dim - Fiscal Calendar].[Fiscal Quarter].&amp;[2025-Q2]" c="2025-Q2"/>
        <s v="[Dim - Fiscal Calendar].[Fiscal Quarter].&amp;[2025-Q3]" c="2025-Q3"/>
        <s v="[Dim - Fiscal Calendar].[Fiscal Quarter].&amp;[2025-Q4]" c="2025-Q4"/>
        <s v="[Dim - Fiscal Calendar].[Fiscal Quarter].&amp;[2026-Q1]" c="2026-Q1"/>
        <s v="[Dim - Fiscal Calendar].[Fiscal Quarter].&amp;[2026-Q2]" c="2026-Q2"/>
        <s v="[Dim - Fiscal Calendar].[Fiscal Quarter].&amp;[2026-Q3]" c="2026-Q3"/>
        <s v="[Dim - Fiscal Calendar].[Fiscal Quarter].&amp;[2026-Q4]" c="2026-Q4"/>
        <s v="[Dim - Fiscal Calendar].[Fiscal Quarter].&amp;[2027-Q1]" c="2027-Q1"/>
        <s v="[Dim - Fiscal Calendar].[Fiscal Quarter].&amp;[2027-Q2]" c="2027-Q2"/>
        <s v="[Dim - Fiscal Calendar].[Fiscal Quarter].&amp;[2027-Q3]" c="2027-Q3"/>
        <s v="[Dim - Fiscal Calendar].[Fiscal Quarter].&amp;[2027-Q4]" c="2027-Q4"/>
      </sharedItems>
    </cacheField>
    <cacheField name="[Measures].[Weekly Field Expiring ASUs (ALL)]" caption="Weekly Field Expiring ASUs (ALL)" numFmtId="0" hierarchy="899" level="32767"/>
    <cacheField name="[Measures].[Weekly Field ASU Decline]" caption="Weekly Field ASU Decline" numFmtId="0" hierarchy="897" level="32767"/>
    <cacheField name="[Measures].[Weekly Field ASUs (ALL)]" caption="Weekly Field ASUs (ALL)" numFmtId="0" hierarchy="808" level="32767"/>
    <cacheField name="[Measures].[Weekly Field Shipped ASUs (ALL)]" caption="Weekly Field Shipped ASUs (ALL)" numFmtId="0" hierarchy="809" level="32767"/>
    <cacheField name="[Dim - Product].[Product Business Unit Type].[Product Business Unit Type]" caption="Product Business Unit Type" numFmtId="0" hierarchy="211" level="1">
      <sharedItems containsSemiMixedTypes="0" containsString="0"/>
    </cacheField>
    <cacheField name="[Dim - Product].[Global LOB Name].[Global LOB Name]" caption="Global LOB Name" numFmtId="0" hierarchy="196" level="1">
      <sharedItems containsSemiMixedTypes="0" containsString="0"/>
    </cacheField>
  </cacheFields>
  <cacheHierarchies count="1001">
    <cacheHierarchy uniqueName="[_Dim - Forecast Product].[Global LOB Name]" caption="Global LOB Name" attribute="1" defaultMemberUniqueName="[_Dim - Forecast Product].[Global LOB Name].[All]" allUniqueName="[_Dim - Forecast Product].[Global LOB Name].[All]" dimensionUniqueName="[_Dim - Forecast Product]" displayFolder="" count="0" unbalanced="0"/>
    <cacheHierarchy uniqueName="[_Dim - Forecast Product].[Product Business Unit Type]" caption="Product Business Unit Type" attribute="1" defaultMemberUniqueName="[_Dim - Forecast Product].[Product Business Unit Type].[All]" allUniqueName="[_Dim - Forecast Product].[Product Business Unit Type].[All]" dimensionUniqueName="[_Dim - Forecast Product]" displayFolder="" count="0" unbalanced="0"/>
    <cacheHierarchy uniqueName="[Cube_Measure_Definitions].[DataCategory]" caption="DataCategory" attribute="1" defaultMemberUniqueName="[Cube_Measure_Definitions].[DataCategory].[All]" allUniqueName="[Cube_Measure_Definitions].[DataCategory].[All]" dimensionUniqueName="[Cube_Measure_Definitions]" displayFolder="" count="0" unbalanced="0"/>
    <cacheHierarchy uniqueName="[Cube_Measure_Definitions].[DataType]" caption="DataType" attribute="1" defaultMemberUniqueName="[Cube_Measure_Definitions].[DataType].[All]" allUniqueName="[Cube_Measure_Definitions].[DataType].[All]" dimensionUniqueName="[Cube_Measure_Definitions]" displayFolder="" count="0" unbalanced="0"/>
    <cacheHierarchy uniqueName="[Cube_Measure_Definitions].[Description]" caption="Description" attribute="1" defaultMemberUniqueName="[Cube_Measure_Definitions].[Description].[All]" allUniqueName="[Cube_Measure_Definitions].[Description].[All]" dimensionUniqueName="[Cube_Measure_Definitions]" displayFolder="" count="0" unbalanced="0"/>
    <cacheHierarchy uniqueName="[Cube_Measure_Definitions].[DetailRowsDefinitionID]" caption="DetailRowsDefinitionID" attribute="1" defaultMemberUniqueName="[Cube_Measure_Definitions].[DetailRowsDefinitionID].[All]" allUniqueName="[Cube_Measure_Definitions].[DetailRowsDefinitionID].[All]" dimensionUniqueName="[Cube_Measure_Definitions]" displayFolder="" count="0" unbalanced="0"/>
    <cacheHierarchy uniqueName="[Cube_Measure_Definitions].[DisplayFolder]" caption="DisplayFolder" attribute="1" defaultMemberUniqueName="[Cube_Measure_Definitions].[DisplayFolder].[All]" allUniqueName="[Cube_Measure_Definitions].[DisplayFolder].[All]" dimensionUniqueName="[Cube_Measure_Definitions]" displayFolder="" count="0" unbalanced="0"/>
    <cacheHierarchy uniqueName="[Cube_Measure_Definitions].[ErrorMessage]" caption="ErrorMessage" attribute="1" defaultMemberUniqueName="[Cube_Measure_Definitions].[ErrorMessage].[All]" allUniqueName="[Cube_Measure_Definitions].[ErrorMessage].[All]" dimensionUniqueName="[Cube_Measure_Definitions]" displayFolder="" count="0" unbalanced="0"/>
    <cacheHierarchy uniqueName="[Cube_Measure_Definitions].[Expression]" caption="Expression" attribute="1" defaultMemberUniqueName="[Cube_Measure_Definitions].[Expression].[All]" allUniqueName="[Cube_Measure_Definitions].[Expression].[All]" dimensionUniqueName="[Cube_Measure_Definitions]" displayFolder="" count="0" unbalanced="0"/>
    <cacheHierarchy uniqueName="[Cube_Measure_Definitions].[FormatString]" caption="FormatString" attribute="1" defaultMemberUniqueName="[Cube_Measure_Definitions].[FormatString].[All]" allUniqueName="[Cube_Measure_Definitions].[FormatString].[All]" dimensionUniqueName="[Cube_Measure_Definitions]" displayFolder="" count="0" unbalanced="0"/>
    <cacheHierarchy uniqueName="[Cube_Measure_Definitions].[ID]" caption="ID" attribute="1" defaultMemberUniqueName="[Cube_Measure_Definitions].[ID].[All]" allUniqueName="[Cube_Measure_Definitions].[ID].[All]" dimensionUniqueName="[Cube_Measure_Definitions]" displayFolder="" count="0" unbalanced="0"/>
    <cacheHierarchy uniqueName="[Cube_Measure_Definitions].[IsHidden]" caption="IsHidden" attribute="1" defaultMemberUniqueName="[Cube_Measure_Definitions].[IsHidden].[All]" allUniqueName="[Cube_Measure_Definitions].[IsHidden].[All]" dimensionUniqueName="[Cube_Measure_Definitions]" displayFolder="" count="0" unbalanced="0"/>
    <cacheHierarchy uniqueName="[Cube_Measure_Definitions].[IsSimpleMeasure]" caption="IsSimpleMeasure" attribute="1" defaultMemberUniqueName="[Cube_Measure_Definitions].[IsSimpleMeasure].[All]" allUniqueName="[Cube_Measure_Definitions].[IsSimpleMeasure].[All]" dimensionUniqueName="[Cube_Measure_Definitions]" displayFolder="" count="0" unbalanced="0"/>
    <cacheHierarchy uniqueName="[Cube_Measure_Definitions].[KPIID]" caption="KPIID" attribute="1" defaultMemberUniqueName="[Cube_Measure_Definitions].[KPIID].[All]" allUniqueName="[Cube_Measure_Definitions].[KPIID].[All]" dimensionUniqueName="[Cube_Measure_Definitions]" displayFolder="" count="0" unbalanced="0"/>
    <cacheHierarchy uniqueName="[Cube_Measure_Definitions].[LineageTag]" caption="LineageTag" attribute="1" defaultMemberUniqueName="[Cube_Measure_Definitions].[LineageTag].[All]" allUniqueName="[Cube_Measure_Definitions].[LineageTag].[All]" dimensionUniqueName="[Cube_Measure_Definitions]" displayFolder="" count="0" unbalanced="0"/>
    <cacheHierarchy uniqueName="[Cube_Measure_Definitions].[ModifiedTime]" caption="ModifiedTime" attribute="1" defaultMemberUniqueName="[Cube_Measure_Definitions].[ModifiedTime].[All]" allUniqueName="[Cube_Measure_Definitions].[ModifiedTime].[All]" dimensionUniqueName="[Cube_Measure_Definitions]" displayFolder="" count="0" unbalanced="0"/>
    <cacheHierarchy uniqueName="[Cube_Measure_Definitions].[Name]" caption="Name" attribute="1" defaultMemberUniqueName="[Cube_Measure_Definitions].[Name].[All]" allUniqueName="[Cube_Measure_Definitions].[Name].[All]" dimensionUniqueName="[Cube_Measure_Definitions]" displayFolder="" count="0" unbalanced="0"/>
    <cacheHierarchy uniqueName="[Cube_Measure_Definitions].[SourceLineageTag]" caption="SourceLineageTag" attribute="1" defaultMemberUniqueName="[Cube_Measure_Definitions].[SourceLineageTag].[All]" allUniqueName="[Cube_Measure_Definitions].[SourceLineageTag].[All]" dimensionUniqueName="[Cube_Measure_Definitions]" displayFolder="" count="0" unbalanced="0"/>
    <cacheHierarchy uniqueName="[Cube_Measure_Definitions].[State]" caption="State" attribute="1" defaultMemberUniqueName="[Cube_Measure_Definitions].[State].[All]" allUniqueName="[Cube_Measure_Definitions].[State].[All]" dimensionUniqueName="[Cube_Measure_Definitions]" displayFolder="" count="0" unbalanced="0"/>
    <cacheHierarchy uniqueName="[Cube_Measure_Definitions].[StructureModifiedTime]" caption="StructureModifiedTime" attribute="1" defaultMemberUniqueName="[Cube_Measure_Definitions].[StructureModifiedTime].[All]" allUniqueName="[Cube_Measure_Definitions].[StructureModifiedTime].[All]" dimensionUniqueName="[Cube_Measure_Definitions]" displayFolder="" count="0" unbalanced="0"/>
    <cacheHierarchy uniqueName="[Cube_Measure_Definitions].[TableID]" caption="TableID" attribute="1" defaultMemberUniqueName="[Cube_Measure_Definitions].[TableID].[All]" allUniqueName="[Cube_Measure_Definitions].[TableID].[All]" dimensionUniqueName="[Cube_Measure_Definitions]" displayFolder="" count="0" unbalanced="0"/>
    <cacheHierarchy uniqueName="[Cube_Partitions].[DataSourceID]" caption="DataSourceID" attribute="1" defaultMemberUniqueName="[Cube_Partitions].[DataSourceID].[All]" allUniqueName="[Cube_Partitions].[DataSourceID].[All]" dimensionUniqueName="[Cube_Partitions]" displayFolder="" count="0" unbalanced="0"/>
    <cacheHierarchy uniqueName="[Cube_Partitions].[DataView]" caption="DataView" attribute="1" defaultMemberUniqueName="[Cube_Partitions].[DataView].[All]" allUniqueName="[Cube_Partitions].[DataView].[All]" dimensionUniqueName="[Cube_Partitions]" displayFolder="" count="0" unbalanced="0"/>
    <cacheHierarchy uniqueName="[Cube_Partitions].[Description]" caption="Description" attribute="1" defaultMemberUniqueName="[Cube_Partitions].[Description].[All]" allUniqueName="[Cube_Partitions].[Description].[All]" dimensionUniqueName="[Cube_Partitions]" displayFolder="" count="0" unbalanced="0"/>
    <cacheHierarchy uniqueName="[Cube_Partitions].[ErrorMessage]" caption="ErrorMessage" attribute="1" defaultMemberUniqueName="[Cube_Partitions].[ErrorMessage].[All]" allUniqueName="[Cube_Partitions].[ErrorMessage].[All]" dimensionUniqueName="[Cube_Partitions]" displayFolder="" count="0" unbalanced="0"/>
    <cacheHierarchy uniqueName="[Cube_Partitions].[ExpressionSourceID]" caption="ExpressionSourceID" attribute="1" defaultMemberUniqueName="[Cube_Partitions].[ExpressionSourceID].[All]" allUniqueName="[Cube_Partitions].[ExpressionSourceID].[All]" dimensionUniqueName="[Cube_Partitions]" displayFolder="" count="0" unbalanced="0"/>
    <cacheHierarchy uniqueName="[Cube_Partitions].[ID]" caption="ID" attribute="1" defaultMemberUniqueName="[Cube_Partitions].[ID].[All]" allUniqueName="[Cube_Partitions].[ID].[All]" dimensionUniqueName="[Cube_Partitions]" displayFolder="" count="0" unbalanced="0"/>
    <cacheHierarchy uniqueName="[Cube_Partitions].[MAttributes]" caption="MAttributes" attribute="1" defaultMemberUniqueName="[Cube_Partitions].[MAttributes].[All]" allUniqueName="[Cube_Partitions].[MAttributes].[All]" dimensionUniqueName="[Cube_Partitions]" displayFolder="" count="0" unbalanced="0"/>
    <cacheHierarchy uniqueName="[Cube_Partitions].[Mode]" caption="Mode" attribute="1" defaultMemberUniqueName="[Cube_Partitions].[Mode].[All]" allUniqueName="[Cube_Partitions].[Mode].[All]" dimensionUniqueName="[Cube_Partitions]" displayFolder="" count="0" unbalanced="0"/>
    <cacheHierarchy uniqueName="[Cube_Partitions].[ModifiedTime]" caption="ModifiedTime" attribute="1" defaultMemberUniqueName="[Cube_Partitions].[ModifiedTime].[All]" allUniqueName="[Cube_Partitions].[ModifiedTime].[All]" dimensionUniqueName="[Cube_Partitions]" displayFolder="" count="0" unbalanced="0"/>
    <cacheHierarchy uniqueName="[Cube_Partitions].[Name]" caption="Name" attribute="1" defaultMemberUniqueName="[Cube_Partitions].[Name].[All]" allUniqueName="[Cube_Partitions].[Name].[All]" dimensionUniqueName="[Cube_Partitions]" displayFolder="" count="0" unbalanced="0"/>
    <cacheHierarchy uniqueName="[Cube_Partitions].[PartitionStorageID]" caption="PartitionStorageID" attribute="1" defaultMemberUniqueName="[Cube_Partitions].[PartitionStorageID].[All]" allUniqueName="[Cube_Partitions].[PartitionStorageID].[All]" dimensionUniqueName="[Cube_Partitions]" displayFolder="" count="0" unbalanced="0"/>
    <cacheHierarchy uniqueName="[Cube_Partitions].[QueryDefinition]" caption="QueryDefinition" attribute="1" defaultMemberUniqueName="[Cube_Partitions].[QueryDefinition].[All]" allUniqueName="[Cube_Partitions].[QueryDefinition].[All]" dimensionUniqueName="[Cube_Partitions]" displayFolder="" count="0" unbalanced="0"/>
    <cacheHierarchy uniqueName="[Cube_Partitions].[QueryGroupID]" caption="QueryGroupID" attribute="1" defaultMemberUniqueName="[Cube_Partitions].[QueryGroupID].[All]" allUniqueName="[Cube_Partitions].[QueryGroupID].[All]" dimensionUniqueName="[Cube_Partitions]" displayFolder="" count="0" unbalanced="0"/>
    <cacheHierarchy uniqueName="[Cube_Partitions].[RangeEnd]" caption="RangeEnd" attribute="1" defaultMemberUniqueName="[Cube_Partitions].[RangeEnd].[All]" allUniqueName="[Cube_Partitions].[RangeEnd].[All]" dimensionUniqueName="[Cube_Partitions]" displayFolder="" count="0" unbalanced="0"/>
    <cacheHierarchy uniqueName="[Cube_Partitions].[RangeGranularity]" caption="RangeGranularity" attribute="1" defaultMemberUniqueName="[Cube_Partitions].[RangeGranularity].[All]" allUniqueName="[Cube_Partitions].[RangeGranularity].[All]" dimensionUniqueName="[Cube_Partitions]" displayFolder="" count="0" unbalanced="0"/>
    <cacheHierarchy uniqueName="[Cube_Partitions].[RangeStart]" caption="RangeStart" attribute="1" defaultMemberUniqueName="[Cube_Partitions].[RangeStart].[All]" allUniqueName="[Cube_Partitions].[RangeStart].[All]" dimensionUniqueName="[Cube_Partitions]" displayFolder="" count="0" unbalanced="0"/>
    <cacheHierarchy uniqueName="[Cube_Partitions].[RefreshBookmark]" caption="RefreshBookmark" attribute="1" defaultMemberUniqueName="[Cube_Partitions].[RefreshBookmark].[All]" allUniqueName="[Cube_Partitions].[RefreshBookmark].[All]" dimensionUniqueName="[Cube_Partitions]" displayFolder="" count="0" unbalanced="0"/>
    <cacheHierarchy uniqueName="[Cube_Partitions].[RefreshedTime]" caption="RefreshedTime" attribute="1" defaultMemberUniqueName="[Cube_Partitions].[RefreshedTime].[All]" allUniqueName="[Cube_Partitions].[RefreshedTime].[All]" dimensionUniqueName="[Cube_Partitions]" displayFolder="" count="0" unbalanced="0"/>
    <cacheHierarchy uniqueName="[Cube_Partitions].[RetainDataTillForceCalculate]" caption="RetainDataTillForceCalculate" attribute="1" defaultMemberUniqueName="[Cube_Partitions].[RetainDataTillForceCalculate].[All]" allUniqueName="[Cube_Partitions].[RetainDataTillForceCalculate].[All]" dimensionUniqueName="[Cube_Partitions]" displayFolder="" count="0" unbalanced="0"/>
    <cacheHierarchy uniqueName="[Cube_Partitions].[State]" caption="State" attribute="1" defaultMemberUniqueName="[Cube_Partitions].[State].[All]" allUniqueName="[Cube_Partitions].[State].[All]" dimensionUniqueName="[Cube_Partitions]" displayFolder="" count="0" unbalanced="0"/>
    <cacheHierarchy uniqueName="[Cube_Partitions].[SystemFlags]" caption="SystemFlags" attribute="1" defaultMemberUniqueName="[Cube_Partitions].[SystemFlags].[All]" allUniqueName="[Cube_Partitions].[SystemFlags].[All]" dimensionUniqueName="[Cube_Partitions]" displayFolder="" count="0" unbalanced="0"/>
    <cacheHierarchy uniqueName="[Cube_Partitions].[TableID]" caption="TableID" attribute="1" defaultMemberUniqueName="[Cube_Partitions].[TableID].[All]" allUniqueName="[Cube_Partitions].[TableID].[All]" dimensionUniqueName="[Cube_Partitions]" displayFolder="" count="0" unbalanced="0"/>
    <cacheHierarchy uniqueName="[Cube_Partitions].[Type]" caption="Type" attribute="1" defaultMemberUniqueName="[Cube_Partitions].[Type].[All]" allUniqueName="[Cube_Partitions].[Type].[All]" dimensionUniqueName="[Cube_Partitions]" displayFolder="" count="0" unbalanced="0"/>
    <cacheHierarchy uniqueName="[Dim - Account].[Account City Name]" caption="Account City Name" attribute="1" defaultMemberUniqueName="[Dim - Account].[Account City Name].[All]" allUniqueName="[Dim - Account].[Account City Name].[All]" dimensionUniqueName="[Dim - Account]" displayFolder="" count="0" unbalanced="0"/>
    <cacheHierarchy uniqueName="[Dim - Account].[Account Country Code]" caption="Account Country Code" attribute="1" defaultMemberUniqueName="[Dim - Account].[Account Country Code].[All]" allUniqueName="[Dim - Account].[Account Country Code].[All]" dimensionUniqueName="[Dim - Account]" displayFolder="" count="0" unbalanced="0"/>
    <cacheHierarchy uniqueName="[Dim - Account].[Account Sub-Division Name]" caption="Account Sub-Division Name" attribute="1" defaultMemberUniqueName="[Dim - Account].[Account Sub-Division Name].[All]" allUniqueName="[Dim - Account].[Account Sub-Division Name].[All]" dimensionUniqueName="[Dim - Account]" displayFolder="" count="0" unbalanced="0"/>
    <cacheHierarchy uniqueName="[Dim - Account].[Dell Account ID]" caption="Dell Account ID" attribute="1" defaultMemberUniqueName="[Dim - Account].[Dell Account ID].[All]" allUniqueName="[Dim - Account].[Dell Account ID].[All]" dimensionUniqueName="[Dim - Account]" displayFolder="" count="0" unbalanced="0"/>
    <cacheHierarchy uniqueName="[Dim - Account].[Dell Account Name]" caption="Dell Account Name" attribute="1" defaultMemberUniqueName="[Dim - Account].[Dell Account Name].[All]" allUniqueName="[Dim - Account].[Dell Account Name].[All]" dimensionUniqueName="[Dim - Account]" displayFolder="" count="0" unbalanced="0"/>
    <cacheHierarchy uniqueName="[Dim - Account].[Dun and Bradstreet Number]" caption="Dun and Bradstreet Number" attribute="1" defaultMemberUniqueName="[Dim - Account].[Dun and Bradstreet Number].[All]" allUniqueName="[Dim - Account].[Dun and Bradstreet Number].[All]" dimensionUniqueName="[Dim - Account]" displayFolder="" count="0" unbalanced="0"/>
    <cacheHierarchy uniqueName="[Dim - Agent Creator].[ASSOC_LOC_CITY_NM]" caption="ASSOC_LOC_CITY_NM" attribute="1" defaultMemberUniqueName="[Dim - Agent Creator].[ASSOC_LOC_CITY_NM].[All]" allUniqueName="[Dim - Agent Creator].[ASSOC_LOC_CITY_NM].[All]" dimensionUniqueName="[Dim - Agent Creator]" displayFolder="" count="0" unbalanced="0"/>
    <cacheHierarchy uniqueName="[Dim - Agent Creator].[ASSOC_LOC_CTRY_CD]" caption="ASSOC_LOC_CTRY_CD" attribute="1" defaultMemberUniqueName="[Dim - Agent Creator].[ASSOC_LOC_CTRY_CD].[All]" allUniqueName="[Dim - Agent Creator].[ASSOC_LOC_CTRY_CD].[All]" dimensionUniqueName="[Dim - Agent Creator]" displayFolder="" count="0" unbalanced="0"/>
    <cacheHierarchy uniqueName="[Dim - Agent Creator].[ASSOC_LOC_NM]" caption="ASSOC_LOC_NM" attribute="1" defaultMemberUniqueName="[Dim - Agent Creator].[ASSOC_LOC_NM].[All]" allUniqueName="[Dim - Agent Creator].[ASSOC_LOC_NM].[All]" dimensionUniqueName="[Dim - Agent Creator]" displayFolder="" count="0" unbalanced="0"/>
    <cacheHierarchy uniqueName="[Dim - Agent Creator].[ASSOC_PTNR_NM]" caption="ASSOC_PTNR_NM" attribute="1" defaultMemberUniqueName="[Dim - Agent Creator].[ASSOC_PTNR_NM].[All]" allUniqueName="[Dim - Agent Creator].[ASSOC_PTNR_NM].[All]" dimensionUniqueName="[Dim - Agent Creator]" displayFolder="" count="0" unbalanced="0"/>
    <cacheHierarchy uniqueName="[Dim - Agent Creator].[ASSOC_PTNR_OSP_FLG]" caption="ASSOC_PTNR_OSP_FLG" attribute="1" defaultMemberUniqueName="[Dim - Agent Creator].[ASSOC_PTNR_OSP_FLG].[All]" allUniqueName="[Dim - Agent Creator].[ASSOC_PTNR_OSP_FLG].[All]" dimensionUniqueName="[Dim - Agent Creator]" displayFolder="" count="0" unbalanced="0"/>
    <cacheHierarchy uniqueName="[Dim - Agent Creator].[BUS_RPTG_CATG_NM]" caption="BUS_RPTG_CATG_NM" attribute="1" defaultMemberUniqueName="[Dim - Agent Creator].[BUS_RPTG_CATG_NM].[All]" allUniqueName="[Dim - Agent Creator].[BUS_RPTG_CATG_NM].[All]" dimensionUniqueName="[Dim - Agent Creator]" displayFolder="" count="0" unbalanced="0"/>
    <cacheHierarchy uniqueName="[Dim - Agent Creator].[BUS_RPTG_DEPT_NM]" caption="BUS_RPTG_DEPT_NM" attribute="1" defaultMemberUniqueName="[Dim - Agent Creator].[BUS_RPTG_DEPT_NM].[All]" allUniqueName="[Dim - Agent Creator].[BUS_RPTG_DEPT_NM].[All]" dimensionUniqueName="[Dim - Agent Creator]" displayFolder="" count="0" unbalanced="0"/>
    <cacheHierarchy uniqueName="[Dim - Agent Creator].[BUS_RPTG_FUNC_NM]" caption="BUS_RPTG_FUNC_NM" attribute="1" defaultMemberUniqueName="[Dim - Agent Creator].[BUS_RPTG_FUNC_NM].[All]" allUniqueName="[Dim - Agent Creator].[BUS_RPTG_FUNC_NM].[All]" dimensionUniqueName="[Dim - Agent Creator]" displayFolder="" count="0" unbalanced="0"/>
    <cacheHierarchy uniqueName="[Dim - Agent Creator].[BUS_RPTG_GRP_NM]" caption="BUS_RPTG_GRP_NM" attribute="1" defaultMemberUniqueName="[Dim - Agent Creator].[BUS_RPTG_GRP_NM].[All]" allUniqueName="[Dim - Agent Creator].[BUS_RPTG_GRP_NM].[All]" dimensionUniqueName="[Dim - Agent Creator]" displayFolder="" count="0" unbalanced="0"/>
    <cacheHierarchy uniqueName="[Dim - Agent Creator].[BUS_RPTG_RGN_NM]" caption="BUS_RPTG_RGN_NM" attribute="1" defaultMemberUniqueName="[Dim - Agent Creator].[BUS_RPTG_RGN_NM].[All]" allUniqueName="[Dim - Agent Creator].[BUS_RPTG_RGN_NM].[All]" dimensionUniqueName="[Dim - Agent Creator]" displayFolder="" count="0" unbalanced="0"/>
    <cacheHierarchy uniqueName="[Dim - Agent Creator].[BUS_RPTG_SUBRGN_NM]" caption="BUS_RPTG_SUBRGN_NM" attribute="1" defaultMemberUniqueName="[Dim - Agent Creator].[BUS_RPTG_SUBRGN_NM].[All]" allUniqueName="[Dim - Agent Creator].[BUS_RPTG_SUBRGN_NM].[All]" dimensionUniqueName="[Dim - Agent Creator]" displayFolder="" count="0" unbalanced="0"/>
    <cacheHierarchy uniqueName="[Dim - Agent Creator].[CCO_QUEUE_DESC]" caption="CCO_QUEUE_DESC" attribute="1" defaultMemberUniqueName="[Dim - Agent Creator].[CCO_QUEUE_DESC].[All]" allUniqueName="[Dim - Agent Creator].[CCO_QUEUE_DESC].[All]" dimensionUniqueName="[Dim - Agent Creator]" displayFolder="" count="0" unbalanced="0"/>
    <cacheHierarchy uniqueName="[Dim - Agent Creator].[CTRY_NM]" caption="CTRY_NM" attribute="1" defaultMemberUniqueName="[Dim - Agent Creator].[CTRY_NM].[All]" allUniqueName="[Dim - Agent Creator].[CTRY_NM].[All]" dimensionUniqueName="[Dim - Agent Creator]" displayFolder="" count="0" unbalanced="0"/>
    <cacheHierarchy uniqueName="[Dim - Agent Creator].[JOB_FUNC_DESC]" caption="JOB_FUNC_DESC" attribute="1" defaultMemberUniqueName="[Dim - Agent Creator].[JOB_FUNC_DESC].[All]" allUniqueName="[Dim - Agent Creator].[JOB_FUNC_DESC].[All]" dimensionUniqueName="[Dim - Agent Creator]" displayFolder="" count="0" unbalanced="0"/>
    <cacheHierarchy uniqueName="[Dim - Agent Owner].[ASSOC_LOC_CITY_NM]" caption="ASSOC_LOC_CITY_NM" attribute="1" defaultMemberUniqueName="[Dim - Agent Owner].[ASSOC_LOC_CITY_NM].[All]" allUniqueName="[Dim - Agent Owner].[ASSOC_LOC_CITY_NM].[All]" dimensionUniqueName="[Dim - Agent Owner]" displayFolder="" count="0" unbalanced="0"/>
    <cacheHierarchy uniqueName="[Dim - Agent Owner].[ASSOC_LOC_CTRY_CD]" caption="ASSOC_LOC_CTRY_CD" attribute="1" defaultMemberUniqueName="[Dim - Agent Owner].[ASSOC_LOC_CTRY_CD].[All]" allUniqueName="[Dim - Agent Owner].[ASSOC_LOC_CTRY_CD].[All]" dimensionUniqueName="[Dim - Agent Owner]" displayFolder="" count="0" unbalanced="0"/>
    <cacheHierarchy uniqueName="[Dim - Agent Owner].[ASSOC_LOC_NM]" caption="ASSOC_LOC_NM" attribute="1" defaultMemberUniqueName="[Dim - Agent Owner].[ASSOC_LOC_NM].[All]" allUniqueName="[Dim - Agent Owner].[ASSOC_LOC_NM].[All]" dimensionUniqueName="[Dim - Agent Owner]" displayFolder="" count="0" unbalanced="0"/>
    <cacheHierarchy uniqueName="[Dim - Agent Owner].[ASSOC_PTNR_NM]" caption="ASSOC_PTNR_NM" attribute="1" defaultMemberUniqueName="[Dim - Agent Owner].[ASSOC_PTNR_NM].[All]" allUniqueName="[Dim - Agent Owner].[ASSOC_PTNR_NM].[All]" dimensionUniqueName="[Dim - Agent Owner]" displayFolder="" count="0" unbalanced="0"/>
    <cacheHierarchy uniqueName="[Dim - Agent Owner].[ASSOC_PTNR_OSP_FLG]" caption="ASSOC_PTNR_OSP_FLG" attribute="1" defaultMemberUniqueName="[Dim - Agent Owner].[ASSOC_PTNR_OSP_FLG].[All]" allUniqueName="[Dim - Agent Owner].[ASSOC_PTNR_OSP_FLG].[All]" dimensionUniqueName="[Dim - Agent Owner]" displayFolder="" count="0" unbalanced="0"/>
    <cacheHierarchy uniqueName="[Dim - Agent Owner].[BUS_RPTG_CATG_NM]" caption="BUS_RPTG_CATG_NM" attribute="1" defaultMemberUniqueName="[Dim - Agent Owner].[BUS_RPTG_CATG_NM].[All]" allUniqueName="[Dim - Agent Owner].[BUS_RPTG_CATG_NM].[All]" dimensionUniqueName="[Dim - Agent Owner]" displayFolder="" count="0" unbalanced="0"/>
    <cacheHierarchy uniqueName="[Dim - Agent Owner].[BUS_RPTG_DEPT_NM]" caption="BUS_RPTG_DEPT_NM" attribute="1" defaultMemberUniqueName="[Dim - Agent Owner].[BUS_RPTG_DEPT_NM].[All]" allUniqueName="[Dim - Agent Owner].[BUS_RPTG_DEPT_NM].[All]" dimensionUniqueName="[Dim - Agent Owner]" displayFolder="" count="0" unbalanced="0"/>
    <cacheHierarchy uniqueName="[Dim - Agent Owner].[BUS_RPTG_FUNC_NM]" caption="BUS_RPTG_FUNC_NM" attribute="1" defaultMemberUniqueName="[Dim - Agent Owner].[BUS_RPTG_FUNC_NM].[All]" allUniqueName="[Dim - Agent Owner].[BUS_RPTG_FUNC_NM].[All]" dimensionUniqueName="[Dim - Agent Owner]" displayFolder="" count="0" unbalanced="0"/>
    <cacheHierarchy uniqueName="[Dim - Agent Owner].[BUS_RPTG_GRP_NM]" caption="BUS_RPTG_GRP_NM" attribute="1" defaultMemberUniqueName="[Dim - Agent Owner].[BUS_RPTG_GRP_NM].[All]" allUniqueName="[Dim - Agent Owner].[BUS_RPTG_GRP_NM].[All]" dimensionUniqueName="[Dim - Agent Owner]" displayFolder="" count="0" unbalanced="0"/>
    <cacheHierarchy uniqueName="[Dim - Agent Owner].[BUS_RPTG_RGN_NM]" caption="BUS_RPTG_RGN_NM" attribute="1" defaultMemberUniqueName="[Dim - Agent Owner].[BUS_RPTG_RGN_NM].[All]" allUniqueName="[Dim - Agent Owner].[BUS_RPTG_RGN_NM].[All]" dimensionUniqueName="[Dim - Agent Owner]" displayFolder="" count="0" unbalanced="0"/>
    <cacheHierarchy uniqueName="[Dim - Agent Owner].[BUS_RPTG_SUBRGN_NM]" caption="BUS_RPTG_SUBRGN_NM" attribute="1" defaultMemberUniqueName="[Dim - Agent Owner].[BUS_RPTG_SUBRGN_NM].[All]" allUniqueName="[Dim - Agent Owner].[BUS_RPTG_SUBRGN_NM].[All]" dimensionUniqueName="[Dim - Agent Owner]" displayFolder="" count="0" unbalanced="0"/>
    <cacheHierarchy uniqueName="[Dim - Agent Owner].[CCO_QUEUE_DESC]" caption="CCO_QUEUE_DESC" attribute="1" defaultMemberUniqueName="[Dim - Agent Owner].[CCO_QUEUE_DESC].[All]" allUniqueName="[Dim - Agent Owner].[CCO_QUEUE_DESC].[All]" dimensionUniqueName="[Dim - Agent Owner]" displayFolder="" count="0" unbalanced="0"/>
    <cacheHierarchy uniqueName="[Dim - Agent Owner].[CTRY_NM]" caption="CTRY_NM" attribute="1" defaultMemberUniqueName="[Dim - Agent Owner].[CTRY_NM].[All]" allUniqueName="[Dim - Agent Owner].[CTRY_NM].[All]" dimensionUniqueName="[Dim - Agent Owner]" displayFolder="" count="0" unbalanced="0"/>
    <cacheHierarchy uniqueName="[Dim - Agent Owner].[JOB_FUNC_DESC]" caption="JOB_FUNC_DESC" attribute="1" defaultMemberUniqueName="[Dim - Agent Owner].[JOB_FUNC_DESC].[All]" allUniqueName="[Dim - Agent Owner].[JOB_FUNC_DESC].[All]" dimensionUniqueName="[Dim - Agent Owner]" displayFolder="" count="0" unbalanced="0"/>
    <cacheHierarchy uniqueName="[Dim - Asset Age].[Age Category]" caption="Age Category" attribute="1" defaultMemberUniqueName="[Dim - Asset Age].[Age Category].[All]" allUniqueName="[Dim - Asset Age].[Age Category].[All]" dimensionUniqueName="[Dim - Asset Age]" displayFolder="" count="0" unbalanced="0"/>
    <cacheHierarchy uniqueName="[Dim - Asset Age].[AGE_ID]" caption="AGE_ID" attribute="1" defaultMemberUniqueName="[Dim - Asset Age].[AGE_ID].[All]" allUniqueName="[Dim - Asset Age].[AGE_ID].[All]" dimensionUniqueName="[Dim - Asset Age]" displayFolder="" count="0" unbalanced="0"/>
    <cacheHierarchy uniqueName="[Dim - Asset Age].[Time Period]" caption="Time Period" attribute="1" defaultMemberUniqueName="[Dim - Asset Age].[Time Period].[All]" allUniqueName="[Dim - Asset Age].[Time Period].[All]" dimensionUniqueName="[Dim - Asset Age]" displayFolder="" count="0" unbalanced="0"/>
    <cacheHierarchy uniqueName="[Dim - Asset Age].[Year]" caption="Year" attribute="1" defaultMemberUniqueName="[Dim - Asset Age].[Year].[All]" allUniqueName="[Dim - Asset Age].[Year].[All]" dimensionUniqueName="[Dim - Asset Age]" displayFolder="" count="0" unbalanced="0"/>
    <cacheHierarchy uniqueName="[Dim - Case Origin].[Customer Initiated]" caption="Customer Initiated" attribute="1" defaultMemberUniqueName="[Dim - Case Origin].[Customer Initiated].[All]" allUniqueName="[Dim - Case Origin].[Customer Initiated].[All]" dimensionUniqueName="[Dim - Case Origin]" displayFolder="" count="0" unbalanced="0"/>
    <cacheHierarchy uniqueName="[Dim - Case Origin].[OriginName]" caption="OriginName" attribute="1" defaultMemberUniqueName="[Dim - Case Origin].[OriginName].[All]" allUniqueName="[Dim - Case Origin].[OriginName].[All]" dimensionUniqueName="[Dim - Case Origin]" displayFolder="" count="0" unbalanced="0"/>
    <cacheHierarchy uniqueName="[Dim - Connect Home].[Connect Home Category]" caption="Connect Home Category" attribute="1" defaultMemberUniqueName="[Dim - Connect Home].[Connect Home Category].[All]" allUniqueName="[Dim - Connect Home].[Connect Home Category].[All]" dimensionUniqueName="[Dim - Connect Home]" displayFolder="" count="0" unbalanced="0"/>
    <cacheHierarchy uniqueName="[Dim - Connect Home].[CONNECT_HOME_FLAG]" caption="CONNECT_HOME_FLAG" attribute="1" defaultMemberUniqueName="[Dim - Connect Home].[CONNECT_HOME_FLAG].[All]" allUniqueName="[Dim - Connect Home].[CONNECT_HOME_FLAG].[All]" dimensionUniqueName="[Dim - Connect Home]" displayFolder="" count="0" unbalanced="0"/>
    <cacheHierarchy uniqueName="[Dim - Core Upsell Work Order].[CORE_UPSELL]" caption="CORE_UPSELL" attribute="1" defaultMemberUniqueName="[Dim - Core Upsell Work Order].[CORE_UPSELL].[All]" allUniqueName="[Dim - Core Upsell Work Order].[CORE_UPSELL].[All]" dimensionUniqueName="[Dim - Core Upsell Work Order]" displayFolder="" count="0" unbalanced="0"/>
    <cacheHierarchy uniqueName="[Dim - Field Entitlement].[Field Group Description]" caption="Field Group Description" attribute="1" defaultMemberUniqueName="[Dim - Field Entitlement].[Field Group Description].[All]" allUniqueName="[Dim - Field Entitlement].[Field Group Description].[All]" dimensionUniqueName="[Dim - Field Entitlement]" displayFolder="" count="0" unbalanced="0"/>
    <cacheHierarchy uniqueName="[Dim - Field Entitlement].[Field Offer Level]" caption="Field Offer Level" attribute="1" defaultMemberUniqueName="[Dim - Field Entitlement].[Field Offer Level].[All]" allUniqueName="[Dim - Field Entitlement].[Field Offer Level].[All]" dimensionUniqueName="[Dim - Field Entitlement]" displayFolder="" count="0" unbalanced="0"/>
    <cacheHierarchy uniqueName="[Dim - Field Entitlement].[Field Offering Active Flag]" caption="Field Offering Active Flag" attribute="1" defaultMemberUniqueName="[Dim - Field Entitlement].[Field Offering Active Flag].[All]" allUniqueName="[Dim - Field Entitlement].[Field Offering Active Flag].[All]" dimensionUniqueName="[Dim - Field Entitlement]" displayFolder="" count="0" unbalanced="0"/>
    <cacheHierarchy uniqueName="[Dim - Field Entitlement].[Field Offering Attatch Flag]" caption="Field Offering Attatch Flag" attribute="1" defaultMemberUniqueName="[Dim - Field Entitlement].[Field Offering Attatch Flag].[All]" allUniqueName="[Dim - Field Entitlement].[Field Offering Attatch Flag].[All]" dimensionUniqueName="[Dim - Field Entitlement]" displayFolder="" count="0" unbalanced="0"/>
    <cacheHierarchy uniqueName="[Dim - Field Entitlement].[Field Offering Category]" caption="Field Offering Category" attribute="1" defaultMemberUniqueName="[Dim - Field Entitlement].[Field Offering Category].[All]" allUniqueName="[Dim - Field Entitlement].[Field Offering Category].[All]" dimensionUniqueName="[Dim - Field Entitlement]" displayFolder="" count="0" unbalanced="0"/>
    <cacheHierarchy uniqueName="[Dim - Field Entitlement].[Field Offering Group]" caption="Field Offering Group" attribute="1" defaultMemberUniqueName="[Dim - Field Entitlement].[Field Offering Group].[All]" allUniqueName="[Dim - Field Entitlement].[Field Offering Group].[All]" dimensionUniqueName="[Dim - Field Entitlement]" displayFolder="" count="0" unbalanced="0"/>
    <cacheHierarchy uniqueName="[Dim - Field Entitlement].[Field Offering LOB]" caption="Field Offering LOB" attribute="1" defaultMemberUniqueName="[Dim - Field Entitlement].[Field Offering LOB].[All]" allUniqueName="[Dim - Field Entitlement].[Field Offering LOB].[All]" dimensionUniqueName="[Dim - Field Entitlement]" displayFolder="" count="0" unbalanced="0"/>
    <cacheHierarchy uniqueName="[Dim - Field Entitlement].[Field Offering Portofolio]" caption="Field Offering Portofolio" attribute="1" defaultMemberUniqueName="[Dim - Field Entitlement].[Field Offering Portofolio].[All]" allUniqueName="[Dim - Field Entitlement].[Field Offering Portofolio].[All]" dimensionUniqueName="[Dim - Field Entitlement]" displayFolder="" count="0" unbalanced="0"/>
    <cacheHierarchy uniqueName="[Dim - Field Entitlement].[Field Offering Product Type]" caption="Field Offering Product Type" attribute="1" defaultMemberUniqueName="[Dim - Field Entitlement].[Field Offering Product Type].[All]" allUniqueName="[Dim - Field Entitlement].[Field Offering Product Type].[All]" dimensionUniqueName="[Dim - Field Entitlement]" displayFolder="" count="0" unbalanced="0"/>
    <cacheHierarchy uniqueName="[Dim - Field Entitlement].[Field Offering Type]" caption="Field Offering Type" attribute="1" defaultMemberUniqueName="[Dim - Field Entitlement].[Field Offering Type].[All]" allUniqueName="[Dim - Field Entitlement].[Field Offering Type].[All]" dimensionUniqueName="[Dim - Field Entitlement]" displayFolder="" count="0" unbalanced="0"/>
    <cacheHierarchy uniqueName="[Dim - Field Entitlement].[Field Premium Code]" caption="Field Premium Code" attribute="1" defaultMemberUniqueName="[Dim - Field Entitlement].[Field Premium Code].[All]" allUniqueName="[Dim - Field Entitlement].[Field Premium Code].[All]" dimensionUniqueName="[Dim - Field Entitlement]" displayFolder="" count="0" unbalanced="0"/>
    <cacheHierarchy uniqueName="[Dim - Field Entitlement].[Field Product Offering Code]" caption="Field Product Offering Code" attribute="1" defaultMemberUniqueName="[Dim - Field Entitlement].[Field Product Offering Code].[All]" allUniqueName="[Dim - Field Entitlement].[Field Product Offering Code].[All]" dimensionUniqueName="[Dim - Field Entitlement]" displayFolder="" count="0" unbalanced="0"/>
    <cacheHierarchy uniqueName="[Dim - Field Entitlement].[Field Product Offering Description]" caption="Field Product Offering Description" attribute="1" defaultMemberUniqueName="[Dim - Field Entitlement].[Field Product Offering Description].[All]" allUniqueName="[Dim - Field Entitlement].[Field Product Offering Description].[All]" dimensionUniqueName="[Dim - Field Entitlement]" displayFolder="" count="0" unbalanced="0"/>
    <cacheHierarchy uniqueName="[Dim - Field Entitlement].[Field Product Offering Group]" caption="Field Product Offering Group" attribute="1" defaultMemberUniqueName="[Dim - Field Entitlement].[Field Product Offering Group].[All]" allUniqueName="[Dim - Field Entitlement].[Field Product Offering Group].[All]" dimensionUniqueName="[Dim - Field Entitlement]" displayFolder="" count="0" unbalanced="0"/>
    <cacheHierarchy uniqueName="[Dim - Fiscal Calendar].[Calendar Date]" caption="Calendar Date" attribute="1" time="1" keyAttribute="1" defaultMemberUniqueName="[Dim - Fiscal Calendar].[Calendar Date].[All]" allUniqueName="[Dim - Fiscal Calendar].[Calendar Date].[All]" dimensionUniqueName="[Dim - Fiscal Calendar]" displayFolder="Fiscal Dates" count="0" memberValueDatatype="7" unbalanced="0"/>
    <cacheHierarchy uniqueName="[Dim - Fiscal Calendar].[Calendar Day]" caption="Calendar Day" attribute="1" time="1" defaultMemberUniqueName="[Dim - Fiscal Calendar].[Calendar Day].[All]" allUniqueName="[Dim - Fiscal Calendar].[Calendar Day].[All]" dimensionUniqueName="[Dim - Fiscal Calendar]" displayFolder="Fiscal Dates" count="0" unbalanced="0"/>
    <cacheHierarchy uniqueName="[Dim - Fiscal Calendar].[Day of Week (Number)]" caption="Day of Week (Number)" attribute="1" time="1" defaultMemberUniqueName="[Dim - Fiscal Calendar].[Day of Week (Number)].[All]" allUniqueName="[Dim - Fiscal Calendar].[Day of Week (Number)].[All]" dimensionUniqueName="[Dim - Fiscal Calendar]" displayFolder="Relative Periods" count="0" unbalanced="0"/>
    <cacheHierarchy uniqueName="[Dim - Fiscal Calendar].[Fiscal Month]" caption="Fiscal Month" attribute="1" time="1" defaultMemberUniqueName="[Dim - Fiscal Calendar].[Fiscal Month].[All]" allUniqueName="[Dim - Fiscal Calendar].[Fiscal Month].[All]" dimensionUniqueName="[Dim - Fiscal Calendar]" displayFolder="Fiscal Periods" count="0" unbalanced="0"/>
    <cacheHierarchy uniqueName="[Dim - Fiscal Calendar].[Fiscal Month End Date]" caption="Fiscal Month End Date" attribute="1" time="1" defaultMemberUniqueName="[Dim - Fiscal Calendar].[Fiscal Month End Date].[All]" allUniqueName="[Dim - Fiscal Calendar].[Fiscal Month End Date].[All]" dimensionUniqueName="[Dim - Fiscal Calendar]" displayFolder="Fiscal Dates" count="0" unbalanced="0"/>
    <cacheHierarchy uniqueName="[Dim - Fiscal Calendar].[Fiscal Month Start Date]" caption="Fiscal Month Start Date" attribute="1" time="1" defaultMemberUniqueName="[Dim - Fiscal Calendar].[Fiscal Month Start Date].[All]" allUniqueName="[Dim - Fiscal Calendar].[Fiscal Month Start Date].[All]" dimensionUniqueName="[Dim - Fiscal Calendar]" displayFolder="Fiscal Dates" count="0" unbalanced="0"/>
    <cacheHierarchy uniqueName="[Dim - Fiscal Calendar].[Fiscal Quarter]" caption="Fiscal Quarter" attribute="1" time="1" defaultMemberUniqueName="[Dim - Fiscal Calendar].[Fiscal Quarter].[All]" allUniqueName="[Dim - Fiscal Calendar].[Fiscal Quarter].[All]" dimensionUniqueName="[Dim - Fiscal Calendar]" displayFolder="Fiscal Periods" count="2" unbalanced="0">
      <fieldsUsage count="2">
        <fieldUsage x="-1"/>
        <fieldUsage x="3"/>
      </fieldsUsage>
    </cacheHierarchy>
    <cacheHierarchy uniqueName="[Dim - Fiscal Calendar].[Fiscal Quarter End Date]" caption="Fiscal Quarter End Date" attribute="1" time="1" defaultMemberUniqueName="[Dim - Fiscal Calendar].[Fiscal Quarter End Date].[All]" allUniqueName="[Dim - Fiscal Calendar].[Fiscal Quarter End Date].[All]" dimensionUniqueName="[Dim - Fiscal Calendar]" displayFolder="Fiscal Dates" count="0" unbalanced="0"/>
    <cacheHierarchy uniqueName="[Dim - Fiscal Calendar].[Fiscal Quarter Start Date]" caption="Fiscal Quarter Start Date" attribute="1" time="1" defaultMemberUniqueName="[Dim - Fiscal Calendar].[Fiscal Quarter Start Date].[All]" allUniqueName="[Dim - Fiscal Calendar].[Fiscal Quarter Start Date].[All]" dimensionUniqueName="[Dim - Fiscal Calendar]" displayFolder="Fiscal Dates" count="0" unbalanced="0"/>
    <cacheHierarchy uniqueName="[Dim - Fiscal Calendar].[Fiscal Quarter Week Number]" caption="Fiscal Quarter Week Number" attribute="1" time="1" defaultMemberUniqueName="[Dim - Fiscal Calendar].[Fiscal Quarter Week Number].[All]" allUniqueName="[Dim - Fiscal Calendar].[Fiscal Quarter Week Number].[All]" dimensionUniqueName="[Dim - Fiscal Calendar]" displayFolder="Relative Periods" count="0" unbalanced="0"/>
    <cacheHierarchy uniqueName="[Dim - Fiscal Calendar].[Fiscal Week]" caption="Fiscal Week" attribute="1" time="1" defaultMemberUniqueName="[Dim - Fiscal Calendar].[Fiscal Week].[All]" allUniqueName="[Dim - Fiscal Calendar].[Fiscal Week].[All]" dimensionUniqueName="[Dim - Fiscal Calendar]" displayFolder="Fiscal Periods" count="2" unbalanced="0">
      <fieldsUsage count="2">
        <fieldUsage x="-1"/>
        <fieldUsage x="0"/>
      </fieldsUsage>
    </cacheHierarchy>
    <cacheHierarchy uniqueName="[Dim - Fiscal Calendar].[Fiscal Week End Date]" caption="Fiscal Week End Date" attribute="1" time="1" defaultMemberUniqueName="[Dim - Fiscal Calendar].[Fiscal Week End Date].[All]" allUniqueName="[Dim - Fiscal Calendar].[Fiscal Week End Date].[All]" dimensionUniqueName="[Dim - Fiscal Calendar]" displayFolder="Fiscal Dates" count="0" unbalanced="0"/>
    <cacheHierarchy uniqueName="[Dim - Fiscal Calendar].[Fiscal Week Start Date]" caption="Fiscal Week Start Date" attribute="1" time="1" defaultMemberUniqueName="[Dim - Fiscal Calendar].[Fiscal Week Start Date].[All]" allUniqueName="[Dim - Fiscal Calendar].[Fiscal Week Start Date].[All]" dimensionUniqueName="[Dim - Fiscal Calendar]" displayFolder="Fiscal Dates" count="0" unbalanced="0"/>
    <cacheHierarchy uniqueName="[Dim - Fiscal Calendar].[Fiscal Year]" caption="Fiscal Year" attribute="1" time="1" defaultMemberUniqueName="[Dim - Fiscal Calendar].[Fiscal Year].[All]" allUniqueName="[Dim - Fiscal Calendar].[Fiscal Year].[All]" dimensionUniqueName="[Dim - Fiscal Calendar]" displayFolder="Fiscal Periods" count="2" unbalanced="0">
      <fieldsUsage count="2">
        <fieldUsage x="-1"/>
        <fieldUsage x="1"/>
      </fieldsUsage>
    </cacheHierarchy>
    <cacheHierarchy uniqueName="[Dim - Fiscal Calendar].[Fiscal Year End Date]" caption="Fiscal Year End Date" attribute="1" time="1" defaultMemberUniqueName="[Dim - Fiscal Calendar].[Fiscal Year End Date].[All]" allUniqueName="[Dim - Fiscal Calendar].[Fiscal Year End Date].[All]" dimensionUniqueName="[Dim - Fiscal Calendar]" displayFolder="Fiscal Dates" count="0" unbalanced="0"/>
    <cacheHierarchy uniqueName="[Dim - Fiscal Calendar].[Fiscal Year Start Date]" caption="Fiscal Year Start Date" attribute="1" time="1" defaultMemberUniqueName="[Dim - Fiscal Calendar].[Fiscal Year Start Date].[All]" allUniqueName="[Dim - Fiscal Calendar].[Fiscal Year Start Date].[All]" dimensionUniqueName="[Dim - Fiscal Calendar]" displayFolder="Fiscal Dates" count="0" unbalanced="0"/>
    <cacheHierarchy uniqueName="[Dim - Fiscal Calendar].[Relative Day]" caption="Relative Day" attribute="1" time="1" defaultMemberUniqueName="[Dim - Fiscal Calendar].[Relative Day].[All]" allUniqueName="[Dim - Fiscal Calendar].[Relative Day].[All]" dimensionUniqueName="[Dim - Fiscal Calendar]" displayFolder="Relative Periods" count="0" unbalanced="0"/>
    <cacheHierarchy uniqueName="[Dim - Fiscal Calendar].[Relative Fiscal Month]" caption="Relative Fiscal Month" attribute="1" time="1" defaultMemberUniqueName="[Dim - Fiscal Calendar].[Relative Fiscal Month].[All]" allUniqueName="[Dim - Fiscal Calendar].[Relative Fiscal Month].[All]" dimensionUniqueName="[Dim - Fiscal Calendar]" displayFolder="Relative Periods" count="0" unbalanced="0"/>
    <cacheHierarchy uniqueName="[Dim - Fiscal Calendar].[Relative Fiscal Quarter]" caption="Relative Fiscal Quarter" attribute="1" time="1" defaultMemberUniqueName="[Dim - Fiscal Calendar].[Relative Fiscal Quarter].[All]" allUniqueName="[Dim - Fiscal Calendar].[Relative Fiscal Quarter].[All]" dimensionUniqueName="[Dim - Fiscal Calendar]" displayFolder="Relative Periods" count="0" unbalanced="0"/>
    <cacheHierarchy uniqueName="[Dim - Fiscal Calendar].[Relative Fiscal Week]" caption="Relative Fiscal Week" attribute="1" time="1" defaultMemberUniqueName="[Dim - Fiscal Calendar].[Relative Fiscal Week].[All]" allUniqueName="[Dim - Fiscal Calendar].[Relative Fiscal Week].[All]" dimensionUniqueName="[Dim - Fiscal Calendar]" displayFolder="Relative Periods" count="0" unbalanced="0"/>
    <cacheHierarchy uniqueName="[Dim - Fiscal Calendar].[Relative Fiscal Year]" caption="Relative Fiscal Year" attribute="1" time="1" defaultMemberUniqueName="[Dim - Fiscal Calendar].[Relative Fiscal Year].[All]" allUniqueName="[Dim - Fiscal Calendar].[Relative Fiscal Year].[All]" dimensionUniqueName="[Dim - Fiscal Calendar]" displayFolder="Relative Periods" count="0" unbalanced="0"/>
    <cacheHierarchy uniqueName="[Dim - Fiscal Calendar].[Upsell Relative Fiscal Quarter]" caption="Upsell Relative Fiscal Quarter" attribute="1" time="1" defaultMemberUniqueName="[Dim - Fiscal Calendar].[Upsell Relative Fiscal Quarter].[All]" allUniqueName="[Dim - Fiscal Calendar].[Upsell Relative Fiscal Quarter].[All]" dimensionUniqueName="[Dim - Fiscal Calendar]" displayFolder="Relative Periods" count="0" unbalanced="0"/>
    <cacheHierarchy uniqueName="[Dim - Fiscal Calendar].[Week of Quarter (Number)]" caption="Week of Quarter (Number)" attribute="1" time="1" defaultMemberUniqueName="[Dim - Fiscal Calendar].[Week of Quarter (Number)].[All]" allUniqueName="[Dim - Fiscal Calendar].[Week of Quarter (Number)].[All]" dimensionUniqueName="[Dim - Fiscal Calendar]" displayFolder="Relative Periods" count="0" unbalanced="0"/>
    <cacheHierarchy uniqueName="[Dim - Fiscal Calendar].[Weekday Flag]" caption="Weekday Flag" attribute="1" time="1" defaultMemberUniqueName="[Dim - Fiscal Calendar].[Weekday Flag].[All]" allUniqueName="[Dim - Fiscal Calendar].[Weekday Flag].[All]" dimensionUniqueName="[Dim - Fiscal Calendar]" displayFolder="Relative Periods" count="0" unbalanced="0"/>
    <cacheHierarchy uniqueName="[Dim - Forecast Agent Owner Group].[Forecast Business Reporting Group Name]" caption="Forecast Business Reporting Group Name" attribute="1" defaultMemberUniqueName="[Dim - Forecast Agent Owner Group].[Forecast Business Reporting Group Name].[All]" allUniqueName="[Dim - Forecast Agent Owner Group].[Forecast Business Reporting Group Name].[All]" dimensionUniqueName="[Dim - Forecast Agent Owner Group]" displayFolder="" count="0" unbalanced="0"/>
    <cacheHierarchy uniqueName="[Dim - Forecast Series].[Forecast Series]" caption="Forecast Series" attribute="1" defaultMemberUniqueName="[Dim - Forecast Series].[Forecast Series].[All]" allUniqueName="[Dim - Forecast Series].[Forecast Series].[All]" dimensionUniqueName="[Dim - Forecast Series]" displayFolder="" count="2" unbalanced="0"/>
    <cacheHierarchy uniqueName="[Dim - Geo Location].[Country Group Name]" caption="Country Group Name" attribute="1" defaultMemberUniqueName="[Dim - Geo Location].[Country Group Name].[All]" allUniqueName="[Dim - Geo Location].[Country Group Name].[All]" dimensionUniqueName="[Dim - Geo Location]" displayFolder="" count="0" unbalanced="0"/>
    <cacheHierarchy uniqueName="[Dim - Geo Location].[Country Name]" caption="Country Name" attribute="1" defaultMemberUniqueName="[Dim - Geo Location].[Country Name].[All]" allUniqueName="[Dim - Geo Location].[Country Name].[All]" dimensionUniqueName="[Dim - Geo Location]" displayFolder="" count="0" unbalanced="0"/>
    <cacheHierarchy uniqueName="[Dim - Geo Location].[Dell Area]" caption="Dell Area" attribute="1" defaultMemberUniqueName="[Dim - Geo Location].[Dell Area].[All]" allUniqueName="[Dim - Geo Location].[Dell Area].[All]" dimensionUniqueName="[Dim - Geo Location]" displayFolder="" count="0" unbalanced="0"/>
    <cacheHierarchy uniqueName="[Dim - Geo Location].[Dell Area Code]" caption="Dell Area Code" attribute="1" defaultMemberUniqueName="[Dim - Geo Location].[Dell Area Code].[All]" allUniqueName="[Dim - Geo Location].[Dell Area Code].[All]" dimensionUniqueName="[Dim - Geo Location]" displayFolder="" count="0" unbalanced="0"/>
    <cacheHierarchy uniqueName="[Dim - Geo Location].[Dell Sub Territory]" caption="Dell Sub Territory" attribute="1" defaultMemberUniqueName="[Dim - Geo Location].[Dell Sub Territory].[All]" allUniqueName="[Dim - Geo Location].[Dell Sub Territory].[All]" dimensionUniqueName="[Dim - Geo Location]" displayFolder="" count="0" unbalanced="0"/>
    <cacheHierarchy uniqueName="[Dim - Geo Location].[Dell Sub Territory Code]" caption="Dell Sub Territory Code" attribute="1" defaultMemberUniqueName="[Dim - Geo Location].[Dell Sub Territory Code].[All]" allUniqueName="[Dim - Geo Location].[Dell Sub Territory Code].[All]" dimensionUniqueName="[Dim - Geo Location]" displayFolder="" count="0" unbalanced="0"/>
    <cacheHierarchy uniqueName="[Dim - Geo Location].[Dell Territory]" caption="Dell Territory" attribute="1" defaultMemberUniqueName="[Dim - Geo Location].[Dell Territory].[All]" allUniqueName="[Dim - Geo Location].[Dell Territory].[All]" dimensionUniqueName="[Dim - Geo Location]" displayFolder="" count="2" unbalanced="0">
      <fieldsUsage count="2">
        <fieldUsage x="-1"/>
        <fieldUsage x="2"/>
      </fieldsUsage>
    </cacheHierarchy>
    <cacheHierarchy uniqueName="[Dim - Geo Location].[Dell Territory Code]" caption="Dell Territory Code" attribute="1" defaultMemberUniqueName="[Dim - Geo Location].[Dell Territory Code].[All]" allUniqueName="[Dim - Geo Location].[Dell Territory Code].[All]" dimensionUniqueName="[Dim - Geo Location]" displayFolder="" count="0" unbalanced="0"/>
    <cacheHierarchy uniqueName="[Dim - Geo Location].[GSD Geo]" caption="GSD Geo" attribute="1" defaultMemberUniqueName="[Dim - Geo Location].[GSD Geo].[All]" allUniqueName="[Dim - Geo Location].[GSD Geo].[All]" dimensionUniqueName="[Dim - Geo Location]" displayFolder="" count="0" unbalanced="0"/>
    <cacheHierarchy uniqueName="[Dim - Geo Location].[GSD Region]" caption="GSD Region" attribute="1" defaultMemberUniqueName="[Dim - Geo Location].[GSD Region].[All]" allUniqueName="[Dim - Geo Location].[GSD Region].[All]" dimensionUniqueName="[Dim - Geo Location]" displayFolder="" count="0" unbalanced="0"/>
    <cacheHierarchy uniqueName="[Dim - Geo Location].[ISO 2 Code]" caption="ISO 2 Code" attribute="1" defaultMemberUniqueName="[Dim - Geo Location].[ISO 2 Code].[All]" allUniqueName="[Dim - Geo Location].[ISO 2 Code].[All]" dimensionUniqueName="[Dim - Geo Location]" displayFolder="" count="0" unbalanced="0"/>
    <cacheHierarchy uniqueName="[Dim - Geo Location].[ISO 3 Code]" caption="ISO 3 Code" attribute="1" defaultMemberUniqueName="[Dim - Geo Location].[ISO 3 Code].[All]" allUniqueName="[Dim - Geo Location].[ISO 3 Code].[All]" dimensionUniqueName="[Dim - Geo Location]" displayFolder="" count="0" unbalanced="0"/>
    <cacheHierarchy uniqueName="[Dim - Geo Location].[M49 Code]" caption="M49 Code" attribute="1" defaultMemberUniqueName="[Dim - Geo Location].[M49 Code].[All]" allUniqueName="[Dim - Geo Location].[M49 Code].[All]" dimensionUniqueName="[Dim - Geo Location]" displayFolder="" count="0" unbalanced="0"/>
    <cacheHierarchy uniqueName="[Dim - Geo Location].[Region Name]" caption="Region Name" attribute="1" defaultMemberUniqueName="[Dim - Geo Location].[Region Name].[All]" allUniqueName="[Dim - Geo Location].[Region Name].[All]" dimensionUniqueName="[Dim - Geo Location]" displayFolder="" count="0" unbalanced="0"/>
    <cacheHierarchy uniqueName="[Dim - Geo Location].[Sub-Region Name]" caption="Sub-Region Name" attribute="1" defaultMemberUniqueName="[Dim - Geo Location].[Sub-Region Name].[All]" allUniqueName="[Dim - Geo Location].[Sub-Region Name].[All]" dimensionUniqueName="[Dim - Geo Location]" displayFolder="" count="0" unbalanced="0"/>
    <cacheHierarchy uniqueName="[Dim - Microcode Hierarchy].[ADJ_MICROCODE]" caption="ADJ_MICROCODE" attribute="1" defaultMemberUniqueName="[Dim - Microcode Hierarchy].[ADJ_MICROCODE].[All]" allUniqueName="[Dim - Microcode Hierarchy].[ADJ_MICROCODE].[All]" dimensionUniqueName="[Dim - Microcode Hierarchy]" displayFolder="" count="0" unbalanced="0"/>
    <cacheHierarchy uniqueName="[Dim - Microcode Hierarchy].[COMBINED_VALUE]" caption="COMBINED_VALUE" attribute="1" defaultMemberUniqueName="[Dim - Microcode Hierarchy].[COMBINED_VALUE].[All]" allUniqueName="[Dim - Microcode Hierarchy].[COMBINED_VALUE].[All]" dimensionUniqueName="[Dim - Microcode Hierarchy]" displayFolder="" count="0" unbalanced="0"/>
    <cacheHierarchy uniqueName="[Dim - Microcode Hierarchy].[MAJOR_RLS]" caption="MAJOR_RLS" attribute="1" defaultMemberUniqueName="[Dim - Microcode Hierarchy].[MAJOR_RLS].[All]" allUniqueName="[Dim - Microcode Hierarchy].[MAJOR_RLS].[All]" dimensionUniqueName="[Dim - Microcode Hierarchy]" displayFolder="" count="0" unbalanced="0"/>
    <cacheHierarchy uniqueName="[Dim - Microcode Hierarchy].[MICROCODE]" caption="MICROCODE" attribute="1" defaultMemberUniqueName="[Dim - Microcode Hierarchy].[MICROCODE].[All]" allUniqueName="[Dim - Microcode Hierarchy].[MICROCODE].[All]" dimensionUniqueName="[Dim - Microcode Hierarchy]" displayFolder="" count="0" unbalanced="0"/>
    <cacheHierarchy uniqueName="[Dim - Microcode Hierarchy].[MINOR_RLS]" caption="MINOR_RLS" attribute="1" defaultMemberUniqueName="[Dim - Microcode Hierarchy].[MINOR_RLS].[All]" allUniqueName="[Dim - Microcode Hierarchy].[MINOR_RLS].[All]" dimensionUniqueName="[Dim - Microcode Hierarchy]" displayFolder="" count="0" unbalanced="0"/>
    <cacheHierarchy uniqueName="[Dim - Microcode Hierarchy].[PATCH_RLS]" caption="PATCH_RLS" attribute="1" defaultMemberUniqueName="[Dim - Microcode Hierarchy].[PATCH_RLS].[All]" allUniqueName="[Dim - Microcode Hierarchy].[PATCH_RLS].[All]" dimensionUniqueName="[Dim - Microcode Hierarchy]" displayFolder="" count="0" unbalanced="0"/>
    <cacheHierarchy uniqueName="[Dim - Microcode Hierarchy].[SVC_RLS]" caption="SVC_RLS" attribute="1" defaultMemberUniqueName="[Dim - Microcode Hierarchy].[SVC_RLS].[All]" allUniqueName="[Dim - Microcode Hierarchy].[SVC_RLS].[All]" dimensionUniqueName="[Dim - Microcode Hierarchy]" displayFolder="" count="0" unbalanced="0"/>
    <cacheHierarchy uniqueName="[Dim - Monarch Ranking].[Monarch Field Flag]" caption="Monarch Field Flag" attribute="1" defaultMemberUniqueName="[Dim - Monarch Ranking].[Monarch Field Flag].[All]" allUniqueName="[Dim - Monarch Ranking].[Monarch Field Flag].[All]" dimensionUniqueName="[Dim - Monarch Ranking]" displayFolder="" count="0" unbalanced="0"/>
    <cacheHierarchy uniqueName="[Dim - Monarch Ranking].[Monarch Field Group Description]" caption="Monarch Field Group Description" attribute="1" defaultMemberUniqueName="[Dim - Monarch Ranking].[Monarch Field Group Description].[All]" allUniqueName="[Dim - Monarch Ranking].[Monarch Field Group Description].[All]" dimensionUniqueName="[Dim - Monarch Ranking]" displayFolder="" count="0" unbalanced="0"/>
    <cacheHierarchy uniqueName="[Dim - Monarch Ranking].[Monarch Field Rank]" caption="Monarch Field Rank" attribute="1" defaultMemberUniqueName="[Dim - Monarch Ranking].[Monarch Field Rank].[All]" allUniqueName="[Dim - Monarch Ranking].[Monarch Field Rank].[All]" dimensionUniqueName="[Dim - Monarch Ranking]" displayFolder="" count="0" unbalanced="0"/>
    <cacheHierarchy uniqueName="[Dim - Monarch Ranking].[Monarch Field Reporting Description]" caption="Monarch Field Reporting Description" attribute="1" defaultMemberUniqueName="[Dim - Monarch Ranking].[Monarch Field Reporting Description].[All]" allUniqueName="[Dim - Monarch Ranking].[Monarch Field Reporting Description].[All]" dimensionUniqueName="[Dim - Monarch Ranking]" displayFolder="" count="0" unbalanced="0"/>
    <cacheHierarchy uniqueName="[Dim - Monarch Ranking].[Monarch Field Reporting Short Description]" caption="Monarch Field Reporting Short Description" attribute="1" defaultMemberUniqueName="[Dim - Monarch Ranking].[Monarch Field Reporting Short Description].[All]" allUniqueName="[Dim - Monarch Ranking].[Monarch Field Reporting Short Description].[All]" dimensionUniqueName="[Dim - Monarch Ranking]" displayFolder="" count="0" unbalanced="0"/>
    <cacheHierarchy uniqueName="[Dim - Monarch Ranking].[Monarch Field Sub Group Description]" caption="Monarch Field Sub Group Description" attribute="1" defaultMemberUniqueName="[Dim - Monarch Ranking].[Monarch Field Sub Group Description].[All]" allUniqueName="[Dim - Monarch Ranking].[Monarch Field Sub Group Description].[All]" dimensionUniqueName="[Dim - Monarch Ranking]" displayFolder="" count="0" unbalanced="0"/>
    <cacheHierarchy uniqueName="[Dim - Monarch Ranking].[Monarch Field Tier Number ]" caption="Monarch Field Tier Number " attribute="1" defaultMemberUniqueName="[Dim - Monarch Ranking].[Monarch Field Tier Number ].[All]" allUniqueName="[Dim - Monarch Ranking].[Monarch Field Tier Number ].[All]" dimensionUniqueName="[Dim - Monarch Ranking]" displayFolder="" count="0" unbalanced="0"/>
    <cacheHierarchy uniqueName="[Dim - Monarch Ranking].[Monarch Field Upsell Flag]" caption="Monarch Field Upsell Flag" attribute="1" defaultMemberUniqueName="[Dim - Monarch Ranking].[Monarch Field Upsell Flag].[All]" allUniqueName="[Dim - Monarch Ranking].[Monarch Field Upsell Flag].[All]" dimensionUniqueName="[Dim - Monarch Ranking]" displayFolder="" count="0" unbalanced="0"/>
    <cacheHierarchy uniqueName="[Dim - Monarch Ranking].[Monarch HES Flag]" caption="Monarch HES Flag" attribute="1" defaultMemberUniqueName="[Dim - Monarch Ranking].[Monarch HES Flag].[All]" allUniqueName="[Dim - Monarch Ranking].[Monarch HES Flag].[All]" dimensionUniqueName="[Dim - Monarch Ranking]" displayFolder="" count="0" unbalanced="0"/>
    <cacheHierarchy uniqueName="[Dim - Monarch Ranking].[Monarch HES Group Description]" caption="Monarch HES Group Description" attribute="1" defaultMemberUniqueName="[Dim - Monarch Ranking].[Monarch HES Group Description].[All]" allUniqueName="[Dim - Monarch Ranking].[Monarch HES Group Description].[All]" dimensionUniqueName="[Dim - Monarch Ranking]" displayFolder="" count="0" unbalanced="0"/>
    <cacheHierarchy uniqueName="[Dim - Monarch Ranking].[Monarch HES Rank]" caption="Monarch HES Rank" attribute="1" defaultMemberUniqueName="[Dim - Monarch Ranking].[Monarch HES Rank].[All]" allUniqueName="[Dim - Monarch Ranking].[Monarch HES Rank].[All]" dimensionUniqueName="[Dim - Monarch Ranking]" displayFolder="" count="0" unbalanced="0"/>
    <cacheHierarchy uniqueName="[Dim - Monarch Ranking].[Monarch HES Reporting Description]" caption="Monarch HES Reporting Description" attribute="1" defaultMemberUniqueName="[Dim - Monarch Ranking].[Monarch HES Reporting Description].[All]" allUniqueName="[Dim - Monarch Ranking].[Monarch HES Reporting Description].[All]" dimensionUniqueName="[Dim - Monarch Ranking]" displayFolder="" count="0" unbalanced="0"/>
    <cacheHierarchy uniqueName="[Dim - Monarch Ranking].[Monarch HES Reporting Short Description]" caption="Monarch HES Reporting Short Description" attribute="1" defaultMemberUniqueName="[Dim - Monarch Ranking].[Monarch HES Reporting Short Description].[All]" allUniqueName="[Dim - Monarch Ranking].[Monarch HES Reporting Short Description].[All]" dimensionUniqueName="[Dim - Monarch Ranking]" displayFolder="" count="0" unbalanced="0"/>
    <cacheHierarchy uniqueName="[Dim - Monarch Ranking].[Monarch Premium Code]" caption="Monarch Premium Code" attribute="1" defaultMemberUniqueName="[Dim - Monarch Ranking].[Monarch Premium Code].[All]" allUniqueName="[Dim - Monarch Ranking].[Monarch Premium Code].[All]" dimensionUniqueName="[Dim - Monarch Ranking]" displayFolder="" count="0" unbalanced="0"/>
    <cacheHierarchy uniqueName="[Dim - Monarch Ranking].[Monarch Product Offering Class Code]" caption="Monarch Product Offering Class Code" attribute="1" defaultMemberUniqueName="[Dim - Monarch Ranking].[Monarch Product Offering Class Code].[All]" allUniqueName="[Dim - Monarch Ranking].[Monarch Product Offering Class Code].[All]" dimensionUniqueName="[Dim - Monarch Ranking]" displayFolder="" count="0" unbalanced="0"/>
    <cacheHierarchy uniqueName="[Dim - Monarch Ranking].[Monarch Product Offering Class Rank]" caption="Monarch Product Offering Class Rank" attribute="1" defaultMemberUniqueName="[Dim - Monarch Ranking].[Monarch Product Offering Class Rank].[All]" allUniqueName="[Dim - Monarch Ranking].[Monarch Product Offering Class Rank].[All]" dimensionUniqueName="[Dim - Monarch Ranking]" displayFolder="" count="0" unbalanced="0"/>
    <cacheHierarchy uniqueName="[Dim - Monarch Ranking].[Monarch Product Offering Code]" caption="Monarch Product Offering Code" attribute="1" defaultMemberUniqueName="[Dim - Monarch Ranking].[Monarch Product Offering Code].[All]" allUniqueName="[Dim - Monarch Ranking].[Monarch Product Offering Code].[All]" dimensionUniqueName="[Dim - Monarch Ranking]" displayFolder="" count="0" unbalanced="0"/>
    <cacheHierarchy uniqueName="[Dim - Monarch Ranking].[Monarch TAM Flag]" caption="Monarch TAM Flag" attribute="1" defaultMemberUniqueName="[Dim - Monarch Ranking].[Monarch TAM Flag].[All]" allUniqueName="[Dim - Monarch Ranking].[Monarch TAM Flag].[All]" dimensionUniqueName="[Dim - Monarch Ranking]" displayFolder="" count="0" unbalanced="0"/>
    <cacheHierarchy uniqueName="[Dim - Monarch Ranking].[Monarch TAM Group Description]" caption="Monarch TAM Group Description" attribute="1" defaultMemberUniqueName="[Dim - Monarch Ranking].[Monarch TAM Group Description].[All]" allUniqueName="[Dim - Monarch Ranking].[Monarch TAM Group Description].[All]" dimensionUniqueName="[Dim - Monarch Ranking]" displayFolder="" count="0" unbalanced="0"/>
    <cacheHierarchy uniqueName="[Dim - Monarch Ranking].[Monarch TAM Included Flag]" caption="Monarch TAM Included Flag" attribute="1" defaultMemberUniqueName="[Dim - Monarch Ranking].[Monarch TAM Included Flag].[All]" allUniqueName="[Dim - Monarch Ranking].[Monarch TAM Included Flag].[All]" dimensionUniqueName="[Dim - Monarch Ranking]" displayFolder="" count="0" unbalanced="0"/>
    <cacheHierarchy uniqueName="[Dim - Monarch Ranking].[Monarch TAM Rank]" caption="Monarch TAM Rank" attribute="1" defaultMemberUniqueName="[Dim - Monarch Ranking].[Monarch TAM Rank].[All]" allUniqueName="[Dim - Monarch Ranking].[Monarch TAM Rank].[All]" dimensionUniqueName="[Dim - Monarch Ranking]" displayFolder="" count="0" unbalanced="0"/>
    <cacheHierarchy uniqueName="[Dim - Monarch Ranking].[Monarch TAM Reporting Description]" caption="Monarch TAM Reporting Description" attribute="1" defaultMemberUniqueName="[Dim - Monarch Ranking].[Monarch TAM Reporting Description].[All]" allUniqueName="[Dim - Monarch Ranking].[Monarch TAM Reporting Description].[All]" dimensionUniqueName="[Dim - Monarch Ranking]" displayFolder="" count="0" unbalanced="0"/>
    <cacheHierarchy uniqueName="[Dim - Monarch Ranking].[Monarch TAM Reporting Short Description]" caption="Monarch TAM Reporting Short Description" attribute="1" defaultMemberUniqueName="[Dim - Monarch Ranking].[Monarch TAM Reporting Short Description].[All]" allUniqueName="[Dim - Monarch Ranking].[Monarch TAM Reporting Short Description].[All]" dimensionUniqueName="[Dim - Monarch Ranking]" displayFolder="" count="0" unbalanced="0"/>
    <cacheHierarchy uniqueName="[Dim - Monarch Ranking].[Monarch TAM Sub Group Description]" caption="Monarch TAM Sub Group Description" attribute="1" defaultMemberUniqueName="[Dim - Monarch Ranking].[Monarch TAM Sub Group Description].[All]" allUniqueName="[Dim - Monarch Ranking].[Monarch TAM Sub Group Description].[All]" dimensionUniqueName="[Dim - Monarch Ranking]" displayFolder="" count="0" unbalanced="0"/>
    <cacheHierarchy uniqueName="[Dim - Monarch Ranking].[Monarch TAM Tier Number]" caption="Monarch TAM Tier Number" attribute="1" defaultMemberUniqueName="[Dim - Monarch Ranking].[Monarch TAM Tier Number].[All]" allUniqueName="[Dim - Monarch Ranking].[Monarch TAM Tier Number].[All]" dimensionUniqueName="[Dim - Monarch Ranking]" displayFolder="" count="0" unbalanced="0"/>
    <cacheHierarchy uniqueName="[Dim - Monarch Ranking].[Monarch Technical Reporting Description]" caption="Monarch Technical Reporting Description" attribute="1" defaultMemberUniqueName="[Dim - Monarch Ranking].[Monarch Technical Reporting Description].[All]" allUniqueName="[Dim - Monarch Ranking].[Monarch Technical Reporting Description].[All]" dimensionUniqueName="[Dim - Monarch Ranking]" displayFolder="" count="0" unbalanced="0"/>
    <cacheHierarchy uniqueName="[Dim - Monarch Ranking].[Monarch Technical Support Flag]" caption="Monarch Technical Support Flag" attribute="1" defaultMemberUniqueName="[Dim - Monarch Ranking].[Monarch Technical Support Flag].[All]" allUniqueName="[Dim - Monarch Ranking].[Monarch Technical Support Flag].[All]" dimensionUniqueName="[Dim - Monarch Ranking]" displayFolder="" count="0" unbalanced="0"/>
    <cacheHierarchy uniqueName="[Dim - Monarch Ranking].[Monarch Technical Support Group Description]" caption="Monarch Technical Support Group Description" attribute="1" defaultMemberUniqueName="[Dim - Monarch Ranking].[Monarch Technical Support Group Description].[All]" allUniqueName="[Dim - Monarch Ranking].[Monarch Technical Support Group Description].[All]" dimensionUniqueName="[Dim - Monarch Ranking]" displayFolder="" count="0" unbalanced="0"/>
    <cacheHierarchy uniqueName="[Dim - Monarch Ranking].[Monarch Technical Support Rank]" caption="Monarch Technical Support Rank" attribute="1" defaultMemberUniqueName="[Dim - Monarch Ranking].[Monarch Technical Support Rank].[All]" allUniqueName="[Dim - Monarch Ranking].[Monarch Technical Support Rank].[All]" dimensionUniqueName="[Dim - Monarch Ranking]" displayFolder="" count="0" unbalanced="0"/>
    <cacheHierarchy uniqueName="[Dim - Monarch Ranking].[Monarch Technical Support Sub Group Description]" caption="Monarch Technical Support Sub Group Description" attribute="1" defaultMemberUniqueName="[Dim - Monarch Ranking].[Monarch Technical Support Sub Group Description].[All]" allUniqueName="[Dim - Monarch Ranking].[Monarch Technical Support Sub Group Description].[All]" dimensionUniqueName="[Dim - Monarch Ranking]" displayFolder="" count="0" unbalanced="0"/>
    <cacheHierarchy uniqueName="[Dim - Monarch Ranking].[Monarch Technical Support Tier Number]" caption="Monarch Technical Support Tier Number" attribute="1" defaultMemberUniqueName="[Dim - Monarch Ranking].[Monarch Technical Support Tier Number].[All]" allUniqueName="[Dim - Monarch Ranking].[Monarch Technical Support Tier Number].[All]" dimensionUniqueName="[Dim - Monarch Ranking]" displayFolder="" count="0" unbalanced="0"/>
    <cacheHierarchy uniqueName="[Dim - Monarch Ranking].[MonarchTech Reporting Short Description]" caption="MonarchTech Reporting Short Description" attribute="1" defaultMemberUniqueName="[Dim - Monarch Ranking].[MonarchTech Reporting Short Description].[All]" allUniqueName="[Dim - Monarch Ranking].[MonarchTech Reporting Short Description].[All]" dimensionUniqueName="[Dim - Monarch Ranking]" displayFolder="" count="0" unbalanced="0"/>
    <cacheHierarchy uniqueName="[Dim - Product].[Anchor Flag]" caption="Anchor Flag" attribute="1" defaultMemberUniqueName="[Dim - Product].[Anchor Flag].[All]" allUniqueName="[Dim - Product].[Anchor Flag].[All]" dimensionUniqueName="[Dim - Product]" displayFolder="" count="0" unbalanced="0"/>
    <cacheHierarchy uniqueName="[Dim - Product].[Connect Home Eligible Flag]" caption="Connect Home Eligible Flag" attribute="1" defaultMemberUniqueName="[Dim - Product].[Connect Home Eligible Flag].[All]" allUniqueName="[Dim - Product].[Connect Home Eligible Flag].[All]" dimensionUniqueName="[Dim - Product]" displayFolder="" count="0" unbalanced="0"/>
    <cacheHierarchy uniqueName="[Dim - Product].[Connect In Eligible Flag]" caption="Connect In Eligible Flag" attribute="1" defaultMemberUniqueName="[Dim - Product].[Connect In Eligible Flag].[All]" allUniqueName="[Dim - Product].[Connect In Eligible Flag].[All]" dimensionUniqueName="[Dim - Product]" displayFolder="" count="0" unbalanced="0"/>
    <cacheHierarchy uniqueName="[Dim - Product].[Discount Class]" caption="Discount Class" attribute="1" defaultMemberUniqueName="[Dim - Product].[Discount Class].[All]" allUniqueName="[Dim - Product].[Discount Class].[All]" dimensionUniqueName="[Dim - Product]" displayFolder="" count="0" unbalanced="0"/>
    <cacheHierarchy uniqueName="[Dim - Product].[Discount Family]" caption="Discount Family" attribute="1" defaultMemberUniqueName="[Dim - Product].[Discount Family].[All]" allUniqueName="[Dim - Product].[Discount Family].[All]" dimensionUniqueName="[Dim - Product]" displayFolder="" count="0" unbalanced="0"/>
    <cacheHierarchy uniqueName="[Dim - Product].[End Of Life Date]" caption="End Of Life Date" attribute="1" defaultMemberUniqueName="[Dim - Product].[End Of Life Date].[All]" allUniqueName="[Dim - Product].[End Of Life Date].[All]" dimensionUniqueName="[Dim - Product]" displayFolder="" count="0" unbalanced="0"/>
    <cacheHierarchy uniqueName="[Dim - Product].[EPDM ID]" caption="EPDM ID" attribute="1" defaultMemberUniqueName="[Dim - Product].[EPDM ID].[All]" allUniqueName="[Dim - Product].[EPDM ID].[All]" dimensionUniqueName="[Dim - Product]" displayFolder="" count="0" unbalanced="0"/>
    <cacheHierarchy uniqueName="[Dim - Product].[Family]" caption="Family" attribute="1" defaultMemberUniqueName="[Dim - Product].[Family].[All]" allUniqueName="[Dim - Product].[Family].[All]" dimensionUniqueName="[Dim - Product]" displayFolder="" count="0" unbalanced="0"/>
    <cacheHierarchy uniqueName="[Dim - Product].[Family Grand Parent Name]" caption="Family Grand Parent Name" attribute="1" defaultMemberUniqueName="[Dim - Product].[Family Grand Parent Name].[All]" allUniqueName="[Dim - Product].[Family Grand Parent Name].[All]" dimensionUniqueName="[Dim - Product]" displayFolder="" count="0" unbalanced="0"/>
    <cacheHierarchy uniqueName="[Dim - Product].[FM Family]" caption="FM Family" attribute="1" defaultMemberUniqueName="[Dim - Product].[FM Family].[All]" allUniqueName="[Dim - Product].[FM Family].[All]" dimensionUniqueName="[Dim - Product]" displayFolder="" count="0" unbalanced="0"/>
    <cacheHierarchy uniqueName="[Dim - Product].[FM Item]" caption="FM Item" attribute="1" defaultMemberUniqueName="[Dim - Product].[FM Item].[All]" allUniqueName="[Dim - Product].[FM Item].[All]" dimensionUniqueName="[Dim - Product]" displayFolder="" count="0" unbalanced="0"/>
    <cacheHierarchy uniqueName="[Dim - Product].[FM Version]" caption="FM Version" attribute="1" defaultMemberUniqueName="[Dim - Product].[FM Version].[All]" allUniqueName="[Dim - Product].[FM Version].[All]" dimensionUniqueName="[Dim - Product]" displayFolder="" count="0" unbalanced="0"/>
    <cacheHierarchy uniqueName="[Dim - Product].[Global Brand Name]" caption="Global Brand Name" attribute="1" defaultMemberUniqueName="[Dim - Product].[Global Brand Name].[All]" allUniqueName="[Dim - Product].[Global Brand Name].[All]" dimensionUniqueName="[Dim - Product]" displayFolder="" count="0" unbalanced="0"/>
    <cacheHierarchy uniqueName="[Dim - Product].[Global Generation Name]" caption="Global Generation Name" attribute="1" defaultMemberUniqueName="[Dim - Product].[Global Generation Name].[All]" allUniqueName="[Dim - Product].[Global Generation Name].[All]" dimensionUniqueName="[Dim - Product]" displayFolder="" count="0" unbalanced="0"/>
    <cacheHierarchy uniqueName="[Dim - Product].[Global Group Name]" caption="Global Group Name" attribute="1" defaultMemberUniqueName="[Dim - Product].[Global Group Name].[All]" allUniqueName="[Dim - Product].[Global Group Name].[All]" dimensionUniqueName="[Dim - Product]" displayFolder="" count="0" unbalanced="0"/>
    <cacheHierarchy uniqueName="[Dim - Product].[Global LOB Name]" caption="Global LOB Name" attribute="1" defaultMemberUniqueName="[Dim - Product].[Global LOB Name].[All]" allUniqueName="[Dim - Product].[Global LOB Name].[All]" dimensionUniqueName="[Dim - Product]" displayFolder="" count="2" unbalanced="0">
      <fieldsUsage count="2">
        <fieldUsage x="-1"/>
        <fieldUsage x="9"/>
      </fieldsUsage>
    </cacheHierarchy>
    <cacheHierarchy uniqueName="[Dim - Product].[Global Product Name]" caption="Global Product Name" attribute="1" defaultMemberUniqueName="[Dim - Product].[Global Product Name].[All]" allUniqueName="[Dim - Product].[Global Product Name].[All]" dimensionUniqueName="[Dim - Product]" displayFolder="" count="0" unbalanced="0"/>
    <cacheHierarchy uniqueName="[Dim - Product].[Inbound Trackable Flag]" caption="Inbound Trackable Flag" attribute="1" defaultMemberUniqueName="[Dim - Product].[Inbound Trackable Flag].[All]" allUniqueName="[Dim - Product].[Inbound Trackable Flag].[All]" dimensionUniqueName="[Dim - Product]" displayFolder="" count="0" unbalanced="0"/>
    <cacheHierarchy uniqueName="[Dim - Product].[Item 11I ID]" caption="Item 11I ID" attribute="1" defaultMemberUniqueName="[Dim - Product].[Item 11I ID].[All]" allUniqueName="[Dim - Product].[Item 11I ID].[All]" dimensionUniqueName="[Dim - Product]" displayFolder="" count="0" unbalanced="0"/>
    <cacheHierarchy uniqueName="[Dim - Product].[Item Class Code]" caption="Item Class Code" attribute="1" defaultMemberUniqueName="[Dim - Product].[Item Class Code].[All]" allUniqueName="[Dim - Product].[Item Class Code].[All]" dimensionUniqueName="[Dim - Product]" displayFolder="" count="0" unbalanced="0"/>
    <cacheHierarchy uniqueName="[Dim - Product].[Item Group Name]" caption="Item Group Name" attribute="1" defaultMemberUniqueName="[Dim - Product].[Item Group Name].[All]" allUniqueName="[Dim - Product].[Item Group Name].[All]" dimensionUniqueName="[Dim - Product]" displayFolder="" count="0" unbalanced="0"/>
    <cacheHierarchy uniqueName="[Dim - Product].[Item Number]" caption="Item Number" attribute="1" defaultMemberUniqueName="[Dim - Product].[Item Number].[All]" allUniqueName="[Dim - Product].[Item Number].[All]" dimensionUniqueName="[Dim - Product]" displayFolder="" count="0" unbalanced="0"/>
    <cacheHierarchy uniqueName="[Dim - Product].[Item Type Name]" caption="Item Type Name" attribute="1" defaultMemberUniqueName="[Dim - Product].[Item Type Name].[All]" allUniqueName="[Dim - Product].[Item Type Name].[All]" dimensionUniqueName="[Dim - Product]" displayFolder="" count="0" unbalanced="0"/>
    <cacheHierarchy uniqueName="[Dim - Product].[LOB Decription Modern]" caption="LOB Decription Modern" attribute="1" defaultMemberUniqueName="[Dim - Product].[LOB Decription Modern].[All]" allUniqueName="[Dim - Product].[LOB Decription Modern].[All]" dimensionUniqueName="[Dim - Product]" displayFolder="" count="0" unbalanced="0"/>
    <cacheHierarchy uniqueName="[Dim - Product].[LOB Description]" caption="LOB Description" attribute="1" defaultMemberUniqueName="[Dim - Product].[LOB Description].[All]" allUniqueName="[Dim - Product].[LOB Description].[All]" dimensionUniqueName="[Dim - Product]" displayFolder="" count="0" unbalanced="0"/>
    <cacheHierarchy uniqueName="[Dim - Product].[LOB_REBRAND]" caption="LOB_REBRAND" attribute="1" defaultMemberUniqueName="[Dim - Product].[LOB_REBRAND].[All]" allUniqueName="[Dim - Product].[LOB_REBRAND].[All]" dimensionUniqueName="[Dim - Product]" displayFolder="" count="0" unbalanced="0"/>
    <cacheHierarchy uniqueName="[Dim - Product].[Material Group 1 Code]" caption="Material Group 1 Code" attribute="1" defaultMemberUniqueName="[Dim - Product].[Material Group 1 Code].[All]" allUniqueName="[Dim - Product].[Material Group 1 Code].[All]" dimensionUniqueName="[Dim - Product]" displayFolder="" count="0" unbalanced="0"/>
    <cacheHierarchy uniqueName="[Dim - Product].[Material Group 2 Code]" caption="Material Group 2 Code" attribute="1" defaultMemberUniqueName="[Dim - Product].[Material Group 2 Code].[All]" allUniqueName="[Dim - Product].[Material Group 2 Code].[All]" dimensionUniqueName="[Dim - Product]" displayFolder="" count="0" unbalanced="0"/>
    <cacheHierarchy uniqueName="[Dim - Product].[Material Group Code]" caption="Material Group Code" attribute="1" defaultMemberUniqueName="[Dim - Product].[Material Group Code].[All]" allUniqueName="[Dim - Product].[Material Group Code].[All]" dimensionUniqueName="[Dim - Product]" displayFolder="" count="0" unbalanced="0"/>
    <cacheHierarchy uniqueName="[Dim - Product].[Microcode Eliglbe Flag]" caption="Microcode Eliglbe Flag" attribute="1" defaultMemberUniqueName="[Dim - Product].[Microcode Eliglbe Flag].[All]" allUniqueName="[Dim - Product].[Microcode Eliglbe Flag].[All]" dimensionUniqueName="[Dim - Product]" displayFolder="" count="0" unbalanced="0"/>
    <cacheHierarchy uniqueName="[Dim - Product].[Product Business Unit Type]" caption="Product Business Unit Type" attribute="1" defaultMemberUniqueName="[Dim - Product].[Product Business Unit Type].[All]" allUniqueName="[Dim - Product].[Product Business Unit Type].[All]" dimensionUniqueName="[Dim - Product]" displayFolder="" count="2" unbalanced="0">
      <fieldsUsage count="2">
        <fieldUsage x="-1"/>
        <fieldUsage x="8"/>
      </fieldsUsage>
    </cacheHierarchy>
    <cacheHierarchy uniqueName="[Dim - Product].[Product Description]" caption="Product Description" attribute="1" defaultMemberUniqueName="[Dim - Product].[Product Description].[All]" allUniqueName="[Dim - Product].[Product Description].[All]" dimensionUniqueName="[Dim - Product]" displayFolder="" count="0" unbalanced="0"/>
    <cacheHierarchy uniqueName="[Dim - Product].[Product Group Description]" caption="Product Group Description" attribute="1" defaultMemberUniqueName="[Dim - Product].[Product Group Description].[All]" allUniqueName="[Dim - Product].[Product Group Description].[All]" dimensionUniqueName="[Dim - Product]" displayFolder="" count="0" unbalanced="0"/>
    <cacheHierarchy uniqueName="[Dim - Product].[Product Key]" caption="Product Key" attribute="1" defaultMemberUniqueName="[Dim - Product].[Product Key].[All]" allUniqueName="[Dim - Product].[Product Key].[All]" dimensionUniqueName="[Dim - Product]" displayFolder="" count="0" unbalanced="0"/>
    <cacheHierarchy uniqueName="[Dim - Product].[Product Level]" caption="Product Level" attribute="1" defaultMemberUniqueName="[Dim - Product].[Product Level].[All]" allUniqueName="[Dim - Product].[Product Level].[All]" dimensionUniqueName="[Dim - Product]" displayFolder="" count="0" unbalanced="0"/>
    <cacheHierarchy uniqueName="[Dim - Product].[Product Line]" caption="Product Line" attribute="1" defaultMemberUniqueName="[Dim - Product].[Product Line].[All]" allUniqueName="[Dim - Product].[Product Line].[All]" dimensionUniqueName="[Dim - Product]" displayFolder="" count="0" unbalanced="0"/>
    <cacheHierarchy uniqueName="[Dim - Product].[Product Line Code]" caption="Product Line Code" attribute="1" defaultMemberUniqueName="[Dim - Product].[Product Line Code].[All]" allUniqueName="[Dim - Product].[Product Line Code].[All]" dimensionUniqueName="[Dim - Product]" displayFolder="" count="0" unbalanced="0"/>
    <cacheHierarchy uniqueName="[Dim - Product].[Product Line Name]" caption="Product Line Name" attribute="1" defaultMemberUniqueName="[Dim - Product].[Product Line Name].[All]" allUniqueName="[Dim - Product].[Product Line Name].[All]" dimensionUniqueName="[Dim - Product]" displayFolder="" count="0" unbalanced="0"/>
    <cacheHierarchy uniqueName="[Dim - Product].[Product LOB Code]" caption="Product LOB Code" attribute="1" defaultMemberUniqueName="[Dim - Product].[Product LOB Code].[All]" allUniqueName="[Dim - Product].[Product LOB Code].[All]" dimensionUniqueName="[Dim - Product]" displayFolder="" count="0" unbalanced="0"/>
    <cacheHierarchy uniqueName="[Dim - Product].[Product LOB Reporting Group]" caption="Product LOB Reporting Group" attribute="1" defaultMemberUniqueName="[Dim - Product].[Product LOB Reporting Group].[All]" allUniqueName="[Dim - Product].[Product LOB Reporting Group].[All]" dimensionUniqueName="[Dim - Product]" displayFolder="" count="0" unbalanced="0"/>
    <cacheHierarchy uniqueName="[Dim - Product].[Product Offering Code]" caption="Product Offering Code" attribute="1" defaultMemberUniqueName="[Dim - Product].[Product Offering Code].[All]" allUniqueName="[Dim - Product].[Product Offering Code].[All]" dimensionUniqueName="[Dim - Product]" displayFolder="" count="0" unbalanced="0"/>
    <cacheHierarchy uniqueName="[Dim - Product].[Reporting LOB Name]" caption="Reporting LOB Name" attribute="1" defaultMemberUniqueName="[Dim - Product].[Reporting LOB Name].[All]" allUniqueName="[Dim - Product].[Reporting LOB Name].[All]" dimensionUniqueName="[Dim - Product]" displayFolder="" count="0" unbalanced="0"/>
    <cacheHierarchy uniqueName="[Dim - Product].[Reporting Product Type]" caption="Reporting Product Type" attribute="1" defaultMemberUniqueName="[Dim - Product].[Reporting Product Type].[All]" allUniqueName="[Dim - Product].[Reporting Product Type].[All]" dimensionUniqueName="[Dim - Product]" displayFolder="" count="0" unbalanced="0"/>
    <cacheHierarchy uniqueName="[Dim - Product].[Server Product Flag]" caption="Server Product Flag" attribute="1" defaultMemberUniqueName="[Dim - Product].[Server Product Flag].[All]" allUniqueName="[Dim - Product].[Server Product Flag].[All]" dimensionUniqueName="[Dim - Product]" displayFolder="" count="0" unbalanced="0"/>
    <cacheHierarchy uniqueName="[Dim - Product].[Service Product Business Unit Name]" caption="Service Product Business Unit Name" attribute="1" defaultMemberUniqueName="[Dim - Product].[Service Product Business Unit Name].[All]" allUniqueName="[Dim - Product].[Service Product Business Unit Name].[All]" dimensionUniqueName="[Dim - Product]" displayFolder="" count="0" unbalanced="0"/>
    <cacheHierarchy uniqueName="[Dim - Product].[Service Product Group Name]" caption="Service Product Group Name" attribute="1" defaultMemberUniqueName="[Dim - Product].[Service Product Group Name].[All]" allUniqueName="[Dim - Product].[Service Product Group Name].[All]" dimensionUniqueName="[Dim - Product]" displayFolder="" count="0" unbalanced="0"/>
    <cacheHierarchy uniqueName="[Dim - Product].[Service Product LOB Group Name]" caption="Service Product LOB Group Name" attribute="1" defaultMemberUniqueName="[Dim - Product].[Service Product LOB Group Name].[All]" allUniqueName="[Dim - Product].[Service Product LOB Group Name].[All]" dimensionUniqueName="[Dim - Product]" displayFolder="" count="0" unbalanced="0"/>
    <cacheHierarchy uniqueName="[Dim - Product].[Service Request Enabled Flag]" caption="Service Request Enabled Flag" attribute="1" defaultMemberUniqueName="[Dim - Product].[Service Request Enabled Flag].[All]" allUniqueName="[Dim - Product].[Service Request Enabled Flag].[All]" dimensionUniqueName="[Dim - Product]" displayFolder="" count="0" unbalanced="0"/>
    <cacheHierarchy uniqueName="[Dim - Product].[Software ASU Eligble Flag]" caption="Software ASU Eligble Flag" attribute="1" defaultMemberUniqueName="[Dim - Product].[Software ASU Eligble Flag].[All]" allUniqueName="[Dim - Product].[Software ASU Eligble Flag].[All]" dimensionUniqueName="[Dim - Product]" displayFolder="" count="0" unbalanced="0"/>
    <cacheHierarchy uniqueName="[Dim - Product].[Source System ID]" caption="Source System ID" attribute="1" defaultMemberUniqueName="[Dim - Product].[Source System ID].[All]" allUniqueName="[Dim - Product].[Source System ID].[All]" dimensionUniqueName="[Dim - Product]" displayFolder="" count="0" unbalanced="0"/>
    <cacheHierarchy uniqueName="[Dim - Product].[Top Level Flag Name]" caption="Top Level Flag Name" attribute="1" defaultMemberUniqueName="[Dim - Product].[Top Level Flag Name].[All]" allUniqueName="[Dim - Product].[Top Level Flag Name].[All]" dimensionUniqueName="[Dim - Product]" displayFolder="" count="0" unbalanced="0"/>
    <cacheHierarchy uniqueName="[Dim - Service Location].[Country Group Name]" caption="Country Group Name" attribute="1" defaultMemberUniqueName="[Dim - Service Location].[Country Group Name].[All]" allUniqueName="[Dim - Service Location].[Country Group Name].[All]" dimensionUniqueName="[Dim - Service Location]" displayFolder="" count="0" unbalanced="0"/>
    <cacheHierarchy uniqueName="[Dim - Service Location].[Country Name]" caption="Country Name" attribute="1" defaultMemberUniqueName="[Dim - Service Location].[Country Name].[All]" allUniqueName="[Dim - Service Location].[Country Name].[All]" dimensionUniqueName="[Dim - Service Location]" displayFolder="" count="0" unbalanced="0"/>
    <cacheHierarchy uniqueName="[Dim - Service Location].[Dell Area]" caption="Dell Area" attribute="1" defaultMemberUniqueName="[Dim - Service Location].[Dell Area].[All]" allUniqueName="[Dim - Service Location].[Dell Area].[All]" dimensionUniqueName="[Dim - Service Location]" displayFolder="" count="0" unbalanced="0"/>
    <cacheHierarchy uniqueName="[Dim - Service Location].[Dell Area Code]" caption="Dell Area Code" attribute="1" defaultMemberUniqueName="[Dim - Service Location].[Dell Area Code].[All]" allUniqueName="[Dim - Service Location].[Dell Area Code].[All]" dimensionUniqueName="[Dim - Service Location]" displayFolder="" count="0" unbalanced="0"/>
    <cacheHierarchy uniqueName="[Dim - Service Location].[Dell Sub Territory]" caption="Dell Sub Territory" attribute="1" defaultMemberUniqueName="[Dim - Service Location].[Dell Sub Territory].[All]" allUniqueName="[Dim - Service Location].[Dell Sub Territory].[All]" dimensionUniqueName="[Dim - Service Location]" displayFolder="" count="0" unbalanced="0"/>
    <cacheHierarchy uniqueName="[Dim - Service Location].[Dell Sub Territory Code]" caption="Dell Sub Territory Code" attribute="1" defaultMemberUniqueName="[Dim - Service Location].[Dell Sub Territory Code].[All]" allUniqueName="[Dim - Service Location].[Dell Sub Territory Code].[All]" dimensionUniqueName="[Dim - Service Location]" displayFolder="" count="0" unbalanced="0"/>
    <cacheHierarchy uniqueName="[Dim - Service Location].[Dell Territory]" caption="Dell Territory" attribute="1" defaultMemberUniqueName="[Dim - Service Location].[Dell Territory].[All]" allUniqueName="[Dim - Service Location].[Dell Territory].[All]" dimensionUniqueName="[Dim - Service Location]" displayFolder="" count="0" unbalanced="0"/>
    <cacheHierarchy uniqueName="[Dim - Service Location].[Dell Territory Code]" caption="Dell Territory Code" attribute="1" defaultMemberUniqueName="[Dim - Service Location].[Dell Territory Code].[All]" allUniqueName="[Dim - Service Location].[Dell Territory Code].[All]" dimensionUniqueName="[Dim - Service Location]" displayFolder="" count="0" unbalanced="0"/>
    <cacheHierarchy uniqueName="[Dim - Service Location].[ISO 2 Code]" caption="ISO 2 Code" attribute="1" defaultMemberUniqueName="[Dim - Service Location].[ISO 2 Code].[All]" allUniqueName="[Dim - Service Location].[ISO 2 Code].[All]" dimensionUniqueName="[Dim - Service Location]" displayFolder="" count="0" unbalanced="0"/>
    <cacheHierarchy uniqueName="[Dim - Service Location].[ISO 3 Code]" caption="ISO 3 Code" attribute="1" defaultMemberUniqueName="[Dim - Service Location].[ISO 3 Code].[All]" allUniqueName="[Dim - Service Location].[ISO 3 Code].[All]" dimensionUniqueName="[Dim - Service Location]" displayFolder="" count="0" unbalanced="0"/>
    <cacheHierarchy uniqueName="[Dim - Service Location].[M49 Code]" caption="M49 Code" attribute="1" defaultMemberUniqueName="[Dim - Service Location].[M49 Code].[All]" allUniqueName="[Dim - Service Location].[M49 Code].[All]" dimensionUniqueName="[Dim - Service Location]" displayFolder="" count="0" unbalanced="0"/>
    <cacheHierarchy uniqueName="[Dim - Service Location].[Region Name]" caption="Region Name" attribute="1" defaultMemberUniqueName="[Dim - Service Location].[Region Name].[All]" allUniqueName="[Dim - Service Location].[Region Name].[All]" dimensionUniqueName="[Dim - Service Location]" displayFolder="" count="0" unbalanced="0"/>
    <cacheHierarchy uniqueName="[Dim - Service Location].[Sub-Region Name]" caption="Sub-Region Name" attribute="1" defaultMemberUniqueName="[Dim - Service Location].[Sub-Region Name].[All]" allUniqueName="[Dim - Service Location].[Sub-Region Name].[All]" dimensionUniqueName="[Dim - Service Location]" displayFolder="" count="0" unbalanced="0"/>
    <cacheHierarchy uniqueName="[Dim - Shipped Calendar].[Ship Calendar Date]" caption="Ship Calendar Date" attribute="1" defaultMemberUniqueName="[Dim - Shipped Calendar].[Ship Calendar Date].[All]" allUniqueName="[Dim - Shipped Calendar].[Ship Calendar Date].[All]" dimensionUniqueName="[Dim - Shipped Calendar]" displayFolder="" count="0" unbalanced="0"/>
    <cacheHierarchy uniqueName="[Dim - Shipped Calendar].[Ship Calendar Day]" caption="Ship Calendar Day" attribute="1" defaultMemberUniqueName="[Dim - Shipped Calendar].[Ship Calendar Day].[All]" allUniqueName="[Dim - Shipped Calendar].[Ship Calendar Day].[All]" dimensionUniqueName="[Dim - Shipped Calendar]" displayFolder="" count="0" unbalanced="0"/>
    <cacheHierarchy uniqueName="[Dim - Shipped Calendar].[Ship Day of Week]" caption="Ship Day of Week" attribute="1" defaultMemberUniqueName="[Dim - Shipped Calendar].[Ship Day of Week].[All]" allUniqueName="[Dim - Shipped Calendar].[Ship Day of Week].[All]" dimensionUniqueName="[Dim - Shipped Calendar]" displayFolder="" count="0" unbalanced="0"/>
    <cacheHierarchy uniqueName="[Dim - Shipped Calendar].[Ship Fiscal Month]" caption="Ship Fiscal Month" attribute="1" defaultMemberUniqueName="[Dim - Shipped Calendar].[Ship Fiscal Month].[All]" allUniqueName="[Dim - Shipped Calendar].[Ship Fiscal Month].[All]" dimensionUniqueName="[Dim - Shipped Calendar]" displayFolder="" count="0" unbalanced="0"/>
    <cacheHierarchy uniqueName="[Dim - Shipped Calendar].[Ship Fiscal Month End Date]" caption="Ship Fiscal Month End Date" attribute="1" defaultMemberUniqueName="[Dim - Shipped Calendar].[Ship Fiscal Month End Date].[All]" allUniqueName="[Dim - Shipped Calendar].[Ship Fiscal Month End Date].[All]" dimensionUniqueName="[Dim - Shipped Calendar]" displayFolder="" count="0" unbalanced="0"/>
    <cacheHierarchy uniqueName="[Dim - Shipped Calendar].[Ship Fiscal Month Start Date]" caption="Ship Fiscal Month Start Date" attribute="1" defaultMemberUniqueName="[Dim - Shipped Calendar].[Ship Fiscal Month Start Date].[All]" allUniqueName="[Dim - Shipped Calendar].[Ship Fiscal Month Start Date].[All]" dimensionUniqueName="[Dim - Shipped Calendar]" displayFolder="" count="0" unbalanced="0"/>
    <cacheHierarchy uniqueName="[Dim - Shipped Calendar].[Ship Fiscal Quarter]" caption="Ship Fiscal Quarter" attribute="1" defaultMemberUniqueName="[Dim - Shipped Calendar].[Ship Fiscal Quarter].[All]" allUniqueName="[Dim - Shipped Calendar].[Ship Fiscal Quarter].[All]" dimensionUniqueName="[Dim - Shipped Calendar]" displayFolder="" count="0" unbalanced="0"/>
    <cacheHierarchy uniqueName="[Dim - Shipped Calendar].[Ship Fiscal Quarter End Date]" caption="Ship Fiscal Quarter End Date" attribute="1" defaultMemberUniqueName="[Dim - Shipped Calendar].[Ship Fiscal Quarter End Date].[All]" allUniqueName="[Dim - Shipped Calendar].[Ship Fiscal Quarter End Date].[All]" dimensionUniqueName="[Dim - Shipped Calendar]" displayFolder="" count="0" unbalanced="0"/>
    <cacheHierarchy uniqueName="[Dim - Shipped Calendar].[Ship Fiscal Quarter Number]" caption="Ship Fiscal Quarter Number" attribute="1" defaultMemberUniqueName="[Dim - Shipped Calendar].[Ship Fiscal Quarter Number].[All]" allUniqueName="[Dim - Shipped Calendar].[Ship Fiscal Quarter Number].[All]" dimensionUniqueName="[Dim - Shipped Calendar]" displayFolder="" count="0" unbalanced="0"/>
    <cacheHierarchy uniqueName="[Dim - Shipped Calendar].[Ship Fiscal Quarter Start Date]" caption="Ship Fiscal Quarter Start Date" attribute="1" defaultMemberUniqueName="[Dim - Shipped Calendar].[Ship Fiscal Quarter Start Date].[All]" allUniqueName="[Dim - Shipped Calendar].[Ship Fiscal Quarter Start Date].[All]" dimensionUniqueName="[Dim - Shipped Calendar]" displayFolder="" count="0" unbalanced="0"/>
    <cacheHierarchy uniqueName="[Dim - Shipped Calendar].[Ship Fiscal Week]" caption="Ship Fiscal Week" attribute="1" defaultMemberUniqueName="[Dim - Shipped Calendar].[Ship Fiscal Week].[All]" allUniqueName="[Dim - Shipped Calendar].[Ship Fiscal Week].[All]" dimensionUniqueName="[Dim - Shipped Calendar]" displayFolder="" count="0" unbalanced="0"/>
    <cacheHierarchy uniqueName="[Dim - Shipped Calendar].[Ship Fiscal Week End Date]" caption="Ship Fiscal Week End Date" attribute="1" defaultMemberUniqueName="[Dim - Shipped Calendar].[Ship Fiscal Week End Date].[All]" allUniqueName="[Dim - Shipped Calendar].[Ship Fiscal Week End Date].[All]" dimensionUniqueName="[Dim - Shipped Calendar]" displayFolder="" count="0" unbalanced="0"/>
    <cacheHierarchy uniqueName="[Dim - Shipped Calendar].[Ship Fiscal Week of Quarter]" caption="Ship Fiscal Week of Quarter" attribute="1" defaultMemberUniqueName="[Dim - Shipped Calendar].[Ship Fiscal Week of Quarter].[All]" allUniqueName="[Dim - Shipped Calendar].[Ship Fiscal Week of Quarter].[All]" dimensionUniqueName="[Dim - Shipped Calendar]" displayFolder="" count="0" unbalanced="0"/>
    <cacheHierarchy uniqueName="[Dim - Shipped Calendar].[Ship Fiscal Week of Year]" caption="Ship Fiscal Week of Year" attribute="1" defaultMemberUniqueName="[Dim - Shipped Calendar].[Ship Fiscal Week of Year].[All]" allUniqueName="[Dim - Shipped Calendar].[Ship Fiscal Week of Year].[All]" dimensionUniqueName="[Dim - Shipped Calendar]" displayFolder="" count="0" unbalanced="0"/>
    <cacheHierarchy uniqueName="[Dim - Shipped Calendar].[Ship Fiscal Week Start Date]" caption="Ship Fiscal Week Start Date" attribute="1" defaultMemberUniqueName="[Dim - Shipped Calendar].[Ship Fiscal Week Start Date].[All]" allUniqueName="[Dim - Shipped Calendar].[Ship Fiscal Week Start Date].[All]" dimensionUniqueName="[Dim - Shipped Calendar]" displayFolder="" count="0" unbalanced="0"/>
    <cacheHierarchy uniqueName="[Dim - Shipped Calendar].[Ship Fiscal Year]" caption="Ship Fiscal Year" attribute="1" defaultMemberUniqueName="[Dim - Shipped Calendar].[Ship Fiscal Year].[All]" allUniqueName="[Dim - Shipped Calendar].[Ship Fiscal Year].[All]" dimensionUniqueName="[Dim - Shipped Calendar]" displayFolder="" count="0" unbalanced="0"/>
    <cacheHierarchy uniqueName="[Dim - Shipped Calendar].[Ship Fiscal Year End Date]" caption="Ship Fiscal Year End Date" attribute="1" defaultMemberUniqueName="[Dim - Shipped Calendar].[Ship Fiscal Year End Date].[All]" allUniqueName="[Dim - Shipped Calendar].[Ship Fiscal Year End Date].[All]" dimensionUniqueName="[Dim - Shipped Calendar]" displayFolder="" count="0" unbalanced="0"/>
    <cacheHierarchy uniqueName="[Dim - Shipped Calendar].[Ship Fiscal Year Start Date]" caption="Ship Fiscal Year Start Date" attribute="1" defaultMemberUniqueName="[Dim - Shipped Calendar].[Ship Fiscal Year Start Date].[All]" allUniqueName="[Dim - Shipped Calendar].[Ship Fiscal Year Start Date].[All]" dimensionUniqueName="[Dim - Shipped Calendar]" displayFolder="" count="0" unbalanced="0"/>
    <cacheHierarchy uniqueName="[Dim - Shipped Calendar].[Ship Relative Day]" caption="Ship Relative Day" attribute="1" defaultMemberUniqueName="[Dim - Shipped Calendar].[Ship Relative Day].[All]" allUniqueName="[Dim - Shipped Calendar].[Ship Relative Day].[All]" dimensionUniqueName="[Dim - Shipped Calendar]" displayFolder="" count="0" unbalanced="0"/>
    <cacheHierarchy uniqueName="[Dim - Shipped Calendar].[Ship Relative Fiscal Month]" caption="Ship Relative Fiscal Month" attribute="1" defaultMemberUniqueName="[Dim - Shipped Calendar].[Ship Relative Fiscal Month].[All]" allUniqueName="[Dim - Shipped Calendar].[Ship Relative Fiscal Month].[All]" dimensionUniqueName="[Dim - Shipped Calendar]" displayFolder="" count="0" unbalanced="0"/>
    <cacheHierarchy uniqueName="[Dim - Shipped Calendar].[Ship Relative Fiscal Quarter]" caption="Ship Relative Fiscal Quarter" attribute="1" defaultMemberUniqueName="[Dim - Shipped Calendar].[Ship Relative Fiscal Quarter].[All]" allUniqueName="[Dim - Shipped Calendar].[Ship Relative Fiscal Quarter].[All]" dimensionUniqueName="[Dim - Shipped Calendar]" displayFolder="" count="0" unbalanced="0"/>
    <cacheHierarchy uniqueName="[Dim - Shipped Calendar].[Ship Relative Fiscal Week]" caption="Ship Relative Fiscal Week" attribute="1" defaultMemberUniqueName="[Dim - Shipped Calendar].[Ship Relative Fiscal Week].[All]" allUniqueName="[Dim - Shipped Calendar].[Ship Relative Fiscal Week].[All]" dimensionUniqueName="[Dim - Shipped Calendar]" displayFolder="" count="0" unbalanced="0"/>
    <cacheHierarchy uniqueName="[Dim - Shipped Calendar].[Ship Relative Fiscal Year]" caption="Ship Relative Fiscal Year" attribute="1" defaultMemberUniqueName="[Dim - Shipped Calendar].[Ship Relative Fiscal Year].[All]" allUniqueName="[Dim - Shipped Calendar].[Ship Relative Fiscal Year].[All]" dimensionUniqueName="[Dim - Shipped Calendar]" displayFolder="" count="0" unbalanced="0"/>
    <cacheHierarchy uniqueName="[Dim - Shipped Calendar].[Ship Weekday Flag]" caption="Ship Weekday Flag" attribute="1" defaultMemberUniqueName="[Dim - Shipped Calendar].[Ship Weekday Flag].[All]" allUniqueName="[Dim - Shipped Calendar].[Ship Weekday Flag].[All]" dimensionUniqueName="[Dim - Shipped Calendar]" displayFolder="" count="0" unbalanced="0"/>
    <cacheHierarchy uniqueName="[Dim - SPMD Commodity].[Commodity ID]" caption="Commodity ID" attribute="1" defaultMemberUniqueName="[Dim - SPMD Commodity].[Commodity ID].[All]" allUniqueName="[Dim - SPMD Commodity].[Commodity ID].[All]" dimensionUniqueName="[Dim - SPMD Commodity]" displayFolder="" count="0" unbalanced="0"/>
    <cacheHierarchy uniqueName="[Dim - SPMD Commodity].[Commodity Name]" caption="Commodity Name" attribute="1" defaultMemberUniqueName="[Dim - SPMD Commodity].[Commodity Name].[All]" allUniqueName="[Dim - SPMD Commodity].[Commodity Name].[All]" dimensionUniqueName="[Dim - SPMD Commodity]" displayFolder="" count="0" unbalanced="0"/>
    <cacheHierarchy uniqueName="[Dim - Support Tier Bridge].[TECHL_SUPP_TIER_NBR]" caption="TECHL_SUPP_TIER_NBR" attribute="1" defaultMemberUniqueName="[Dim - Support Tier Bridge].[TECHL_SUPP_TIER_NBR].[All]" allUniqueName="[Dim - Support Tier Bridge].[TECHL_SUPP_TIER_NBR].[All]" dimensionUniqueName="[Dim - Support Tier Bridge]" displayFolder="" count="0" unbalanced="0"/>
    <cacheHierarchy uniqueName="[Dim - Tech Entitlement].[Tech Group Description]" caption="Tech Group Description" attribute="1" defaultMemberUniqueName="[Dim - Tech Entitlement].[Tech Group Description].[All]" allUniqueName="[Dim - Tech Entitlement].[Tech Group Description].[All]" dimensionUniqueName="[Dim - Tech Entitlement]" displayFolder="" count="0" unbalanced="0"/>
    <cacheHierarchy uniqueName="[Dim - Tech Entitlement].[Tech Offer Level]" caption="Tech Offer Level" attribute="1" defaultMemberUniqueName="[Dim - Tech Entitlement].[Tech Offer Level].[All]" allUniqueName="[Dim - Tech Entitlement].[Tech Offer Level].[All]" dimensionUniqueName="[Dim - Tech Entitlement]" displayFolder="" count="0" unbalanced="0"/>
    <cacheHierarchy uniqueName="[Dim - Tech Entitlement].[Tech Offering Active Flag]" caption="Tech Offering Active Flag" attribute="1" defaultMemberUniqueName="[Dim - Tech Entitlement].[Tech Offering Active Flag].[All]" allUniqueName="[Dim - Tech Entitlement].[Tech Offering Active Flag].[All]" dimensionUniqueName="[Dim - Tech Entitlement]" displayFolder="" count="0" unbalanced="0"/>
    <cacheHierarchy uniqueName="[Dim - Tech Entitlement].[Tech Offering Attatch Flag]" caption="Tech Offering Attatch Flag" attribute="1" defaultMemberUniqueName="[Dim - Tech Entitlement].[Tech Offering Attatch Flag].[All]" allUniqueName="[Dim - Tech Entitlement].[Tech Offering Attatch Flag].[All]" dimensionUniqueName="[Dim - Tech Entitlement]" displayFolder="" count="0" unbalanced="0"/>
    <cacheHierarchy uniqueName="[Dim - Tech Entitlement].[Tech Offering Category]" caption="Tech Offering Category" attribute="1" defaultMemberUniqueName="[Dim - Tech Entitlement].[Tech Offering Category].[All]" allUniqueName="[Dim - Tech Entitlement].[Tech Offering Category].[All]" dimensionUniqueName="[Dim - Tech Entitlement]" displayFolder="" count="0" unbalanced="0"/>
    <cacheHierarchy uniqueName="[Dim - Tech Entitlement].[Tech Offering Group]" caption="Tech Offering Group" attribute="1" defaultMemberUniqueName="[Dim - Tech Entitlement].[Tech Offering Group].[All]" allUniqueName="[Dim - Tech Entitlement].[Tech Offering Group].[All]" dimensionUniqueName="[Dim - Tech Entitlement]" displayFolder="" count="0" unbalanced="0"/>
    <cacheHierarchy uniqueName="[Dim - Tech Entitlement].[Tech Offering LOB]" caption="Tech Offering LOB" attribute="1" defaultMemberUniqueName="[Dim - Tech Entitlement].[Tech Offering LOB].[All]" allUniqueName="[Dim - Tech Entitlement].[Tech Offering LOB].[All]" dimensionUniqueName="[Dim - Tech Entitlement]" displayFolder="" count="0" unbalanced="0"/>
    <cacheHierarchy uniqueName="[Dim - Tech Entitlement].[Tech Offering Portofolio]" caption="Tech Offering Portofolio" attribute="1" defaultMemberUniqueName="[Dim - Tech Entitlement].[Tech Offering Portofolio].[All]" allUniqueName="[Dim - Tech Entitlement].[Tech Offering Portofolio].[All]" dimensionUniqueName="[Dim - Tech Entitlement]" displayFolder="" count="0" unbalanced="0"/>
    <cacheHierarchy uniqueName="[Dim - Tech Entitlement].[Tech Offering Product Type]" caption="Tech Offering Product Type" attribute="1" defaultMemberUniqueName="[Dim - Tech Entitlement].[Tech Offering Product Type].[All]" allUniqueName="[Dim - Tech Entitlement].[Tech Offering Product Type].[All]" dimensionUniqueName="[Dim - Tech Entitlement]" displayFolder="" count="0" unbalanced="0"/>
    <cacheHierarchy uniqueName="[Dim - Tech Entitlement].[Tech Offering Type]" caption="Tech Offering Type" attribute="1" defaultMemberUniqueName="[Dim - Tech Entitlement].[Tech Offering Type].[All]" allUniqueName="[Dim - Tech Entitlement].[Tech Offering Type].[All]" dimensionUniqueName="[Dim - Tech Entitlement]" displayFolder="" count="0" unbalanced="0"/>
    <cacheHierarchy uniqueName="[Dim - Tech Entitlement].[Tech Premium Code]" caption="Tech Premium Code" attribute="1" defaultMemberUniqueName="[Dim - Tech Entitlement].[Tech Premium Code].[All]" allUniqueName="[Dim - Tech Entitlement].[Tech Premium Code].[All]" dimensionUniqueName="[Dim - Tech Entitlement]" displayFolder="" count="0" unbalanced="0"/>
    <cacheHierarchy uniqueName="[Dim - Tech Entitlement].[Tech Product Offering Code]" caption="Tech Product Offering Code" attribute="1" defaultMemberUniqueName="[Dim - Tech Entitlement].[Tech Product Offering Code].[All]" allUniqueName="[Dim - Tech Entitlement].[Tech Product Offering Code].[All]" dimensionUniqueName="[Dim - Tech Entitlement]" displayFolder="" count="0" unbalanced="0"/>
    <cacheHierarchy uniqueName="[Dim - Tech Entitlement].[Tech Product Offering Description]" caption="Tech Product Offering Description" attribute="1" defaultMemberUniqueName="[Dim - Tech Entitlement].[Tech Product Offering Description].[All]" allUniqueName="[Dim - Tech Entitlement].[Tech Product Offering Description].[All]" dimensionUniqueName="[Dim - Tech Entitlement]" displayFolder="" count="0" unbalanced="0"/>
    <cacheHierarchy uniqueName="[Dim - Tech Entitlement].[Tech Product Offering Group]" caption="Tech Product Offering Group" attribute="1" defaultMemberUniqueName="[Dim - Tech Entitlement].[Tech Product Offering Group].[All]" allUniqueName="[Dim - Tech Entitlement].[Tech Product Offering Group].[All]" dimensionUniqueName="[Dim - Tech Entitlement]" displayFolder="" count="0" unbalanced="0"/>
    <cacheHierarchy uniqueName="[Dim - Tech Entitlement].[Tech Support Tier Name]" caption="Tech Support Tier Name" attribute="1" defaultMemberUniqueName="[Dim - Tech Entitlement].[Tech Support Tier Name].[All]" allUniqueName="[Dim - Tech Entitlement].[Tech Support Tier Name].[All]" dimensionUniqueName="[Dim - Tech Entitlement]" displayFolder="" count="0" unbalanced="0"/>
    <cacheHierarchy uniqueName="[Dim - Tech Entitlement].[Tech Support Tier Number]" caption="Tech Support Tier Number" attribute="1" defaultMemberUniqueName="[Dim - Tech Entitlement].[Tech Support Tier Number].[All]" allUniqueName="[Dim - Tech Entitlement].[Tech Support Tier Number].[All]" dimensionUniqueName="[Dim - Tech Entitlement]" displayFolder="" count="0" unbalanced="0"/>
    <cacheHierarchy uniqueName="[Dim - USDM Segment].[Segment Key ID]" caption="Segment Key ID" attribute="1" defaultMemberUniqueName="[Dim - USDM Segment].[Segment Key ID].[All]" allUniqueName="[Dim - USDM Segment].[Segment Key ID].[All]" dimensionUniqueName="[Dim - USDM Segment]" displayFolder="" count="0" unbalanced="0"/>
    <cacheHierarchy uniqueName="[Dim - USDM Segment].[USDM Segment Description]" caption="USDM Segment Description" attribute="1" defaultMemberUniqueName="[Dim - USDM Segment].[USDM Segment Description].[All]" allUniqueName="[Dim - USDM Segment].[USDM Segment Description].[All]" dimensionUniqueName="[Dim - USDM Segment]" displayFolder="" count="0" unbalanced="0"/>
    <cacheHierarchy uniqueName="[Dim - Work Order Service Type].[Dim Service Type New]" caption="Dim Service Type New" attribute="1" defaultMemberUniqueName="[Dim - Work Order Service Type].[Dim Service Type New].[All]" allUniqueName="[Dim - Work Order Service Type].[Dim Service Type New].[All]" dimensionUniqueName="[Dim - Work Order Service Type]" displayFolder="" count="0" unbalanced="0"/>
    <cacheHierarchy uniqueName="[FACT - ASU].[acc_dmg_flg]" caption="acc_dmg_flg" attribute="1" defaultMemberUniqueName="[FACT - ASU].[acc_dmg_flg].[All]" allUniqueName="[FACT - ASU].[acc_dmg_flg].[All]" dimensionUniqueName="[FACT - ASU]" displayFolder="" count="0" unbalanced="0"/>
    <cacheHierarchy uniqueName="[FACT - ASU].[act_decl]" caption="act_decl" attribute="1" defaultMemberUniqueName="[FACT - ASU].[act_decl].[All]" allUniqueName="[FACT - ASU].[act_decl].[All]" dimensionUniqueName="[FACT - ASU]" displayFolder="" count="0" unbalanced="0"/>
    <cacheHierarchy uniqueName="[FACT - ASU].[asst_age_bucket]" caption="asst_age_bucket" attribute="1" defaultMemberUniqueName="[FACT - ASU].[asst_age_bucket].[All]" allUniqueName="[FACT - ASU].[asst_age_bucket].[All]" dimensionUniqueName="[FACT - ASU]" displayFolder="" count="0" unbalanced="0"/>
    <cacheHierarchy uniqueName="[FACT - ASU].[asst_cust_bu_id]" caption="asst_cust_bu_id" attribute="1" defaultMemberUniqueName="[FACT - ASU].[asst_cust_bu_id].[All]" allUniqueName="[FACT - ASU].[asst_cust_bu_id].[All]" dimensionUniqueName="[FACT - ASU]" displayFolder="" count="0" unbalanced="0"/>
    <cacheHierarchy uniqueName="[FACT - ASU].[asst_lob_key]" caption="asst_lob_key" attribute="1" defaultMemberUniqueName="[FACT - ASU].[asst_lob_key].[All]" allUniqueName="[FACT - ASU].[asst_lob_key].[All]" dimensionUniqueName="[FACT - ASU]" displayFolder="" count="0" unbalanced="0"/>
    <cacheHierarchy uniqueName="[FACT - ASU].[connected_flg]" caption="connected_flg" attribute="1" defaultMemberUniqueName="[FACT - ASU].[connected_flg].[All]" allUniqueName="[FACT - ASU].[connected_flg].[All]" dimensionUniqueName="[FACT - ASU]" displayFolder="" count="0" unbalanced="0"/>
    <cacheHierarchy uniqueName="[FACT - ASU].[dw_acct_id]" caption="dw_acct_id" attribute="1" defaultMemberUniqueName="[FACT - ASU].[dw_acct_id].[All]" allUniqueName="[FACT - ASU].[dw_acct_id].[All]" dimensionUniqueName="[FACT - ASU]" displayFolder="" count="0" unbalanced="0"/>
    <cacheHierarchy uniqueName="[FACT - ASU].[ebs_flg]" caption="ebs_flg" attribute="1" defaultMemberUniqueName="[FACT - ASU].[ebs_flg].[All]" allUniqueName="[FACT - ASU].[ebs_flg].[All]" dimensionUniqueName="[FACT - ASU]" displayFolder="" count="0" unbalanced="0"/>
    <cacheHierarchy uniqueName="[FACT - ASU].[fed_flg]" caption="fed_flg" attribute="1" defaultMemberUniqueName="[FACT - ASU].[fed_flg].[All]" allUniqueName="[FACT - ASU].[fed_flg].[All]" dimensionUniqueName="[FACT - ASU]" displayFolder="" count="0" unbalanced="0"/>
    <cacheHierarchy uniqueName="[FACT - ASU].[fld_asus]" caption="fld_asus" attribute="1" defaultMemberUniqueName="[FACT - ASU].[fld_asus].[All]" allUniqueName="[FACT - ASU].[fld_asus].[All]" dimensionUniqueName="[FACT - ASU]" displayFolder="" count="0" unbalanced="0"/>
    <cacheHierarchy uniqueName="[FACT - ASU].[fld_exp_ass_cnt]" caption="fld_exp_ass_cnt" attribute="1" defaultMemberUniqueName="[FACT - ASU].[fld_exp_ass_cnt].[All]" allUniqueName="[FACT - ASU].[fld_exp_ass_cnt].[All]" dimensionUniqueName="[FACT - ASU]" displayFolder="" count="0" unbalanced="0"/>
    <cacheHierarchy uniqueName="[FACT - ASU].[fld_hw_asus]" caption="fld_hw_asus" attribute="1" defaultMemberUniqueName="[FACT - ASU].[fld_hw_asus].[All]" allUniqueName="[FACT - ASU].[fld_hw_asus].[All]" dimensionUniqueName="[FACT - ASU]" displayFolder="" count="0" unbalanced="0"/>
    <cacheHierarchy uniqueName="[FACT - ASU].[fld_shipd_asus]" caption="fld_shipd_asus" attribute="1" defaultMemberUniqueName="[FACT - ASU].[fld_shipd_asus].[All]" allUniqueName="[FACT - ASU].[fld_shipd_asus].[All]" dimensionUniqueName="[FACT - ASU]" displayFolder="" count="0" unbalanced="0"/>
    <cacheHierarchy uniqueName="[FACT - ASU].[fld_tte]" caption="fld_tte" attribute="1" defaultMemberUniqueName="[FACT - ASU].[fld_tte].[All]" allUniqueName="[FACT - ASU].[fld_tte].[All]" dimensionUniqueName="[FACT - ASU]" displayFolder="" count="0" unbalanced="0"/>
    <cacheHierarchy uniqueName="[FACT - ASU].[init_cntrct_cd]" caption="init_cntrct_cd" attribute="1" defaultMemberUniqueName="[FACT - ASU].[init_cntrct_cd].[All]" allUniqueName="[FACT - ASU].[init_cntrct_cd].[All]" dimensionUniqueName="[FACT - ASU]" displayFolder="" count="0" unbalanced="0"/>
    <cacheHierarchy uniqueName="[FACT - ASU].[installed_on_flag]" caption="installed_on_flag" attribute="1" defaultMemberUniqueName="[FACT - ASU].[installed_on_flag].[All]" allUniqueName="[FACT - ASU].[installed_on_flag].[All]" dimensionUniqueName="[FACT - ASU]" displayFolder="" count="0" unbalanced="0"/>
    <cacheHierarchy uniqueName="[FACT - ASU].[intel_raptor_flg]" caption="intel_raptor_flg" attribute="1" defaultMemberUniqueName="[FACT - ASU].[intel_raptor_flg].[All]" allUniqueName="[FACT - ASU].[intel_raptor_flg].[All]" dimensionUniqueName="[FACT - ASU]" displayFolder="" count="0" unbalanced="0"/>
    <cacheHierarchy uniqueName="[FACT - ASU].[kyc_flg]" caption="kyc_flg" attribute="1" defaultMemberUniqueName="[FACT - ASU].[kyc_flg].[All]" allUniqueName="[FACT - ASU].[kyc_flg].[All]" dimensionUniqueName="[FACT - ASU]" displayFolder="" count="0" unbalanced="0"/>
    <cacheHierarchy uniqueName="[FACT - ASU].[kyhd_flg]" caption="kyhd_flg" attribute="1" defaultMemberUniqueName="[FACT - ASU].[kyhd_flg].[All]" allUniqueName="[FACT - ASU].[kyhd_flg].[All]" dimensionUniqueName="[FACT - ASU]" displayFolder="" count="0" unbalanced="0"/>
    <cacheHierarchy uniqueName="[FACT - ASU].[lcl_chnl_cd]" caption="lcl_chnl_cd" attribute="1" defaultMemberUniqueName="[FACT - ASU].[lcl_chnl_cd].[All]" allUniqueName="[FACT - ASU].[lcl_chnl_cd].[All]" dimensionUniqueName="[FACT - ASU]" displayFolder="" count="0" unbalanced="0"/>
    <cacheHierarchy uniqueName="[FACT - ASU].[microcode]" caption="microcode" attribute="1" defaultMemberUniqueName="[FACT - ASU].[microcode].[All]" allUniqueName="[FACT - ASU].[microcode].[All]" dimensionUniqueName="[FACT - ASU]" displayFolder="" count="0" unbalanced="0"/>
    <cacheHierarchy uniqueName="[FACT - ASU].[orig_src_site_id]" caption="orig_src_site_id" attribute="1" defaultMemberUniqueName="[FACT - ASU].[orig_src_site_id].[All]" allUniqueName="[FACT - ASU].[orig_src_site_id].[All]" dimensionUniqueName="[FACT - ASU]" displayFolder="" count="0" unbalanced="0"/>
    <cacheHierarchy uniqueName="[FACT - ASU].[parnt_asst_prod_hier_key]" caption="parnt_asst_prod_hier_key" attribute="1" defaultMemberUniqueName="[FACT - ASU].[parnt_asst_prod_hier_key].[All]" allUniqueName="[FACT - ASU].[parnt_asst_prod_hier_key].[All]" dimensionUniqueName="[FACT - ASU]" displayFolder="" count="0" unbalanced="0"/>
    <cacheHierarchy uniqueName="[FACT - ASU].[process_dt]" caption="process_dt" attribute="1" defaultMemberUniqueName="[FACT - ASU].[process_dt].[All]" allUniqueName="[FACT - ASU].[process_dt].[All]" dimensionUniqueName="[FACT - ASU]" displayFolder="" count="0" unbalanced="0"/>
    <cacheHierarchy uniqueName="[FACT - ASU].[rltv_fisc_yr]" caption="rltv_fisc_yr" attribute="1" defaultMemberUniqueName="[FACT - ASU].[rltv_fisc_yr].[All]" allUniqueName="[FACT - ASU].[rltv_fisc_yr].[All]" dimensionUniqueName="[FACT - ASU]" displayFolder="" count="0" unbalanced="0"/>
    <cacheHierarchy uniqueName="[FACT - ASU].[rpt_fisc_week]" caption="rpt_fisc_week" attribute="1" defaultMemberUniqueName="[FACT - ASU].[rpt_fisc_week].[All]" allUniqueName="[FACT - ASU].[rpt_fisc_week].[All]" dimensionUniqueName="[FACT - ASU]" displayFolder="" count="0" unbalanced="0"/>
    <cacheHierarchy uniqueName="[FACT - ASU].[rptg_prod_type]" caption="rptg_prod_type" attribute="1" defaultMemberUniqueName="[FACT - ASU].[rptg_prod_type].[All]" allUniqueName="[FACT - ASU].[rptg_prod_type].[All]" dimensionUniqueName="[FACT - ASU]" displayFolder="" count="0" unbalanced="0"/>
    <cacheHierarchy uniqueName="[FACT - ASU].[sdr_cnect_hm_rfsl_rsn_val]" caption="sdr_cnect_hm_rfsl_rsn_val" attribute="1" defaultMemberUniqueName="[FACT - ASU].[sdr_cnect_hm_rfsl_rsn_val].[All]" allUniqueName="[FACT - ASU].[sdr_cnect_hm_rfsl_rsn_val].[All]" dimensionUniqueName="[FACT - ASU]" displayFolder="" count="0" unbalanced="0"/>
    <cacheHierarchy uniqueName="[FACT - ASU].[sdr_cnect_hm_type_val]" caption="sdr_cnect_hm_type_val" attribute="1" defaultMemberUniqueName="[FACT - ASU].[sdr_cnect_hm_type_val].[All]" allUniqueName="[FACT - ASU].[sdr_cnect_hm_type_val].[All]" dimensionUniqueName="[FACT - ASU]" displayFolder="" count="0" unbalanced="0"/>
    <cacheHierarchy uniqueName="[FACT - ASU].[seg_group_code]" caption="seg_group_code" attribute="1" defaultMemberUniqueName="[FACT - ASU].[seg_group_code].[All]" allUniqueName="[FACT - ASU].[seg_group_code].[All]" dimensionUniqueName="[FACT - ASU]" displayFolder="" count="0" unbalanced="0"/>
    <cacheHierarchy uniqueName="[FACT - ASU].[shipd_fisc_mth_end_dt]" caption="shipd_fisc_mth_end_dt" attribute="1" defaultMemberUniqueName="[FACT - ASU].[shipd_fisc_mth_end_dt].[All]" allUniqueName="[FACT - ASU].[shipd_fisc_mth_end_dt].[All]" dimensionUniqueName="[FACT - ASU]" displayFolder="" count="0" unbalanced="0"/>
    <cacheHierarchy uniqueName="[FACT - ASU].[tech_asus]" caption="tech_asus" attribute="1" defaultMemberUniqueName="[FACT - ASU].[tech_asus].[All]" allUniqueName="[FACT - ASU].[tech_asus].[All]" dimensionUniqueName="[FACT - ASU]" displayFolder="" count="0" unbalanced="0"/>
    <cacheHierarchy uniqueName="[FACT - ASU].[tech_exp_ass_cnt]" caption="tech_exp_ass_cnt" attribute="1" defaultMemberUniqueName="[FACT - ASU].[tech_exp_ass_cnt].[All]" allUniqueName="[FACT - ASU].[tech_exp_ass_cnt].[All]" dimensionUniqueName="[FACT - ASU]" displayFolder="" count="0" unbalanced="0"/>
    <cacheHierarchy uniqueName="[FACT - ASU].[tech_hw_asus]" caption="tech_hw_asus" attribute="1" defaultMemberUniqueName="[FACT - ASU].[tech_hw_asus].[All]" allUniqueName="[FACT - ASU].[tech_hw_asus].[All]" dimensionUniqueName="[FACT - ASU]" displayFolder="" count="0" unbalanced="0"/>
    <cacheHierarchy uniqueName="[FACT - ASU].[tech_shipd_asus]" caption="tech_shipd_asus" attribute="1" defaultMemberUniqueName="[FACT - ASU].[tech_shipd_asus].[All]" allUniqueName="[FACT - ASU].[tech_shipd_asus].[All]" dimensionUniqueName="[FACT - ASU]" displayFolder="" count="0" unbalanced="0"/>
    <cacheHierarchy uniqueName="[FACT - ASU].[tech_tte]" caption="tech_tte" attribute="1" defaultMemberUniqueName="[FACT - ASU].[tech_tte].[All]" allUniqueName="[FACT - ASU].[tech_tte].[All]" dimensionUniqueName="[FACT - ASU]" displayFolder="" count="0" unbalanced="0"/>
    <cacheHierarchy uniqueName="[FACT - ASU].[tla_exclsn_flg]" caption="tla_exclsn_flg" attribute="1" defaultMemberUniqueName="[FACT - ASU].[tla_exclsn_flg].[All]" allUniqueName="[FACT - ASU].[tla_exclsn_flg].[All]" dimensionUniqueName="[FACT - ASU]" displayFolder="" count="0" unbalanced="0"/>
    <cacheHierarchy uniqueName="[FACT - ASU].[upsell_catg]" caption="upsell_catg" attribute="1" defaultMemberUniqueName="[FACT - ASU].[upsell_catg].[All]" allUniqueName="[FACT - ASU].[upsell_catg].[All]" dimensionUniqueName="[FACT - ASU]" displayFolder="" count="0" unbalanced="0"/>
    <cacheHierarchy uniqueName="[FACT - Case].[Account ID]" caption="Account ID" attribute="1" defaultMemberUniqueName="[FACT - Case].[Account ID].[All]" allUniqueName="[FACT - Case].[Account ID].[All]" dimensionUniqueName="[FACT - Case]" displayFolder="USDM Case Columns" count="0" unbalanced="0"/>
    <cacheHierarchy uniqueName="[FACT - Case].[Apex Flag]" caption="Apex Flag" attribute="1" defaultMemberUniqueName="[FACT - Case].[Apex Flag].[All]" allUniqueName="[FACT - Case].[Apex Flag].[All]" dimensionUniqueName="[FACT - Case]" displayFolder="USDM Case Columns" count="0" unbalanced="0"/>
    <cacheHierarchy uniqueName="[FACT - Case].[Asset Age (days)]" caption="Asset Age (days)" attribute="1" defaultMemberUniqueName="[FACT - Case].[Asset Age (days)].[All]" allUniqueName="[FACT - Case].[Asset Age (days)].[All]" dimensionUniqueName="[FACT - Case]" displayFolder="USDM Case Columns" count="0" unbalanced="0"/>
    <cacheHierarchy uniqueName="[FACT - Case].[Asset Install Date]" caption="Asset Install Date" attribute="1" defaultMemberUniqueName="[FACT - Case].[Asset Install Date].[All]" allUniqueName="[FACT - Case].[Asset Install Date].[All]" dimensionUniqueName="[FACT - Case]" displayFolder="USDM Case Columns" count="0" unbalanced="0"/>
    <cacheHierarchy uniqueName="[FACT - Case].[Asset Microcode Version Number]" caption="Asset Microcode Version Number" attribute="1" defaultMemberUniqueName="[FACT - Case].[Asset Microcode Version Number].[All]" allUniqueName="[FACT - Case].[Asset Microcode Version Number].[All]" dimensionUniqueName="[FACT - Case]" displayFolder="Connect Home" count="0" unbalanced="0"/>
    <cacheHierarchy uniqueName="[FACT - Case].[Asset Ship Date]" caption="Asset Ship Date" attribute="1" defaultMemberUniqueName="[FACT - Case].[Asset Ship Date].[All]" allUniqueName="[FACT - Case].[Asset Ship Date].[All]" dimensionUniqueName="[FACT - Case]" displayFolder="USDM Case Columns" count="0" unbalanced="0"/>
    <cacheHierarchy uniqueName="[FACT - Case].[Assisted Demand SR]" caption="Assisted Demand SR" attribute="1" defaultMemberUniqueName="[FACT - Case].[Assisted Demand SR].[All]" allUniqueName="[FACT - Case].[Assisted Demand SR].[All]" dimensionUniqueName="[FACT - Case]" displayFolder="ICR / Demand SRs" count="0" unbalanced="0"/>
    <cacheHierarchy uniqueName="[FACT - Case].[Auto Closed Case]" caption="Auto Closed Case" attribute="1" defaultMemberUniqueName="[FACT - Case].[Auto Closed Case].[All]" allUniqueName="[FACT - Case].[Auto Closed Case].[All]" dimensionUniqueName="[FACT - Case]" displayFolder="USDM Case Columns" count="0" unbalanced="0"/>
    <cacheHierarchy uniqueName="[FACT - Case].[Autogenerated Cancelled Flag]" caption="Autogenerated Cancelled Flag" attribute="1" defaultMemberUniqueName="[FACT - Case].[Autogenerated Cancelled Flag].[All]" allUniqueName="[FACT - Case].[Autogenerated Cancelled Flag].[All]" dimensionUniqueName="[FACT - Case]" displayFolder="Auto-Generated" count="0" unbalanced="0"/>
    <cacheHierarchy uniqueName="[FACT - Case].[Autogenerated SR Case Flag]" caption="Autogenerated SR Case Flag" attribute="1" defaultMemberUniqueName="[FACT - Case].[Autogenerated SR Case Flag].[All]" allUniqueName="[FACT - Case].[Autogenerated SR Case Flag].[All]" dimensionUniqueName="[FACT - Case]" displayFolder="Auto-Generated" count="0" unbalanced="0"/>
    <cacheHierarchy uniqueName="[FACT - Case].[Autogenerated Work Order Flag]" caption="Autogenerated Work Order Flag" attribute="1" defaultMemberUniqueName="[FACT - Case].[Autogenerated Work Order Flag].[All]" allUniqueName="[FACT - Case].[Autogenerated Work Order Flag].[All]" dimensionUniqueName="[FACT - Case]" displayFolder="Auto-Generated" count="0" unbalanced="0"/>
    <cacheHierarchy uniqueName="[FACT - Case].[BMS Assisted Flag]" caption="BMS Assisted Flag" attribute="1" defaultMemberUniqueName="[FACT - Case].[BMS Assisted Flag].[All]" allUniqueName="[FACT - Case].[BMS Assisted Flag].[All]" dimensionUniqueName="[FACT - Case]" displayFolder="BMS Attributes" count="0" unbalanced="0"/>
    <cacheHierarchy uniqueName="[FACT - Case].[BMS Case Detailed Category]" caption="BMS Case Detailed Category" attribute="1" defaultMemberUniqueName="[FACT - Case].[BMS Case Detailed Category].[All]" allUniqueName="[FACT - Case].[BMS Case Detailed Category].[All]" dimensionUniqueName="[FACT - Case]" displayFolder="BMS Attributes" count="0" unbalanced="0"/>
    <cacheHierarchy uniqueName="[FACT - Case].[BMS Case Top Level Category]" caption="BMS Case Top Level Category" attribute="1" defaultMemberUniqueName="[FACT - Case].[BMS Case Top Level Category].[All]" allUniqueName="[FACT - Case].[BMS Case Top Level Category].[All]" dimensionUniqueName="[FACT - Case]" displayFolder="BMS Attributes" count="0" unbalanced="0"/>
    <cacheHierarchy uniqueName="[FACT - Case].[BMS Category]" caption="BMS Category" attribute="1" defaultMemberUniqueName="[FACT - Case].[BMS Category].[All]" allUniqueName="[FACT - Case].[BMS Category].[All]" dimensionUniqueName="[FACT - Case]" displayFolder="BMS Attributes" count="0" unbalanced="0"/>
    <cacheHierarchy uniqueName="[FACT - Case].[BMS Category Group]" caption="BMS Category Group" attribute="1" defaultMemberUniqueName="[FACT - Case].[BMS Category Group].[All]" allUniqueName="[FACT - Case].[BMS Category Group].[All]" dimensionUniqueName="[FACT - Case]" displayFolder="BMS Attributes" count="0" unbalanced="0"/>
    <cacheHierarchy uniqueName="[FACT - Case].[BMS Unassisted Flag]" caption="BMS Unassisted Flag" attribute="1" defaultMemberUniqueName="[FACT - Case].[BMS Unassisted Flag].[All]" allUniqueName="[FACT - Case].[BMS Unassisted Flag].[All]" dimensionUniqueName="[FACT - Case]" displayFolder="BMS Attributes" count="0" unbalanced="0"/>
    <cacheHierarchy uniqueName="[FACT - Case].[BMS Virtual Assistant Flag]" caption="BMS Virtual Assistant Flag" attribute="1" defaultMemberUniqueName="[FACT - Case].[BMS Virtual Assistant Flag].[All]" allUniqueName="[FACT - Case].[BMS Virtual Assistant Flag].[All]" dimensionUniqueName="[FACT - Case]" displayFolder="BMS Attributes" count="0" unbalanced="0"/>
    <cacheHierarchy uniqueName="[FACT - Case].[Case Asset ID]" caption="Case Asset ID" attribute="1" defaultMemberUniqueName="[FACT - Case].[Case Asset ID].[All]" allUniqueName="[FACT - Case].[Case Asset ID].[All]" dimensionUniqueName="[FACT - Case]" displayFolder="USDM Case Columns" count="0" unbalanced="0"/>
    <cacheHierarchy uniqueName="[FACT - Case].[Case Closed Flag]" caption="Case Closed Flag" attribute="1" defaultMemberUniqueName="[FACT - Case].[Case Closed Flag].[All]" allUniqueName="[FACT - Case].[Case Closed Flag].[All]" dimensionUniqueName="[FACT - Case]" displayFolder="USDM Case Columns" count="0" unbalanced="0"/>
    <cacheHierarchy uniqueName="[FACT - Case].[Case Completed Date]" caption="Case Completed Date" attribute="1" defaultMemberUniqueName="[FACT - Case].[Case Completed Date].[All]" allUniqueName="[FACT - Case].[Case Completed Date].[All]" dimensionUniqueName="[FACT - Case]" displayFolder="USDM Case Columns" count="0" unbalanced="0"/>
    <cacheHierarchy uniqueName="[FACT - Case].[Case Connected Flag]" caption="Case Connected Flag" attribute="1" defaultMemberUniqueName="[FACT - Case].[Case Connected Flag].[All]" allUniqueName="[FACT - Case].[Case Connected Flag].[All]" dimensionUniqueName="[FACT - Case]" displayFolder="Connect Home" count="0" unbalanced="0"/>
    <cacheHierarchy uniqueName="[FACT - Case].[Case Create Date]" caption="Case Create Date" attribute="1" defaultMemberUniqueName="[FACT - Case].[Case Create Date].[All]" allUniqueName="[FACT - Case].[Case Create Date].[All]" dimensionUniqueName="[FACT - Case]" displayFolder="USDM Case Columns" count="0" unbalanced="0"/>
    <cacheHierarchy uniqueName="[FACT - Case].[Case Created w/in 120 Min]" caption="Case Created w/in 120 Min" attribute="1" defaultMemberUniqueName="[FACT - Case].[Case Created w/in 120 Min].[All]" allUniqueName="[FACT - Case].[Case Created w/in 120 Min].[All]" dimensionUniqueName="[FACT - Case]" displayFolder="FTF / RCR" count="0" unbalanced="0"/>
    <cacheHierarchy uniqueName="[FACT - Case].[Case Creator Bot Flag]" caption="Case Creator Bot Flag" attribute="1" defaultMemberUniqueName="[FACT - Case].[Case Creator Bot Flag].[All]" allUniqueName="[FACT - Case].[Case Creator Bot Flag].[All]" dimensionUniqueName="[FACT - Case]" displayFolder="BMS Attributes" count="0" unbalanced="0"/>
    <cacheHierarchy uniqueName="[FACT - Case].[Case Customer Number]" caption="Case Customer Number" attribute="1" defaultMemberUniqueName="[FACT - Case].[Case Customer Number].[All]" allUniqueName="[FACT - Case].[Case Customer Number].[All]" dimensionUniqueName="[FACT - Case]" displayFolder="USDM Case Columns" count="0" unbalanced="0"/>
    <cacheHierarchy uniqueName="[FACT - Case].[Case Federal Flag]" caption="Case Federal Flag" attribute="1" defaultMemberUniqueName="[FACT - Case].[Case Federal Flag].[All]" allUniqueName="[FACT - Case].[Case Federal Flag].[All]" dimensionUniqueName="[FACT - Case]" displayFolder="Segment" count="0" unbalanced="0"/>
    <cacheHierarchy uniqueName="[FACT - Case].[Case Field Offering Code]" caption="Case Field Offering Code" attribute="1" defaultMemberUniqueName="[FACT - Case].[Case Field Offering Code].[All]" allUniqueName="[FACT - Case].[Case Field Offering Code].[All]" dimensionUniqueName="[FACT - Case]" displayFolder="Entitlement" count="0" unbalanced="0"/>
    <cacheHierarchy uniqueName="[FACT - Case].[Case ID]" caption="Case ID" attribute="1" defaultMemberUniqueName="[FACT - Case].[Case ID].[All]" allUniqueName="[FACT - Case].[Case ID].[All]" dimensionUniqueName="[FACT - Case]" displayFolder="USDM Case Columns" count="0" unbalanced="0"/>
    <cacheHierarchy uniqueName="[FACT - Case].[Case ISG Flag]" caption="Case ISG Flag" attribute="1" defaultMemberUniqueName="[FACT - Case].[Case ISG Flag].[All]" allUniqueName="[FACT - Case].[Case ISG Flag].[All]" dimensionUniqueName="[FACT - Case]" displayFolder="ICR / Demand SRs" count="0" unbalanced="0"/>
    <cacheHierarchy uniqueName="[FACT - Case].[Case Owned Flag]" caption="Case Owned Flag" attribute="1" defaultMemberUniqueName="[FACT - Case].[Case Owned Flag].[All]" allUniqueName="[FACT - Case].[Case Owned Flag].[All]" dimensionUniqueName="[FACT - Case]" displayFolder="ICR / Demand SRs" count="0" unbalanced="0"/>
    <cacheHierarchy uniqueName="[FACT - Case].[Case Owner Bot Flag]" caption="Case Owner Bot Flag" attribute="1" defaultMemberUniqueName="[FACT - Case].[Case Owner Bot Flag].[All]" allUniqueName="[FACT - Case].[Case Owner Bot Flag].[All]" dimensionUniqueName="[FACT - Case]" displayFolder="BMS Attributes" count="0" unbalanced="0"/>
    <cacheHierarchy uniqueName="[FACT - Case].[Case Owner Queue Name]" caption="Case Owner Queue Name" attribute="1" defaultMemberUniqueName="[FACT - Case].[Case Owner Queue Name].[All]" allUniqueName="[FACT - Case].[Case Owner Queue Name].[All]" dimensionUniqueName="[FACT - Case]" displayFolder="USDM Case Columns" count="0" unbalanced="0"/>
    <cacheHierarchy uniqueName="[FACT - Case].[Case Reopen Flag]" caption="Case Reopen Flag" attribute="1" defaultMemberUniqueName="[FACT - Case].[Case Reopen Flag].[All]" allUniqueName="[FACT - Case].[Case Reopen Flag].[All]" dimensionUniqueName="[FACT - Case]" displayFolder="FTF / RCR" count="0" unbalanced="0"/>
    <cacheHierarchy uniqueName="[FACT - Case].[Case Severity Priority]" caption="Case Severity Priority" attribute="1" defaultMemberUniqueName="[FACT - Case].[Case Severity Priority].[All]" allUniqueName="[FACT - Case].[Case Severity Priority].[All]" dimensionUniqueName="[FACT - Case]" displayFolder="USDM Case Columns" count="0" unbalanced="0"/>
    <cacheHierarchy uniqueName="[FACT - Case].[Case Source Description]" caption="Case Source Description" attribute="1" defaultMemberUniqueName="[FACT - Case].[Case Source Description].[All]" allUniqueName="[FACT - Case].[Case Source Description].[All]" dimensionUniqueName="[FACT - Case]" displayFolder="USDM Case Columns" count="0" unbalanced="0"/>
    <cacheHierarchy uniqueName="[FACT - Case].[Case Status]" caption="Case Status" attribute="1" defaultMemberUniqueName="[FACT - Case].[Case Status].[All]" allUniqueName="[FACT - Case].[Case Status].[All]" dimensionUniqueName="[FACT - Case]" displayFolder="USDM Case Columns" count="0" unbalanced="0"/>
    <cacheHierarchy uniqueName="[FACT - Case].[Case Tech Offering Code]" caption="Case Tech Offering Code" attribute="1" defaultMemberUniqueName="[FACT - Case].[Case Tech Offering Code].[All]" allUniqueName="[FACT - Case].[Case Tech Offering Code].[All]" dimensionUniqueName="[FACT - Case]" displayFolder="Entitlement" count="0" unbalanced="0"/>
    <cacheHierarchy uniqueName="[FACT - Case].[Case Type]" caption="Case Type" attribute="1" defaultMemberUniqueName="[FACT - Case].[Case Type].[All]" allUniqueName="[FACT - Case].[Case Type].[All]" dimensionUniqueName="[FACT - Case]" displayFolder="USDM Case Columns" count="0" unbalanced="0"/>
    <cacheHierarchy uniqueName="[FACT - Case].[Case Worked Type]" caption="Case Worked Type" attribute="1" defaultMemberUniqueName="[FACT - Case].[Case Worked Type].[All]" allUniqueName="[FACT - Case].[Case Worked Type].[All]" dimensionUniqueName="[FACT - Case]" displayFolder="USDM Case Columns" count="0" unbalanced="0"/>
    <cacheHierarchy uniqueName="[FACT - Case].[CLM Connect Home Flag]" caption="CLM Connect Home Flag" attribute="1" defaultMemberUniqueName="[FACT - Case].[CLM Connect Home Flag].[All]" allUniqueName="[FACT - Case].[CLM Connect Home Flag].[All]" dimensionUniqueName="[FACT - Case]" displayFolder="Connect Home" count="0" unbalanced="0"/>
    <cacheHierarchy uniqueName="[FACT - Case].[CLM Connect In Flag]" caption="CLM Connect In Flag" attribute="1" defaultMemberUniqueName="[FACT - Case].[CLM Connect In Flag].[All]" allUniqueName="[FACT - Case].[CLM Connect In Flag].[All]" dimensionUniqueName="[FACT - Case]" displayFolder="Connect Home" count="0" unbalanced="0"/>
    <cacheHierarchy uniqueName="[FACT - Case].[Close On Create Flag]" caption="Close On Create Flag" attribute="1" defaultMemberUniqueName="[FACT - Case].[Close On Create Flag].[All]" allUniqueName="[FACT - Case].[Close On Create Flag].[All]" dimensionUniqueName="[FACT - Case]" displayFolder="USDM Case Columns" count="0" unbalanced="0"/>
    <cacheHierarchy uniqueName="[FACT - Case].[Concurrent Case 28 day Flag]" caption="Concurrent Case 28 day Flag" attribute="1" defaultMemberUniqueName="[FACT - Case].[Concurrent Case 28 day Flag].[All]" allUniqueName="[FACT - Case].[Concurrent Case 28 day Flag].[All]" dimensionUniqueName="[FACT - Case]" displayFolder="FTF / RCR" count="0" unbalanced="0"/>
    <cacheHierarchy uniqueName="[FACT - Case].[Concurrent Case 7 day Flag]" caption="Concurrent Case 7 day Flag" attribute="1" defaultMemberUniqueName="[FACT - Case].[Concurrent Case 7 day Flag].[All]" allUniqueName="[FACT - Case].[Concurrent Case 7 day Flag].[All]" dimensionUniqueName="[FACT - Case]" displayFolder="FTF / RCR" count="0" unbalanced="0"/>
    <cacheHierarchy uniqueName="[FACT - Case].[Connect Home - Last Connected Date]" caption="Connect Home - Last Connected Date" attribute="1" defaultMemberUniqueName="[FACT - Case].[Connect Home - Last Connected Date].[All]" allUniqueName="[FACT - Case].[Connect Home - Last Connected Date].[All]" dimensionUniqueName="[FACT - Case]" displayFolder="Connect Home" count="0" unbalanced="0"/>
    <cacheHierarchy uniqueName="[FACT - Case].[Connect Home Case Flag]" caption="Connect Home Case Flag" attribute="1" defaultMemberUniqueName="[FACT - Case].[Connect Home Case Flag].[All]" allUniqueName="[FACT - Case].[Connect Home Case Flag].[All]" dimensionUniqueName="[FACT - Case]" displayFolder="Connect Home" count="0" unbalanced="0"/>
    <cacheHierarchy uniqueName="[FACT - Case].[CSG Offering Code]" caption="CSG Offering Code" attribute="1" defaultMemberUniqueName="[FACT - Case].[CSG Offering Code].[All]" allUniqueName="[FACT - Case].[CSG Offering Code].[All]" dimensionUniqueName="[FACT - Case]" displayFolder="Entitlement" count="0" unbalanced="0"/>
    <cacheHierarchy uniqueName="[FACT - Case].[Delivery Onsite Cost]" caption="Delivery Onsite Cost" attribute="1" defaultMemberUniqueName="[FACT - Case].[Delivery Onsite Cost].[All]" allUniqueName="[FACT - Case].[Delivery Onsite Cost].[All]" dimensionUniqueName="[FACT - Case]" displayFolder="Workload Hours" count="0" unbalanced="0"/>
    <cacheHierarchy uniqueName="[FACT - Case].[Delivery Onsite Hours]" caption="Delivery Onsite Hours" attribute="1" defaultMemberUniqueName="[FACT - Case].[Delivery Onsite Hours].[All]" allUniqueName="[FACT - Case].[Delivery Onsite Hours].[All]" dimensionUniqueName="[FACT - Case]" displayFolder="Workload Hours" count="0" unbalanced="0"/>
    <cacheHierarchy uniqueName="[FACT - Case].[Delivery Remote Cost]" caption="Delivery Remote Cost" attribute="1" defaultMemberUniqueName="[FACT - Case].[Delivery Remote Cost].[All]" allUniqueName="[FACT - Case].[Delivery Remote Cost].[All]" dimensionUniqueName="[FACT - Case]" displayFolder="Workload Hours" count="0" unbalanced="0"/>
    <cacheHierarchy uniqueName="[FACT - Case].[Delivery Remote Hours]" caption="Delivery Remote Hours" attribute="1" defaultMemberUniqueName="[FACT - Case].[Delivery Remote Hours].[All]" allUniqueName="[FACT - Case].[Delivery Remote Hours].[All]" dimensionUniqueName="[FACT - Case]" displayFolder="Workload Hours" count="0" unbalanced="0"/>
    <cacheHierarchy uniqueName="[FACT - Case].[Demand SR Flag]" caption="Demand SR Flag" attribute="1" defaultMemberUniqueName="[FACT - Case].[Demand SR Flag].[All]" allUniqueName="[FACT - Case].[Demand SR Flag].[All]" dimensionUniqueName="[FACT - Case]" displayFolder="ICR / Demand SRs" count="0" unbalanced="0"/>
    <cacheHierarchy uniqueName="[FACT - Case].[Demand SR Touched]" caption="Demand SR Touched" attribute="1" defaultMemberUniqueName="[FACT - Case].[Demand SR Touched].[All]" allUniqueName="[FACT - Case].[Demand SR Touched].[All]" dimensionUniqueName="[FACT - Case]" displayFolder="ICR / Demand SRs" count="0" unbalanced="0"/>
    <cacheHierarchy uniqueName="[FACT - Case].[DSE Enabled]" caption="DSE Enabled" attribute="1" defaultMemberUniqueName="[FACT - Case].[DSE Enabled].[All]" allUniqueName="[FACT - Case].[DSE Enabled].[All]" dimensionUniqueName="[FACT - Case]" displayFolder="USDM Case Columns" count="0" unbalanced="0"/>
    <cacheHierarchy uniqueName="[FACT - Case].[Entitlement Core / Upsell (Case)]" caption="Entitlement Core / Upsell (Case)" attribute="1" defaultMemberUniqueName="[FACT - Case].[Entitlement Core / Upsell (Case)].[All]" allUniqueName="[FACT - Case].[Entitlement Core / Upsell (Case)].[All]" dimensionUniqueName="[FACT - Case]" displayFolder="Entitlement\Upsell" count="0" unbalanced="0"/>
    <cacheHierarchy uniqueName="[FACT - Case].[Entitlement Core / Upsell (org)]" caption="Entitlement Core / Upsell (org)" attribute="1" defaultMemberUniqueName="[FACT - Case].[Entitlement Core / Upsell (org)].[All]" allUniqueName="[FACT - Case].[Entitlement Core / Upsell (org)].[All]" dimensionUniqueName="[FACT - Case]" displayFolder="Entitlement" count="0" unbalanced="0"/>
    <cacheHierarchy uniqueName="[FACT - Case].[Finance ISG Remote Best Dell Manual Hours]" caption="Finance ISG Remote Best Dell Manual Hours" attribute="1" defaultMemberUniqueName="[FACT - Case].[Finance ISG Remote Best Dell Manual Hours].[All]" allUniqueName="[FACT - Case].[Finance ISG Remote Best Dell Manual Hours].[All]" dimensionUniqueName="[FACT - Case]" displayFolder="Workload Hours" count="0" unbalanced="0"/>
    <cacheHierarchy uniqueName="[FACT - Case].[Finance ISG Remote Partner Manual Hours]" caption="Finance ISG Remote Partner Manual Hours" attribute="1" defaultMemberUniqueName="[FACT - Case].[Finance ISG Remote Partner Manual Hours].[All]" allUniqueName="[FACT - Case].[Finance ISG Remote Partner Manual Hours].[All]" dimensionUniqueName="[FACT - Case]" displayFolder="Workload Hours" count="0" unbalanced="0"/>
    <cacheHierarchy uniqueName="[FACT - Case].[Finance ISG Remote Rest Dell Manual Hours]" caption="Finance ISG Remote Rest Dell Manual Hours" attribute="1" defaultMemberUniqueName="[FACT - Case].[Finance ISG Remote Rest Dell Manual Hours].[All]" allUniqueName="[FACT - Case].[Finance ISG Remote Rest Dell Manual Hours].[All]" dimensionUniqueName="[FACT - Case]" displayFolder="Workload Hours" count="0" unbalanced="0"/>
    <cacheHierarchy uniqueName="[FACT - Case].[Finance ISG RPS Best Dell Manual Hours]" caption="Finance ISG RPS Best Dell Manual Hours" attribute="1" defaultMemberUniqueName="[FACT - Case].[Finance ISG RPS Best Dell Manual Hours].[All]" allUniqueName="[FACT - Case].[Finance ISG RPS Best Dell Manual Hours].[All]" dimensionUniqueName="[FACT - Case]" displayFolder="Workload Hours" count="0" unbalanced="0"/>
    <cacheHierarchy uniqueName="[FACT - Case].[Finance ISG RPS Partner Manual Hours]" caption="Finance ISG RPS Partner Manual Hours" attribute="1" defaultMemberUniqueName="[FACT - Case].[Finance ISG RPS Partner Manual Hours].[All]" allUniqueName="[FACT - Case].[Finance ISG RPS Partner Manual Hours].[All]" dimensionUniqueName="[FACT - Case]" displayFolder="Workload Hours" count="0" unbalanced="0"/>
    <cacheHierarchy uniqueName="[FACT - Case].[Finance ISG RPS Rest Dell Manual Hours]" caption="Finance ISG RPS Rest Dell Manual Hours" attribute="1" defaultMemberUniqueName="[FACT - Case].[Finance ISG RPS Rest Dell Manual Hours].[All]" allUniqueName="[FACT - Case].[Finance ISG RPS Rest Dell Manual Hours].[All]" dimensionUniqueName="[FACT - Case]" displayFolder="Workload Hours" count="0" unbalanced="0"/>
    <cacheHierarchy uniqueName="[FACT - Case].[FTF 28 Fail Flag]" caption="FTF 28 Fail Flag" attribute="1" defaultMemberUniqueName="[FACT - Case].[FTF 28 Fail Flag].[All]" allUniqueName="[FACT - Case].[FTF 28 Fail Flag].[All]" dimensionUniqueName="[FACT - Case]" displayFolder="FTF / RCR" count="0" unbalanced="0"/>
    <cacheHierarchy uniqueName="[FACT - Case].[FTF 28 Success Flag]" caption="FTF 28 Success Flag" attribute="1" defaultMemberUniqueName="[FACT - Case].[FTF 28 Success Flag].[All]" allUniqueName="[FACT - Case].[FTF 28 Success Flag].[All]" dimensionUniqueName="[FACT - Case]" displayFolder="FTF / RCR" count="0" unbalanced="0"/>
    <cacheHierarchy uniqueName="[FACT - Case].[FTF 7 Fail Flag]" caption="FTF 7 Fail Flag" attribute="1" defaultMemberUniqueName="[FACT - Case].[FTF 7 Fail Flag].[All]" allUniqueName="[FACT - Case].[FTF 7 Fail Flag].[All]" dimensionUniqueName="[FACT - Case]" displayFolder="FTF / RCR" count="0" unbalanced="0"/>
    <cacheHierarchy uniqueName="[FACT - Case].[FTF 7 Success Flag]" caption="FTF 7 Success Flag" attribute="1" defaultMemberUniqueName="[FACT - Case].[FTF 7 Success Flag].[All]" allUniqueName="[FACT - Case].[FTF 7 Success Flag].[All]" dimensionUniqueName="[FACT - Case]" displayFolder="FTF / RCR" count="0" unbalanced="0"/>
    <cacheHierarchy uniqueName="[FACT - Case].[FTF Days]" caption="FTF Days" attribute="1" defaultMemberUniqueName="[FACT - Case].[FTF Days].[All]" allUniqueName="[FACT - Case].[FTF Days].[All]" dimensionUniqueName="[FACT - Case]" displayFolder="FTF / RCR" count="0" unbalanced="0"/>
    <cacheHierarchy uniqueName="[FACT - Case].[FTF Qualify Flag]" caption="FTF Qualify Flag" attribute="1" defaultMemberUniqueName="[FACT - Case].[FTF Qualify Flag].[All]" allUniqueName="[FACT - Case].[FTF Qualify Flag].[All]" dimensionUniqueName="[FACT - Case]" displayFolder="FTF / RCR" count="0" unbalanced="0"/>
    <cacheHierarchy uniqueName="[FACT - Case].[HES Case Flag]" caption="HES Case Flag" attribute="1" defaultMemberUniqueName="[FACT - Case].[HES Case Flag].[All]" allUniqueName="[FACT - Case].[HES Case Flag].[All]" dimensionUniqueName="[FACT - Case]" displayFolder="USDM Case Columns" count="0" unbalanced="0"/>
    <cacheHierarchy uniqueName="[FACT - Case].[Hours Logged Flag]" caption="Hours Logged Flag" attribute="1" defaultMemberUniqueName="[FACT - Case].[Hours Logged Flag].[All]" allUniqueName="[FACT - Case].[Hours Logged Flag].[All]" dimensionUniqueName="[FACT - Case]" displayFolder="ICR / Demand SRs" count="0" unbalanced="0"/>
    <cacheHierarchy uniqueName="[FACT - Case].[ICR Case Flag]" caption="ICR Case Flag" attribute="1" defaultMemberUniqueName="[FACT - Case].[ICR Case Flag].[All]" allUniqueName="[FACT - Case].[ICR Case Flag].[All]" dimensionUniqueName="[FACT - Case]" displayFolder="ICR / Demand SRs" count="0" unbalanced="0"/>
    <cacheHierarchy uniqueName="[FACT - Case].[ICR_PS_FIX]" caption="ICR_PS_FIX" attribute="1" defaultMemberUniqueName="[FACT - Case].[ICR_PS_FIX].[All]" allUniqueName="[FACT - Case].[ICR_PS_FIX].[All]" dimensionUniqueName="[FACT - Case]" displayFolder="ICR / Demand SRs" count="0" unbalanced="0"/>
    <cacheHierarchy uniqueName="[FACT - Case].[IMAC Flag]" caption="IMAC Flag" attribute="1" defaultMemberUniqueName="[FACT - Case].[IMAC Flag].[All]" allUniqueName="[FACT - Case].[IMAC Flag].[All]" dimensionUniqueName="[FACT - Case]" displayFolder="Workload Hours" count="0" unbalanced="0"/>
    <cacheHierarchy uniqueName="[FACT - Case].[Intel Raptor Flag]" caption="Intel Raptor Flag" attribute="1" defaultMemberUniqueName="[FACT - Case].[Intel Raptor Flag].[All]" allUniqueName="[FACT - Case].[Intel Raptor Flag].[All]" dimensionUniqueName="[FACT - Case]" displayFolder="USDM Case Columns" count="0" unbalanced="0"/>
    <cacheHierarchy uniqueName="[FACT - Case].[Internal Admin Flag]" caption="Internal Admin Flag" attribute="1" defaultMemberUniqueName="[FACT - Case].[Internal Admin Flag].[All]" allUniqueName="[FACT - Case].[Internal Admin Flag].[All]" dimensionUniqueName="[FACT - Case]" displayFolder="ICR / Demand SRs" count="0" unbalanced="0"/>
    <cacheHierarchy uniqueName="[FACT - Case].[ISG Assisted Demand SR Flag]" caption="ISG Assisted Demand SR Flag" attribute="1" defaultMemberUniqueName="[FACT - Case].[ISG Assisted Demand SR Flag].[All]" allUniqueName="[FACT - Case].[ISG Assisted Demand SR Flag].[All]" dimensionUniqueName="[FACT - Case]" displayFolder="ICR / Demand SRs" count="0" unbalanced="0"/>
    <cacheHierarchy uniqueName="[FACT - Case].[ISG Assisted Demand SR Touched]" caption="ISG Assisted Demand SR Touched" attribute="1" defaultMemberUniqueName="[FACT - Case].[ISG Assisted Demand SR Touched].[All]" allUniqueName="[FACT - Case].[ISG Assisted Demand SR Touched].[All]" dimensionUniqueName="[FACT - Case]" displayFolder="ICR / Demand SRs" count="0" unbalanced="0"/>
    <cacheHierarchy uniqueName="[FACT - Case].[Issue Type Value]" caption="Issue Type Value" attribute="1" defaultMemberUniqueName="[FACT - Case].[Issue Type Value].[All]" allUniqueName="[FACT - Case].[Issue Type Value].[All]" dimensionUniqueName="[FACT - Case]" displayFolder="USDM Case Columns" count="0" unbalanced="0"/>
    <cacheHierarchy uniqueName="[FACT - Case].[Maintenance Services]" caption="Maintenance Services" attribute="1" defaultMemberUniqueName="[FACT - Case].[Maintenance Services].[All]" allUniqueName="[FACT - Case].[Maintenance Services].[All]" dimensionUniqueName="[FACT - Case]" displayFolder="ICR / Demand SRs" count="0" unbalanced="0"/>
    <cacheHierarchy uniqueName="[FACT - Case].[Manual Direct Telemetry Flag]" caption="Manual Direct Telemetry Flag" attribute="1" defaultMemberUniqueName="[FACT - Case].[Manual Direct Telemetry Flag].[All]" allUniqueName="[FACT - Case].[Manual Direct Telemetry Flag].[All]" dimensionUniqueName="[FACT - Case]" displayFolder="Thunder" count="0" unbalanced="0"/>
    <cacheHierarchy uniqueName="[FACT - Case].[Manual Related Telemetry 24hr Before Flag]" caption="Manual Related Telemetry 24hr Before Flag" attribute="1" defaultMemberUniqueName="[FACT - Case].[Manual Related Telemetry 24hr Before Flag].[All]" allUniqueName="[FACT - Case].[Manual Related Telemetry 24hr Before Flag].[All]" dimensionUniqueName="[FACT - Case]" displayFolder="Thunder" count="0" unbalanced="0"/>
    <cacheHierarchy uniqueName="[FACT - Case].[Manual Related Telemetry Flag]" caption="Manual Related Telemetry Flag" attribute="1" defaultMemberUniqueName="[FACT - Case].[Manual Related Telemetry Flag].[All]" allUniqueName="[FACT - Case].[Manual Related Telemetry Flag].[All]" dimensionUniqueName="[FACT - Case]" displayFolder="Thunder" count="0" unbalanced="0"/>
    <cacheHierarchy uniqueName="[FACT - Case].[Multiple Work Order Flag]" caption="Multiple Work Order Flag" attribute="1" defaultMemberUniqueName="[FACT - Case].[Multiple Work Order Flag].[All]" allUniqueName="[FACT - Case].[Multiple Work Order Flag].[All]" dimensionUniqueName="[FACT - Case]" displayFolder="FTF / RCR" count="0" unbalanced="0"/>
    <cacheHierarchy uniqueName="[FACT - Case].[NBA AI First Response Helpful Flag]" caption="NBA AI First Response Helpful Flag" attribute="1" defaultMemberUniqueName="[FACT - Case].[NBA AI First Response Helpful Flag].[All]" allUniqueName="[FACT - Case].[NBA AI First Response Helpful Flag].[All]" dimensionUniqueName="[FACT - Case]" displayFolder="Next Best Action" count="0" unbalanced="0"/>
    <cacheHierarchy uniqueName="[FACT - Case].[NBA AI Top 3 Helpful Flag]" caption="NBA AI Top 3 Helpful Flag" attribute="1" defaultMemberUniqueName="[FACT - Case].[NBA AI Top 3 Helpful Flag].[All]" allUniqueName="[FACT - Case].[NBA AI Top 3 Helpful Flag].[All]" dimensionUniqueName="[FACT - Case]" displayFolder="Next Best Action" count="0" unbalanced="0"/>
    <cacheHierarchy uniqueName="[FACT - Case].[NBA Case Flag]" caption="NBA Case Flag" attribute="1" defaultMemberUniqueName="[FACT - Case].[NBA Case Flag].[All]" allUniqueName="[FACT - Case].[NBA Case Flag].[All]" dimensionUniqueName="[FACT - Case]" displayFolder="Next Best Action" count="0" unbalanced="0"/>
    <cacheHierarchy uniqueName="[FACT - Case].[NBA Case Helpful Flag]" caption="NBA Case Helpful Flag" attribute="1" defaultMemberUniqueName="[FACT - Case].[NBA Case Helpful Flag].[All]" allUniqueName="[FACT - Case].[NBA Case Helpful Flag].[All]" dimensionUniqueName="[FACT - Case]" displayFolder="Next Best Action" count="0" unbalanced="0"/>
    <cacheHierarchy uniqueName="[FACT - Case].[NBA Chat Is Helpful Count]" caption="NBA Chat Is Helpful Count" attribute="1" defaultMemberUniqueName="[FACT - Case].[NBA Chat Is Helpful Count].[All]" allUniqueName="[FACT - Case].[NBA Chat Is Helpful Count].[All]" dimensionUniqueName="[FACT - Case]" displayFolder="Next Best Action" count="0" unbalanced="0"/>
    <cacheHierarchy uniqueName="[FACT - Case].[NBA Chat Is Helpful Flag]" caption="NBA Chat Is Helpful Flag" attribute="1" defaultMemberUniqueName="[FACT - Case].[NBA Chat Is Helpful Flag].[All]" allUniqueName="[FACT - Case].[NBA Chat Is Helpful Flag].[All]" dimensionUniqueName="[FACT - Case]" displayFolder="Next Best Action" count="0" unbalanced="0"/>
    <cacheHierarchy uniqueName="[FACT - Case].[NBA Chat Not Helpful Count]" caption="NBA Chat Not Helpful Count" attribute="1" defaultMemberUniqueName="[FACT - Case].[NBA Chat Not Helpful Count].[All]" allUniqueName="[FACT - Case].[NBA Chat Not Helpful Count].[All]" dimensionUniqueName="[FACT - Case]" displayFolder="Next Best Action" count="0" unbalanced="0"/>
    <cacheHierarchy uniqueName="[FACT - Case].[NBA Chat Not Helpful Flag]" caption="NBA Chat Not Helpful Flag" attribute="1" defaultMemberUniqueName="[FACT - Case].[NBA Chat Not Helpful Flag].[All]" allUniqueName="[FACT - Case].[NBA Chat Not Helpful Flag].[All]" dimensionUniqueName="[FACT - Case]" displayFolder="Next Best Action" count="0" unbalanced="0"/>
    <cacheHierarchy uniqueName="[FACT - Case].[NBA Count]" caption="NBA Count" attribute="1" defaultMemberUniqueName="[FACT - Case].[NBA Count].[All]" allUniqueName="[FACT - Case].[NBA Count].[All]" dimensionUniqueName="[FACT - Case]" displayFolder="Next Best Action" count="0" unbalanced="0"/>
    <cacheHierarchy uniqueName="[FACT - Case].[NBA Created Flag]" caption="NBA Created Flag" attribute="1" defaultMemberUniqueName="[FACT - Case].[NBA Created Flag].[All]" allUniqueName="[FACT - Case].[NBA Created Flag].[All]" dimensionUniqueName="[FACT - Case]" displayFolder="Next Best Action" count="0" unbalanced="0"/>
    <cacheHierarchy uniqueName="[FACT - Case].[NBA Error Flag]" caption="NBA Error Flag" attribute="1" defaultMemberUniqueName="[FACT - Case].[NBA Error Flag].[All]" allUniqueName="[FACT - Case].[NBA Error Flag].[All]" dimensionUniqueName="[FACT - Case]" displayFolder="Next Best Action" count="0" unbalanced="0"/>
    <cacheHierarchy uniqueName="[FACT - Case].[NBA Error Helpful Flag]" caption="NBA Error Helpful Flag" attribute="1" defaultMemberUniqueName="[FACT - Case].[NBA Error Helpful Flag].[All]" allUniqueName="[FACT - Case].[NBA Error Helpful Flag].[All]" dimensionUniqueName="[FACT - Case]" displayFolder="Next Best Action" count="0" unbalanced="0"/>
    <cacheHierarchy uniqueName="[FACT - Case].[NBA False Positives]" caption="NBA False Positives" attribute="1" defaultMemberUniqueName="[FACT - Case].[NBA False Positives].[All]" allUniqueName="[FACT - Case].[NBA False Positives].[All]" dimensionUniqueName="[FACT - Case]" displayFolder="Next Best Action" count="0" unbalanced="0"/>
    <cacheHierarchy uniqueName="[FACT - Case].[NBA First Create Date Timestamp]" caption="NBA First Create Date Timestamp" attribute="1" defaultMemberUniqueName="[FACT - Case].[NBA First Create Date Timestamp].[All]" allUniqueName="[FACT - Case].[NBA First Create Date Timestamp].[All]" dimensionUniqueName="[FACT - Case]" displayFolder="Next Best Action" count="0" unbalanced="0"/>
    <cacheHierarchy uniqueName="[FACT - Case].[NBA First Response Helpful Flag]" caption="NBA First Response Helpful Flag" attribute="1" defaultMemberUniqueName="[FACT - Case].[NBA First Response Helpful Flag].[All]" allUniqueName="[FACT - Case].[NBA First Response Helpful Flag].[All]" dimensionUniqueName="[FACT - Case]" displayFolder="Next Best Action" count="0" unbalanced="0"/>
    <cacheHierarchy uniqueName="[FACT - Case].[NBA First Response Helpful Flag_]" caption="NBA First Response Helpful Flag_" attribute="1" defaultMemberUniqueName="[FACT - Case].[NBA First Response Helpful Flag_].[All]" allUniqueName="[FACT - Case].[NBA First Response Helpful Flag_].[All]" dimensionUniqueName="[FACT - Case]" displayFolder="Next Best Action" count="0" unbalanced="0"/>
    <cacheHierarchy uniqueName="[FACT - Case].[NBA Generic Action Count]" caption="NBA Generic Action Count" attribute="1" defaultMemberUniqueName="[FACT - Case].[NBA Generic Action Count].[All]" allUniqueName="[FACT - Case].[NBA Generic Action Count].[All]" dimensionUniqueName="[FACT - Case]" displayFolder="Next Best Action" count="0" unbalanced="0"/>
    <cacheHierarchy uniqueName="[FACT - Case].[NBA Guided Solution Count]" caption="NBA Guided Solution Count" attribute="1" defaultMemberUniqueName="[FACT - Case].[NBA Guided Solution Count].[All]" allUniqueName="[FACT - Case].[NBA Guided Solution Count].[All]" dimensionUniqueName="[FACT - Case]" displayFolder="Next Best Action" count="0" unbalanced="0"/>
    <cacheHierarchy uniqueName="[FACT - Case].[NBA Helpful Count]" caption="NBA Helpful Count" attribute="1" defaultMemberUniqueName="[FACT - Case].[NBA Helpful Count].[All]" allUniqueName="[FACT - Case].[NBA Helpful Count].[All]" dimensionUniqueName="[FACT - Case]" displayFolder="Next Best Action" count="0" unbalanced="0"/>
    <cacheHierarchy uniqueName="[FACT - Case].[NBA Helpful Flag]" caption="NBA Helpful Flag" attribute="1" defaultMemberUniqueName="[FACT - Case].[NBA Helpful Flag].[All]" allUniqueName="[FACT - Case].[NBA Helpful Flag].[All]" dimensionUniqueName="[FACT - Case]" displayFolder="Next Best Action" count="0" unbalanced="0"/>
    <cacheHierarchy uniqueName="[FACT - Case].[NBA Knowldege Base Count]" caption="NBA Knowldege Base Count" attribute="1" defaultMemberUniqueName="[FACT - Case].[NBA Knowldege Base Count].[All]" allUniqueName="[FACT - Case].[NBA Knowldege Base Count].[All]" dimensionUniqueName="[FACT - Case]" displayFolder="Next Best Action" count="0" unbalanced="0"/>
    <cacheHierarchy uniqueName="[FACT - Case].[NBA Log Helpful Flag]" caption="NBA Log Helpful Flag" attribute="1" defaultMemberUniqueName="[FACT - Case].[NBA Log Helpful Flag].[All]" allUniqueName="[FACT - Case].[NBA Log Helpful Flag].[All]" dimensionUniqueName="[FACT - Case]" displayFolder="Next Best Action" count="0" unbalanced="0"/>
    <cacheHierarchy uniqueName="[FACT - Case].[NBA Logged Flag]" caption="NBA Logged Flag" attribute="1" defaultMemberUniqueName="[FACT - Case].[NBA Logged Flag].[All]" allUniqueName="[FACT - Case].[NBA Logged Flag].[All]" dimensionUniqueName="[FACT - Case]" displayFolder="Next Best Action" count="0" unbalanced="0"/>
    <cacheHierarchy uniqueName="[FACT - Case].[NBA Manual Count]" caption="NBA Manual Count" attribute="1" defaultMemberUniqueName="[FACT - Case].[NBA Manual Count].[All]" allUniqueName="[FACT - Case].[NBA Manual Count].[All]" dimensionUniqueName="[FACT - Case]" displayFolder="Next Best Action" count="0" unbalanced="0"/>
    <cacheHierarchy uniqueName="[FACT - Case].[NBA Max No]" caption="NBA Max No" attribute="1" defaultMemberUniqueName="[FACT - Case].[NBA Max No].[All]" allUniqueName="[FACT - Case].[NBA Max No].[All]" dimensionUniqueName="[FACT - Case]" displayFolder="Next Best Action" count="0" unbalanced="0"/>
    <cacheHierarchy uniqueName="[FACT - Case].[NBA No Before Yes Count]" caption="NBA No Before Yes Count" attribute="1" defaultMemberUniqueName="[FACT - Case].[NBA No Before Yes Count].[All]" allUniqueName="[FACT - Case].[NBA No Before Yes Count].[All]" dimensionUniqueName="[FACT - Case]" displayFolder="Next Best Action" count="0" unbalanced="0"/>
    <cacheHierarchy uniqueName="[FACT - Case].[NBA Not Helpful Count]" caption="NBA Not Helpful Count" attribute="1" defaultMemberUniqueName="[FACT - Case].[NBA Not Helpful Count].[All]" allUniqueName="[FACT - Case].[NBA Not Helpful Count].[All]" dimensionUniqueName="[FACT - Case]" displayFolder="Next Best Action" count="0" unbalanced="0"/>
    <cacheHierarchy uniqueName="[FACT - Case].[NBA Not Helpful Flag]" caption="NBA Not Helpful Flag" attribute="1" defaultMemberUniqueName="[FACT - Case].[NBA Not Helpful Flag].[All]" allUniqueName="[FACT - Case].[NBA Not Helpful Flag].[All]" dimensionUniqueName="[FACT - Case]" displayFolder="Next Best Action" count="0" unbalanced="0"/>
    <cacheHierarchy uniqueName="[FACT - Case].[NBA Overall Helpful Flag]" caption="NBA Overall Helpful Flag" attribute="1" defaultMemberUniqueName="[FACT - Case].[NBA Overall Helpful Flag].[All]" allUniqueName="[FACT - Case].[NBA Overall Helpful Flag].[All]" dimensionUniqueName="[FACT - Case]" displayFolder="Next Best Action" count="0" unbalanced="0"/>
    <cacheHierarchy uniqueName="[FACT - Case].[NBA Overall Not Resolved Flag]" caption="NBA Overall Not Resolved Flag" attribute="1" defaultMemberUniqueName="[FACT - Case].[NBA Overall Not Resolved Flag].[All]" allUniqueName="[FACT - Case].[NBA Overall Not Resolved Flag].[All]" dimensionUniqueName="[FACT - Case]" displayFolder="Next Best Action" count="0" unbalanced="0"/>
    <cacheHierarchy uniqueName="[FACT - Case].[NBA Qualified Flag]" caption="NBA Qualified Flag" attribute="1" defaultMemberUniqueName="[FACT - Case].[NBA Qualified Flag].[All]" allUniqueName="[FACT - Case].[NBA Qualified Flag].[All]" dimensionUniqueName="[FACT - Case]" displayFolder="Next Best Action" count="0" unbalanced="0"/>
    <cacheHierarchy uniqueName="[FACT - Case].[NBA Resolution]" caption="NBA Resolution" attribute="1" defaultMemberUniqueName="[FACT - Case].[NBA Resolution].[All]" allUniqueName="[FACT - Case].[NBA Resolution].[All]" dimensionUniqueName="[FACT - Case]" displayFolder="Next Best Action" count="0" unbalanced="0"/>
    <cacheHierarchy uniqueName="[FACT - Case].[NBA Resolved Flag]" caption="NBA Resolved Flag" attribute="1" defaultMemberUniqueName="[FACT - Case].[NBA Resolved Flag].[All]" allUniqueName="[FACT - Case].[NBA Resolved Flag].[All]" dimensionUniqueName="[FACT - Case]" displayFolder="Next Best Action" count="0" unbalanced="0"/>
    <cacheHierarchy uniqueName="[FACT - Case].[NBA Task Helpful Flag]" caption="NBA Task Helpful Flag" attribute="1" defaultMemberUniqueName="[FACT - Case].[NBA Task Helpful Flag].[All]" allUniqueName="[FACT - Case].[NBA Task Helpful Flag].[All]" dimensionUniqueName="[FACT - Case]" displayFolder="Next Best Action" count="0" unbalanced="0"/>
    <cacheHierarchy uniqueName="[FACT - Case].[NBA Top 3 Helpful Flag]" caption="NBA Top 3 Helpful Flag" attribute="1" defaultMemberUniqueName="[FACT - Case].[NBA Top 3 Helpful Flag].[All]" allUniqueName="[FACT - Case].[NBA Top 3 Helpful Flag].[All]" dimensionUniqueName="[FACT - Case]" displayFolder="Next Best Action" count="0" unbalanced="0"/>
    <cacheHierarchy uniqueName="[FACT - Case].[NBA Top 3 Helpful Flag_]" caption="NBA Top 3 Helpful Flag_" attribute="1" defaultMemberUniqueName="[FACT - Case].[NBA Top 3 Helpful Flag_].[All]" allUniqueName="[FACT - Case].[NBA Top 3 Helpful Flag_].[All]" dimensionUniqueName="[FACT - Case]" displayFolder="Next Best Action" count="0" unbalanced="0"/>
    <cacheHierarchy uniqueName="[FACT - Case].[NBA Used]" caption="NBA Used" attribute="1" defaultMemberUniqueName="[FACT - Case].[NBA Used].[All]" allUniqueName="[FACT - Case].[NBA Used].[All]" dimensionUniqueName="[FACT - Case]" displayFolder="Next Best Action" count="0" unbalanced="0"/>
    <cacheHierarchy uniqueName="[FACT - Case].[NBA Used Chat Flag]" caption="NBA Used Chat Flag" attribute="1" defaultMemberUniqueName="[FACT - Case].[NBA Used Chat Flag].[All]" allUniqueName="[FACT - Case].[NBA Used Chat Flag].[All]" dimensionUniqueName="[FACT - Case]" displayFolder="Next Best Action" count="0" unbalanced="0"/>
    <cacheHierarchy uniqueName="[FACT - Case].[NBA Used Recommended Flag]" caption="NBA Used Recommended Flag" attribute="1" defaultMemberUniqueName="[FACT - Case].[NBA Used Recommended Flag].[All]" allUniqueName="[FACT - Case].[NBA Used Recommended Flag].[All]" dimensionUniqueName="[FACT - Case]" displayFolder="Next Best Action" count="0" unbalanced="0"/>
    <cacheHierarchy uniqueName="[FACT - Case].[NBA Work Order Count]" caption="NBA Work Order Count" attribute="1" defaultMemberUniqueName="[FACT - Case].[NBA Work Order Count].[All]" allUniqueName="[FACT - Case].[NBA Work Order Count].[All]" dimensionUniqueName="[FACT - Case]" displayFolder="Next Best Action" count="0" unbalanced="0"/>
    <cacheHierarchy uniqueName="[FACT - Case].[nlp_case_root_cause]" caption="nlp_case_root_cause" attribute="1" defaultMemberUniqueName="[FACT - Case].[nlp_case_root_cause].[All]" allUniqueName="[FACT - Case].[nlp_case_root_cause].[All]" dimensionUniqueName="[FACT - Case]" displayFolder="NLP Case Attributes" count="0" unbalanced="0"/>
    <cacheHierarchy uniqueName="[FACT - Case].[nlp_case_sub_topic]" caption="nlp_case_sub_topic" attribute="1" defaultMemberUniqueName="[FACT - Case].[nlp_case_sub_topic].[All]" allUniqueName="[FACT - Case].[nlp_case_sub_topic].[All]" dimensionUniqueName="[FACT - Case]" displayFolder="NLP Case Attributes" count="0" unbalanced="0"/>
    <cacheHierarchy uniqueName="[FACT - Case].[nlp_case_topic]" caption="nlp_case_topic" attribute="1" defaultMemberUniqueName="[FACT - Case].[nlp_case_topic].[All]" allUniqueName="[FACT - Case].[nlp_case_topic].[All]" dimensionUniqueName="[FACT - Case]" displayFolder="NLP Case Attributes" count="0" unbalanced="0"/>
    <cacheHierarchy uniqueName="[FACT - Case].[Org Field Cost]" caption="Org Field Cost" attribute="1" defaultMemberUniqueName="[FACT - Case].[Org Field Cost].[All]" allUniqueName="[FACT - Case].[Org Field Cost].[All]" dimensionUniqueName="[FACT - Case]" displayFolder="Workload Hours" count="0" unbalanced="0"/>
    <cacheHierarchy uniqueName="[FACT - Case].[Org Field Hours]" caption="Org Field Hours" attribute="1" defaultMemberUniqueName="[FACT - Case].[Org Field Hours].[All]" allUniqueName="[FACT - Case].[Org Field Hours].[All]" dimensionUniqueName="[FACT - Case]" displayFolder="Workload Hours" count="0" unbalanced="0"/>
    <cacheHierarchy uniqueName="[FACT - Case].[Org TSE Remote Cost]" caption="Org TSE Remote Cost" attribute="1" defaultMemberUniqueName="[FACT - Case].[Org TSE Remote Cost].[All]" allUniqueName="[FACT - Case].[Org TSE Remote Cost].[All]" dimensionUniqueName="[FACT - Case]" displayFolder="Workload Hours" count="0" unbalanced="0"/>
    <cacheHierarchy uniqueName="[FACT - Case].[Org TSE Remote Hours]" caption="Org TSE Remote Hours" attribute="1" defaultMemberUniqueName="[FACT - Case].[Org TSE Remote Hours].[All]" allUniqueName="[FACT - Case].[Org TSE Remote Hours].[All]" dimensionUniqueName="[FACT - Case]" displayFolder="Workload Hours" count="0" unbalanced="0"/>
    <cacheHierarchy uniqueName="[FACT - Case].[Origin Name]" caption="Origin Name" attribute="1" defaultMemberUniqueName="[FACT - Case].[Origin Name].[All]" allUniqueName="[FACT - Case].[Origin Name].[All]" dimensionUniqueName="[FACT - Case]" displayFolder="USDM Case Columns" count="0" unbalanced="0"/>
    <cacheHierarchy uniqueName="[FACT - Case].[PARTS_STD_DRTN_DAYS]" caption="PARTS_STD_DRTN_DAYS" attribute="1" defaultMemberUniqueName="[FACT - Case].[PARTS_STD_DRTN_DAYS].[All]" allUniqueName="[FACT - Case].[PARTS_STD_DRTN_DAYS].[All]" dimensionUniqueName="[FACT - Case]" displayFolder="Entitlement\Upsell" count="0" unbalanced="0"/>
    <cacheHierarchy uniqueName="[FACT - Case].[PARTS_STD_DRTN_DT]" caption="PARTS_STD_DRTN_DT" attribute="1" defaultMemberUniqueName="[FACT - Case].[PARTS_STD_DRTN_DT].[All]" allUniqueName="[FACT - Case].[PARTS_STD_DRTN_DT].[All]" dimensionUniqueName="[FACT - Case]" displayFolder="Entitlement\Upsell" count="0" unbalanced="0"/>
    <cacheHierarchy uniqueName="[FACT - Case].[Periodic Telemetry 24hr Before Flag]" caption="Periodic Telemetry 24hr Before Flag" attribute="1" defaultMemberUniqueName="[FACT - Case].[Periodic Telemetry 24hr Before Flag].[All]" allUniqueName="[FACT - Case].[Periodic Telemetry 24hr Before Flag].[All]" dimensionUniqueName="[FACT - Case]" displayFolder="Thunder" count="0" unbalanced="0"/>
    <cacheHierarchy uniqueName="[FACT - Case].[Periodic Telemetry Flag]" caption="Periodic Telemetry Flag" attribute="1" defaultMemberUniqueName="[FACT - Case].[Periodic Telemetry Flag].[All]" allUniqueName="[FACT - Case].[Periodic Telemetry Flag].[All]" dimensionUniqueName="[FACT - Case]" displayFolder="Thunder" count="0" unbalanced="0"/>
    <cacheHierarchy uniqueName="[FACT - Case].[Pre-BIOS]" caption="Pre-BIOS" attribute="1" defaultMemberUniqueName="[FACT - Case].[Pre-BIOS].[All]" allUniqueName="[FACT - Case].[Pre-BIOS].[All]" dimensionUniqueName="[FACT - Case]" displayFolder="USDM Case Columns" count="0" unbalanced="0"/>
    <cacheHierarchy uniqueName="[FACT - Case].[Prediction Action Description]" caption="Prediction Action Description" attribute="1" defaultMemberUniqueName="[FACT - Case].[Prediction Action Description].[All]" allUniqueName="[FACT - Case].[Prediction Action Description].[All]" dimensionUniqueName="[FACT - Case]" displayFolder="Case Prediction" count="0" unbalanced="0"/>
    <cacheHierarchy uniqueName="[FACT - Case].[Prediction Bottom Level Description]" caption="Prediction Bottom Level Description" attribute="1" defaultMemberUniqueName="[FACT - Case].[Prediction Bottom Level Description].[All]" allUniqueName="[FACT - Case].[Prediction Bottom Level Description].[All]" dimensionUniqueName="[FACT - Case]" displayFolder="Case Prediction" count="0" unbalanced="0"/>
    <cacheHierarchy uniqueName="[FACT - Case].[Prediction Business Unit Name]" caption="Prediction Business Unit Name" attribute="1" defaultMemberUniqueName="[FACT - Case].[Prediction Business Unit Name].[All]" allUniqueName="[FACT - Case].[Prediction Business Unit Name].[All]" dimensionUniqueName="[FACT - Case]" displayFolder="Case Prediction" count="0" unbalanced="0"/>
    <cacheHierarchy uniqueName="[FACT - Case].[Prediction Name]" caption="Prediction Name" attribute="1" defaultMemberUniqueName="[FACT - Case].[Prediction Name].[All]" allUniqueName="[FACT - Case].[Prediction Name].[All]" dimensionUniqueName="[FACT - Case]" displayFolder="Case Prediction" count="0" unbalanced="0"/>
    <cacheHierarchy uniqueName="[FACT - Case].[Prediction Resolution Flag]" caption="Prediction Resolution Flag" attribute="1" defaultMemberUniqueName="[FACT - Case].[Prediction Resolution Flag].[All]" allUniqueName="[FACT - Case].[Prediction Resolution Flag].[All]" dimensionUniqueName="[FACT - Case]" displayFolder="Case Prediction" count="0" unbalanced="0"/>
    <cacheHierarchy uniqueName="[FACT - Case].[Prediction Source Description]" caption="Prediction Source Description" attribute="1" defaultMemberUniqueName="[FACT - Case].[Prediction Source Description].[All]" allUniqueName="[FACT - Case].[Prediction Source Description].[All]" dimensionUniqueName="[FACT - Case]" displayFolder="Case Prediction" count="0" unbalanced="0"/>
    <cacheHierarchy uniqueName="[FACT - Case].[Prediction Top Level Description]" caption="Prediction Top Level Description" attribute="1" defaultMemberUniqueName="[FACT - Case].[Prediction Top Level Description].[All]" allUniqueName="[FACT - Case].[Prediction Top Level Description].[All]" dimensionUniqueName="[FACT - Case]" displayFolder="Case Prediction" count="0" unbalanced="0"/>
    <cacheHierarchy uniqueName="[FACT - Case].[Quick Call Disposition Reason Description]" caption="Quick Call Disposition Reason Description" attribute="1" defaultMemberUniqueName="[FACT - Case].[Quick Call Disposition Reason Description].[All]" allUniqueName="[FACT - Case].[Quick Call Disposition Reason Description].[All]" dimensionUniqueName="[FACT - Case]" displayFolder="USDM Case Columns" count="0" unbalanced="0"/>
    <cacheHierarchy uniqueName="[FACT - Case].[Quick Case Flag]" caption="Quick Case Flag" attribute="1" defaultMemberUniqueName="[FACT - Case].[Quick Case Flag].[All]" allUniqueName="[FACT - Case].[Quick Case Flag].[All]" dimensionUniqueName="[FACT - Case]" displayFolder="USDM Case Columns" count="0" unbalanced="0"/>
    <cacheHierarchy uniqueName="[FACT - Case].[Quick Case w/ Remote Time Logged]" caption="Quick Case w/ Remote Time Logged" attribute="1" defaultMemberUniqueName="[FACT - Case].[Quick Case w/ Remote Time Logged].[All]" allUniqueName="[FACT - Case].[Quick Case w/ Remote Time Logged].[All]" dimensionUniqueName="[FACT - Case]" displayFolder="ICR / Demand SRs" count="0" unbalanced="0"/>
    <cacheHierarchy uniqueName="[FACT - Case].[RCR Fail Flag]" caption="RCR Fail Flag" attribute="1" defaultMemberUniqueName="[FACT - Case].[RCR Fail Flag].[All]" allUniqueName="[FACT - Case].[RCR Fail Flag].[All]" dimensionUniqueName="[FACT - Case]" displayFolder="FTF / RCR" count="0" unbalanced="0"/>
    <cacheHierarchy uniqueName="[FACT - Case].[RCR Qualify Flag]" caption="RCR Qualify Flag" attribute="1" defaultMemberUniqueName="[FACT - Case].[RCR Qualify Flag].[All]" allUniqueName="[FACT - Case].[RCR Qualify Flag].[All]" dimensionUniqueName="[FACT - Case]" displayFolder="FTF / RCR" count="0" unbalanced="0"/>
    <cacheHierarchy uniqueName="[FACT - Case].[RCR Success Flag]" caption="RCR Success Flag" attribute="1" defaultMemberUniqueName="[FACT - Case].[RCR Success Flag].[All]" allUniqueName="[FACT - Case].[RCR Success Flag].[All]" dimensionUniqueName="[FACT - Case]" displayFolder="FTF / RCR" count="0" unbalanced="0"/>
    <cacheHierarchy uniqueName="[FACT - Case].[Remote Reactive Traditional Hours]" caption="Remote Reactive Traditional Hours" attribute="1" defaultMemberUniqueName="[FACT - Case].[Remote Reactive Traditional Hours].[All]" allUniqueName="[FACT - Case].[Remote Reactive Traditional Hours].[All]" dimensionUniqueName="[FACT - Case]" displayFolder="Workload Hours" count="0" unbalanced="0"/>
    <cacheHierarchy uniqueName="[FACT - Case].[Reopen Flag]" caption="Reopen Flag" attribute="1" defaultMemberUniqueName="[FACT - Case].[Reopen Flag].[All]" allUniqueName="[FACT - Case].[Reopen Flag].[All]" dimensionUniqueName="[FACT - Case]" displayFolder="USDM Case Columns" count="0" unbalanced="0"/>
    <cacheHierarchy uniqueName="[FACT - Case].[Reporting Case Channel]" caption="Reporting Case Channel" attribute="1" defaultMemberUniqueName="[FACT - Case].[Reporting Case Channel].[All]" allUniqueName="[FACT - Case].[Reporting Case Channel].[All]" dimensionUniqueName="[FACT - Case]" displayFolder="USDM Case Columns" count="0" unbalanced="0"/>
    <cacheHierarchy uniqueName="[FACT - Case].[RPA User Flag]" caption="RPA User Flag" attribute="1" defaultMemberUniqueName="[FACT - Case].[RPA User Flag].[All]" allUniqueName="[FACT - Case].[RPA User Flag].[All]" dimensionUniqueName="[FACT - Case]" displayFolder="ICR / Demand SRs" count="0" unbalanced="0"/>
    <cacheHierarchy uniqueName="[FACT - Case].[SDR Connect Home Flag]" caption="SDR Connect Home Flag" attribute="1" defaultMemberUniqueName="[FACT - Case].[SDR Connect Home Flag].[All]" allUniqueName="[FACT - Case].[SDR Connect Home Flag].[All]" dimensionUniqueName="[FACT - Case]" displayFolder="Connect Home" count="0" unbalanced="0"/>
    <cacheHierarchy uniqueName="[FACT - Case].[SDR Connect Home Refusal Reason Value]" caption="SDR Connect Home Refusal Reason Value" attribute="1" defaultMemberUniqueName="[FACT - Case].[SDR Connect Home Refusal Reason Value].[All]" allUniqueName="[FACT - Case].[SDR Connect Home Refusal Reason Value].[All]" dimensionUniqueName="[FACT - Case]" displayFolder="Connect Home" count="0" unbalanced="0"/>
    <cacheHierarchy uniqueName="[FACT - Case].[SDR Connect Home Type Value]" caption="SDR Connect Home Type Value" attribute="1" defaultMemberUniqueName="[FACT - Case].[SDR Connect Home Type Value].[All]" allUniqueName="[FACT - Case].[SDR Connect Home Type Value].[All]" dimensionUniqueName="[FACT - Case]" displayFolder="Connect Home" count="0" unbalanced="0"/>
    <cacheHierarchy uniqueName="[FACT - Case].[Source CRM]" caption="Source CRM" attribute="1" defaultMemberUniqueName="[FACT - Case].[Source CRM].[All]" allUniqueName="[FACT - Case].[Source CRM].[All]" dimensionUniqueName="[FACT - Case]" displayFolder="USDM Case Columns" count="0" unbalanced="0"/>
    <cacheHierarchy uniqueName="[FACT - Case].[STD_DRTN_INIT_CNTCT_CD]" caption="STD_DRTN_INIT_CNTCT_CD" attribute="1" defaultMemberUniqueName="[FACT - Case].[STD_DRTN_INIT_CNTCT_CD].[All]" allUniqueName="[FACT - Case].[STD_DRTN_INIT_CNTCT_CD].[All]" dimensionUniqueName="[FACT - Case]" displayFolder="Entitlement\Upsell" count="0" unbalanced="0"/>
    <cacheHierarchy uniqueName="[FACT - Case].[Task Creator Bot Flag]" caption="Task Creator Bot Flag" attribute="1" defaultMemberUniqueName="[FACT - Case].[Task Creator Bot Flag].[All]" allUniqueName="[FACT - Case].[Task Creator Bot Flag].[All]" dimensionUniqueName="[FACT - Case]" displayFolder="BMS Attributes" count="0" unbalanced="0"/>
    <cacheHierarchy uniqueName="[FACT - Case].[Task Last Updated By Bot Flag]" caption="Task Last Updated By Bot Flag" attribute="1" defaultMemberUniqueName="[FACT - Case].[Task Last Updated By Bot Flag].[All]" allUniqueName="[FACT - Case].[Task Last Updated By Bot Flag].[All]" dimensionUniqueName="[FACT - Case]" displayFolder="BMS Attributes" count="0" unbalanced="0"/>
    <cacheHierarchy uniqueName="[FACT - Case].[TELEMETRY_FLG]" caption="TELEMETRY_FLG" attribute="1" defaultMemberUniqueName="[FACT - Case].[TELEMETRY_FLG].[All]" allUniqueName="[FACT - Case].[TELEMETRY_FLG].[All]" dimensionUniqueName="[FACT - Case]" displayFolder="" count="0" unbalanced="0"/>
    <cacheHierarchy uniqueName="[FACT - Case].[Thunder Coverage Flag]" caption="Thunder Coverage Flag" attribute="1" defaultMemberUniqueName="[FACT - Case].[Thunder Coverage Flag].[All]" allUniqueName="[FACT - Case].[Thunder Coverage Flag].[All]" dimensionUniqueName="[FACT - Case]" displayFolder="Thunder" count="0" unbalanced="0"/>
    <cacheHierarchy uniqueName="[FACT - Case].[Thunder Coverage Pct]" caption="Thunder Coverage Pct" attribute="1" defaultMemberUniqueName="[FACT - Case].[Thunder Coverage Pct].[All]" allUniqueName="[FACT - Case].[Thunder Coverage Pct].[All]" dimensionUniqueName="[FACT - Case]" displayFolder="Thunder" count="0" unbalanced="0"/>
    <cacheHierarchy uniqueName="[FACT - Case].[Thunder Install Base Page Count]" caption="Thunder Install Base Page Count" attribute="1" defaultMemberUniqueName="[FACT - Case].[Thunder Install Base Page Count].[All]" allUniqueName="[FACT - Case].[Thunder Install Base Page Count].[All]" dimensionUniqueName="[FACT - Case]" displayFolder="Thunder" count="0" unbalanced="0"/>
    <cacheHierarchy uniqueName="[FACT - Case].[Thunder Product Page Count]" caption="Thunder Product Page Count" attribute="1" defaultMemberUniqueName="[FACT - Case].[Thunder Product Page Count].[All]" allUniqueName="[FACT - Case].[Thunder Product Page Count].[All]" dimensionUniqueName="[FACT - Case]" displayFolder="Thunder" count="0" unbalanced="0"/>
    <cacheHierarchy uniqueName="[FACT - Case].[Thunder Savings Hours]" caption="Thunder Savings Hours" attribute="1" defaultMemberUniqueName="[FACT - Case].[Thunder Savings Hours].[All]" allUniqueName="[FACT - Case].[Thunder Savings Hours].[All]" dimensionUniqueName="[FACT - Case]" displayFolder="Thunder" count="0" unbalanced="0"/>
    <cacheHierarchy uniqueName="[FACT - Case].[Thunder True Used Flag]" caption="Thunder True Used Flag" attribute="1" defaultMemberUniqueName="[FACT - Case].[Thunder True Used Flag].[All]" allUniqueName="[FACT - Case].[Thunder True Used Flag].[All]" dimensionUniqueName="[FACT - Case]" displayFolder="Thunder" count="0" unbalanced="0"/>
    <cacheHierarchy uniqueName="[FACT - Case].[Thunder Used Flag]" caption="Thunder Used Flag" attribute="1" defaultMemberUniqueName="[FACT - Case].[Thunder Used Flag].[All]" allUniqueName="[FACT - Case].[Thunder Used Flag].[All]" dimensionUniqueName="[FACT - Case]" displayFolder="Thunder" count="0" unbalanced="0"/>
    <cacheHierarchy uniqueName="[FACT - Case].[Time Logged Flag]" caption="Time Logged Flag" attribute="1" defaultMemberUniqueName="[FACT - Case].[Time Logged Flag].[All]" allUniqueName="[FACT - Case].[Time Logged Flag].[All]" dimensionUniqueName="[FACT - Case]" displayFolder="Workload Hours" count="0" unbalanced="0"/>
    <cacheHierarchy uniqueName="[FACT - Case].[Time to Close Seconds]" caption="Time to Close Seconds" attribute="1" defaultMemberUniqueName="[FACT - Case].[Time to Close Seconds].[All]" allUniqueName="[FACT - Case].[Time to Close Seconds].[All]" dimensionUniqueName="[FACT - Case]" displayFolder="USDM Case Columns" count="0" unbalanced="0"/>
    <cacheHierarchy uniqueName="[FACT - Case].[Time To Resolve Seconds]" caption="Time To Resolve Seconds" attribute="1" defaultMemberUniqueName="[FACT - Case].[Time To Resolve Seconds].[All]" allUniqueName="[FACT - Case].[Time To Resolve Seconds].[All]" dimensionUniqueName="[FACT - Case]" displayFolder="USDM Case Columns" count="0" unbalanced="0"/>
    <cacheHierarchy uniqueName="[FACT - Case].[Total Labor Cost]" caption="Total Labor Cost" attribute="1" defaultMemberUniqueName="[FACT - Case].[Total Labor Cost].[All]" allUniqueName="[FACT - Case].[Total Labor Cost].[All]" dimensionUniqueName="[FACT - Case]" displayFolder="Workload Hours" count="0" unbalanced="0"/>
    <cacheHierarchy uniqueName="[FACT - Case].[Total Labor Hours]" caption="Total Labor Hours" attribute="1" defaultMemberUniqueName="[FACT - Case].[Total Labor Hours].[All]" allUniqueName="[FACT - Case].[Total Labor Hours].[All]" dimensionUniqueName="[FACT - Case]" displayFolder="Workload Hours" count="0" unbalanced="0"/>
    <cacheHierarchy uniqueName="[FACT - Case].[Triumph Coverage Flag]" caption="Triumph Coverage Flag" attribute="1" defaultMemberUniqueName="[FACT - Case].[Triumph Coverage Flag].[All]" allUniqueName="[FACT - Case].[Triumph Coverage Flag].[All]" dimensionUniqueName="[FACT - Case]" displayFolder="Thunder" count="0" unbalanced="0"/>
    <cacheHierarchy uniqueName="[FACT - Case].[Triumph Coverage Pct]" caption="Triumph Coverage Pct" attribute="1" defaultMemberUniqueName="[FACT - Case].[Triumph Coverage Pct].[All]" allUniqueName="[FACT - Case].[Triumph Coverage Pct].[All]" dimensionUniqueName="[FACT - Case]" displayFolder="Thunder" count="0" unbalanced="0"/>
    <cacheHierarchy uniqueName="[FACT - Case].[Triumph Health Coverage Flag]" caption="Triumph Health Coverage Flag" attribute="1" defaultMemberUniqueName="[FACT - Case].[Triumph Health Coverage Flag].[All]" allUniqueName="[FACT - Case].[Triumph Health Coverage Flag].[All]" dimensionUniqueName="[FACT - Case]" displayFolder="Thunder" count="0" unbalanced="0"/>
    <cacheHierarchy uniqueName="[FACT - Case].[Triumph Health Coverage Pct ]" caption="Triumph Health Coverage Pct " attribute="1" defaultMemberUniqueName="[FACT - Case].[Triumph Health Coverage Pct ].[All]" allUniqueName="[FACT - Case].[Triumph Health Coverage Pct ].[All]" dimensionUniqueName="[FACT - Case]" displayFolder="Thunder" count="0" unbalanced="0"/>
    <cacheHierarchy uniqueName="[FACT - Case].[USDM Segment Description]" caption="USDM Segment Description" attribute="1" defaultMemberUniqueName="[FACT - Case].[USDM Segment Description].[All]" allUniqueName="[FACT - Case].[USDM Segment Description].[All]" dimensionUniqueName="[FACT - Case]" displayFolder="Segment" count="0" unbalanced="0"/>
    <cacheHierarchy uniqueName="[FACT - Case].[USDM_CUST_TYPE_DESC]" caption="USDM_CUST_TYPE_DESC" attribute="1" defaultMemberUniqueName="[FACT - Case].[USDM_CUST_TYPE_DESC].[All]" allUniqueName="[FACT - Case].[USDM_CUST_TYPE_DESC].[All]" dimensionUniqueName="[FACT - Case]" displayFolder="Segment" count="0" unbalanced="0"/>
    <cacheHierarchy uniqueName="[FACT - Case].[VCE Support Flag]" caption="VCE Support Flag" attribute="1" defaultMemberUniqueName="[FACT - Case].[VCE Support Flag].[All]" allUniqueName="[FACT - Case].[VCE Support Flag].[All]" dimensionUniqueName="[FACT - Case]" displayFolder="Workload Hours" count="0" unbalanced="0"/>
    <cacheHierarchy uniqueName="[FACT - Case].[Work Order Case Flag]" caption="Work Order Case Flag" attribute="1" defaultMemberUniqueName="[FACT - Case].[Work Order Case Flag].[All]" allUniqueName="[FACT - Case].[Work Order Case Flag].[All]" dimensionUniqueName="[FACT - Case]" displayFolder="USDM Case Columns" count="0" unbalanced="0"/>
    <cacheHierarchy uniqueName="[FACT - Work Order Parts].[Accidental Damage Flag (AD)]" caption="Accidental Damage Flag (AD)" attribute="1" defaultMemberUniqueName="[FACT - Work Order Parts].[Accidental Damage Flag (AD)].[All]" allUniqueName="[FACT - Work Order Parts].[Accidental Damage Flag (AD)].[All]" dimensionUniqueName="[FACT - Work Order Parts]" displayFolder="Entitlement / Core Upsell Attributes" count="0" unbalanced="0"/>
    <cacheHierarchy uniqueName="[FACT - Work Order Parts].[Age Bucket]" caption="Age Bucket" attribute="1" defaultMemberUniqueName="[FACT - Work Order Parts].[Age Bucket].[All]" allUniqueName="[FACT - Work Order Parts].[Age Bucket].[All]" dimensionUniqueName="[FACT - Work Order Parts]" displayFolder="Work Order Fact Attributes" count="0" unbalanced="0"/>
    <cacheHierarchy uniqueName="[FACT - Work Order Parts].[Agile Commodity Description]" caption="Agile Commodity Description" attribute="1" defaultMemberUniqueName="[FACT - Work Order Parts].[Agile Commodity Description].[All]" allUniqueName="[FACT - Work Order Parts].[Agile Commodity Description].[All]" dimensionUniqueName="[FACT - Work Order Parts]" displayFolder="Parts" count="0" unbalanced="0"/>
    <cacheHierarchy uniqueName="[FACT - Work Order Parts].[APEX Flag]" caption="APEX Flag" attribute="1" defaultMemberUniqueName="[FACT - Work Order Parts].[APEX Flag].[All]" allUniqueName="[FACT - Work Order Parts].[APEX Flag].[All]" dimensionUniqueName="[FACT - Work Order Parts]" displayFolder="Work Order Fact Attributes" count="0" unbalanced="0"/>
    <cacheHierarchy uniqueName="[FACT - Work Order Parts].[APS Flag]" caption="APS Flag" attribute="1" defaultMemberUniqueName="[FACT - Work Order Parts].[APS Flag].[All]" allUniqueName="[FACT - Work Order Parts].[APS Flag].[All]" dimensionUniqueName="[FACT - Work Order Parts]" displayFolder="Parts" count="0" unbalanced="0"/>
    <cacheHierarchy uniqueName="[FACT - Work Order Parts].[Asset Age (days)]" caption="Asset Age (days)" attribute="1" defaultMemberUniqueName="[FACT - Work Order Parts].[Asset Age (days)].[All]" allUniqueName="[FACT - Work Order Parts].[Asset Age (days)].[All]" dimensionUniqueName="[FACT - Work Order Parts]" displayFolder="Work Order Fact Attributes" count="0" unbalanced="0"/>
    <cacheHierarchy uniqueName="[FACT - Work Order Parts].[Asset Install Date]" caption="Asset Install Date" attribute="1" defaultMemberUniqueName="[FACT - Work Order Parts].[Asset Install Date].[All]" allUniqueName="[FACT - Work Order Parts].[Asset Install Date].[All]" dimensionUniqueName="[FACT - Work Order Parts]" displayFolder="Work Order Fact Attributes" count="0" unbalanced="0"/>
    <cacheHierarchy uniqueName="[FACT - Work Order Parts].[Asset Ship Date]" caption="Asset Ship Date" attribute="1" defaultMemberUniqueName="[FACT - Work Order Parts].[Asset Ship Date].[All]" allUniqueName="[FACT - Work Order Parts].[Asset Ship Date].[All]" dimensionUniqueName="[FACT - Work Order Parts]" displayFolder="Work Order Fact Attributes" count="0" unbalanced="0"/>
    <cacheHierarchy uniqueName="[FACT - Work Order Parts].[Attempted Part Delivery Local Timestamp]" caption="Attempted Part Delivery Local Timestamp" attribute="1" defaultMemberUniqueName="[FACT - Work Order Parts].[Attempted Part Delivery Local Timestamp].[All]" allUniqueName="[FACT - Work Order Parts].[Attempted Part Delivery Local Timestamp].[All]" dimensionUniqueName="[FACT - Work Order Parts]" displayFolder="Logistics" count="0" unbalanced="0"/>
    <cacheHierarchy uniqueName="[FACT - Work Order Parts].[Auto Cancelled SR Flag]" caption="Auto Cancelled SR Flag" attribute="1" defaultMemberUniqueName="[FACT - Work Order Parts].[Auto Cancelled SR Flag].[All]" allUniqueName="[FACT - Work Order Parts].[Auto Cancelled SR Flag].[All]" dimensionUniqueName="[FACT - Work Order Parts]" displayFolder="Work Order Fact Attributes" count="0" unbalanced="0"/>
    <cacheHierarchy uniqueName="[FACT - Work Order Parts].[Auto Dispatch Flag]" caption="Auto Dispatch Flag" attribute="1" defaultMemberUniqueName="[FACT - Work Order Parts].[Auto Dispatch Flag].[All]" allUniqueName="[FACT - Work Order Parts].[Auto Dispatch Flag].[All]" dimensionUniqueName="[FACT - Work Order Parts]" displayFolder="Work Order Fact Attributes" count="0" unbalanced="0"/>
    <cacheHierarchy uniqueName="[FACT - Work Order Parts].[Auto SR Flag]" caption="Auto SR Flag" attribute="1" defaultMemberUniqueName="[FACT - Work Order Parts].[Auto SR Flag].[All]" allUniqueName="[FACT - Work Order Parts].[Auto SR Flag].[All]" dimensionUniqueName="[FACT - Work Order Parts]" displayFolder="Work Order Fact Attributes" count="0" unbalanced="0"/>
    <cacheHierarchy uniqueName="[FACT - Work Order Parts].[Backlog ETA Local Date Timestamp]" caption="Backlog ETA Local Date Timestamp" attribute="1" defaultMemberUniqueName="[FACT - Work Order Parts].[Backlog ETA Local Date Timestamp].[All]" allUniqueName="[FACT - Work Order Parts].[Backlog ETA Local Date Timestamp].[All]" dimensionUniqueName="[FACT - Work Order Parts]" displayFolder="Logistics" count="0" unbalanced="0"/>
    <cacheHierarchy uniqueName="[FACT - Work Order Parts].[Battery Commodity Flag]" caption="Battery Commodity Flag" attribute="1" defaultMemberUniqueName="[FACT - Work Order Parts].[Battery Commodity Flag].[All]" allUniqueName="[FACT - Work Order Parts].[Battery Commodity Flag].[All]" dimensionUniqueName="[FACT - Work Order Parts]" displayFolder="Parts" count="0" unbalanced="0"/>
    <cacheHierarchy uniqueName="[FACT - Work Order Parts].[Battery Exclusion Flag]" caption="Battery Exclusion Flag" attribute="1" defaultMemberUniqueName="[FACT - Work Order Parts].[Battery Exclusion Flag].[All]" allUniqueName="[FACT - Work Order Parts].[Battery Exclusion Flag].[All]" dimensionUniqueName="[FACT - Work Order Parts]" displayFolder="MDR Attributes" count="0" unbalanced="0"/>
    <cacheHierarchy uniqueName="[FACT - Work Order Parts].[Battery Plus Flag]" caption="Battery Plus Flag" attribute="1" defaultMemberUniqueName="[FACT - Work Order Parts].[Battery Plus Flag].[All]" allUniqueName="[FACT - Work Order Parts].[Battery Plus Flag].[All]" dimensionUniqueName="[FACT - Work Order Parts]" displayFolder="MDR Attributes" count="0" unbalanced="0"/>
    <cacheHierarchy uniqueName="[FACT - Work Order Parts].[Bill to Customer Flag]" caption="Bill to Customer Flag" attribute="1" defaultMemberUniqueName="[FACT - Work Order Parts].[Bill to Customer Flag].[All]" allUniqueName="[FACT - Work Order Parts].[Bill to Customer Flag].[All]" dimensionUniqueName="[FACT - Work Order Parts]" displayFolder="MDR Attributes" count="0" unbalanced="0"/>
    <cacheHierarchy uniqueName="[FACT - Work Order Parts].[Bill to Dell Flag]" caption="Bill to Dell Flag" attribute="1" defaultMemberUniqueName="[FACT - Work Order Parts].[Bill to Dell Flag].[All]" allUniqueName="[FACT - Work Order Parts].[Bill to Dell Flag].[All]" dimensionUniqueName="[FACT - Work Order Parts]" displayFolder="MDR Attributes" count="0" unbalanced="0"/>
    <cacheHierarchy uniqueName="[FACT - Work Order Parts].[BMS Assisted Flag (Case)]" caption="BMS Assisted Flag (Case)" attribute="1" defaultMemberUniqueName="[FACT - Work Order Parts].[BMS Assisted Flag (Case)].[All]" allUniqueName="[FACT - Work Order Parts].[BMS Assisted Flag (Case)].[All]" dimensionUniqueName="[FACT - Work Order Parts]" displayFolder="Work Order Case Inherited Attributes" count="0" unbalanced="0"/>
    <cacheHierarchy uniqueName="[FACT - Work Order Parts].[BMS Unassisted Flag (Case)]" caption="BMS Unassisted Flag (Case)" attribute="1" defaultMemberUniqueName="[FACT - Work Order Parts].[BMS Unassisted Flag (Case)].[All]" allUniqueName="[FACT - Work Order Parts].[BMS Unassisted Flag (Case)].[All]" dimensionUniqueName="[FACT - Work Order Parts]" displayFolder="Work Order Case Inherited Attributes" count="0" unbalanced="0"/>
    <cacheHierarchy uniqueName="[FACT - Work Order Parts].[BMS Unassisted Work Order]" caption="BMS Unassisted Work Order" attribute="1" defaultMemberUniqueName="[FACT - Work Order Parts].[BMS Unassisted Work Order].[All]" allUniqueName="[FACT - Work Order Parts].[BMS Unassisted Work Order].[All]" dimensionUniqueName="[FACT - Work Order Parts]" displayFolder="Work Order Case Inherited Attributes" count="0" unbalanced="0"/>
    <cacheHierarchy uniqueName="[FACT - Work Order Parts].[Breakfix MDR Flag]" caption="Breakfix MDR Flag" attribute="1" defaultMemberUniqueName="[FACT - Work Order Parts].[Breakfix MDR Flag].[All]" allUniqueName="[FACT - Work Order Parts].[Breakfix MDR Flag].[All]" dimensionUniqueName="[FACT - Work Order Parts]" displayFolder="MDR Attributes" count="0" unbalanced="0"/>
    <cacheHierarchy uniqueName="[FACT - Work Order Parts].[Breakfix Parts MDR Flag]" caption="Breakfix Parts MDR Flag" attribute="1" defaultMemberUniqueName="[FACT - Work Order Parts].[Breakfix Parts MDR Flag].[All]" allUniqueName="[FACT - Work Order Parts].[Breakfix Parts MDR Flag].[All]" dimensionUniqueName="[FACT - Work Order Parts]" displayFolder="MDR Attributes" count="0" unbalanced="0"/>
    <cacheHierarchy uniqueName="[FACT - Work Order Parts].[Bulk Flag]" caption="Bulk Flag" attribute="1" defaultMemberUniqueName="[FACT - Work Order Parts].[Bulk Flag].[All]" allUniqueName="[FACT - Work Order Parts].[Bulk Flag].[All]" dimensionUniqueName="[FACT - Work Order Parts]" displayFolder="MDR Attributes" count="0" unbalanced="0"/>
    <cacheHierarchy uniqueName="[FACT - Work Order Parts].[Call Type]" caption="Call Type" attribute="1" defaultMemberUniqueName="[FACT - Work Order Parts].[Call Type].[All]" allUniqueName="[FACT - Work Order Parts].[Call Type].[All]" dimensionUniqueName="[FACT - Work Order Parts]" displayFolder="Work Order Fact Attributes" count="0" unbalanced="0"/>
    <cacheHierarchy uniqueName="[FACT - Work Order Parts].[Cancelled Flag]" caption="Cancelled Flag" attribute="1" defaultMemberUniqueName="[FACT - Work Order Parts].[Cancelled Flag].[All]" allUniqueName="[FACT - Work Order Parts].[Cancelled Flag].[All]" dimensionUniqueName="[FACT - Work Order Parts]" displayFolder="MDR Attributes" count="0" unbalanced="0"/>
    <cacheHierarchy uniqueName="[FACT - Work Order Parts].[CCN]" caption="CCN" attribute="1" defaultMemberUniqueName="[FACT - Work Order Parts].[CCN].[All]" allUniqueName="[FACT - Work Order Parts].[CCN].[All]" dimensionUniqueName="[FACT - Work Order Parts]" displayFolder="Parts" count="0" unbalanced="0"/>
    <cacheHierarchy uniqueName="[FACT - Work Order Parts].[Connected Flag]" caption="Connected Flag" attribute="1" defaultMemberUniqueName="[FACT - Work Order Parts].[Connected Flag].[All]" allUniqueName="[FACT - Work Order Parts].[Connected Flag].[All]" dimensionUniqueName="[FACT - Work Order Parts]" displayFolder="Connect Home" count="0" unbalanced="0"/>
    <cacheHierarchy uniqueName="[FACT - Work Order Parts].[CRE (Credits/Returns/Exg) Flag]" caption="CRE (Credits/Returns/Exg) Flag" attribute="1" defaultMemberUniqueName="[FACT - Work Order Parts].[CRE (Credits/Returns/Exg) Flag].[All]" allUniqueName="[FACT - Work Order Parts].[CRE (Credits/Returns/Exg) Flag].[All]" dimensionUniqueName="[FACT - Work Order Parts]" displayFolder="MDR Attributes" count="0" unbalanced="0"/>
    <cacheHierarchy uniqueName="[FACT - Work Order Parts].[CRE Order Number]" caption="CRE Order Number" attribute="1" defaultMemberUniqueName="[FACT - Work Order Parts].[CRE Order Number].[All]" allUniqueName="[FACT - Work Order Parts].[CRE Order Number].[All]" dimensionUniqueName="[FACT - Work Order Parts]" displayFolder="MDR Attributes" count="0" unbalanced="0"/>
    <cacheHierarchy uniqueName="[FACT - Work Order Parts].[CRE Ordered Business Unit ID ]" caption="CRE Ordered Business Unit ID " attribute="1" defaultMemberUniqueName="[FACT - Work Order Parts].[CRE Ordered Business Unit ID ].[All]" allUniqueName="[FACT - Work Order Parts].[CRE Ordered Business Unit ID ].[All]" dimensionUniqueName="[FACT - Work Order Parts]" displayFolder="MDR Attributes" count="0" unbalanced="0"/>
    <cacheHierarchy uniqueName="[FACT - Work Order Parts].[CRU (Customer Replaceable Unit) Flag]" caption="CRU (Customer Replaceable Unit) Flag" attribute="1" defaultMemberUniqueName="[FACT - Work Order Parts].[CRU (Customer Replaceable Unit) Flag].[All]" allUniqueName="[FACT - Work Order Parts].[CRU (Customer Replaceable Unit) Flag].[All]" dimensionUniqueName="[FACT - Work Order Parts]" displayFolder="Parts" count="0" unbalanced="0"/>
    <cacheHierarchy uniqueName="[FACT - Work Order Parts].[CRU Flag]" caption="CRU Flag" attribute="1" defaultMemberUniqueName="[FACT - Work Order Parts].[CRU Flag].[All]" allUniqueName="[FACT - Work Order Parts].[CRU Flag].[All]" dimensionUniqueName="[FACT - Work Order Parts]" displayFolder="Parts" count="0" unbalanced="0"/>
    <cacheHierarchy uniqueName="[FACT - Work Order Parts].[Current Status]" caption="Current Status" attribute="1" defaultMemberUniqueName="[FACT - Work Order Parts].[Current Status].[All]" allUniqueName="[FACT - Work Order Parts].[Current Status].[All]" dimensionUniqueName="[FACT - Work Order Parts]" displayFolder="Work Order Fact Attributes" count="0" unbalanced="0"/>
    <cacheHierarchy uniqueName="[FACT - Work Order Parts].[Dell Account ID]" caption="Dell Account ID" attribute="1" defaultMemberUniqueName="[FACT - Work Order Parts].[Dell Account ID].[All]" allUniqueName="[FACT - Work Order Parts].[Dell Account ID].[All]" dimensionUniqueName="[FACT - Work Order Parts]" displayFolder="Work Order Fact Attributes" count="0" unbalanced="0"/>
    <cacheHierarchy uniqueName="[FACT - Work Order Parts].[Demand Flag]" caption="Demand Flag" attribute="1" defaultMemberUniqueName="[FACT - Work Order Parts].[Demand Flag].[All]" allUniqueName="[FACT - Work Order Parts].[Demand Flag].[All]" dimensionUniqueName="[FACT - Work Order Parts]" displayFolder="Parts" count="0" unbalanced="0"/>
    <cacheHierarchy uniqueName="[FACT - Work Order Parts].[Distribution Hub Name]" caption="Distribution Hub Name" attribute="1" defaultMemberUniqueName="[FACT - Work Order Parts].[Distribution Hub Name].[All]" allUniqueName="[FACT - Work Order Parts].[Distribution Hub Name].[All]" dimensionUniqueName="[FACT - Work Order Parts]" displayFolder="Logistics" count="0" unbalanced="0"/>
    <cacheHierarchy uniqueName="[FACT - Work Order Parts].[DPS Type]" caption="DPS Type" attribute="1" defaultMemberUniqueName="[FACT - Work Order Parts].[DPS Type].[All]" allUniqueName="[FACT - Work Order Parts].[DPS Type].[All]" dimensionUniqueName="[FACT - Work Order Parts]" displayFolder="Work Order Fact Attributes" count="0" unbalanced="0"/>
    <cacheHierarchy uniqueName="[FACT - Work Order Parts].[DSP Provider ID]" caption="DSP Provider ID" attribute="1" defaultMemberUniqueName="[FACT - Work Order Parts].[DSP Provider ID].[All]" allUniqueName="[FACT - Work Order Parts].[DSP Provider ID].[All]" dimensionUniqueName="[FACT - Work Order Parts]" displayFolder="Work Order Fact Attributes" count="0" unbalanced="0"/>
    <cacheHierarchy uniqueName="[FACT - Work Order Parts].[Entitlement Core / Upsell (WO)]" caption="Entitlement Core / Upsell (WO)" attribute="1" defaultMemberUniqueName="[FACT - Work Order Parts].[Entitlement Core / Upsell (WO)].[All]" allUniqueName="[FACT - Work Order Parts].[Entitlement Core / Upsell (WO)].[All]" dimensionUniqueName="[FACT - Work Order Parts]" displayFolder="Entitlement / Core Upsell Attributes" count="0" unbalanced="0"/>
    <cacheHierarchy uniqueName="[FACT - Work Order Parts].[Estimated Part Delivery Local Date Timestamp]" caption="Estimated Part Delivery Local Date Timestamp" attribute="1" defaultMemberUniqueName="[FACT - Work Order Parts].[Estimated Part Delivery Local Date Timestamp].[All]" allUniqueName="[FACT - Work Order Parts].[Estimated Part Delivery Local Date Timestamp].[All]" dimensionUniqueName="[FACT - Work Order Parts]" displayFolder="Logistics" count="0" unbalanced="0"/>
    <cacheHierarchy uniqueName="[FACT - Work Order Parts].[Event Type Description]" caption="Event Type Description" attribute="1" defaultMemberUniqueName="[FACT - Work Order Parts].[Event Type Description].[All]" allUniqueName="[FACT - Work Order Parts].[Event Type Description].[All]" dimensionUniqueName="[FACT - Work Order Parts]" displayFolder="Parts" count="0" unbalanced="0"/>
    <cacheHierarchy uniqueName="[FACT - Work Order Parts].[Exchange Flag]" caption="Exchange Flag" attribute="1" defaultMemberUniqueName="[FACT - Work Order Parts].[Exchange Flag].[All]" allUniqueName="[FACT - Work Order Parts].[Exchange Flag].[All]" dimensionUniqueName="[FACT - Work Order Parts]" displayFolder="MDR Attributes" count="0" unbalanced="0"/>
    <cacheHierarchy uniqueName="[FACT - Work Order Parts].[Extended Battery Service Flag]" caption="Extended Battery Service Flag" attribute="1" defaultMemberUniqueName="[FACT - Work Order Parts].[Extended Battery Service Flag].[All]" allUniqueName="[FACT - Work Order Parts].[Extended Battery Service Flag].[All]" dimensionUniqueName="[FACT - Work Order Parts]" displayFolder="MDR Attributes" count="0" unbalanced="0"/>
    <cacheHierarchy uniqueName="[FACT - Work Order Parts].[Field Hours Flag]" caption="Field Hours Flag" attribute="1" defaultMemberUniqueName="[FACT - Work Order Parts].[Field Hours Flag].[All]" allUniqueName="[FACT - Work Order Parts].[Field Hours Flag].[All]" dimensionUniqueName="[FACT - Work Order Parts]" displayFolder="Field Labor Attributes" count="0" unbalanced="0"/>
    <cacheHierarchy uniqueName="[FACT - Work Order Parts].[FQM Flag]" caption="FQM Flag" attribute="1" defaultMemberUniqueName="[FACT - Work Order Parts].[FQM Flag].[All]" allUniqueName="[FACT - Work Order Parts].[FQM Flag].[All]" dimensionUniqueName="[FACT - Work Order Parts]" displayFolder="MDR Attributes" count="0" unbalanced="0"/>
    <cacheHierarchy uniqueName="[FACT - Work Order Parts].[FRU (Field Replaceable Unit) Flag]" caption="FRU (Field Replaceable Unit) Flag" attribute="1" defaultMemberUniqueName="[FACT - Work Order Parts].[FRU (Field Replaceable Unit) Flag].[All]" allUniqueName="[FACT - Work Order Parts].[FRU (Field Replaceable Unit) Flag].[All]" dimensionUniqueName="[FACT - Work Order Parts]" displayFolder="Parts" count="0" unbalanced="0"/>
    <cacheHierarchy uniqueName="[FACT - Work Order Parts].[FRU Flag]" caption="FRU Flag" attribute="1" defaultMemberUniqueName="[FACT - Work Order Parts].[FRU Flag].[All]" allUniqueName="[FACT - Work Order Parts].[FRU Flag].[All]" dimensionUniqueName="[FACT - Work Order Parts]" displayFolder="Parts" count="0" unbalanced="0"/>
    <cacheHierarchy uniqueName="[FACT - Work Order Parts].[FSD Source Name]" caption="FSD Source Name" attribute="1" defaultMemberUniqueName="[FACT - Work Order Parts].[FSD Source Name].[All]" allUniqueName="[FACT - Work Order Parts].[FSD Source Name].[All]" dimensionUniqueName="[FACT - Work Order Parts]" displayFolder="Work Order Fact Attributes" count="0" unbalanced="0"/>
    <cacheHierarchy uniqueName="[FACT - Work Order Parts].[HES Work Order Flag]" caption="HES Work Order Flag" attribute="1" defaultMemberUniqueName="[FACT - Work Order Parts].[HES Work Order Flag].[All]" allUniqueName="[FACT - Work Order Parts].[HES Work Order Flag].[All]" dimensionUniqueName="[FACT - Work Order Parts]" displayFolder="Work Order Fact Attributes" count="0" unbalanced="0"/>
    <cacheHierarchy uniqueName="[FACT - Work Order Parts].[ISG Work Order Category]" caption="ISG Work Order Category" attribute="1" defaultMemberUniqueName="[FACT - Work Order Parts].[ISG Work Order Category].[All]" allUniqueName="[FACT - Work Order Parts].[ISG Work Order Category].[All]" dimensionUniqueName="[FACT - Work Order Parts]" displayFolder="Work Order Fact Attributes" count="0" unbalanced="0"/>
    <cacheHierarchy uniqueName="[FACT - Work Order Parts].[ISG Work Order Partner Category]" caption="ISG Work Order Partner Category" attribute="1" defaultMemberUniqueName="[FACT - Work Order Parts].[ISG Work Order Partner Category].[All]" allUniqueName="[FACT - Work Order Parts].[ISG Work Order Partner Category].[All]" dimensionUniqueName="[FACT - Work Order Parts]" displayFolder="Work Order Fact Attributes" count="0" unbalanced="0"/>
    <cacheHierarchy uniqueName="[FACT - Work Order Parts].[ISP Part ETA Date Timestamp]" caption="ISP Part ETA Date Timestamp" attribute="1" defaultMemberUniqueName="[FACT - Work Order Parts].[ISP Part ETA Date Timestamp].[All]" allUniqueName="[FACT - Work Order Parts].[ISP Part ETA Date Timestamp].[All]" dimensionUniqueName="[FACT - Work Order Parts]" displayFolder="Parts" count="0" unbalanced="0"/>
    <cacheHierarchy uniqueName="[FACT - Work Order Parts].[ISP Shipped Method Description ]" caption="ISP Shipped Method Description " attribute="1" defaultMemberUniqueName="[FACT - Work Order Parts].[ISP Shipped Method Description ].[All]" allUniqueName="[FACT - Work Order Parts].[ISP Shipped Method Description ].[All]" dimensionUniqueName="[FACT - Work Order Parts]" displayFolder="Parts" count="0" unbalanced="0"/>
    <cacheHierarchy uniqueName="[FACT - Work Order Parts].[Item Commodity ID ]" caption="Item Commodity ID " attribute="1" defaultMemberUniqueName="[FACT - Work Order Parts].[Item Commodity ID ].[All]" allUniqueName="[FACT - Work Order Parts].[Item Commodity ID ].[All]" dimensionUniqueName="[FACT - Work Order Parts]" displayFolder="Parts" count="0" unbalanced="0"/>
    <cacheHierarchy uniqueName="[FACT - Work Order Parts].[Item Cost]" caption="Item Cost" attribute="1" defaultMemberUniqueName="[FACT - Work Order Parts].[Item Cost].[All]" allUniqueName="[FACT - Work Order Parts].[Item Cost].[All]" dimensionUniqueName="[FACT - Work Order Parts]" displayFolder="Parts" count="0" unbalanced="0"/>
    <cacheHierarchy uniqueName="[FACT - Work Order Parts].[Item Number]" caption="Item Number" attribute="1" defaultMemberUniqueName="[FACT - Work Order Parts].[Item Number].[All]" allUniqueName="[FACT - Work Order Parts].[Item Number].[All]" dimensionUniqueName="[FACT - Work Order Parts]" displayFolder="Parts" count="0" unbalanced="0"/>
    <cacheHierarchy uniqueName="[FACT - Work Order Parts].[Item Ordered Flag]" caption="Item Ordered Flag" attribute="1" defaultMemberUniqueName="[FACT - Work Order Parts].[Item Ordered Flag].[All]" allUniqueName="[FACT - Work Order Parts].[Item Ordered Flag].[All]" dimensionUniqueName="[FACT - Work Order Parts]" displayFolder="MDR Attributes" count="0" unbalanced="0"/>
    <cacheHierarchy uniqueName="[FACT - Work Order Parts].[Item Quantity]" caption="Item Quantity" attribute="1" defaultMemberUniqueName="[FACT - Work Order Parts].[Item Quantity].[All]" allUniqueName="[FACT - Work Order Parts].[Item Quantity].[All]" dimensionUniqueName="[FACT - Work Order Parts]" displayFolder="Parts" count="0" unbalanced="0"/>
    <cacheHierarchy uniqueName="[FACT - Work Order Parts].[Item Used Date Timestamp]" caption="Item Used Date Timestamp" attribute="1" defaultMemberUniqueName="[FACT - Work Order Parts].[Item Used Date Timestamp].[All]" allUniqueName="[FACT - Work Order Parts].[Item Used Date Timestamp].[All]" dimensionUniqueName="[FACT - Work Order Parts]" displayFolder="Parts" count="0" unbalanced="0"/>
    <cacheHierarchy uniqueName="[FACT - Work Order Parts].[Keep Your Hard Drive (KYHD)]" caption="Keep Your Hard Drive (KYHD)" attribute="1" defaultMemberUniqueName="[FACT - Work Order Parts].[Keep Your Hard Drive (KYHD)].[All]" allUniqueName="[FACT - Work Order Parts].[Keep Your Hard Drive (KYHD)].[All]" dimensionUniqueName="[FACT - Work Order Parts]" displayFolder="Entitlement / Core Upsell Attributes" count="0" unbalanced="0"/>
    <cacheHierarchy uniqueName="[FACT - Work Order Parts].[KYC (Keep Your Component) Flag ]" caption="KYC (Keep Your Component) Flag " attribute="1" defaultMemberUniqueName="[FACT - Work Order Parts].[KYC (Keep Your Component) Flag ].[All]" allUniqueName="[FACT - Work Order Parts].[KYC (Keep Your Component) Flag ].[All]" dimensionUniqueName="[FACT - Work Order Parts]" displayFolder="Entitlement / Core Upsell Attributes" count="0" unbalanced="0"/>
    <cacheHierarchy uniqueName="[FACT - Work Order Parts].[KYC Flag]" caption="KYC Flag" attribute="1" defaultMemberUniqueName="[FACT - Work Order Parts].[KYC Flag].[All]" allUniqueName="[FACT - Work Order Parts].[KYC Flag].[All]" dimensionUniqueName="[FACT - Work Order Parts]" displayFolder="Entitlement / Core Upsell Attributes" count="0" unbalanced="0"/>
    <cacheHierarchy uniqueName="[FACT - Work Order Parts].[KYHD (Keep Your Hard Drive) Flag]" caption="KYHD (Keep Your Hard Drive) Flag" attribute="1" defaultMemberUniqueName="[FACT - Work Order Parts].[KYHD (Keep Your Hard Drive) Flag].[All]" allUniqueName="[FACT - Work Order Parts].[KYHD (Keep Your Hard Drive) Flag].[All]" dimensionUniqueName="[FACT - Work Order Parts]" displayFolder="Entitlement / Core Upsell Attributes" count="0" unbalanced="0"/>
    <cacheHierarchy uniqueName="[FACT - Work Order Parts].[Labor Cost Flag]" caption="Labor Cost Flag" attribute="1" defaultMemberUniqueName="[FACT - Work Order Parts].[Labor Cost Flag].[All]" allUniqueName="[FACT - Work Order Parts].[Labor Cost Flag].[All]" dimensionUniqueName="[FACT - Work Order Parts]" displayFolder="MDR Attributes" count="0" unbalanced="0"/>
    <cacheHierarchy uniqueName="[FACT - Work Order Parts].[Labor Upsell Category Code]" caption="Labor Upsell Category Code" attribute="1" defaultMemberUniqueName="[FACT - Work Order Parts].[Labor Upsell Category Code].[All]" allUniqueName="[FACT - Work Order Parts].[Labor Upsell Category Code].[All]" dimensionUniqueName="[FACT - Work Order Parts]" displayFolder="Entitlement / Core Upsell Attributes" count="0" unbalanced="0"/>
    <cacheHierarchy uniqueName="[FACT - Work Order Parts].[Logistics Provider ID]" caption="Logistics Provider ID" attribute="1" defaultMemberUniqueName="[FACT - Work Order Parts].[Logistics Provider ID].[All]" allUniqueName="[FACT - Work Order Parts].[Logistics Provider ID].[All]" dimensionUniqueName="[FACT - Work Order Parts]" displayFolder="Work Order Fact Attributes" count="0" unbalanced="0"/>
    <cacheHierarchy uniqueName="[FACT - Work Order Parts].[Major Part Count]" caption="Major Part Count" attribute="1" defaultMemberUniqueName="[FACT - Work Order Parts].[Major Part Count].[All]" allUniqueName="[FACT - Work Order Parts].[Major Part Count].[All]" dimensionUniqueName="[FACT - Work Order Parts]" displayFolder="Parts" count="0" unbalanced="0"/>
    <cacheHierarchy uniqueName="[FACT - Work Order Parts].[Major Part Flag]" caption="Major Part Flag" attribute="1" defaultMemberUniqueName="[FACT - Work Order Parts].[Major Part Flag].[All]" allUniqueName="[FACT - Work Order Parts].[Major Part Flag].[All]" dimensionUniqueName="[FACT - Work Order Parts]" displayFolder="Parts" count="0" unbalanced="0"/>
    <cacheHierarchy uniqueName="[FACT - Work Order Parts].[Major Part Item Quantity]" caption="Major Part Item Quantity" attribute="1" defaultMemberUniqueName="[FACT - Work Order Parts].[Major Part Item Quantity].[All]" allUniqueName="[FACT - Work Order Parts].[Major Part Item Quantity].[All]" dimensionUniqueName="[FACT - Work Order Parts]" displayFolder="Parts" count="0" unbalanced="0"/>
    <cacheHierarchy uniqueName="[FACT - Work Order Parts].[MDR Dispatch Flag]" caption="MDR Dispatch Flag" attribute="1" defaultMemberUniqueName="[FACT - Work Order Parts].[MDR Dispatch Flag].[All]" allUniqueName="[FACT - Work Order Parts].[MDR Dispatch Flag].[All]" dimensionUniqueName="[FACT - Work Order Parts]" displayFolder="MDR Attributes" count="0" unbalanced="0"/>
    <cacheHierarchy uniqueName="[FACT - Work Order Parts].[MDR Labor Flag]" caption="MDR Labor Flag" attribute="1" defaultMemberUniqueName="[FACT - Work Order Parts].[MDR Labor Flag].[All]" allUniqueName="[FACT - Work Order Parts].[MDR Labor Flag].[All]" dimensionUniqueName="[FACT - Work Order Parts]" displayFolder="MDR Attributes" count="0" unbalanced="0"/>
    <cacheHierarchy uniqueName="[FACT - Work Order Parts].[MDR Qualified Flag]" caption="MDR Qualified Flag" attribute="1" defaultMemberUniqueName="[FACT - Work Order Parts].[MDR Qualified Flag].[All]" allUniqueName="[FACT - Work Order Parts].[MDR Qualified Flag].[All]" dimensionUniqueName="[FACT - Work Order Parts]" displayFolder="MDR Attributes" count="0" unbalanced="0"/>
    <cacheHierarchy uniqueName="[FACT - Work Order Parts].[Most Expenseive Part Flag]" caption="Most Expenseive Part Flag" attribute="1" defaultMemberUniqueName="[FACT - Work Order Parts].[Most Expenseive Part Flag].[All]" allUniqueName="[FACT - Work Order Parts].[Most Expenseive Part Flag].[All]" dimensionUniqueName="[FACT - Work Order Parts]" displayFolder="Parts" count="0" unbalanced="0"/>
    <cacheHierarchy uniqueName="[FACT - Work Order Parts].[Most Expensive Item Flag]" caption="Most Expensive Item Flag" attribute="1" defaultMemberUniqueName="[FACT - Work Order Parts].[Most Expensive Item Flag].[All]" allUniqueName="[FACT - Work Order Parts].[Most Expensive Item Flag].[All]" dimensionUniqueName="[FACT - Work Order Parts]" displayFolder="Parts" count="0" unbalanced="0"/>
    <cacheHierarchy uniqueName="[FACT - Work Order Parts].[New Part Flag]" caption="New Part Flag" attribute="1" defaultMemberUniqueName="[FACT - Work Order Parts].[New Part Flag].[All]" allUniqueName="[FACT - Work Order Parts].[New Part Flag].[All]" dimensionUniqueName="[FACT - Work Order Parts]" displayFolder="MDR Attributes" count="0" unbalanced="0"/>
    <cacheHierarchy uniqueName="[FACT - Work Order Parts].[Non Battery Commodity Flag]" caption="Non Battery Commodity Flag" attribute="1" defaultMemberUniqueName="[FACT - Work Order Parts].[Non Battery Commodity Flag].[All]" allUniqueName="[FACT - Work Order Parts].[Non Battery Commodity Flag].[All]" dimensionUniqueName="[FACT - Work Order Parts]" displayFolder="Parts" count="0" unbalanced="0"/>
    <cacheHierarchy uniqueName="[FACT - Work Order Parts].[Non Standard Part Flag]" caption="Non Standard Part Flag" attribute="1" defaultMemberUniqueName="[FACT - Work Order Parts].[Non Standard Part Flag].[All]" allUniqueName="[FACT - Work Order Parts].[Non Standard Part Flag].[All]" dimensionUniqueName="[FACT - Work Order Parts]" displayFolder="Parts" count="0" unbalanced="0"/>
    <cacheHierarchy uniqueName="[FACT - Work Order Parts].[Notebook Battery Replacment Flag]" caption="Notebook Battery Replacment Flag" attribute="1" defaultMemberUniqueName="[FACT - Work Order Parts].[Notebook Battery Replacment Flag].[All]" allUniqueName="[FACT - Work Order Parts].[Notebook Battery Replacment Flag].[All]" dimensionUniqueName="[FACT - Work Order Parts]" displayFolder="MDR Attributes" count="0" unbalanced="0"/>
    <cacheHierarchy uniqueName="[FACT - Work Order Parts].[On-Hand Part PUDO (Pick Up Drop Off) Local Date Timestamp]" caption="On-Hand Part PUDO (Pick Up Drop Off) Local Date Timestamp" attribute="1" defaultMemberUniqueName="[FACT - Work Order Parts].[On-Hand Part PUDO (Pick Up Drop Off) Local Date Timestamp].[All]" allUniqueName="[FACT - Work Order Parts].[On-Hand Part PUDO (Pick Up Drop Off) Local Date Timestamp].[All]" dimensionUniqueName="[FACT - Work Order Parts]" displayFolder="Logistics" count="0" unbalanced="0"/>
    <cacheHierarchy uniqueName="[FACT - Work Order Parts].[Out Of Warranty Flag]" caption="Out Of Warranty Flag" attribute="1" defaultMemberUniqueName="[FACT - Work Order Parts].[Out Of Warranty Flag].[All]" allUniqueName="[FACT - Work Order Parts].[Out Of Warranty Flag].[All]" dimensionUniqueName="[FACT - Work Order Parts]" displayFolder="Entitlement / Core Upsell Attributes" count="0" unbalanced="0"/>
    <cacheHierarchy uniqueName="[FACT - Work Order Parts].[Outbound Tracking ID]" caption="Outbound Tracking ID" attribute="1" defaultMemberUniqueName="[FACT - Work Order Parts].[Outbound Tracking ID].[All]" allUniqueName="[FACT - Work Order Parts].[Outbound Tracking ID].[All]" dimensionUniqueName="[FACT - Work Order Parts]" displayFolder="Logistics" count="0" unbalanced="0"/>
    <cacheHierarchy uniqueName="[FACT - Work Order Parts].[Part Ordered Completion Local Date Timestamp]" caption="Part Ordered Completion Local Date Timestamp" attribute="1" defaultMemberUniqueName="[FACT - Work Order Parts].[Part Ordered Completion Local Date Timestamp].[All]" allUniqueName="[FACT - Work Order Parts].[Part Ordered Completion Local Date Timestamp].[All]" dimensionUniqueName="[FACT - Work Order Parts]" displayFolder="Logistics" count="0" unbalanced="0"/>
    <cacheHierarchy uniqueName="[FACT - Work Order Parts].[Part Ordered Create Date Timestamp]" caption="Part Ordered Create Date Timestamp" attribute="1" defaultMemberUniqueName="[FACT - Work Order Parts].[Part Ordered Create Date Timestamp].[All]" allUniqueName="[FACT - Work Order Parts].[Part Ordered Create Date Timestamp].[All]" dimensionUniqueName="[FACT - Work Order Parts]" displayFolder="Parts" count="0" unbalanced="0"/>
    <cacheHierarchy uniqueName="[FACT - Work Order Parts].[Part Ordered ID ]" caption="Part Ordered ID " attribute="1" defaultMemberUniqueName="[FACT - Work Order Parts].[Part Ordered ID ].[All]" allUniqueName="[FACT - Work Order Parts].[Part Ordered ID ].[All]" dimensionUniqueName="[FACT - Work Order Parts]" displayFolder="Parts" count="0" unbalanced="0"/>
    <cacheHierarchy uniqueName="[FACT - Work Order Parts].[Part Ordered Invoiced Date Timestamp]" caption="Part Ordered Invoiced Date Timestamp" attribute="1" defaultMemberUniqueName="[FACT - Work Order Parts].[Part Ordered Invoiced Date Timestamp].[All]" allUniqueName="[FACT - Work Order Parts].[Part Ordered Invoiced Date Timestamp].[All]" dimensionUniqueName="[FACT - Work Order Parts]" displayFolder="Parts" count="0" unbalanced="0"/>
    <cacheHierarchy uniqueName="[FACT - Work Order Parts].[Part Ordered Line Number]" caption="Part Ordered Line Number" attribute="1" defaultMemberUniqueName="[FACT - Work Order Parts].[Part Ordered Line Number].[All]" allUniqueName="[FACT - Work Order Parts].[Part Ordered Line Number].[All]" dimensionUniqueName="[FACT - Work Order Parts]" displayFolder="Parts" count="0" unbalanced="0"/>
    <cacheHierarchy uniqueName="[FACT - Work Order Parts].[Part Ordered Sequence Number]" caption="Part Ordered Sequence Number" attribute="1" defaultMemberUniqueName="[FACT - Work Order Parts].[Part Ordered Sequence Number].[All]" allUniqueName="[FACT - Work Order Parts].[Part Ordered Sequence Number].[All]" dimensionUniqueName="[FACT - Work Order Parts]" displayFolder="Parts" count="0" unbalanced="0"/>
    <cacheHierarchy uniqueName="[FACT - Work Order Parts].[Part Ordered Shipped Local Date Timestamp]" caption="Part Ordered Shipped Local Date Timestamp" attribute="1" defaultMemberUniqueName="[FACT - Work Order Parts].[Part Ordered Shipped Local Date Timestamp].[All]" allUniqueName="[FACT - Work Order Parts].[Part Ordered Shipped Local Date Timestamp].[All]" dimensionUniqueName="[FACT - Work Order Parts]" displayFolder="Logistics" count="0" unbalanced="0"/>
    <cacheHierarchy uniqueName="[FACT - Work Order Parts].[Part Ordered Status Code]" caption="Part Ordered Status Code" attribute="1" defaultMemberUniqueName="[FACT - Work Order Parts].[Part Ordered Status Code].[All]" allUniqueName="[FACT - Work Order Parts].[Part Ordered Status Code].[All]" dimensionUniqueName="[FACT - Work Order Parts]" displayFolder="Parts" count="0" unbalanced="0"/>
    <cacheHierarchy uniqueName="[FACT - Work Order Parts].[Part Path]" caption="Part Path" attribute="1" defaultMemberUniqueName="[FACT - Work Order Parts].[Part Path].[All]" allUniqueName="[FACT - Work Order Parts].[Part Path].[All]" dimensionUniqueName="[FACT - Work Order Parts]" displayFolder="Parts" count="0" unbalanced="0"/>
    <cacheHierarchy uniqueName="[FACT - Work Order Parts].[Part Record Flag]" caption="Part Record Flag" attribute="1" defaultMemberUniqueName="[FACT - Work Order Parts].[Part Record Flag].[All]" allUniqueName="[FACT - Work Order Parts].[Part Record Flag].[All]" dimensionUniqueName="[FACT - Work Order Parts]" displayFolder="Parts" count="0" unbalanced="0"/>
    <cacheHierarchy uniqueName="[FACT - Work Order Parts].[Part Source]" caption="Part Source" attribute="1" defaultMemberUniqueName="[FACT - Work Order Parts].[Part Source].[All]" allUniqueName="[FACT - Work Order Parts].[Part Source].[All]" dimensionUniqueName="[FACT - Work Order Parts]" displayFolder="Parts" count="0" unbalanced="0"/>
    <cacheHierarchy uniqueName="[FACT - Work Order Parts].[Part Source Location Name]" caption="Part Source Location Name" attribute="1" defaultMemberUniqueName="[FACT - Work Order Parts].[Part Source Location Name].[All]" allUniqueName="[FACT - Work Order Parts].[Part Source Location Name].[All]" dimensionUniqueName="[FACT - Work Order Parts]" displayFolder="Parts" count="0" unbalanced="0"/>
    <cacheHierarchy uniqueName="[FACT - Work Order Parts].[Part Type Code]" caption="Part Type Code" attribute="1" defaultMemberUniqueName="[FACT - Work Order Parts].[Part Type Code].[All]" allUniqueName="[FACT - Work Order Parts].[Part Type Code].[All]" dimensionUniqueName="[FACT - Work Order Parts]" displayFolder="Parts" count="0" unbalanced="0"/>
    <cacheHierarchy uniqueName="[FACT - Work Order Parts].[Part Upsell Category Code]" caption="Part Upsell Category Code" attribute="1" defaultMemberUniqueName="[FACT - Work Order Parts].[Part Upsell Category Code].[All]" allUniqueName="[FACT - Work Order Parts].[Part Upsell Category Code].[All]" dimensionUniqueName="[FACT - Work Order Parts]" displayFolder="Entitlement / Core Upsell Attributes" count="0" unbalanced="0"/>
    <cacheHierarchy uniqueName="[FACT - Work Order Parts].[Part Upsell Group]" caption="Part Upsell Group" attribute="1" defaultMemberUniqueName="[FACT - Work Order Parts].[Part Upsell Group].[All]" allUniqueName="[FACT - Work Order Parts].[Part Upsell Group].[All]" dimensionUniqueName="[FACT - Work Order Parts]" displayFolder="Entitlement / Core Upsell Attributes" count="0" unbalanced="0"/>
    <cacheHierarchy uniqueName="[FACT - Work Order Parts].[Partner Defer Flag]" caption="Partner Defer Flag" attribute="1" defaultMemberUniqueName="[FACT - Work Order Parts].[Partner Defer Flag].[All]" allUniqueName="[FACT - Work Order Parts].[Partner Defer Flag].[All]" dimensionUniqueName="[FACT - Work Order Parts]" displayFolder="Field Labor Attributes" count="0" unbalanced="0"/>
    <cacheHierarchy uniqueName="[FACT - Work Order Parts].[Partner Flag]" caption="Partner Flag" attribute="1" defaultMemberUniqueName="[FACT - Work Order Parts].[Partner Flag].[All]" allUniqueName="[FACT - Work Order Parts].[Partner Flag].[All]" dimensionUniqueName="[FACT - Work Order Parts]" displayFolder="Field Labor Attributes" count="0" unbalanced="0"/>
    <cacheHierarchy uniqueName="[FACT - Work Order Parts].[Parts MDR Flag]" caption="Parts MDR Flag" attribute="1" defaultMemberUniqueName="[FACT - Work Order Parts].[Parts MDR Flag].[All]" allUniqueName="[FACT - Work Order Parts].[Parts MDR Flag].[All]" dimensionUniqueName="[FACT - Work Order Parts]" displayFolder="MDR Attributes" count="0" unbalanced="0"/>
    <cacheHierarchy uniqueName="[FACT - Work Order Parts].[PAS Flag]" caption="PAS Flag" attribute="1" defaultMemberUniqueName="[FACT - Work Order Parts].[PAS Flag].[All]" allUniqueName="[FACT - Work Order Parts].[PAS Flag].[All]" dimensionUniqueName="[FACT - Work Order Parts]" displayFolder="MDR Attributes" count="0" unbalanced="0"/>
    <cacheHierarchy uniqueName="[FACT - Work Order Parts].[Proof of Delivery Local Timestamp]" caption="Proof of Delivery Local Timestamp" attribute="1" defaultMemberUniqueName="[FACT - Work Order Parts].[Proof of Delivery Local Timestamp].[All]" allUniqueName="[FACT - Work Order Parts].[Proof of Delivery Local Timestamp].[All]" dimensionUniqueName="[FACT - Work Order Parts]" displayFolder="Logistics" count="0" unbalanced="0"/>
    <cacheHierarchy uniqueName="[FACT - Work Order Parts].[PUDO (Pick Up Drop Off) Partner ID]" caption="PUDO (Pick Up Drop Off) Partner ID" attribute="1" defaultMemberUniqueName="[FACT - Work Order Parts].[PUDO (Pick Up Drop Off) Partner ID].[All]" allUniqueName="[FACT - Work Order Parts].[PUDO (Pick Up Drop Off) Partner ID].[All]" dimensionUniqueName="[FACT - Work Order Parts]" displayFolder="Logistics" count="0" unbalanced="0"/>
    <cacheHierarchy uniqueName="[FACT - Work Order Parts].[Reason Code]" caption="Reason Code" attribute="1" defaultMemberUniqueName="[FACT - Work Order Parts].[Reason Code].[All]" allUniqueName="[FACT - Work Order Parts].[Reason Code].[All]" dimensionUniqueName="[FACT - Work Order Parts]" displayFolder="Work Order Fact Attributes" count="0" unbalanced="0"/>
    <cacheHierarchy uniqueName="[FACT - Work Order Parts].[Received Part Status Update Local Timestamp]" caption="Received Part Status Update Local Timestamp" attribute="1" defaultMemberUniqueName="[FACT - Work Order Parts].[Received Part Status Update Local Timestamp].[All]" allUniqueName="[FACT - Work Order Parts].[Received Part Status Update Local Timestamp].[All]" dimensionUniqueName="[FACT - Work Order Parts]" displayFolder="Logistics" count="0" unbalanced="0"/>
    <cacheHierarchy uniqueName="[FACT - Work Order Parts].[Repeat Dispatch 28 Defect (Customer)]" caption="Repeat Dispatch 28 Defect (Customer)" attribute="1" defaultMemberUniqueName="[FACT - Work Order Parts].[Repeat Dispatch 28 Defect (Customer)].[All]" allUniqueName="[FACT - Work Order Parts].[Repeat Dispatch 28 Defect (Customer)].[All]" dimensionUniqueName="[FACT - Work Order Parts]" displayFolder="Repeat Dispatch" count="0" unbalanced="0"/>
    <cacheHierarchy uniqueName="[FACT - Work Order Parts].[Repeat Dispatch 28 Defect (Legacy)]" caption="Repeat Dispatch 28 Defect (Legacy)" attribute="1" defaultMemberUniqueName="[FACT - Work Order Parts].[Repeat Dispatch 28 Defect (Legacy)].[All]" allUniqueName="[FACT - Work Order Parts].[Repeat Dispatch 28 Defect (Legacy)].[All]" dimensionUniqueName="[FACT - Work Order Parts]" displayFolder="Repeat Dispatch" count="0" unbalanced="0"/>
    <cacheHierarchy uniqueName="[FACT - Work Order Parts].[Repeat Dispatch 7 Defect (Customer)]" caption="Repeat Dispatch 7 Defect (Customer)" attribute="1" defaultMemberUniqueName="[FACT - Work Order Parts].[Repeat Dispatch 7 Defect (Customer)].[All]" allUniqueName="[FACT - Work Order Parts].[Repeat Dispatch 7 Defect (Customer)].[All]" dimensionUniqueName="[FACT - Work Order Parts]" displayFolder="Repeat Dispatch" count="0" unbalanced="0"/>
    <cacheHierarchy uniqueName="[FACT - Work Order Parts].[Repeat Dispatch 7 Defect (Legacy)]" caption="Repeat Dispatch 7 Defect (Legacy)" attribute="1" defaultMemberUniqueName="[FACT - Work Order Parts].[Repeat Dispatch 7 Defect (Legacy)].[All]" allUniqueName="[FACT - Work Order Parts].[Repeat Dispatch 7 Defect (Legacy)].[All]" dimensionUniqueName="[FACT - Work Order Parts]" displayFolder="Repeat Dispatch" count="0" unbalanced="0"/>
    <cacheHierarchy uniqueName="[FACT - Work Order Parts].[Repeat Dispatch Qualified (Customer)]" caption="Repeat Dispatch Qualified (Customer)" attribute="1" defaultMemberUniqueName="[FACT - Work Order Parts].[Repeat Dispatch Qualified (Customer)].[All]" allUniqueName="[FACT - Work Order Parts].[Repeat Dispatch Qualified (Customer)].[All]" dimensionUniqueName="[FACT - Work Order Parts]" displayFolder="Repeat Dispatch" count="0" unbalanced="0"/>
    <cacheHierarchy uniqueName="[FACT - Work Order Parts].[Repeat Dispatch Qualified (Legacy)]" caption="Repeat Dispatch Qualified (Legacy)" attribute="1" defaultMemberUniqueName="[FACT - Work Order Parts].[Repeat Dispatch Qualified (Legacy)].[All]" allUniqueName="[FACT - Work Order Parts].[Repeat Dispatch Qualified (Legacy)].[All]" dimensionUniqueName="[FACT - Work Order Parts]" displayFolder="Repeat Dispatch" count="0" unbalanced="0"/>
    <cacheHierarchy uniqueName="[FACT - Work Order Parts].[Reporting Case Channel]" caption="Reporting Case Channel" attribute="1" defaultMemberUniqueName="[FACT - Work Order Parts].[Reporting Case Channel].[All]" allUniqueName="[FACT - Work Order Parts].[Reporting Case Channel].[All]" dimensionUniqueName="[FACT - Work Order Parts]" displayFolder="Work Order Case Inherited Attributes" count="0" unbalanced="0"/>
    <cacheHierarchy uniqueName="[FACT - Work Order Parts].[SDR Connect Home Refusal Reason ]" caption="SDR Connect Home Refusal Reason " attribute="1" defaultMemberUniqueName="[FACT - Work Order Parts].[SDR Connect Home Refusal Reason ].[All]" allUniqueName="[FACT - Work Order Parts].[SDR Connect Home Refusal Reason ].[All]" dimensionUniqueName="[FACT - Work Order Parts]" displayFolder="Connect Home" count="0" unbalanced="0"/>
    <cacheHierarchy uniqueName="[FACT - Work Order Parts].[SDR Connect Home Type]" caption="SDR Connect Home Type" attribute="1" defaultMemberUniqueName="[FACT - Work Order Parts].[SDR Connect Home Type].[All]" allUniqueName="[FACT - Work Order Parts].[SDR Connect Home Type].[All]" dimensionUniqueName="[FACT - Work Order Parts]" displayFolder="Connect Home" count="0" unbalanced="0"/>
    <cacheHierarchy uniqueName="[FACT - Work Order Parts].[Service Option]" caption="Service Option" attribute="1" defaultMemberUniqueName="[FACT - Work Order Parts].[Service Option].[All]" allUniqueName="[FACT - Work Order Parts].[Service Option].[All]" dimensionUniqueName="[FACT - Work Order Parts]" displayFolder="Work Order Fact Attributes" count="0" unbalanced="0"/>
    <cacheHierarchy uniqueName="[FACT - Work Order Parts].[Service Option Hours]" caption="Service Option Hours" attribute="1" defaultMemberUniqueName="[FACT - Work Order Parts].[Service Option Hours].[All]" allUniqueName="[FACT - Work Order Parts].[Service Option Hours].[All]" dimensionUniqueName="[FACT - Work Order Parts]" displayFolder="Work Order Fact Attributes" count="0" unbalanced="0"/>
    <cacheHierarchy uniqueName="[FACT - Work Order Parts].[Service Type]" caption="Service Type" attribute="1" defaultMemberUniqueName="[FACT - Work Order Parts].[Service Type].[All]" allUniqueName="[FACT - Work Order Parts].[Service Type].[All]" dimensionUniqueName="[FACT - Work Order Parts]" displayFolder="Work Order Fact Attributes" count="0" unbalanced="0"/>
    <cacheHierarchy uniqueName="[FACT - Work Order Parts].[Service Type Cost]" caption="Service Type Cost" attribute="1" defaultMemberUniqueName="[FACT - Work Order Parts].[Service Type Cost].[All]" allUniqueName="[FACT - Work Order Parts].[Service Type Cost].[All]" dimensionUniqueName="[FACT - Work Order Parts]" displayFolder="Work Order Fact Attributes" count="0" unbalanced="0"/>
    <cacheHierarchy uniqueName="[FACT - Work Order Parts].[Service Type New]" caption="Service Type New" attribute="1" defaultMemberUniqueName="[FACT - Work Order Parts].[Service Type New].[All]" allUniqueName="[FACT - Work Order Parts].[Service Type New].[All]" dimensionUniqueName="[FACT - Work Order Parts]" displayFolder="Work Order Fact Attributes" count="0" unbalanced="0"/>
    <cacheHierarchy uniqueName="[FACT - Work Order Parts].[Ship Cost Flag]" caption="Ship Cost Flag" attribute="1" defaultMemberUniqueName="[FACT - Work Order Parts].[Ship Cost Flag].[All]" allUniqueName="[FACT - Work Order Parts].[Ship Cost Flag].[All]" dimensionUniqueName="[FACT - Work Order Parts]" displayFolder="MDR Attributes" count="0" unbalanced="0"/>
    <cacheHierarchy uniqueName="[FACT - Work Order Parts].[Source Category (Case)]" caption="Source Category (Case)" attribute="1" defaultMemberUniqueName="[FACT - Work Order Parts].[Source Category (Case)].[All]" allUniqueName="[FACT - Work Order Parts].[Source Category (Case)].[All]" dimensionUniqueName="[FACT - Work Order Parts]" displayFolder="Work Order Case Inherited Attributes" count="0" unbalanced="0"/>
    <cacheHierarchy uniqueName="[FACT - Work Order Parts].[Source CRM]" caption="Source CRM" attribute="1" defaultMemberUniqueName="[FACT - Work Order Parts].[Source CRM].[All]" allUniqueName="[FACT - Work Order Parts].[Source CRM].[All]" dimensionUniqueName="[FACT - Work Order Parts]" displayFolder="Work Order Fact Attributes" count="0" unbalanced="0"/>
    <cacheHierarchy uniqueName="[FACT - Work Order Parts].[Standard Duration Initial Contract Code]" caption="Standard Duration Initial Contract Code" attribute="1" defaultMemberUniqueName="[FACT - Work Order Parts].[Standard Duration Initial Contract Code].[All]" allUniqueName="[FACT - Work Order Parts].[Standard Duration Initial Contract Code].[All]" dimensionUniqueName="[FACT - Work Order Parts]" displayFolder="Entitlement / Core Upsell Attributes" count="0" unbalanced="0"/>
    <cacheHierarchy uniqueName="[FACT - Work Order Parts].[Submitted Flag]" caption="Submitted Flag" attribute="1" defaultMemberUniqueName="[FACT - Work Order Parts].[Submitted Flag].[All]" allUniqueName="[FACT - Work Order Parts].[Submitted Flag].[All]" dimensionUniqueName="[FACT - Work Order Parts]" displayFolder="Work Order Fact Attributes" count="0" unbalanced="0"/>
    <cacheHierarchy uniqueName="[FACT - Work Order Parts].[Substitute Part Flag]" caption="Substitute Part Flag" attribute="1" defaultMemberUniqueName="[FACT - Work Order Parts].[Substitute Part Flag].[All]" allUniqueName="[FACT - Work Order Parts].[Substitute Part Flag].[All]" dimensionUniqueName="[FACT - Work Order Parts]" displayFolder="Parts" count="0" unbalanced="0"/>
    <cacheHierarchy uniqueName="[FACT - Work Order Parts].[System Age Flag]" caption="System Age Flag" attribute="1" defaultMemberUniqueName="[FACT - Work Order Parts].[System Age Flag].[All]" allUniqueName="[FACT - Work Order Parts].[System Age Flag].[All]" dimensionUniqueName="[FACT - Work Order Parts]" displayFolder="MDR Attributes" count="0" unbalanced="0"/>
    <cacheHierarchy uniqueName="[FACT - Work Order Parts].[System Exchange Flag]" caption="System Exchange Flag" attribute="1" defaultMemberUniqueName="[FACT - Work Order Parts].[System Exchange Flag].[All]" allUniqueName="[FACT - Work Order Parts].[System Exchange Flag].[All]" dimensionUniqueName="[FACT - Work Order Parts]" displayFolder="MDR Attributes" count="0" unbalanced="0"/>
    <cacheHierarchy uniqueName="[FACT - Work Order Parts].[System Flag]" caption="System Flag" attribute="1" defaultMemberUniqueName="[FACT - Work Order Parts].[System Flag].[All]" allUniqueName="[FACT - Work Order Parts].[System Flag].[All]" dimensionUniqueName="[FACT - Work Order Parts]" displayFolder="Parts" count="0" unbalanced="0"/>
    <cacheHierarchy uniqueName="[FACT - Work Order Parts].[Tech Direct Flag]" caption="Tech Direct Flag" attribute="1" defaultMemberUniqueName="[FACT - Work Order Parts].[Tech Direct Flag].[All]" allUniqueName="[FACT - Work Order Parts].[Tech Direct Flag].[All]" dimensionUniqueName="[FACT - Work Order Parts]" displayFolder="MDR Attributes" count="0" unbalanced="0"/>
    <cacheHierarchy uniqueName="[FACT - Work Order Parts].[Tech Direct Labor Remittance Flag]" caption="Tech Direct Labor Remittance Flag" attribute="1" defaultMemberUniqueName="[FACT - Work Order Parts].[Tech Direct Labor Remittance Flag].[All]" allUniqueName="[FACT - Work Order Parts].[Tech Direct Labor Remittance Flag].[All]" dimensionUniqueName="[FACT - Work Order Parts]" displayFolder="Entitlement / Core Upsell Attributes" count="0" unbalanced="0"/>
    <cacheHierarchy uniqueName="[FACT - Work Order Parts].[Total Item Cost Col]" caption="Total Item Cost Col" attribute="1" defaultMemberUniqueName="[FACT - Work Order Parts].[Total Item Cost Col].[All]" allUniqueName="[FACT - Work Order Parts].[Total Item Cost Col].[All]" dimensionUniqueName="[FACT - Work Order Parts]" displayFolder="Parts" count="0" unbalanced="0"/>
    <cacheHierarchy uniqueName="[FACT - Work Order Parts].[Trident LOB Flag]" caption="Trident LOB Flag" attribute="1" defaultMemberUniqueName="[FACT - Work Order Parts].[Trident LOB Flag].[All]" allUniqueName="[FACT - Work Order Parts].[Trident LOB Flag].[All]" dimensionUniqueName="[FACT - Work Order Parts]" displayFolder="MDR Attributes" count="0" unbalanced="0"/>
    <cacheHierarchy uniqueName="[FACT - Work Order Parts].[Warranty Cost Flag]" caption="Warranty Cost Flag" attribute="1" defaultMemberUniqueName="[FACT - Work Order Parts].[Warranty Cost Flag].[All]" allUniqueName="[FACT - Work Order Parts].[Warranty Cost Flag].[All]" dimensionUniqueName="[FACT - Work Order Parts]" displayFolder="Parts" count="0" unbalanced="0"/>
    <cacheHierarchy uniqueName="[FACT - Work Order Parts].[Whole Unit Dispatch Flag]" caption="Whole Unit Dispatch Flag" attribute="1" defaultMemberUniqueName="[FACT - Work Order Parts].[Whole Unit Dispatch Flag].[All]" allUniqueName="[FACT - Work Order Parts].[Whole Unit Dispatch Flag].[All]" dimensionUniqueName="[FACT - Work Order Parts]" displayFolder="MDR Attributes" count="0" unbalanced="0"/>
    <cacheHierarchy uniqueName="[FACT - Work Order Parts].[WO_WID]" caption="WO_WID" attribute="1" defaultMemberUniqueName="[FACT - Work Order Parts].[WO_WID].[All]" allUniqueName="[FACT - Work Order Parts].[WO_WID].[All]" dimensionUniqueName="[FACT - Work Order Parts]" displayFolder="" count="0" unbalanced="0"/>
    <cacheHierarchy uniqueName="[FACT - Work Order Parts].[Work Order Asset ID]" caption="Work Order Asset ID" attribute="1" defaultMemberUniqueName="[FACT - Work Order Parts].[Work Order Asset ID].[All]" allUniqueName="[FACT - Work Order Parts].[Work Order Asset ID].[All]" dimensionUniqueName="[FACT - Work Order Parts]" displayFolder="Work Order Fact Attributes" count="0" unbalanced="0"/>
    <cacheHierarchy uniqueName="[FACT - Work Order Parts].[Work Order Case ID]" caption="Work Order Case ID" attribute="1" defaultMemberUniqueName="[FACT - Work Order Parts].[Work Order Case ID].[All]" allUniqueName="[FACT - Work Order Parts].[Work Order Case ID].[All]" dimensionUniqueName="[FACT - Work Order Parts]" displayFolder="Work Order Case Inherited Attributes" count="0" unbalanced="0"/>
    <cacheHierarchy uniqueName="[FACT - Work Order Parts].[Work Order Close Date]" caption="Work Order Close Date" attribute="1" defaultMemberUniqueName="[FACT - Work Order Parts].[Work Order Close Date].[All]" allUniqueName="[FACT - Work Order Parts].[Work Order Close Date].[All]" dimensionUniqueName="[FACT - Work Order Parts]" displayFolder="Work Order Fact Attributes" count="0" unbalanced="0"/>
    <cacheHierarchy uniqueName="[FACT - Work Order Parts].[Work Order Country Code]" caption="Work Order Country Code" attribute="1" defaultMemberUniqueName="[FACT - Work Order Parts].[Work Order Country Code].[All]" allUniqueName="[FACT - Work Order Parts].[Work Order Country Code].[All]" dimensionUniqueName="[FACT - Work Order Parts]" displayFolder="Work Order Fact Attributes" count="0" unbalanced="0"/>
    <cacheHierarchy uniqueName="[FACT - Work Order Parts].[Work Order Create Process]" caption="Work Order Create Process" attribute="1" defaultMemberUniqueName="[FACT - Work Order Parts].[Work Order Create Process].[All]" allUniqueName="[FACT - Work Order Parts].[Work Order Create Process].[All]" dimensionUniqueName="[FACT - Work Order Parts]" displayFolder="Work Order Fact Attributes" count="0" unbalanced="0"/>
    <cacheHierarchy uniqueName="[FACT - Work Order Parts].[Work Order MDR Major Part Count]" caption="Work Order MDR Major Part Count" attribute="1" defaultMemberUniqueName="[FACT - Work Order Parts].[Work Order MDR Major Part Count].[All]" allUniqueName="[FACT - Work Order Parts].[Work Order MDR Major Part Count].[All]" dimensionUniqueName="[FACT - Work Order Parts]" displayFolder="" count="0" unbalanced="0"/>
    <cacheHierarchy uniqueName="[FACT - Work Order Parts].[Work Order MDR Multi-Major Part Flag]" caption="Work Order MDR Multi-Major Part Flag" attribute="1" defaultMemberUniqueName="[FACT - Work Order Parts].[Work Order MDR Multi-Major Part Flag].[All]" allUniqueName="[FACT - Work Order Parts].[Work Order MDR Multi-Major Part Flag].[All]" dimensionUniqueName="[FACT - Work Order Parts]" displayFolder="" count="0" unbalanced="0"/>
    <cacheHierarchy uniqueName="[FACT - Work Order Parts].[Work Order Microcode Version]" caption="Work Order Microcode Version" attribute="1" defaultMemberUniqueName="[FACT - Work Order Parts].[Work Order Microcode Version].[All]" allUniqueName="[FACT - Work Order Parts].[Work Order Microcode Version].[All]" dimensionUniqueName="[FACT - Work Order Parts]" displayFolder="Connect Home" count="0" unbalanced="0"/>
    <cacheHierarchy uniqueName="[FACT - Work Order Parts].[Work Order Multi-Major Part Flag]" caption="Work Order Multi-Major Part Flag" attribute="1" defaultMemberUniqueName="[FACT - Work Order Parts].[Work Order Multi-Major Part Flag].[All]" allUniqueName="[FACT - Work Order Parts].[Work Order Multi-Major Part Flag].[All]" dimensionUniqueName="[FACT - Work Order Parts]" displayFolder="" count="0" unbalanced="0"/>
    <cacheHierarchy uniqueName="[FACT - Work Order Parts].[Work Order Number]" caption="Work Order Number" attribute="1" defaultMemberUniqueName="[FACT - Work Order Parts].[Work Order Number].[All]" allUniqueName="[FACT - Work Order Parts].[Work Order Number].[All]" dimensionUniqueName="[FACT - Work Order Parts]" displayFolder="Work Order Fact Attributes" count="0" unbalanced="0"/>
    <cacheHierarchy uniqueName="[FACT - Work Order Parts].[Work Order Pre-Bios]" caption="Work Order Pre-Bios" attribute="1" defaultMemberUniqueName="[FACT - Work Order Parts].[Work Order Pre-Bios].[All]" allUniqueName="[FACT - Work Order Parts].[Work Order Pre-Bios].[All]" dimensionUniqueName="[FACT - Work Order Parts]" displayFolder="Work Order Fact Attributes" count="0" unbalanced="0"/>
    <cacheHierarchy uniqueName="[FACT - Work Order Parts].[Work Order Region]" caption="Work Order Region" attribute="1" defaultMemberUniqueName="[FACT - Work Order Parts].[Work Order Region].[All]" allUniqueName="[FACT - Work Order Parts].[Work Order Region].[All]" dimensionUniqueName="[FACT - Work Order Parts]" displayFolder="Work Order Fact Attributes" count="0" unbalanced="0"/>
    <cacheHierarchy uniqueName="[FACT - Work Order Parts].[Work Order Region ID]" caption="Work Order Region ID" attribute="1" defaultMemberUniqueName="[FACT - Work Order Parts].[Work Order Region ID].[All]" allUniqueName="[FACT - Work Order Parts].[Work Order Region ID].[All]" dimensionUniqueName="[FACT - Work Order Parts]" displayFolder="Work Order Fact Attributes" count="0" unbalanced="0"/>
    <cacheHierarchy uniqueName="[FACT - Work Order Parts].[Work Order Segment Description]" caption="Work Order Segment Description" attribute="1" defaultMemberUniqueName="[FACT - Work Order Parts].[Work Order Segment Description].[All]" allUniqueName="[FACT - Work Order Parts].[Work Order Segment Description].[All]" dimensionUniqueName="[FACT - Work Order Parts]" displayFolder="Work Order Fact Attributes" count="0" unbalanced="0"/>
    <cacheHierarchy uniqueName="[FACT - Work Order Parts].[Work Order Timezone]" caption="Work Order Timezone" attribute="1" defaultMemberUniqueName="[FACT - Work Order Parts].[Work Order Timezone].[All]" allUniqueName="[FACT - Work Order Parts].[Work Order Timezone].[All]" dimensionUniqueName="[FACT - Work Order Parts]" displayFolder="Work Order Fact Attributes" count="0" unbalanced="0"/>
    <cacheHierarchy uniqueName="[FACT - Work Order Parts].[Work Order Timezone Name]" caption="Work Order Timezone Name" attribute="1" defaultMemberUniqueName="[FACT - Work Order Parts].[Work Order Timezone Name].[All]" allUniqueName="[FACT - Work Order Parts].[Work Order Timezone Name].[All]" dimensionUniqueName="[FACT - Work Order Parts]" displayFolder="Work Order Fact Attributes" count="0" unbalanced="0"/>
    <cacheHierarchy uniqueName="[FACT - Work Order Parts].[Work Order Timezone Offset]" caption="Work Order Timezone Offset" attribute="1" defaultMemberUniqueName="[FACT - Work Order Parts].[Work Order Timezone Offset].[All]" allUniqueName="[FACT - Work Order Parts].[Work Order Timezone Offset].[All]" dimensionUniqueName="[FACT - Work Order Parts]" displayFolder="Work Order Fact Attributes" count="0" unbalanced="0"/>
    <cacheHierarchy uniqueName="[FACT - Work Order Parts].[Work Order Type]" caption="Work Order Type" attribute="1" defaultMemberUniqueName="[FACT - Work Order Parts].[Work Order Type].[All]" allUniqueName="[FACT - Work Order Parts].[Work Order Type].[All]" dimensionUniqueName="[FACT - Work Order Parts]" displayFolder="Work Order Fact Attributes" count="0" unbalanced="0"/>
    <cacheHierarchy uniqueName="[FACT - Work Order Parts].[Work Order UTC Timezone Offset]" caption="Work Order UTC Timezone Offset" attribute="1" defaultMemberUniqueName="[FACT - Work Order Parts].[Work Order UTC Timezone Offset].[All]" allUniqueName="[FACT - Work Order Parts].[Work Order UTC Timezone Offset].[All]" dimensionUniqueName="[FACT - Work Order Parts]" displayFolder="Work Order Fact Attributes" count="0" unbalanced="0"/>
    <cacheHierarchy uniqueName="[Forecast - Case].[bus_rpt_grp_nm]" caption="bus_rpt_grp_nm" attribute="1" defaultMemberUniqueName="[Forecast - Case].[bus_rpt_grp_nm].[All]" allUniqueName="[Forecast - Case].[bus_rpt_grp_nm].[All]" dimensionUniqueName="[Forecast - Case]" displayFolder="" count="0" unbalanced="0"/>
    <cacheHierarchy uniqueName="[Forecast - Case].[ctry_desc]" caption="ctry_desc" attribute="1" defaultMemberUniqueName="[Forecast - Case].[ctry_desc].[All]" allUniqueName="[Forecast - Case].[ctry_desc].[All]" dimensionUniqueName="[Forecast - Case]" displayFolder="" count="0" unbalanced="0"/>
    <cacheHierarchy uniqueName="[Forecast - Case].[end_date]" caption="end_date" attribute="1" defaultMemberUniqueName="[Forecast - Case].[end_date].[All]" allUniqueName="[Forecast - Case].[end_date].[All]" dimensionUniqueName="[Forecast - Case]" displayFolder="" count="0" unbalanced="0"/>
    <cacheHierarchy uniqueName="[Forecast - Case].[fc_series]" caption="fc_series" attribute="1" defaultMemberUniqueName="[Forecast - Case].[fc_series].[All]" allUniqueName="[Forecast - Case].[fc_series].[All]" dimensionUniqueName="[Forecast - Case]" displayFolder="" count="0" unbalanced="0"/>
    <cacheHierarchy uniqueName="[Forecast - Case].[fiscal_month]" caption="fiscal_month" attribute="1" defaultMemberUniqueName="[Forecast - Case].[fiscal_month].[All]" allUniqueName="[Forecast - Case].[fiscal_month].[All]" dimensionUniqueName="[Forecast - Case]" displayFolder="" count="0" unbalanced="0"/>
    <cacheHierarchy uniqueName="[Forecast - Case].[fiscal_quarter]" caption="fiscal_quarter" attribute="1" defaultMemberUniqueName="[Forecast - Case].[fiscal_quarter].[All]" allUniqueName="[Forecast - Case].[fiscal_quarter].[All]" dimensionUniqueName="[Forecast - Case]" displayFolder="" count="0" unbalanced="0"/>
    <cacheHierarchy uniqueName="[Forecast - Case].[fiscal_week]" caption="fiscal_week" attribute="1" defaultMemberUniqueName="[Forecast - Case].[fiscal_week].[All]" allUniqueName="[Forecast - Case].[fiscal_week].[All]" dimensionUniqueName="[Forecast - Case]" displayFolder="" count="0" unbalanced="0"/>
    <cacheHierarchy uniqueName="[Forecast - Case].[fiscal_year]" caption="fiscal_year" attribute="1" defaultMemberUniqueName="[Forecast - Case].[fiscal_year].[All]" allUniqueName="[Forecast - Case].[fiscal_year].[All]" dimensionUniqueName="[Forecast - Case]" displayFolder="" count="0" unbalanced="0"/>
    <cacheHierarchy uniqueName="[Forecast - Case].[iso_alpha2_cd]" caption="iso_alpha2_cd" attribute="1" defaultMemberUniqueName="[Forecast - Case].[iso_alpha2_cd].[All]" allUniqueName="[Forecast - Case].[iso_alpha2_cd].[All]" dimensionUniqueName="[Forecast - Case]" displayFolder="" count="0" unbalanced="0"/>
    <cacheHierarchy uniqueName="[Forecast - Case].[lob_desc]" caption="lob_desc" attribute="1" defaultMemberUniqueName="[Forecast - Case].[lob_desc].[All]" allUniqueName="[Forecast - Case].[lob_desc].[All]" dimensionUniqueName="[Forecast - Case]" displayFolder="" count="0" unbalanced="0"/>
    <cacheHierarchy uniqueName="[Forecast - Case].[prod_type_desc]" caption="prod_type_desc" attribute="1" defaultMemberUniqueName="[Forecast - Case].[prod_type_desc].[All]" allUniqueName="[Forecast - Case].[prod_type_desc].[All]" dimensionUniqueName="[Forecast - Case]" displayFolder="" count="0" unbalanced="0"/>
    <cacheHierarchy uniqueName="[Forecast - Case].[rgn_abbr]" caption="rgn_abbr" attribute="1" defaultMemberUniqueName="[Forecast - Case].[rgn_abbr].[All]" allUniqueName="[Forecast - Case].[rgn_abbr].[All]" dimensionUniqueName="[Forecast - Case]" displayFolder="" count="0" unbalanced="0"/>
    <cacheHierarchy uniqueName="[Forecast - Case].[rgn_desc]" caption="rgn_desc" attribute="1" defaultMemberUniqueName="[Forecast - Case].[rgn_desc].[All]" allUniqueName="[Forecast - Case].[rgn_desc].[All]" dimensionUniqueName="[Forecast - Case]" displayFolder="" count="0" unbalanced="0"/>
    <cacheHierarchy uniqueName="[Forecast - Case].[SR]" caption="SR" attribute="1" defaultMemberUniqueName="[Forecast - Case].[SR].[All]" allUniqueName="[Forecast - Case].[SR].[All]" dimensionUniqueName="[Forecast - Case]" displayFolder="" count="0" unbalanced="0"/>
    <cacheHierarchy uniqueName="[Forecast - Case].[start_date]" caption="start_date" attribute="1" defaultMemberUniqueName="[Forecast - Case].[start_date].[All]" allUniqueName="[Forecast - Case].[start_date].[All]" dimensionUniqueName="[Forecast - Case]" displayFolder="" count="0" unbalanced="0"/>
    <cacheHierarchy uniqueName="[Forecast - Case].[tech_supp_tier_nmbr]" caption="tech_supp_tier_nmbr" attribute="1" defaultMemberUniqueName="[Forecast - Case].[tech_supp_tier_nmbr].[All]" allUniqueName="[Forecast - Case].[tech_supp_tier_nmbr].[All]" dimensionUniqueName="[Forecast - Case]" displayFolder="" count="0" unbalanced="0"/>
    <cacheHierarchy uniqueName="[Forecast - Field ASU].[core_upsell_cd]" caption="core_upsell_cd" attribute="1" defaultMemberUniqueName="[Forecast - Field ASU].[core_upsell_cd].[All]" allUniqueName="[Forecast - Field ASU].[core_upsell_cd].[All]" dimensionUniqueName="[Forecast - Field ASU]" displayFolder="" count="0" unbalanced="0"/>
    <cacheHierarchy uniqueName="[Forecast - Work Order].[Forecast Dispatches]" caption="Forecast Dispatches" attribute="1" defaultMemberUniqueName="[Forecast - Work Order].[Forecast Dispatches].[All]" allUniqueName="[Forecast - Work Order].[Forecast Dispatches].[All]" dimensionUniqueName="[Forecast - Work Order]" displayFolder="" count="0" unbalanced="0"/>
    <cacheHierarchy uniqueName="[Forecast - Work Order].[Forecast GCFA Type]" caption="Forecast GCFA Type" attribute="1" defaultMemberUniqueName="[Forecast - Work Order].[Forecast GCFA Type].[All]" allUniqueName="[Forecast - Work Order].[Forecast GCFA Type].[All]" dimensionUniqueName="[Forecast - Work Order]" displayFolder="" count="0" unbalanced="0"/>
    <cacheHierarchy uniqueName="[Forecast - Work Order].[Forecast Service Type New]" caption="Forecast Service Type New" attribute="1" defaultMemberUniqueName="[Forecast - Work Order].[Forecast Service Type New].[All]" allUniqueName="[Forecast - Work Order].[Forecast Service Type New].[All]" dimensionUniqueName="[Forecast - Work Order]" displayFolder="" count="0" unbalanced="0"/>
    <cacheHierarchy uniqueName="[Time Intelligence].[CalculationItemColumn 1]" caption="CalculationItemColumn 1" attribute="1" defaultMemberUniqueName="[Time Intelligence].[CalculationItemColumn 1].[All]" allUniqueName="[Time Intelligence].[CalculationItemColumn 1].[All]" dimensionUniqueName="[Time Intelligence]" displayFolder="" count="0" unbalanced="0"/>
    <cacheHierarchy uniqueName="[_Dim - Forecast Product].[LOB_BRIDGE_KEY]" caption="LOB_BRIDGE_KEY" attribute="1" defaultMemberUniqueName="[_Dim - Forecast Product].[LOB_BRIDGE_KEY].[All]" allUniqueName="[_Dim - Forecast Product].[LOB_BRIDGE_KEY].[All]" dimensionUniqueName="[_Dim - Forecast Product]" displayFolder="" count="0" unbalanced="0" hidden="1"/>
    <cacheHierarchy uniqueName="[_Measures].[Field ASUs]" caption="Field ASUs" attribute="1" defaultMemberUniqueName="[_Measures].[Field ASUs].[All]" allUniqueName="[_Measures].[Field ASUs].[All]" dimensionUniqueName="[_Measures]" displayFolder="" count="0" unbalanced="0" hidden="1"/>
    <cacheHierarchy uniqueName="[_Measures].[Field TSUs]" caption="Field TSUs" attribute="1" defaultMemberUniqueName="[_Measures].[Field TSUs].[All]" allUniqueName="[_Measures].[Field TSUs].[All]" dimensionUniqueName="[_Measures]" displayFolder="" count="0" unbalanced="0" hidden="1"/>
    <cacheHierarchy uniqueName="[_Measures].[Forecasting]" caption="Forecasting" attribute="1" defaultMemberUniqueName="[_Measures].[Forecasting].[All]" allUniqueName="[_Measures].[Forecasting].[All]" dimensionUniqueName="[_Measures]" displayFolder="" count="0" unbalanced="0" hidden="1"/>
    <cacheHierarchy uniqueName="[_Measures].[Labor Cost]" caption="Labor Cost" attribute="1" defaultMemberUniqueName="[_Measures].[Labor Cost].[All]" allUniqueName="[_Measures].[Labor Cost].[All]" dimensionUniqueName="[_Measures]" displayFolder="" count="0" unbalanced="0" hidden="1"/>
    <cacheHierarchy uniqueName="[_Measures].[SRs]" caption="SRs" attribute="1" defaultMemberUniqueName="[_Measures].[SRs].[All]" allUniqueName="[_Measures].[SRs].[All]" dimensionUniqueName="[_Measures]" displayFolder="SRs (Cases)\Next Best Action" count="0" unbalanced="0" hidden="1"/>
    <cacheHierarchy uniqueName="[_Measures].[Tech ASUs]" caption="Tech ASUs" attribute="1" defaultMemberUniqueName="[_Measures].[Tech ASUs].[All]" allUniqueName="[_Measures].[Tech ASUs].[All]" dimensionUniqueName="[_Measures]" displayFolder="" count="0" unbalanced="0" hidden="1"/>
    <cacheHierarchy uniqueName="[_Measures].[Tech TSUs]" caption="Tech TSUs" attribute="1" defaultMemberUniqueName="[_Measures].[Tech TSUs].[All]" allUniqueName="[_Measures].[Tech TSUs].[All]" dimensionUniqueName="[_Measures]" displayFolder="" count="0" unbalanced="0" hidden="1"/>
    <cacheHierarchy uniqueName="[_Measures].[Total ASUs]" caption="Total ASUs" attribute="1" defaultMemberUniqueName="[_Measures].[Total ASUs].[All]" allUniqueName="[_Measures].[Total ASUs].[All]" dimensionUniqueName="[_Measures]" displayFolder="" count="0" unbalanced="0" hidden="1"/>
    <cacheHierarchy uniqueName="[_Measures].[Total TSUs]" caption="Total TSUs" attribute="1" defaultMemberUniqueName="[_Measures].[Total TSUs].[All]" allUniqueName="[_Measures].[Total TSUs].[All]" dimensionUniqueName="[_Measures]" displayFolder="" count="0" unbalanced="0" hidden="1"/>
    <cacheHierarchy uniqueName="[_Measures].[Work Orders]" caption="Work Orders" attribute="1" defaultMemberUniqueName="[_Measures].[Work Orders].[All]" allUniqueName="[_Measures].[Work Orders].[All]" dimensionUniqueName="[_Measures]" displayFolder="" count="0" unbalanced="0" hidden="1"/>
    <cacheHierarchy uniqueName="[_Test_Measures].[1]" caption="1" attribute="1" defaultMemberUniqueName="[_Test_Measures].[1].[All]" allUniqueName="[_Test_Measures].[1].[All]" dimensionUniqueName="[_Test_Measures]" displayFolder="" count="0" unbalanced="0" hidden="1"/>
    <cacheHierarchy uniqueName="[_Test_Measures].[2]" caption="2" attribute="1" defaultMemberUniqueName="[_Test_Measures].[2].[All]" allUniqueName="[_Test_Measures].[2].[All]" dimensionUniqueName="[_Test_Measures]" displayFolder="" count="0" unbalanced="0" hidden="1"/>
    <cacheHierarchy uniqueName="[_Test_Measures].[3]" caption="3" attribute="1" defaultMemberUniqueName="[_Test_Measures].[3].[All]" allUniqueName="[_Test_Measures].[3].[All]" dimensionUniqueName="[_Test_Measures]" displayFolder="" count="0" unbalanced="0" hidden="1"/>
    <cacheHierarchy uniqueName="[_Test_Measures].[4]" caption="4" attribute="1" defaultMemberUniqueName="[_Test_Measures].[4].[All]" allUniqueName="[_Test_Measures].[4].[All]" dimensionUniqueName="[_Test_Measures]" displayFolder="ASU - Filtered Hadoop" count="0" unbalanced="0" hidden="1"/>
    <cacheHierarchy uniqueName="[_Test_Measures].[5]" caption="5" attribute="1" defaultMemberUniqueName="[_Test_Measures].[5].[All]" allUniqueName="[_Test_Measures].[5].[All]" dimensionUniqueName="[_Test_Measures]" displayFolder="ASU - Teradata" count="0" unbalanced="0" hidden="1"/>
    <cacheHierarchy uniqueName="[_Test_Measures].[6]" caption="6" attribute="1" defaultMemberUniqueName="[_Test_Measures].[6].[All]" allUniqueName="[_Test_Measures].[6].[All]" dimensionUniqueName="[_Test_Measures]" displayFolder="ASU - Hadoop" count="0" unbalanced="0" hidden="1"/>
    <cacheHierarchy uniqueName="[_Test_Measures].[Name]" caption="Name" attribute="1" defaultMemberUniqueName="[_Test_Measures].[Name].[All]" allUniqueName="[_Test_Measures].[Name].[All]" dimensionUniqueName="[_Test_Measures]" displayFolder="" count="0" unbalanced="0" hidden="1"/>
    <cacheHierarchy uniqueName="[Dim - Agent Creator].[SRC_PRSN_HIST_GEN_ID]" caption="SRC_PRSN_HIST_GEN_ID" attribute="1" defaultMemberUniqueName="[Dim - Agent Creator].[SRC_PRSN_HIST_GEN_ID].[All]" allUniqueName="[Dim - Agent Creator].[SRC_PRSN_HIST_GEN_ID].[All]" dimensionUniqueName="[Dim - Agent Creator]" displayFolder="" count="0" unbalanced="0" hidden="1"/>
    <cacheHierarchy uniqueName="[Dim - Agent Owner].[SRC_PRSN_HIST_GEN_ID]" caption="SRC_PRSN_HIST_GEN_ID" attribute="1" defaultMemberUniqueName="[Dim - Agent Owner].[SRC_PRSN_HIST_GEN_ID].[All]" allUniqueName="[Dim - Agent Owner].[SRC_PRSN_HIST_GEN_ID].[All]" dimensionUniqueName="[Dim - Agent Owner]" displayFolder="" count="0" unbalanced="0" hidden="1"/>
    <cacheHierarchy uniqueName="[Dim - Case Origin].[RowID]" caption="RowID" attribute="1" defaultMemberUniqueName="[Dim - Case Origin].[RowID].[All]" allUniqueName="[Dim - Case Origin].[RowID].[All]" dimensionUniqueName="[Dim - Case Origin]" displayFolder="" count="0" unbalanced="0" hidden="1"/>
    <cacheHierarchy uniqueName="[Dim - Field Entitlement].[Field Support Tier]" caption="Field Support Tier" attribute="1" defaultMemberUniqueName="[Dim - Field Entitlement].[Field Support Tier].[All]" allUniqueName="[Dim - Field Entitlement].[Field Support Tier].[All]" dimensionUniqueName="[Dim - Field Entitlement]" displayFolder="" count="0" unbalanced="0" hidden="1"/>
    <cacheHierarchy uniqueName="[Dim - Field Entitlement].[TECHL_SUPP_GRP_DESC]" caption="TECHL_SUPP_GRP_DESC" attribute="1" defaultMemberUniqueName="[Dim - Field Entitlement].[TECHL_SUPP_GRP_DESC].[All]" allUniqueName="[Dim - Field Entitlement].[TECHL_SUPP_GRP_DESC].[All]" dimensionUniqueName="[Dim - Field Entitlement]" displayFolder="" count="0" unbalanced="0" hidden="1"/>
    <cacheHierarchy uniqueName="[Dim - Field Entitlement].[TECHL_SUPP_TIER_NBR]" caption="TECHL_SUPP_TIER_NBR" attribute="1" defaultMemberUniqueName="[Dim - Field Entitlement].[TECHL_SUPP_TIER_NBR].[All]" allUniqueName="[Dim - Field Entitlement].[TECHL_SUPP_TIER_NBR].[All]" dimensionUniqueName="[Dim - Field Entitlement]" displayFolder="" count="0" unbalanced="0" hidden="1"/>
    <cacheHierarchy uniqueName="[Dim - Fiscal Calendar].[Partition Lag Number]" caption="Partition Lag Number" attribute="1" time="1" defaultMemberUniqueName="[Dim - Fiscal Calendar].[Partition Lag Number].[All]" allUniqueName="[Dim - Fiscal Calendar].[Partition Lag Number].[All]" dimensionUniqueName="[Dim - Fiscal Calendar]" displayFolder="" count="0" unbalanced="0" hidden="1"/>
    <cacheHierarchy uniqueName="[Dim - Product].[LOB_BRIDGE_KEY]" caption="LOB_BRIDGE_KEY" attribute="1" defaultMemberUniqueName="[Dim - Product].[LOB_BRIDGE_KEY].[All]" allUniqueName="[Dim - Product].[LOB_BRIDGE_KEY].[All]" dimensionUniqueName="[Dim - Product]" displayFolder="" count="0" unbalanced="0" hidden="1"/>
    <cacheHierarchy uniqueName="[Dim - Tech Entitlement].[Tech ASU Field Group Description]" caption="Tech ASU Field Group Description" attribute="1" defaultMemberUniqueName="[Dim - Tech Entitlement].[Tech ASU Field Group Description].[All]" allUniqueName="[Dim - Tech Entitlement].[Tech ASU Field Group Description].[All]" dimensionUniqueName="[Dim - Tech Entitlement]" displayFolder="" count="0" unbalanced="0" hidden="1"/>
    <cacheHierarchy uniqueName="[Dim - Work Order Type].[Call Type]" caption="Call Type" attribute="1" defaultMemberUniqueName="[Dim - Work Order Type].[Call Type].[All]" allUniqueName="[Dim - Work Order Type].[Call Type].[All]" dimensionUniqueName="[Dim - Work Order Type]" displayFolder="" count="0" unbalanced="0" hidden="1"/>
    <cacheHierarchy uniqueName="[Dim - Work Order Type].[DPS Type]" caption="DPS Type" attribute="1" defaultMemberUniqueName="[Dim - Work Order Type].[DPS Type].[All]" allUniqueName="[Dim - Work Order Type].[DPS Type].[All]" dimensionUniqueName="[Dim - Work Order Type]" displayFolder="" count="0" unbalanced="0" hidden="1"/>
    <cacheHierarchy uniqueName="[Dim - Work Order Type].[GSD Tower]" caption="GSD Tower" attribute="1" defaultMemberUniqueName="[Dim - Work Order Type].[GSD Tower].[All]" allUniqueName="[Dim - Work Order Type].[GSD Tower].[All]" dimensionUniqueName="[Dim - Work Order Type]" displayFolder="" count="0" unbalanced="0" hidden="1"/>
    <cacheHierarchy uniqueName="[Dim - Work Order Type].[Labor Flag]" caption="Labor Flag" attribute="1" defaultMemberUniqueName="[Dim - Work Order Type].[Labor Flag].[All]" allUniqueName="[Dim - Work Order Type].[Labor Flag].[All]" dimensionUniqueName="[Dim - Work Order Type]" displayFolder="" count="0" unbalanced="0" hidden="1"/>
    <cacheHierarchy uniqueName="[Dim - Work Order Type].[Labor Service Offering Code]" caption="Labor Service Offering Code" attribute="1" defaultMemberUniqueName="[Dim - Work Order Type].[Labor Service Offering Code].[All]" allUniqueName="[Dim - Work Order Type].[Labor Service Offering Code].[All]" dimensionUniqueName="[Dim - Work Order Type]" displayFolder="" count="0" unbalanced="0" hidden="1"/>
    <cacheHierarchy uniqueName="[Dim - Work Order Type].[Labor SLA Rank]" caption="Labor SLA Rank" attribute="1" defaultMemberUniqueName="[Dim - Work Order Type].[Labor SLA Rank].[All]" allUniqueName="[Dim - Work Order Type].[Labor SLA Rank].[All]" dimensionUniqueName="[Dim - Work Order Type]" displayFolder="" count="0" unbalanced="0" hidden="1"/>
    <cacheHierarchy uniqueName="[Dim - Work Order Type].[MDR Flag]" caption="MDR Flag" attribute="1" defaultMemberUniqueName="[Dim - Work Order Type].[MDR Flag].[All]" allUniqueName="[Dim - Work Order Type].[MDR Flag].[All]" dimensionUniqueName="[Dim - Work Order Type]" displayFolder="" count="0" unbalanced="0" hidden="1"/>
    <cacheHierarchy uniqueName="[Dim - Work Order Type].[MDR_RPTG_HASH_ID]" caption="MDR_RPTG_HASH_ID" attribute="1" defaultMemberUniqueName="[Dim - Work Order Type].[MDR_RPTG_HASH_ID].[All]" allUniqueName="[Dim - Work Order Type].[MDR_RPTG_HASH_ID].[All]" dimensionUniqueName="[Dim - Work Order Type]" displayFolder="" count="0" unbalanced="0" hidden="1"/>
    <cacheHierarchy uniqueName="[Dim - Work Order Type].[Part Service Offering Code]" caption="Part Service Offering Code" attribute="1" defaultMemberUniqueName="[Dim - Work Order Type].[Part Service Offering Code].[All]" allUniqueName="[Dim - Work Order Type].[Part Service Offering Code].[All]" dimensionUniqueName="[Dim - Work Order Type]" displayFolder="" count="0" unbalanced="0" hidden="1"/>
    <cacheHierarchy uniqueName="[Dim - Work Order Type].[Part SLA Rank]" caption="Part SLA Rank" attribute="1" defaultMemberUniqueName="[Dim - Work Order Type].[Part SLA Rank].[All]" allUniqueName="[Dim - Work Order Type].[Part SLA Rank].[All]" dimensionUniqueName="[Dim - Work Order Type]" displayFolder="" count="0" unbalanced="0" hidden="1"/>
    <cacheHierarchy uniqueName="[Dim - Work Order Type].[Region ID]" caption="Region ID" attribute="1" defaultMemberUniqueName="[Dim - Work Order Type].[Region ID].[All]" allUniqueName="[Dim - Work Order Type].[Region ID].[All]" dimensionUniqueName="[Dim - Work Order Type]" displayFolder="" count="0" unbalanced="0" hidden="1"/>
    <cacheHierarchy uniqueName="[FACT - ASU].[asst_prod_hier_key]" caption="asst_prod_hier_key" attribute="1" defaultMemberUniqueName="[FACT - ASU].[asst_prod_hier_key].[All]" allUniqueName="[FACT - ASU].[asst_prod_hier_key].[All]" dimensionUniqueName="[FACT - ASU]" displayFolder="" count="0" unbalanced="0" hidden="1"/>
    <cacheHierarchy uniqueName="[FACT - ASU].[asst_unified_iso_ctry_cd]" caption="asst_unified_iso_ctry_cd" attribute="1" defaultMemberUniqueName="[FACT - ASU].[asst_unified_iso_ctry_cd].[All]" allUniqueName="[FACT - ASU].[asst_unified_iso_ctry_cd].[All]" dimensionUniqueName="[FACT - ASU]" displayFolder="" count="0" unbalanced="0" hidden="1"/>
    <cacheHierarchy uniqueName="[FACT - ASU].[chs_flg]" caption="chs_flg" attribute="1" defaultMemberUniqueName="[FACT - ASU].[chs_flg].[All]" allUniqueName="[FACT - ASU].[chs_flg].[All]" dimensionUniqueName="[FACT - ASU]" displayFolder="" count="0" unbalanced="0" hidden="1"/>
    <cacheHierarchy uniqueName="[FACT - ASU].[gbl_lob_nm]" caption="gbl_lob_nm" attribute="1" defaultMemberUniqueName="[FACT - ASU].[gbl_lob_nm].[All]" allUniqueName="[FACT - ASU].[gbl_lob_nm].[All]" dimensionUniqueName="[FACT - ASU]" displayFolder="" count="0" unbalanced="0" hidden="1"/>
    <cacheHierarchy uniqueName="[FACT - ASU].[prod_bu_type]" caption="prod_bu_type" attribute="1" defaultMemberUniqueName="[FACT - ASU].[prod_bu_type].[All]" allUniqueName="[FACT - ASU].[prod_bu_type].[All]" dimensionUniqueName="[FACT - ASU]" displayFolder="" count="0" unbalanced="0" hidden="1"/>
    <cacheHierarchy uniqueName="[FACT - ASU].[prod_ofrng_cd]" caption="prod_ofrng_cd" attribute="1" defaultMemberUniqueName="[FACT - ASU].[prod_ofrng_cd].[All]" allUniqueName="[FACT - ASU].[prod_ofrng_cd].[All]" dimensionUniqueName="[FACT - ASU]" displayFolder="" count="0" unbalanced="0" hidden="1"/>
    <cacheHierarchy uniqueName="[FACT - Case].[AGE_BUCKET]" caption="AGE_BUCKET" attribute="1" defaultMemberUniqueName="[FACT - Case].[AGE_BUCKET].[All]" allUniqueName="[FACT - Case].[AGE_BUCKET].[All]" dimensionUniqueName="[FACT - Case]" displayFolder="" count="0" unbalanced="0" hidden="1"/>
    <cacheHierarchy uniqueName="[FACT - Case].[ASST_INSTL_ISO_CTRY_CD]" caption="ASST_INSTL_ISO_CTRY_CD" attribute="1" defaultMemberUniqueName="[FACT - Case].[ASST_INSTL_ISO_CTRY_CD].[All]" allUniqueName="[FACT - Case].[ASST_INSTL_ISO_CTRY_CD].[All]" dimensionUniqueName="[FACT - Case]" displayFolder="USDM Case Columns" count="0" unbalanced="0" hidden="1"/>
    <cacheHierarchy uniqueName="[FACT - Case].[ASST_PROD_HIER_KEY]" caption="ASST_PROD_HIER_KEY" attribute="1" defaultMemberUniqueName="[FACT - Case].[ASST_PROD_HIER_KEY].[All]" allUniqueName="[FACT - Case].[ASST_PROD_HIER_KEY].[All]" dimensionUniqueName="[FACT - Case]" displayFolder="USDM Case Columns" count="0" unbalanced="0" hidden="1"/>
    <cacheHierarchy uniqueName="[FACT - Case].[ASST_UNIFIED_ISO_CTRY_CD]" caption="ASST_UNIFIED_ISO_CTRY_CD" attribute="1" defaultMemberUniqueName="[FACT - Case].[ASST_UNIFIED_ISO_CTRY_CD].[All]" allUniqueName="[FACT - Case].[ASST_UNIFIED_ISO_CTRY_CD].[All]" dimensionUniqueName="[FACT - Case]" displayFolder="USDM Case Columns" count="0" unbalanced="0" hidden="1"/>
    <cacheHierarchy uniqueName="[FACT - Case].[CASE WID]" caption="CASE WID" attribute="1" defaultMemberUniqueName="[FACT - Case].[CASE WID].[All]" allUniqueName="[FACT - Case].[CASE WID].[All]" dimensionUniqueName="[FACT - Case]" displayFolder="USDM Case Columns" count="0" unbalanced="0" hidden="1"/>
    <cacheHierarchy uniqueName="[FACT - Case].[CRT_BY_BDGE_HIST_ID]" caption="CRT_BY_BDGE_HIST_ID" attribute="1" defaultMemberUniqueName="[FACT - Case].[CRT_BY_BDGE_HIST_ID].[All]" allUniqueName="[FACT - Case].[CRT_BY_BDGE_HIST_ID].[All]" dimensionUniqueName="[FACT - Case]" displayFolder="USDM Case Columns" count="0" unbalanced="0" hidden="1"/>
    <cacheHierarchy uniqueName="[FACT - Case].[Customer Channel Key]" caption="Customer Channel Key" attribute="1" defaultMemberUniqueName="[FACT - Case].[Customer Channel Key].[All]" allUniqueName="[FACT - Case].[Customer Channel Key].[All]" dimensionUniqueName="[FACT - Case]" displayFolder="USDM Case Columns" count="0" unbalanced="0" hidden="1"/>
    <cacheHierarchy uniqueName="[FACT - Case].[DW_DELL_ACCT_ID]" caption="DW_DELL_ACCT_ID" attribute="1" defaultMemberUniqueName="[FACT - Case].[DW_DELL_ACCT_ID].[All]" allUniqueName="[FACT - Case].[DW_DELL_ACCT_ID].[All]" dimensionUniqueName="[FACT - Case]" displayFolder="USDM Case Columns" count="0" unbalanced="0" hidden="1"/>
    <cacheHierarchy uniqueName="[FACT - Case].[FISC_YR_RLTV]" caption="FISC_YR_RLTV" attribute="1" defaultMemberUniqueName="[FACT - Case].[FISC_YR_RLTV].[All]" allUniqueName="[FACT - Case].[FISC_YR_RLTV].[All]" dimensionUniqueName="[FACT - Case]" displayFolder="" count="0" unbalanced="0" hidden="1"/>
    <cacheHierarchy uniqueName="[FACT - Case].[Owner Agent Key]" caption="Owner Agent Key" attribute="1" defaultMemberUniqueName="[FACT - Case].[Owner Agent Key].[All]" allUniqueName="[FACT - Case].[Owner Agent Key].[All]" dimensionUniqueName="[FACT - Case]" displayFolder="USDM Case Columns" count="0" unbalanced="0" hidden="1"/>
    <cacheHierarchy uniqueName="[FACT - Case].[SEG_KEY]" caption="SEG_KEY" attribute="1" defaultMemberUniqueName="[FACT - Case].[SEG_KEY].[All]" allUniqueName="[FACT - Case].[SEG_KEY].[All]" dimensionUniqueName="[FACT - Case]" displayFolder="Segment" count="0" unbalanced="0" hidden="1"/>
    <cacheHierarchy uniqueName="[FACT - Case].[Software Asset Flag]" caption="Software Asset Flag" attribute="1" defaultMemberUniqueName="[FACT - Case].[Software Asset Flag].[All]" allUniqueName="[FACT - Case].[Software Asset Flag].[All]" dimensionUniqueName="[FACT - Case]" displayFolder="Entitlement" count="0" unbalanced="0" hidden="1"/>
    <cacheHierarchy uniqueName="[FACT - Case].[Virtual Assistant User Flag]" caption="Virtual Assistant User Flag" attribute="1" defaultMemberUniqueName="[FACT - Case].[Virtual Assistant User Flag].[All]" allUniqueName="[FACT - Case].[Virtual Assistant User Flag].[All]" dimensionUniqueName="[FACT - Case]" displayFolder="Auto-Generated" count="0" unbalanced="0" hidden="1"/>
    <cacheHierarchy uniqueName="[FACT - Work Order Parts].[ASST_INSTL_ISO_CTRY_CD]" caption="ASST_INSTL_ISO_CTRY_CD" attribute="1" defaultMemberUniqueName="[FACT - Work Order Parts].[ASST_INSTL_ISO_CTRY_CD].[All]" allUniqueName="[FACT - Work Order Parts].[ASST_INSTL_ISO_CTRY_CD].[All]" dimensionUniqueName="[FACT - Work Order Parts]" displayFolder="" count="0" unbalanced="0" hidden="1"/>
    <cacheHierarchy uniqueName="[FACT - Work Order Parts].[ASST_PROD_HIER_KEY]" caption="ASST_PROD_HIER_KEY" attribute="1" defaultMemberUniqueName="[FACT - Work Order Parts].[ASST_PROD_HIER_KEY].[All]" allUniqueName="[FACT - Work Order Parts].[ASST_PROD_HIER_KEY].[All]" dimensionUniqueName="[FACT - Work Order Parts]" displayFolder="" count="0" unbalanced="0" hidden="1"/>
    <cacheHierarchy uniqueName="[FACT - Work Order Parts].[ASST_UNIFIED_ISO_CTRY_CD]" caption="ASST_UNIFIED_ISO_CTRY_CD" attribute="1" defaultMemberUniqueName="[FACT - Work Order Parts].[ASST_UNIFIED_ISO_CTRY_CD].[All]" allUniqueName="[FACT - Work Order Parts].[ASST_UNIFIED_ISO_CTRY_CD].[All]" dimensionUniqueName="[FACT - Work Order Parts]" displayFolder="" count="0" unbalanced="0" hidden="1"/>
    <cacheHierarchy uniqueName="[FACT - Work Order Parts].[Entitlement Core / Upsell_org]" caption="Entitlement Core / Upsell_org" attribute="1" defaultMemberUniqueName="[FACT - Work Order Parts].[Entitlement Core / Upsell_org].[All]" allUniqueName="[FACT - Work Order Parts].[Entitlement Core / Upsell_org].[All]" dimensionUniqueName="[FACT - Work Order Parts]" displayFolder="" count="0" unbalanced="0" hidden="1"/>
    <cacheHierarchy uniqueName="[FACT - Work Order Parts].[FISC_YR_RLTV]" caption="FISC_YR_RLTV" attribute="1" defaultMemberUniqueName="[FACT - Work Order Parts].[FISC_YR_RLTV].[All]" allUniqueName="[FACT - Work Order Parts].[FISC_YR_RLTV].[All]" dimensionUniqueName="[FACT - Work Order Parts]" displayFolder="" count="0" unbalanced="0" hidden="1"/>
    <cacheHierarchy uniqueName="[FACT - Work Order Parts].[FLD_POC]" caption="FLD_POC" attribute="1" defaultMemberUniqueName="[FACT - Work Order Parts].[FLD_POC].[All]" allUniqueName="[FACT - Work Order Parts].[FLD_POC].[All]" dimensionUniqueName="[FACT - Work Order Parts]" displayFolder="" count="0" unbalanced="0" hidden="1"/>
    <cacheHierarchy uniqueName="[FACT - Work Order Parts].[Local Channel Key Code ]" caption="Local Channel Key Code " attribute="1" defaultMemberUniqueName="[FACT - Work Order Parts].[Local Channel Key Code ].[All]" allUniqueName="[FACT - Work Order Parts].[Local Channel Key Code ].[All]" dimensionUniqueName="[FACT - Work Order Parts]" displayFolder="" count="0" unbalanced="0" hidden="1"/>
    <cacheHierarchy uniqueName="[FACT - Work Order Parts].[MDR_RPTG_HASH_ID]" caption="MDR_RPTG_HASH_ID" attribute="1" defaultMemberUniqueName="[FACT - Work Order Parts].[MDR_RPTG_HASH_ID].[All]" allUniqueName="[FACT - Work Order Parts].[MDR_RPTG_HASH_ID].[All]" dimensionUniqueName="[FACT - Work Order Parts]" displayFolder="" count="0" unbalanced="0" hidden="1"/>
    <cacheHierarchy uniqueName="[FACT - Work Order Parts].[MPD (Multiple Part Dispatch) Flag]" caption="MPD (Multiple Part Dispatch) Flag" attribute="1" defaultMemberUniqueName="[FACT - Work Order Parts].[MPD (Multiple Part Dispatch) Flag].[All]" allUniqueName="[FACT - Work Order Parts].[MPD (Multiple Part Dispatch) Flag].[All]" dimensionUniqueName="[FACT - Work Order Parts]" displayFolder="MDR Attributes" count="0" unbalanced="0" hidden="1"/>
    <cacheHierarchy uniqueName="[FACT - Work Order Parts].[SEG_KEY]" caption="SEG_KEY" attribute="1" defaultMemberUniqueName="[FACT - Work Order Parts].[SEG_KEY].[All]" allUniqueName="[FACT - Work Order Parts].[SEG_KEY].[All]" dimensionUniqueName="[FACT - Work Order Parts]" displayFolder="" count="0" unbalanced="0" hidden="1"/>
    <cacheHierarchy uniqueName="[FACT - Work Order Parts].[TECH_POC]" caption="TECH_POC" attribute="1" defaultMemberUniqueName="[FACT - Work Order Parts].[TECH_POC].[All]" allUniqueName="[FACT - Work Order Parts].[TECH_POC].[All]" dimensionUniqueName="[FACT - Work Order Parts]" displayFolder="" count="0" unbalanced="0" hidden="1"/>
    <cacheHierarchy uniqueName="[FACT - Work Order Parts].[WO_CRT_BY_BDGE_HIST_ID]" caption="WO_CRT_BY_BDGE_HIST_ID" attribute="1" defaultMemberUniqueName="[FACT - Work Order Parts].[WO_CRT_BY_BDGE_HIST_ID].[All]" allUniqueName="[FACT - Work Order Parts].[WO_CRT_BY_BDGE_HIST_ID].[All]" dimensionUniqueName="[FACT - Work Order Parts]" displayFolder="" count="0" unbalanced="0" hidden="1"/>
    <cacheHierarchy uniqueName="[FACT - Work Order Parts].[WO_CRT_STEWARDED_BDGE_HIST_ID]" caption="WO_CRT_STEWARDED_BDGE_HIST_ID" attribute="1" defaultMemberUniqueName="[FACT - Work Order Parts].[WO_CRT_STEWARDED_BDGE_HIST_ID].[All]" allUniqueName="[FACT - Work Order Parts].[WO_CRT_STEWARDED_BDGE_HIST_ID].[All]" dimensionUniqueName="[FACT - Work Order Parts]" displayFolder="" count="0" unbalanced="0" hidden="1"/>
    <cacheHierarchy uniqueName="[FACT - Work Order Parts].[WO_CRT_UTC_DT]" caption="WO_CRT_UTC_DT" attribute="1" defaultMemberUniqueName="[FACT - Work Order Parts].[WO_CRT_UTC_DT].[All]" allUniqueName="[FACT - Work Order Parts].[WO_CRT_UTC_DT].[All]" dimensionUniqueName="[FACT - Work Order Parts]" displayFolder="" count="0" unbalanced="0" hidden="1"/>
    <cacheHierarchy uniqueName="[Forecast - Case].[LOB_BRIDGE_KEY]" caption="LOB_BRIDGE_KEY" attribute="1" defaultMemberUniqueName="[Forecast - Case].[LOB_BRIDGE_KEY].[All]" allUniqueName="[Forecast - Case].[LOB_BRIDGE_KEY].[All]" dimensionUniqueName="[Forecast - Case]" displayFolder="" count="0" unbalanced="0" hidden="1"/>
    <cacheHierarchy uniqueName="[Forecast - Field ASU].[actv_srvc_unt_cnt]" caption="actv_srvc_unt_cnt" attribute="1" defaultMemberUniqueName="[Forecast - Field ASU].[actv_srvc_unt_cnt].[All]" allUniqueName="[Forecast - Field ASU].[actv_srvc_unt_cnt].[All]" dimensionUniqueName="[Forecast - Field ASU]" displayFolder="" count="0" unbalanced="0" hidden="1"/>
    <cacheHierarchy uniqueName="[Forecast - Field ASU].[actv_srvc_unt_cnt_tp]" caption="actv_srvc_unt_cnt_tp" attribute="1" defaultMemberUniqueName="[Forecast - Field ASU].[actv_srvc_unt_cnt_tp].[All]" allUniqueName="[Forecast - Field ASU].[actv_srvc_unt_cnt_tp].[All]" dimensionUniqueName="[Forecast - Field ASU]" displayFolder="" count="0" unbalanced="0" hidden="1"/>
    <cacheHierarchy uniqueName="[Forecast - Field ASU].[ctry_desc]" caption="ctry_desc" attribute="1" defaultMemberUniqueName="[Forecast - Field ASU].[ctry_desc].[All]" allUniqueName="[Forecast - Field ASU].[ctry_desc].[All]" dimensionUniqueName="[Forecast - Field ASU]" displayFolder="" count="0" unbalanced="0" hidden="1"/>
    <cacheHierarchy uniqueName="[Forecast - Field ASU].[end_date]" caption="end_date" attribute="1" defaultMemberUniqueName="[Forecast - Field ASU].[end_date].[All]" allUniqueName="[Forecast - Field ASU].[end_date].[All]" dimensionUniqueName="[Forecast - Field ASU]" displayFolder="" count="0" unbalanced="0" hidden="1"/>
    <cacheHierarchy uniqueName="[Forecast - Field ASU].[fc_series]" caption="fc_series" attribute="1" defaultMemberUniqueName="[Forecast - Field ASU].[fc_series].[All]" allUniqueName="[Forecast - Field ASU].[fc_series].[All]" dimensionUniqueName="[Forecast - Field ASU]" displayFolder="" count="0" unbalanced="0" hidden="1"/>
    <cacheHierarchy uniqueName="[Forecast - Field ASU].[fiscal_month]" caption="fiscal_month" attribute="1" defaultMemberUniqueName="[Forecast - Field ASU].[fiscal_month].[All]" allUniqueName="[Forecast - Field ASU].[fiscal_month].[All]" dimensionUniqueName="[Forecast - Field ASU]" displayFolder="" count="0" unbalanced="0" hidden="1"/>
    <cacheHierarchy uniqueName="[Forecast - Field ASU].[fiscal_quarter]" caption="fiscal_quarter" attribute="1" defaultMemberUniqueName="[Forecast - Field ASU].[fiscal_quarter].[All]" allUniqueName="[Forecast - Field ASU].[fiscal_quarter].[All]" dimensionUniqueName="[Forecast - Field ASU]" displayFolder="" count="0" unbalanced="0" hidden="1"/>
    <cacheHierarchy uniqueName="[Forecast - Field ASU].[fiscal_week]" caption="fiscal_week" attribute="1" defaultMemberUniqueName="[Forecast - Field ASU].[fiscal_week].[All]" allUniqueName="[Forecast - Field ASU].[fiscal_week].[All]" dimensionUniqueName="[Forecast - Field ASU]" displayFolder="" count="0" unbalanced="0" hidden="1"/>
    <cacheHierarchy uniqueName="[Forecast - Field ASU].[fiscal_year]" caption="fiscal_year" attribute="1" defaultMemberUniqueName="[Forecast - Field ASU].[fiscal_year].[All]" allUniqueName="[Forecast - Field ASU].[fiscal_year].[All]" dimensionUniqueName="[Forecast - Field ASU]" displayFolder="" count="0" unbalanced="0" hidden="1"/>
    <cacheHierarchy uniqueName="[Forecast - Field ASU].[iso_alpha2_cd]" caption="iso_alpha2_cd" attribute="1" defaultMemberUniqueName="[Forecast - Field ASU].[iso_alpha2_cd].[All]" allUniqueName="[Forecast - Field ASU].[iso_alpha2_cd].[All]" dimensionUniqueName="[Forecast - Field ASU]" displayFolder="" count="0" unbalanced="0" hidden="1"/>
    <cacheHierarchy uniqueName="[Forecast - Field ASU].[LOB_BRIDGE_KEY]" caption="LOB_BRIDGE_KEY" attribute="1" defaultMemberUniqueName="[Forecast - Field ASU].[LOB_BRIDGE_KEY].[All]" allUniqueName="[Forecast - Field ASU].[LOB_BRIDGE_KEY].[All]" dimensionUniqueName="[Forecast - Field ASU]" displayFolder="" count="0" unbalanced="0" hidden="1"/>
    <cacheHierarchy uniqueName="[Forecast - Field ASU].[lob_desc]" caption="lob_desc" attribute="1" defaultMemberUniqueName="[Forecast - Field ASU].[lob_desc].[All]" allUniqueName="[Forecast - Field ASU].[lob_desc].[All]" dimensionUniqueName="[Forecast - Field ASU]" displayFolder="" count="0" unbalanced="0" hidden="1"/>
    <cacheHierarchy uniqueName="[Forecast - Field ASU].[prod_type_desc]" caption="prod_type_desc" attribute="1" defaultMemberUniqueName="[Forecast - Field ASU].[prod_type_desc].[All]" allUniqueName="[Forecast - Field ASU].[prod_type_desc].[All]" dimensionUniqueName="[Forecast - Field ASU]" displayFolder="" count="0" unbalanced="0" hidden="1"/>
    <cacheHierarchy uniqueName="[Forecast - Field ASU].[rgn_abbr]" caption="rgn_abbr" attribute="1" defaultMemberUniqueName="[Forecast - Field ASU].[rgn_abbr].[All]" allUniqueName="[Forecast - Field ASU].[rgn_abbr].[All]" dimensionUniqueName="[Forecast - Field ASU]" displayFolder="" count="0" unbalanced="0" hidden="1"/>
    <cacheHierarchy uniqueName="[Forecast - Field ASU].[rgn_desc]" caption="rgn_desc" attribute="1" defaultMemberUniqueName="[Forecast - Field ASU].[rgn_desc].[All]" allUniqueName="[Forecast - Field ASU].[rgn_desc].[All]" dimensionUniqueName="[Forecast - Field ASU]" displayFolder="" count="0" unbalanced="0" hidden="1"/>
    <cacheHierarchy uniqueName="[Forecast - Field ASU].[start_date]" caption="start_date" attribute="1" defaultMemberUniqueName="[Forecast - Field ASU].[start_date].[All]" allUniqueName="[Forecast - Field ASU].[start_date].[All]" dimensionUniqueName="[Forecast - Field ASU]" displayFolder="" count="0" unbalanced="0" hidden="1"/>
    <cacheHierarchy uniqueName="[Forecast - Tech ASU].[actv_srvc_unt_cnt]" caption="actv_srvc_unt_cnt" attribute="1" defaultMemberUniqueName="[Forecast - Tech ASU].[actv_srvc_unt_cnt].[All]" allUniqueName="[Forecast - Tech ASU].[actv_srvc_unt_cnt].[All]" dimensionUniqueName="[Forecast - Tech ASU]" displayFolder="" count="0" unbalanced="0" hidden="1"/>
    <cacheHierarchy uniqueName="[Forecast - Tech ASU].[actv_srvc_unt_cnt_tp]" caption="actv_srvc_unt_cnt_tp" attribute="1" defaultMemberUniqueName="[Forecast - Tech ASU].[actv_srvc_unt_cnt_tp].[All]" allUniqueName="[Forecast - Tech ASU].[actv_srvc_unt_cnt_tp].[All]" dimensionUniqueName="[Forecast - Tech ASU]" displayFolder="" count="0" unbalanced="0" hidden="1"/>
    <cacheHierarchy uniqueName="[Forecast - Tech ASU].[asu_techl_supp_tier_nbr]" caption="asu_techl_supp_tier_nbr" attribute="1" defaultMemberUniqueName="[Forecast - Tech ASU].[asu_techl_supp_tier_nbr].[All]" allUniqueName="[Forecast - Tech ASU].[asu_techl_supp_tier_nbr].[All]" dimensionUniqueName="[Forecast - Tech ASU]" displayFolder="" count="0" unbalanced="0" hidden="1"/>
    <cacheHierarchy uniqueName="[Forecast - Tech ASU].[core_prmim_cd]" caption="core_prmim_cd" attribute="1" defaultMemberUniqueName="[Forecast - Tech ASU].[core_prmim_cd].[All]" allUniqueName="[Forecast - Tech ASU].[core_prmim_cd].[All]" dimensionUniqueName="[Forecast - Tech ASU]" displayFolder="" count="0" unbalanced="0" hidden="1"/>
    <cacheHierarchy uniqueName="[Forecast - Tech ASU].[ctry_desc]" caption="ctry_desc" attribute="1" defaultMemberUniqueName="[Forecast - Tech ASU].[ctry_desc].[All]" allUniqueName="[Forecast - Tech ASU].[ctry_desc].[All]" dimensionUniqueName="[Forecast - Tech ASU]" displayFolder="" count="0" unbalanced="0" hidden="1"/>
    <cacheHierarchy uniqueName="[Forecast - Tech ASU].[end_date]" caption="end_date" attribute="1" defaultMemberUniqueName="[Forecast - Tech ASU].[end_date].[All]" allUniqueName="[Forecast - Tech ASU].[end_date].[All]" dimensionUniqueName="[Forecast - Tech ASU]" displayFolder="" count="0" unbalanced="0" hidden="1"/>
    <cacheHierarchy uniqueName="[Forecast - Tech ASU].[fc_series]" caption="fc_series" attribute="1" defaultMemberUniqueName="[Forecast - Tech ASU].[fc_series].[All]" allUniqueName="[Forecast - Tech ASU].[fc_series].[All]" dimensionUniqueName="[Forecast - Tech ASU]" displayFolder="" count="0" unbalanced="0" hidden="1"/>
    <cacheHierarchy uniqueName="[Forecast - Tech ASU].[fiscal_month]" caption="fiscal_month" attribute="1" defaultMemberUniqueName="[Forecast - Tech ASU].[fiscal_month].[All]" allUniqueName="[Forecast - Tech ASU].[fiscal_month].[All]" dimensionUniqueName="[Forecast - Tech ASU]" displayFolder="" count="0" unbalanced="0" hidden="1"/>
    <cacheHierarchy uniqueName="[Forecast - Tech ASU].[fiscal_quarter]" caption="fiscal_quarter" attribute="1" defaultMemberUniqueName="[Forecast - Tech ASU].[fiscal_quarter].[All]" allUniqueName="[Forecast - Tech ASU].[fiscal_quarter].[All]" dimensionUniqueName="[Forecast - Tech ASU]" displayFolder="" count="0" unbalanced="0" hidden="1"/>
    <cacheHierarchy uniqueName="[Forecast - Tech ASU].[fiscal_week]" caption="fiscal_week" attribute="1" defaultMemberUniqueName="[Forecast - Tech ASU].[fiscal_week].[All]" allUniqueName="[Forecast - Tech ASU].[fiscal_week].[All]" dimensionUniqueName="[Forecast - Tech ASU]" displayFolder="" count="0" unbalanced="0" hidden="1"/>
    <cacheHierarchy uniqueName="[Forecast - Tech ASU].[fiscal_year]" caption="fiscal_year" attribute="1" defaultMemberUniqueName="[Forecast - Tech ASU].[fiscal_year].[All]" allUniqueName="[Forecast - Tech ASU].[fiscal_year].[All]" dimensionUniqueName="[Forecast - Tech ASU]" displayFolder="" count="0" unbalanced="0" hidden="1"/>
    <cacheHierarchy uniqueName="[Forecast - Tech ASU].[iso_alpha2_cd]" caption="iso_alpha2_cd" attribute="1" defaultMemberUniqueName="[Forecast - Tech ASU].[iso_alpha2_cd].[All]" allUniqueName="[Forecast - Tech ASU].[iso_alpha2_cd].[All]" dimensionUniqueName="[Forecast - Tech ASU]" displayFolder="" count="0" unbalanced="0" hidden="1"/>
    <cacheHierarchy uniqueName="[Forecast - Tech ASU].[LOB_BRIDGE_KEY]" caption="LOB_BRIDGE_KEY" attribute="1" defaultMemberUniqueName="[Forecast - Tech ASU].[LOB_BRIDGE_KEY].[All]" allUniqueName="[Forecast - Tech ASU].[LOB_BRIDGE_KEY].[All]" dimensionUniqueName="[Forecast - Tech ASU]" displayFolder="" count="0" unbalanced="0" hidden="1"/>
    <cacheHierarchy uniqueName="[Forecast - Tech ASU].[lob_desc]" caption="lob_desc" attribute="1" defaultMemberUniqueName="[Forecast - Tech ASU].[lob_desc].[All]" allUniqueName="[Forecast - Tech ASU].[lob_desc].[All]" dimensionUniqueName="[Forecast - Tech ASU]" displayFolder="" count="0" unbalanced="0" hidden="1"/>
    <cacheHierarchy uniqueName="[Forecast - Tech ASU].[prod_type_desc]" caption="prod_type_desc" attribute="1" defaultMemberUniqueName="[Forecast - Tech ASU].[prod_type_desc].[All]" allUniqueName="[Forecast - Tech ASU].[prod_type_desc].[All]" dimensionUniqueName="[Forecast - Tech ASU]" displayFolder="" count="0" unbalanced="0" hidden="1"/>
    <cacheHierarchy uniqueName="[Forecast - Tech ASU].[rgn_abbr]" caption="rgn_abbr" attribute="1" defaultMemberUniqueName="[Forecast - Tech ASU].[rgn_abbr].[All]" allUniqueName="[Forecast - Tech ASU].[rgn_abbr].[All]" dimensionUniqueName="[Forecast - Tech ASU]" displayFolder="" count="0" unbalanced="0" hidden="1"/>
    <cacheHierarchy uniqueName="[Forecast - Tech ASU].[rgn_desc]" caption="rgn_desc" attribute="1" defaultMemberUniqueName="[Forecast - Tech ASU].[rgn_desc].[All]" allUniqueName="[Forecast - Tech ASU].[rgn_desc].[All]" dimensionUniqueName="[Forecast - Tech ASU]" displayFolder="" count="0" unbalanced="0" hidden="1"/>
    <cacheHierarchy uniqueName="[Forecast - Tech ASU].[start_date]" caption="start_date" attribute="1" defaultMemberUniqueName="[Forecast - Tech ASU].[start_date].[All]" allUniqueName="[Forecast - Tech ASU].[start_date].[All]" dimensionUniqueName="[Forecast - Tech ASU]" displayFolder="" count="0" unbalanced="0" hidden="1"/>
    <cacheHierarchy uniqueName="[Forecast - Work Order].[core_upsell]" caption="core_upsell" attribute="1" defaultMemberUniqueName="[Forecast - Work Order].[core_upsell].[All]" allUniqueName="[Forecast - Work Order].[core_upsell].[All]" dimensionUniqueName="[Forecast - Work Order]" displayFolder="" count="0" unbalanced="0" hidden="1"/>
    <cacheHierarchy uniqueName="[Forecast - Work Order].[ctry_desc]" caption="ctry_desc" attribute="1" defaultMemberUniqueName="[Forecast - Work Order].[ctry_desc].[All]" allUniqueName="[Forecast - Work Order].[ctry_desc].[All]" dimensionUniqueName="[Forecast - Work Order]" displayFolder="" count="0" unbalanced="0" hidden="1"/>
    <cacheHierarchy uniqueName="[Forecast - Work Order].[end_date]" caption="end_date" attribute="1" defaultMemberUniqueName="[Forecast - Work Order].[end_date].[All]" allUniqueName="[Forecast - Work Order].[end_date].[All]" dimensionUniqueName="[Forecast - Work Order]" displayFolder="" count="0" unbalanced="0" hidden="1"/>
    <cacheHierarchy uniqueName="[Forecast - Work Order].[fc_series]" caption="fc_series" attribute="1" defaultMemberUniqueName="[Forecast - Work Order].[fc_series].[All]" allUniqueName="[Forecast - Work Order].[fc_series].[All]" dimensionUniqueName="[Forecast - Work Order]" displayFolder="" count="0" unbalanced="0" hidden="1"/>
    <cacheHierarchy uniqueName="[Forecast - Work Order].[fiscal_month]" caption="fiscal_month" attribute="1" defaultMemberUniqueName="[Forecast - Work Order].[fiscal_month].[All]" allUniqueName="[Forecast - Work Order].[fiscal_month].[All]" dimensionUniqueName="[Forecast - Work Order]" displayFolder="" count="0" unbalanced="0" hidden="1"/>
    <cacheHierarchy uniqueName="[Forecast - Work Order].[fiscal_quarter]" caption="fiscal_quarter" attribute="1" defaultMemberUniqueName="[Forecast - Work Order].[fiscal_quarter].[All]" allUniqueName="[Forecast - Work Order].[fiscal_quarter].[All]" dimensionUniqueName="[Forecast - Work Order]" displayFolder="" count="0" unbalanced="0" hidden="1"/>
    <cacheHierarchy uniqueName="[Forecast - Work Order].[fiscal_week]" caption="fiscal_week" attribute="1" defaultMemberUniqueName="[Forecast - Work Order].[fiscal_week].[All]" allUniqueName="[Forecast - Work Order].[fiscal_week].[All]" dimensionUniqueName="[Forecast - Work Order]" displayFolder="" count="0" unbalanced="0" hidden="1"/>
    <cacheHierarchy uniqueName="[Forecast - Work Order].[fiscal_year]" caption="fiscal_year" attribute="1" defaultMemberUniqueName="[Forecast - Work Order].[fiscal_year].[All]" allUniqueName="[Forecast - Work Order].[fiscal_year].[All]" dimensionUniqueName="[Forecast - Work Order]" displayFolder="" count="0" unbalanced="0" hidden="1"/>
    <cacheHierarchy uniqueName="[Forecast - Work Order].[gsd_geo]" caption="gsd_geo" attribute="1" defaultMemberUniqueName="[Forecast - Work Order].[gsd_geo].[All]" allUniqueName="[Forecast - Work Order].[gsd_geo].[All]" dimensionUniqueName="[Forecast - Work Order]" displayFolder="" count="0" unbalanced="0" hidden="1"/>
    <cacheHierarchy uniqueName="[Forecast - Work Order].[iso_alpha2_cd]" caption="iso_alpha2_cd" attribute="1" defaultMemberUniqueName="[Forecast - Work Order].[iso_alpha2_cd].[All]" allUniqueName="[Forecast - Work Order].[iso_alpha2_cd].[All]" dimensionUniqueName="[Forecast - Work Order]" displayFolder="" count="0" unbalanced="0" hidden="1"/>
    <cacheHierarchy uniqueName="[Forecast - Work Order].[LOB_BRIDGE_KEY]" caption="LOB_BRIDGE_KEY" attribute="1" defaultMemberUniqueName="[Forecast - Work Order].[LOB_BRIDGE_KEY].[All]" allUniqueName="[Forecast - Work Order].[LOB_BRIDGE_KEY].[All]" dimensionUniqueName="[Forecast - Work Order]" displayFolder="" count="0" unbalanced="0" hidden="1"/>
    <cacheHierarchy uniqueName="[Forecast - Work Order].[lob_desc]" caption="lob_desc" attribute="1" defaultMemberUniqueName="[Forecast - Work Order].[lob_desc].[All]" allUniqueName="[Forecast - Work Order].[lob_desc].[All]" dimensionUniqueName="[Forecast - Work Order]" displayFolder="" count="0" unbalanced="0" hidden="1"/>
    <cacheHierarchy uniqueName="[Forecast - Work Order].[prod_type_desc]" caption="prod_type_desc" attribute="1" defaultMemberUniqueName="[Forecast - Work Order].[prod_type_desc].[All]" allUniqueName="[Forecast - Work Order].[prod_type_desc].[All]" dimensionUniqueName="[Forecast - Work Order]" displayFolder="" count="0" unbalanced="0" hidden="1"/>
    <cacheHierarchy uniqueName="[Forecast - Work Order].[rgn_abbr]" caption="rgn_abbr" attribute="1" defaultMemberUniqueName="[Forecast - Work Order].[rgn_abbr].[All]" allUniqueName="[Forecast - Work Order].[rgn_abbr].[All]" dimensionUniqueName="[Forecast - Work Order]" displayFolder="" count="0" unbalanced="0" hidden="1"/>
    <cacheHierarchy uniqueName="[Forecast - Work Order].[start_date]" caption="start_date" attribute="1" defaultMemberUniqueName="[Forecast - Work Order].[start_date].[All]" allUniqueName="[Forecast - Work Order].[start_date].[All]" dimensionUniqueName="[Forecast - Work Order]" displayFolder="" count="0" unbalanced="0" hidden="1"/>
    <cacheHierarchy uniqueName="[Measures].[ICR Cases (Closed)]" caption="ICR Cases (Closed)" measure="1" displayFolder="SRs (Cases)\ICR" measureGroup="_Measures" count="0"/>
    <cacheHierarchy uniqueName="[Measures].[Weekly Field ASUs (ALL)]" caption="Weekly Field ASUs (ALL)" measure="1" displayFolder="ASUs\Field;_Forecast_Measures" measureGroup="_Measures" count="0" oneField="1">
      <fieldsUsage count="1">
        <fieldUsage x="6"/>
      </fieldsUsage>
    </cacheHierarchy>
    <cacheHierarchy uniqueName="[Measures].[Weekly Field Shipped ASUs (ALL)]" caption="Weekly Field Shipped ASUs (ALL)" measure="1" displayFolder="ASUs\Field" measureGroup="_Measures" count="0" oneField="1">
      <fieldsUsage count="1">
        <fieldUsage x="7"/>
      </fieldsUsage>
    </cacheHierarchy>
    <cacheHierarchy uniqueName="[Measures].[Weekly Tech ASUs (ALL)]" caption="Weekly Tech ASUs (ALL)" measure="1" displayFolder="ASUs\Tech;_Forecast_Measures" measureGroup="_Measures" count="0"/>
    <cacheHierarchy uniqueName="[Measures].[Weekly Tech Shipped ASUs (ALL)]" caption="Weekly Tech Shipped ASUs (ALL)" measure="1" displayFolder="ASUs\Tech" measureGroup="_Measures" count="0"/>
    <cacheHierarchy uniqueName="[Measures].[ICR (Tech TLSUs)]" caption="ICR (Tech TLSUs)" measure="1" displayFolder="SRs (Cases)\ICR" measureGroup="_Measures" count="0"/>
    <cacheHierarchy uniqueName="[Measures].[ICR (Tech ASUs)]" caption="ICR (Tech ASUs)" measure="1" displayFolder="SRs (Cases)\ICR" measureGroup="_Measures" count="0"/>
    <cacheHierarchy uniqueName="[Measures].[Weekly Avg ICR]" caption="Weekly Avg ICR" measure="1" displayFolder="_Weekly_Aggs" measureGroup="_Measures" count="0"/>
    <cacheHierarchy uniqueName="[Measures].[Weekly Avg MDR]" caption="Weekly Avg MDR" measure="1" displayFolder="_Weekly_Aggs" measureGroup="_Measures" count="0"/>
    <cacheHierarchy uniqueName="[Measures].[Weekly Avg Field ASU]" caption="Weekly Avg Field ASU" measure="1" displayFolder="_Weekly_Aggs" measureGroup="_Measures" count="0"/>
    <cacheHierarchy uniqueName="[Measures].[Weekly Avg Field TLSU]" caption="Weekly Avg Field TLSU" measure="1" displayFolder="_Weekly_Aggs" measureGroup="_Measures" count="0"/>
    <cacheHierarchy uniqueName="[Measures].[Weekly Avg Tech ASU]" caption="Weekly Avg Tech ASU" measure="1" displayFolder="_Weekly_Aggs" measureGroup="_Measures" count="0"/>
    <cacheHierarchy uniqueName="[Measures].[Weekly Avg Tech TLSU]" caption="Weekly Avg Tech TLSU" measure="1" displayFolder="_Weekly_Aggs" measureGroup="_Measures" count="0"/>
    <cacheHierarchy uniqueName="[Measures].[distinct work orders]" caption="distinct work orders" measure="1" displayFolder="Work Orders" measureGroup="_Measures" count="0"/>
    <cacheHierarchy uniqueName="[Measures].[ICR Cases (Original USDM)]" caption="ICR Cases (Original USDM)" measure="1" displayFolder="SRs (Cases)\ICR" measureGroup="_Measures" count="0"/>
    <cacheHierarchy uniqueName="[Measures].[Total Labor Hours]" caption="Total Labor Hours" measure="1" displayFolder="Labor Hours" measureGroup="_Measures" count="0"/>
    <cacheHierarchy uniqueName="[Measures].[Labor Hours Delivery Onsite]" caption="Labor Hours Delivery Onsite" measure="1" displayFolder="Labor Hours" measureGroup="_Measures" count="0"/>
    <cacheHierarchy uniqueName="[Measures].[Labor Hours Delivery Remote]" caption="Labor Hours Delivery Remote" measure="1" displayFolder="Labor Hours" measureGroup="_Measures" count="0"/>
    <cacheHierarchy uniqueName="[Measures].[Labor Hours Org Field]" caption="Labor Hours Org Field" measure="1" displayFolder="Labor Hours" measureGroup="_Measures" count="0"/>
    <cacheHierarchy uniqueName="[Measures].[Labor Hours Org TSE Remote]" caption="Labor Hours Org TSE Remote" measure="1" displayFolder="Labor Hours" measureGroup="_Measures" count="0"/>
    <cacheHierarchy uniqueName="[Measures].[Hours per ASUs]" caption="Hours per ASUs" measure="1" displayFolder="Labor Hours" measureGroup="_Measures" count="0"/>
    <cacheHierarchy uniqueName="[Measures].[Hours per TLSU]" caption="Hours per TLSU" measure="1" displayFolder="Labor Hours" measureGroup="_Measures" count="0"/>
    <cacheHierarchy uniqueName="[Measures].[ICR Hours Per ASU]" caption="ICR Hours Per ASU" measure="1" displayFolder="Labor Hours" measureGroup="_Measures" count="0"/>
    <cacheHierarchy uniqueName="[Measures].[ICR Hours per TLSU]" caption="ICR Hours per TLSU" measure="1" displayFolder="Labor Hours" measureGroup="_Measures" count="0"/>
    <cacheHierarchy uniqueName="[Measures].[Hours Per SR]" caption="Hours Per SR" measure="1" displayFolder="Labor Hours" measureGroup="_Measures" count="0"/>
    <cacheHierarchy uniqueName="[Measures].[ICR Hours Per SR]" caption="ICR Hours Per SR" measure="1" displayFolder="Labor Hours" measureGroup="_Measures" count="0"/>
    <cacheHierarchy uniqueName="[Measures].[Upgrade SR Volume]" caption="Upgrade SR Volume" measure="1" displayFolder="Upgrade" measureGroup="_Measures" count="0"/>
    <cacheHierarchy uniqueName="[Measures].[Upgrade SR Hours]" caption="Upgrade SR Hours" measure="1" displayFolder="Upgrade" measureGroup="_Measures" count="0"/>
    <cacheHierarchy uniqueName="[Measures].[Upgrade SR Hours Per SR]" caption="Upgrade SR Hours Per SR" measure="1" displayFolder="Upgrade" measureGroup="_Measures" count="0"/>
    <cacheHierarchy uniqueName="[Measures].[Total Labor Cost]" caption="Total Labor Cost" measure="1" displayFolder="Labor Cost" measureGroup="_Measures" count="0"/>
    <cacheHierarchy uniqueName="[Measures].[Labor Cost Delivery Onsite]" caption="Labor Cost Delivery Onsite" measure="1" displayFolder="Labor Cost" measureGroup="_Measures" count="0"/>
    <cacheHierarchy uniqueName="[Measures].[Labor Cost Delivery Remote]" caption="Labor Cost Delivery Remote" measure="1" displayFolder="Labor Cost" measureGroup="_Measures" count="0"/>
    <cacheHierarchy uniqueName="[Measures].[Labor Cost Org Field]" caption="Labor Cost Org Field" measure="1" displayFolder="Labor Cost" measureGroup="_Measures" count="0"/>
    <cacheHierarchy uniqueName="[Measures].[Labor Cost Org TSE Remote]" caption="Labor Cost Org TSE Remote" measure="1" displayFolder="Labor Cost" measureGroup="_Measures" count="0"/>
    <cacheHierarchy uniqueName="[Measures].[Time to Resolve (mins)]" caption="Time to Resolve (mins)" measure="1" displayFolder="SRs (Cases)\Time_To_Resolve" measureGroup="_Measures" count="0"/>
    <cacheHierarchy uniqueName="[Measures].[Average Time to Resolve (Days)]" caption="Average Time to Resolve (Days)" measure="1" displayFolder="SRs (Cases)\Time_To_Resolve" measureGroup="_Measures" count="0"/>
    <cacheHierarchy uniqueName="[Measures].[Average Time to Resolve (mins)]" caption="Average Time to Resolve (mins)" measure="1" displayFolder="SRs (Cases)\Time_To_Resolve" measureGroup="_Measures" count="0"/>
    <cacheHierarchy uniqueName="[Measures].[Time to Resolve (Days)]" caption="Time to Resolve (Days)" measure="1" displayFolder="SRs (Cases)\Time_To_Resolve" measureGroup="_Measures" count="0"/>
    <cacheHierarchy uniqueName="[Measures].[Avg Asset Age (Years)]" caption="Avg Asset Age (Years)" measure="1" displayFolder="SRs (Cases)" measureGroup="_Measures" count="0"/>
    <cacheHierarchy uniqueName="[Measures].[Total Work Orders]" caption="Total Work Orders" measure="1" displayFolder="Work Orders" measureGroup="_Measures" count="0"/>
    <cacheHierarchy uniqueName="[Measures].[MDR Work Orders]" caption="MDR Work Orders" measure="1" displayFolder="Work Orders\MDR" measureGroup="_Measures" count="0"/>
    <cacheHierarchy uniqueName="[Measures].[MDR (Field TLSUs)]" caption="MDR (Field TLSUs)" measure="1" displayFolder="Work Orders\MDR" measureGroup="_Measures" count="0"/>
    <cacheHierarchy uniqueName="[Measures].[MDR (Field ASUs)]" caption="MDR (Field ASUs)" measure="1" displayFolder="Work Orders\MDR" measureGroup="_Measures" count="0"/>
    <cacheHierarchy uniqueName="[Measures].[Repeat Dispatch Qualified]" caption="Repeat Dispatch Qualified" measure="1" displayFolder="Work Orders\Legacy RDR" measureGroup="_Measures" count="0"/>
    <cacheHierarchy uniqueName="[Measures].[Repeat Dispatches (7 Day)]" caption="Repeat Dispatches (7 Day)" measure="1" displayFolder="Work Orders\Legacy RDR" measureGroup="_Measures" count="0"/>
    <cacheHierarchy uniqueName="[Measures].[Repeat Dispatches (28 Day)]" caption="Repeat Dispatches (28 Day)" measure="1" displayFolder="Work Orders\Legacy RDR" measureGroup="_Measures" count="0"/>
    <cacheHierarchy uniqueName="[Measures].[RDR 7%]" caption="RDR 7%" measure="1" displayFolder="Work Orders\Legacy RDR" measureGroup="_Measures" count="0"/>
    <cacheHierarchy uniqueName="[Measures].[RDR 28%]" caption="RDR 28%" measure="1" displayFolder="Work Orders\Legacy RDR" measureGroup="_Measures" count="0"/>
    <cacheHierarchy uniqueName="[Measures].[FQM Dispatches]" caption="FQM Dispatches" measure="1" displayFolder="Work Orders\FQM" measureGroup="_Measures" count="0"/>
    <cacheHierarchy uniqueName="[Measures].[FQM MDR Dispatches]" caption="FQM MDR Dispatches" measure="1" displayFolder="Work Orders\FQM" measureGroup="_Measures" count="0"/>
    <cacheHierarchy uniqueName="[Measures].[Labor Only Work Orders]" caption="Labor Only Work Orders" measure="1" displayFolder="Work Orders\Labor" measureGroup="_Measures" count="0"/>
    <cacheHierarchy uniqueName="[Measures].[Labor Only Rate]" caption="Labor Only Rate" measure="1" displayFolder="Work Orders\Labor" measureGroup="_Measures" count="0"/>
    <cacheHierarchy uniqueName="[Measures].[Customer Repeat Dispatch Qualify]" caption="Customer Repeat Dispatch Qualify" measure="1" displayFolder="Work Orders\Customer RDR" measureGroup="_Measures" count="0"/>
    <cacheHierarchy uniqueName="[Measures].[Customer Repeat Dispatches (7 Day)]" caption="Customer Repeat Dispatches (7 Day)" measure="1" displayFolder="Work Orders\Customer RDR" measureGroup="_Measures" count="0"/>
    <cacheHierarchy uniqueName="[Measures].[Customer Repeat Dispatches (28 Day)]" caption="Customer Repeat Dispatches (28 Day)" measure="1" displayFolder="Work Orders\Customer RDR" measureGroup="_Measures" count="0"/>
    <cacheHierarchy uniqueName="[Measures].[Customer RDR 7%]" caption="Customer RDR 7%" measure="1" displayFolder="Work Orders\Customer RDR" measureGroup="_Measures" count="0"/>
    <cacheHierarchy uniqueName="[Measures].[Customer RDR 28%]" caption="Customer RDR 28%" measure="1" displayFolder="Work Orders\Customer RDR" measureGroup="_Measures" count="0"/>
    <cacheHierarchy uniqueName="[Measures].[Item Cost]" caption="Item Cost" measure="1" displayFolder="Work Orders\Total Parts" measureGroup="_Measures" count="0"/>
    <cacheHierarchy uniqueName="[Measures].[Item Quantity]" caption="Item Quantity" measure="1" displayFolder="Work Orders\Total Parts" measureGroup="_Measures" count="0"/>
    <cacheHierarchy uniqueName="[Measures].[Item Cost Per Field ASU]" caption="Item Cost Per Field ASU" measure="1" displayFolder="Work Orders\Total Parts" measureGroup="_Measures" count="0"/>
    <cacheHierarchy uniqueName="[Measures].[Major Part Quantity]" caption="Major Part Quantity" measure="1" displayFolder="Work Orders\Total Parts" measureGroup="_Measures" count="0"/>
    <cacheHierarchy uniqueName="[Measures].[Average Item Cost]" caption="Average Item Cost" measure="1" displayFolder="Work Orders\Total Parts" measureGroup="_Measures" count="0"/>
    <cacheHierarchy uniqueName="[Measures].[Multi-Major Parts Work Orders]" caption="Multi-Major Parts Work Orders" measure="1" displayFolder="Work Orders\Total Parts" measureGroup="_Measures" count="0"/>
    <cacheHierarchy uniqueName="[Measures].[Multi-Major Parts MDR Work Orders]" caption="Multi-Major Parts MDR Work Orders" measure="1" displayFolder="Work Orders\MDR Parts" measureGroup="_Measures" count="0"/>
    <cacheHierarchy uniqueName="[Measures].[Multi-Major Parts MDR Dispatch Rate]" caption="Multi-Major Parts MDR Dispatch Rate" measure="1" displayFolder="Work Orders\MDR Parts" measureGroup="_Measures" count="0"/>
    <cacheHierarchy uniqueName="[Measures].[Demand SRs]" caption="Demand SRs" measure="1" displayFolder="SRs (Cases)\Demand SRs" measureGroup="_Measures" count="0"/>
    <cacheHierarchy uniqueName="[Measures].[Assisted Demand SRs]" caption="Assisted Demand SRs" measure="1" displayFolder="SRs (Cases)\Demand SRs" measureGroup="_Measures" count="0"/>
    <cacheHierarchy uniqueName="[Measures].[Demand SR Rate (Tech ASUs)]" caption="Demand SR Rate (Tech ASUs)" measure="1" displayFolder="SRs (Cases)\Demand SRs" measureGroup="_Measures" count="0"/>
    <cacheHierarchy uniqueName="[Measures].[Weekly Avg Demand SRs]" caption="Weekly Avg Demand SRs" measure="1" displayFolder="SRs (Cases)\Demand SRs" measureGroup="_Measures" count="0"/>
    <cacheHierarchy uniqueName="[Measures].[Weekly Assisted Demand SR Rate]" caption="Weekly Assisted Demand SR Rate" measure="1" displayFolder="SRs (Cases)\Demand SRs" measureGroup="_Measures" count="0"/>
    <cacheHierarchy uniqueName="[Measures].[Assisted Demand SR Rate]" caption="Assisted Demand SR Rate" measure="1" displayFolder="SRs (Cases)\Demand SRs" measureGroup="_Measures" count="0"/>
    <cacheHierarchy uniqueName="[Measures].[Total SRs]" caption="Total SRs" measure="1" displayFolder="SRs (Cases)" measureGroup="_Measures" count="0"/>
    <cacheHierarchy uniqueName="[Measures].[Quick Cases w/ Remote Time Logged]" caption="Quick Cases w/ Remote Time Logged" measure="1" displayFolder="_Forecast_Measures\Hygiene" measureGroup="_Measures" count="0"/>
    <cacheHierarchy uniqueName="[Measures].[Parts MDR]" caption="Parts MDR" measure="1" displayFolder="Work Orders\MDR Parts" measureGroup="_Measures" count="0"/>
    <cacheHierarchy uniqueName="[Measures].[Parts MDR Work Orders]" caption="Parts MDR Work Orders" measure="1" displayFolder="Work Orders\MDR Parts" measureGroup="_Measures" count="0"/>
    <cacheHierarchy uniqueName="[Measures].[Assisted ICR (Tech ASUs)]" caption="Assisted ICR (Tech ASUs)" measure="1" displayFolder="SRs (Cases)\ICR\Assisted ICR" measureGroup="_Measures" count="0"/>
    <cacheHierarchy uniqueName="[Measures].[MDR Parts per Dispatch (PPD)]" caption="MDR Parts per Dispatch (PPD)" measure="1" displayFolder="Work Orders\MDR Parts" measureGroup="_Measures" count="0"/>
    <cacheHierarchy uniqueName="[Measures].[MDR Item Quantity]" caption="MDR Item Quantity" measure="1" displayFolder="Work Orders\MDR Parts" measureGroup="_Measures" count="0"/>
    <cacheHierarchy uniqueName="[Measures].[Commodity MDR (Field ASUs)]" caption="Commodity MDR (Field ASUs)" measure="1" displayFolder="Work Orders\Total Parts" measureGroup="_Measures" count="0"/>
    <cacheHierarchy uniqueName="[Measures].[Major Parts Per MDR Dispatch (MPD)]" caption="Major Parts Per MDR Dispatch (MPD)" measure="1" displayFolder="Work Orders\MDR Parts" measureGroup="_Measures" count="0"/>
    <cacheHierarchy uniqueName="[Measures].[Weekly Avg Item Quanity]" caption="Weekly Avg Item Quanity" measure="1" displayFolder="_Weekly_Aggs" measureGroup="_Measures" count="0"/>
    <cacheHierarchy uniqueName="[Measures].[Auto SR Volume (ICR)]" caption="Auto SR Volume (ICR)" measure="1" displayFolder="SRs (Cases)\Auto SR" measureGroup="_Measures" count="0"/>
    <cacheHierarchy uniqueName="[Measures].[Auto Dispatch Volume (MDR)]" caption="Auto Dispatch Volume (MDR)" measure="1" displayFolder="Work Orders\Auto Dispatch" measureGroup="_Measures" count="0"/>
    <cacheHierarchy uniqueName="[Measures].[Dial Home Dispatches (MDR)]" caption="Dial Home Dispatches (MDR)" measure="1" displayFolder="Work Orders\Auto Dispatch" measureGroup="_Measures" count="0"/>
    <cacheHierarchy uniqueName="[Measures].[Auto Dispatch Rate (Dial Home) ]" caption="Auto Dispatch Rate (Dial Home) " measure="1" displayFolder="Work Orders\Auto Dispatch" measureGroup="_Measures" count="0"/>
    <cacheHierarchy uniqueName="[Measures].[Auto Dispatch Rate (Parts MDR WO)]" caption="Auto Dispatch Rate (Parts MDR WO)" measure="1" displayFolder="Work Orders\Auto Dispatch" measureGroup="_Measures" count="0"/>
    <cacheHierarchy uniqueName="[Measures].[Auto Dispatch Rate (MDR WO)]" caption="Auto Dispatch Rate (MDR WO)" measure="1" displayFolder="Work Orders\Auto Dispatch" measureGroup="_Measures" count="0"/>
    <cacheHierarchy uniqueName="[Measures].[MDR Major Parts Qty]" caption="MDR Major Parts Qty" measure="1" displayFolder="Work Orders\MDR Parts" measureGroup="_Measures" count="0"/>
    <cacheHierarchy uniqueName="[Measures].[MDR Major Part Work Order]" caption="MDR Major Part Work Order" measure="1" displayFolder="Work Orders\MDR Parts" measureGroup="_Measures" count="0"/>
    <cacheHierarchy uniqueName="[Measures].[Weekly Tech Expiring Assets]" caption="Weekly Tech Expiring Assets" measure="1" displayFolder="ASUs\Tech" measureGroup="_Measures" count="0"/>
    <cacheHierarchy uniqueName="[Measures].[Weekly Field ASU Decline]" caption="Weekly Field ASU Decline" measure="1" displayFolder="ASUs\Field" measureGroup="_Measures" count="0" oneField="1">
      <fieldsUsage count="1">
        <fieldUsage x="5"/>
      </fieldsUsage>
    </cacheHierarchy>
    <cacheHierarchy uniqueName="[Measures].[Weekly Tech ASU Decline]" caption="Weekly Tech ASU Decline" measure="1" displayFolder="ASUs\Tech" measureGroup="_Measures" count="0"/>
    <cacheHierarchy uniqueName="[Measures].[Weekly Field Expiring ASUs (ALL)]" caption="Weekly Field Expiring ASUs (ALL)" measure="1" displayFolder="ASUs\Field" measureGroup="_Measures" count="0" oneField="1">
      <fieldsUsage count="1">
        <fieldUsage x="4"/>
      </fieldsUsage>
    </cacheHierarchy>
    <cacheHierarchy uniqueName="[Measures].[Weekly Avg Field ASU (ALL)]" caption="Weekly Avg Field ASU (ALL)" measure="1" displayFolder="ASUs\Field" measureGroup="_Measures" count="0"/>
    <cacheHierarchy uniqueName="[Measures].[Weekly Avg Tech ASU (ALL)]" caption="Weekly Avg Tech ASU (ALL)" measure="1" displayFolder="ASUs\Tech" measureGroup="_Measures" count="0"/>
    <cacheHierarchy uniqueName="[Measures].[Weekly Tech TLSUs]" caption="Weekly Tech TLSUs" measure="1" displayFolder="TLSUs\Tech" measureGroup="_Measures" count="0"/>
    <cacheHierarchy uniqueName="[Measures].[Weekly Field TLSUs]" caption="Weekly Field TLSUs" measure="1" displayFolder="TLSUs\Field" measureGroup="_Measures" count="0"/>
    <cacheHierarchy uniqueName="[Measures].[Forecast Work Orders]" caption="Forecast Work Orders" measure="1" displayFolder="_Forecast_Measures" measureGroup="_Measures" count="0"/>
    <cacheHierarchy uniqueName="[Measures].[Forecast Demand SRs]" caption="Forecast Demand SRs" measure="1" displayFolder="_Forecast_Measures" measureGroup="_Measures" count="0"/>
    <cacheHierarchy uniqueName="[Measures].[Forecast Tech ASU]" caption="Forecast Tech ASU" measure="1" displayFolder="_Forecast_Measures" measureGroup="_Measures" count="0"/>
    <cacheHierarchy uniqueName="[Measures].[Forecast Field ASUs]" caption="Forecast Field ASUs" measure="1" displayFolder="_Forecast_Measures" measureGroup="_Measures" count="0"/>
    <cacheHierarchy uniqueName="[Measures].[Work Order Actuals]" caption="Work Order Actuals" measure="1" displayFolder="_Forecast_Measures" measureGroup="_Measures" count="0"/>
    <cacheHierarchy uniqueName="[Measures].[SR Case Actuals]" caption="SR Case Actuals" measure="1" displayFolder="_Forecast_Measures" measureGroup="_Measures" count="0"/>
    <cacheHierarchy uniqueName="[Measures].[Internal Admin w/ Time Logged]" caption="Internal Admin w/ Time Logged" measure="1" displayFolder="_Forecast_Measures\Hygiene" measureGroup="_Measures" count="0"/>
    <cacheHierarchy uniqueName="[Measures].[Maint Svcs w/ Time Logged]" caption="Maint Svcs w/ Time Logged" measure="1" displayFolder="_Forecast_Measures\Hygiene" measureGroup="_Measures" count="0"/>
    <cacheHierarchy uniqueName="[Measures].[Forecast Work Order Variance]" caption="Forecast Work Order Variance" measure="1" displayFolder="_Forecast_Measures" measureGroup="_Measures" count="0"/>
    <cacheHierarchy uniqueName="[Measures].[Foreacst SR Variance]" caption="Foreacst SR Variance" measure="1" displayFolder="_Forecast_Measures" measureGroup="_Measures" count="0"/>
    <cacheHierarchy uniqueName="[Measures].[Weekly Forecast Tech ASUs]" caption="Weekly Forecast Tech ASUs" measure="1" displayFolder="_Forecast_Measures" measureGroup="_Measures" count="0"/>
    <cacheHierarchy uniqueName="[Measures].[Weekly Forecast Field ASUs]" caption="Weekly Forecast Field ASUs" measure="1" displayFolder="_Forecast_Measures" measureGroup="_Measures" count="0"/>
    <cacheHierarchy uniqueName="[Measures].[Weekly Forecast Work Orders]" caption="Weekly Forecast Work Orders" measure="1" displayFolder="_Forecast_Measures" measureGroup="_Measures" count="0"/>
    <cacheHierarchy uniqueName="[Measures].[Weekly Forecast Demand SRs]" caption="Weekly Forecast Demand SRs" measure="1" displayFolder="_Forecast_Measures" measureGroup="_Measures" count="0"/>
    <cacheHierarchy uniqueName="[Measures].[Weekly Demand SRs]" caption="Weekly Demand SRs" measure="1" displayFolder="_Forecast_Measures" measureGroup="_Measures" count="0"/>
    <cacheHierarchy uniqueName="[Measures].[Weekly Work Order Actuals]" caption="Weekly Work Order Actuals" measure="1" displayFolder="_Forecast_Measures" measureGroup="_Measures" count="0"/>
    <cacheHierarchy uniqueName="[Measures].[Forecast MDR]" caption="Forecast MDR" measure="1" displayFolder="_Forecast_Measures" measureGroup="_Measures" count="0"/>
    <cacheHierarchy uniqueName="[Measures].[Forecast Demand SR Rate]" caption="Forecast Demand SR Rate" measure="1" displayFolder="_Forecast_Measures" measureGroup="_Measures" count="0"/>
    <cacheHierarchy uniqueName="[Measures].[Forecast Parts MDR Work Orders]" caption="Forecast Parts MDR Work Orders" measure="1" displayFolder="_Forecast_Measures" measureGroup="_Measures" count="0"/>
    <cacheHierarchy uniqueName="[Measures].[Forecast Parts MDR Rate]" caption="Forecast Parts MDR Rate" measure="1" displayFolder="_Forecast_Measures" measureGroup="_Measures" count="0"/>
    <cacheHierarchy uniqueName="[Measures].[Forecast Assisted Demand SRs (ISG)]" caption="Forecast Assisted Demand SRs (ISG)" measure="1" displayFolder="_Forecast_Measures" measureGroup="_Measures" count="0"/>
    <cacheHierarchy uniqueName="[Measures].[Forecast Assisted Demand SR Rate (ISG)]" caption="Forecast Assisted Demand SR Rate (ISG)" measure="1" displayFolder="_Forecast_Measures" measureGroup="_Measures" count="0"/>
    <cacheHierarchy uniqueName="[Measures].[Assisted Demand SRs (ISG)]" caption="Assisted Demand SRs (ISG)" measure="1" displayFolder="_Forecast_Measures" measureGroup="_Measures" count="0"/>
    <cacheHierarchy uniqueName="[Measures].[Weekly Assisted Demand SRs (ISG)]" caption="Weekly Assisted Demand SRs (ISG)" measure="1" displayFolder="_Forecast_Measures" measureGroup="_Measures" count="0"/>
    <cacheHierarchy uniqueName="[Measures].[Labor Hours Org TSE Remote (Closed)]" caption="Labor Hours Org TSE Remote (Closed)" measure="1" displayFolder="Labor Hours" measureGroup="_Measures" count="0"/>
    <cacheHierarchy uniqueName="[Measures].[Labor Hours Org TSE Remote(ISG) (Closed)]" caption="Labor Hours Org TSE Remote(ISG) (Closed)" measure="1" displayFolder="Labor Hours" measureGroup="_Measures" count="0"/>
    <cacheHierarchy uniqueName="[Measures].[Assisted Demand SRs (Closed)]" caption="Assisted Demand SRs (Closed)" measure="1" displayFolder="Labor Hours" measureGroup="_Measures" count="0"/>
    <cacheHierarchy uniqueName="[Measures].[Assisted Demand SRs (ISG) (Closed)]" caption="Assisted Demand SRs (ISG) (Closed)" measure="1" displayFolder="Labor Hours" measureGroup="_Measures" count="0"/>
    <cacheHierarchy uniqueName="[Measures].[TSE Remote Hours per SR (ISG)]" caption="TSE Remote Hours per SR (ISG)" measure="1" displayFolder="Labor Hours" measureGroup="_Measures" count="0"/>
    <cacheHierarchy uniqueName="[Measures].[Assisted Demand SR Rate (ISG)]" caption="Assisted Demand SR Rate (ISG)" measure="1" displayFolder="SRs (Cases)\Demand SRs" measureGroup="_Measures" count="0"/>
    <cacheHierarchy uniqueName="[Measures].[Remote Reactive Trad Hours]" caption="Remote Reactive Trad Hours" measure="1" displayFolder="Labor Hours" measureGroup="_Measures" count="0"/>
    <cacheHierarchy uniqueName="[Measures].[Remote Reactive Trad Hours (Closed)]" caption="Remote Reactive Trad Hours (Closed)" measure="1" displayFolder="Labor Hours" measureGroup="_Measures" count="0"/>
    <cacheHierarchy uniqueName="[Measures].[Unassisted Case Rate (ISG)]" caption="Unassisted Case Rate (ISG)" measure="1" displayFolder="SRs (Cases)\Demand SRs" measureGroup="_Measures" count="0"/>
    <cacheHierarchy uniqueName="[Measures].[NBA Created]" caption="NBA Created" measure="1" displayFolder="SRs (Cases)\Next Best Action" measureGroup="_Measures" count="0"/>
    <cacheHierarchy uniqueName="[Measures].[NBA Used]" caption="NBA Used" measure="1" displayFolder="SRs (Cases)\Next Best Action" measureGroup="_Measures" count="0"/>
    <cacheHierarchy uniqueName="[Measures].[NBA Used Recommended]" caption="NBA Used Recommended" measure="1" displayFolder="SRs (Cases)\Next Best Action" measureGroup="_Measures" count="0"/>
    <cacheHierarchy uniqueName="[Measures].[NBA Usage]" caption="NBA Usage" measure="1" displayFolder="SRs (Cases)\Next Best Action" measureGroup="_Measures" count="0"/>
    <cacheHierarchy uniqueName="[Measures].[Connect Home ICR Cases (BMS)]" caption="Connect Home ICR Cases (BMS)" measure="1" displayFolder="SRs (Cases)\Connect Home" measureGroup="_Measures" count="0"/>
    <cacheHierarchy uniqueName="[Measures].[Connect Home Cases]" caption="Connect Home Cases" measure="1" displayFolder="SRs (Cases)\Connect Home" measureGroup="_Measures" count="0"/>
    <cacheHierarchy uniqueName="[Measures].[Connect Home Assisted Demand SRs]" caption="Connect Home Assisted Demand SRs" measure="1" displayFolder="SRs (Cases)\Connect Home" measureGroup="_Measures" count="0"/>
    <cacheHierarchy uniqueName="[Measures].[Connect Home Unassisted ICR Cases (BMS)]" caption="Connect Home Unassisted ICR Cases (BMS)" measure="1" displayFolder="SRs (Cases)\Connect Home" measureGroup="_Measures" count="0"/>
    <cacheHierarchy uniqueName="[Measures].[Connect Home UCR Impact (BMS)]" caption="Connect Home UCR Impact (BMS)" measure="1" displayFolder="SRs (Cases)\Connect Home" measureGroup="_Measures" count="0"/>
    <cacheHierarchy uniqueName="[Measures].[Connect Home Unassisted Rate]" caption="Connect Home Unassisted Rate" measure="1" displayFolder="SRs (Cases)\Connect Home" measureGroup="_Measures" count="0"/>
    <cacheHierarchy uniqueName="[Measures].[Unassisted ICR Cases (BMS)]" caption="Unassisted ICR Cases (BMS)" measure="1" displayFolder="SRs (Cases)\ICR" measureGroup="_Measures" count="0"/>
    <cacheHierarchy uniqueName="[Measures].[NBA Coverage]" caption="NBA Coverage" measure="1" displayFolder="SRs (Cases)\Next Best Action" measureGroup="_Measures" count="0"/>
    <cacheHierarchy uniqueName="[Measures].[Recommend Top 3 Helpful]" caption="Recommend Top 3 Helpful" measure="1" displayFolder="SRs (Cases)\Next Best Action" measureGroup="_Measures" count="0"/>
    <cacheHierarchy uniqueName="[Measures].[First Response Helpful]" caption="First Response Helpful" measure="1" displayFolder="SRs (Cases)\Next Best Action" measureGroup="_Measures" count="0"/>
    <cacheHierarchy uniqueName="[Measures].[NBA Any Resolved]" caption="NBA Any Resolved" measure="1" displayFolder="SRs (Cases)\Next Best Action" measureGroup="_Measures" count="0"/>
    <cacheHierarchy uniqueName="[Measures].[NBA First Time Resolve Rate]" caption="NBA First Time Resolve Rate" measure="1" displayFolder="SRs (Cases)\Next Best Action" measureGroup="_Measures" count="0"/>
    <cacheHierarchy uniqueName="[Measures].[NBA First 3 Resolve Rate]" caption="NBA First 3 Resolve Rate" measure="1" displayFolder="SRs (Cases)\Next Best Action" measureGroup="_Measures" count="0"/>
    <cacheHierarchy uniqueName="[Measures].[NBA Any Resolve Rate]" caption="NBA Any Resolve Rate" measure="1" displayFolder="SRs (Cases)\Next Best Action" measureGroup="_Measures" count="0"/>
    <cacheHierarchy uniqueName="[Measures].[NBA Chat Used]" caption="NBA Chat Used" measure="1" displayFolder="SRs (Cases)\Next Best Action" measureGroup="_Measures" count="0"/>
    <cacheHierarchy uniqueName="[Measures].[NBA Chat Helpful]" caption="NBA Chat Helpful" measure="1" displayFolder="SRs (Cases)\Next Best Action" measureGroup="_Measures" count="0"/>
    <cacheHierarchy uniqueName="[Measures].[NBA Chat First Time Resolve]" caption="NBA Chat First Time Resolve" measure="1" displayFolder="SRs (Cases)\Next Best Action" measureGroup="_Measures" count="0"/>
    <cacheHierarchy uniqueName="[Measures].[NBA Chat Usage]" caption="NBA Chat Usage" measure="1" displayFolder="SRs (Cases)\Next Best Action" measureGroup="_Measures" count="0"/>
    <cacheHierarchy uniqueName="[Measures].[NBA Chat Any Resolve Rate]" caption="NBA Chat Any Resolve Rate" measure="1" displayFolder="SRs (Cases)\Next Best Action" measureGroup="_Measures" count="0"/>
    <cacheHierarchy uniqueName="[Measures].[NBA Overall Usage]" caption="NBA Overall Usage" measure="1" displayFolder="SRs (Cases)\Next Best Action" measureGroup="_Measures" count="0"/>
    <cacheHierarchy uniqueName="[Measures].[NBA Resolved Flag]" caption="NBA Resolved Flag" measure="1" displayFolder="SRs (Cases)\Next Best Action" measureGroup="_Measures" count="0"/>
    <cacheHierarchy uniqueName="[Measures].[NBA Resolved Denom]" caption="NBA Resolved Denom" measure="1" displayFolder="SRs (Cases)\Next Best Action" measureGroup="_Measures" count="0"/>
    <cacheHierarchy uniqueName="[Measures].[NBA Resolve Question]" caption="NBA Resolve Question" measure="1" displayFolder="SRs (Cases)\Next Best Action" measureGroup="_Measures" count="0"/>
    <cacheHierarchy uniqueName="[Measures].[Virtual Assistant ICR Cases (BMS)]" caption="Virtual Assistant ICR Cases (BMS)" measure="1" displayFolder="SRs (Cases)\Virtual Assistant" measureGroup="_Measures" count="0"/>
    <cacheHierarchy uniqueName="[Measures].[Virtual Assistant Unassisted ICR Cases (BMS)]" caption="Virtual Assistant Unassisted ICR Cases (BMS)" measure="1" displayFolder="SRs (Cases)\Virtual Assistant" measureGroup="_Measures" count="0"/>
    <cacheHierarchy uniqueName="[Measures].[Virtual Assistant UCR Impact (BMS)]" caption="Virtual Assistant UCR Impact (BMS)" measure="1" displayFolder="SRs (Cases)\Virtual Assistant" measureGroup="_Measures" count="0"/>
    <cacheHierarchy uniqueName="[Measures].[NBA Chat First 3 Resolved]" caption="NBA Chat First 3 Resolved" measure="1" displayFolder="SRs (Cases)\Next Best Action" measureGroup="_Measures" count="0"/>
    <cacheHierarchy uniqueName="[Measures].[NBA Chat Used Recommended]" caption="NBA Chat Used Recommended" measure="1" displayFolder="SRs (Cases)\Next Best Action" measureGroup="_Measures" count="0"/>
    <cacheHierarchy uniqueName="[Measures].[NBA Chat First 3 Resolve Rate]" caption="NBA Chat First 3 Resolve Rate" measure="1" displayFolder="SRs (Cases)\Next Best Action" measureGroup="_Measures" count="0"/>
    <cacheHierarchy uniqueName="[Measures].[ICR Cases]" caption="ICR Cases" measure="1" displayFolder="SRs (Cases)\ICR" measureGroup="_Measures" count="0"/>
    <cacheHierarchy uniqueName="[Measures].[Assisted ICR Cases (BMS)]" caption="Assisted ICR Cases (BMS)" measure="1" displayFolder="SRs (Cases)\ICR" measureGroup="_Measures" count="0"/>
    <cacheHierarchy uniqueName="[Measures].[NBA Qualified]" caption="NBA Qualified" measure="1" displayFolder="SRs (Cases)\Next Best Action" measureGroup="_Measures" count="0"/>
    <cacheHierarchy uniqueName="[Measures].[Connect Home Assisted ICR Cases (BMS)]" caption="Connect Home Assisted ICR Cases (BMS)" measure="1" displayFolder="SRs (Cases)\Connect Home" measureGroup="_Measures" count="0"/>
    <cacheHierarchy uniqueName="[Measures].[Virtual Assistant Assisted ICR Cases (BMS)]" caption="Virtual Assistant Assisted ICR Cases (BMS)" measure="1" displayFolder="SRs (Cases)\Virtual Assistant" measureGroup="_Measures" count="0"/>
    <cacheHierarchy uniqueName="[Measures].[NBA Chat First Time Reslove Rate]" caption="NBA Chat First Time Reslove Rate" measure="1" displayFolder="SRs (Cases)\Next Best Action" measureGroup="_Measures" count="0"/>
    <cacheHierarchy uniqueName="[Measures].[Assisted ICR Cases]" caption="Assisted ICR Cases" measure="1" displayFolder="SRs (Cases)\ICR\Assisted ICR" measureGroup="_Measures" count="0"/>
    <cacheHierarchy uniqueName="[Measures].[Recommendation False Positive Ratio]" caption="Recommendation False Positive Ratio" measure="1" displayFolder="SRs (Cases)\Next Best Action" measureGroup="_Measures" count="0"/>
    <cacheHierarchy uniqueName="[Measures].[Total Item Cost]" caption="Total Item Cost" measure="1" displayFolder="Work Orders\Total Parts" measureGroup="_Measures" count="0"/>
    <cacheHierarchy uniqueName="[Measures].[MDR Total Item Cost]" caption="MDR Total Item Cost" measure="1" displayFolder="Work Orders\MDR Parts" measureGroup="_Measures" count="0"/>
    <cacheHierarchy uniqueName="[Measures].[MDR Average Item Cost (MVPD )]" caption="MDR Average Item Cost (MVPD )" measure="1" displayFolder="Work Orders\MDR Parts" measureGroup="_Measures" count="0"/>
    <cacheHierarchy uniqueName="[Measures].[Finance Remote Best Dell Manual Hours]" caption="Finance Remote Best Dell Manual Hours" measure="1" displayFolder="Labor Hours\Finance" measureGroup="_Measures" count="0"/>
    <cacheHierarchy uniqueName="[Measures].[Finance Remote Partner Manual Hours]" caption="Finance Remote Partner Manual Hours" measure="1" displayFolder="Labor Hours\Finance" measureGroup="_Measures" count="0"/>
    <cacheHierarchy uniqueName="[Measures].[Finance Remote Rest Dell Manual Hours]" caption="Finance Remote Rest Dell Manual Hours" measure="1" displayFolder="Labor Hours\Finance" measureGroup="_Measures" count="0"/>
    <cacheHierarchy uniqueName="[Measures].[Finance RPS Best Dell Manual Hours]" caption="Finance RPS Best Dell Manual Hours" measure="1" displayFolder="Labor Hours\Finance" measureGroup="_Measures" count="0"/>
    <cacheHierarchy uniqueName="[Measures].[Finance RPS Partner Manual Hours]" caption="Finance RPS Partner Manual Hours" measure="1" displayFolder="Labor Hours\Finance" measureGroup="_Measures" count="0"/>
    <cacheHierarchy uniqueName="[Measures].[Finance RPS Rest Dell Manual Hours]" caption="Finance RPS Rest Dell Manual Hours" measure="1" displayFolder="Labor Hours\Finance" measureGroup="_Measures" count="0"/>
    <cacheHierarchy uniqueName="[Measures].[MDR Major Part Work Order Rate]" caption="MDR Major Part Work Order Rate" measure="1" displayFolder="Work Orders\MDR Parts" measureGroup="_Measures" count="0"/>
    <cacheHierarchy uniqueName="[Measures].[Total Distinct SRs]" caption="Total Distinct SRs" measure="1" displayFolder="" measureGroup="_Test_Measures" count="0"/>
    <cacheHierarchy uniqueName="[Measures].[ICR Distinct Cases]" caption="ICR Distinct Cases" measure="1" displayFolder="" measureGroup="_Test_Measures" count="0"/>
    <cacheHierarchy uniqueName="[Measures].[SFDC_LINK_MSR]" caption="SFDC_LINK_MSR" measure="1" displayFolder="" measureGroup="_Test_Measures" count="0"/>
    <cacheHierarchy uniqueName="[Measures].[Process Date]" caption="Process Date" measure="1" displayFolder="" measureGroup="_Test_Measures" count="0"/>
    <cacheHierarchy uniqueName="[Measures].[Process Date Timestamp]" caption="Process Date Timestamp" measure="1" displayFolder="" measureGroup="_Test_Measures" count="0"/>
    <cacheHierarchy uniqueName="[Measures].[__Default measure]" caption="__Default measure" measure="1" displayFolder="" count="0" hidden="1"/>
    <cacheHierarchy uniqueName="[Measures].[Weekly Field ASUs TEXT]" caption="Weekly Field ASUs TEXT" measure="1" displayFolder="Forecast Measures" measureGroup="_Measures" count="0" hidden="1"/>
    <cacheHierarchy uniqueName="[Measures].[Average Time To Resolve (Days/ISG) ]" caption="Average Time To Resolve (Days/ISG) " measure="1" displayFolder="SRs (Cases)\Time_To_Resolve" measureGroup="_Measures" count="0" hidden="1"/>
    <cacheHierarchy uniqueName="[Measures].[Total Tech ASUs]" caption="Total Tech ASUs" measure="1" displayFolder="ASUs\Totals" measureGroup="_Measures" count="0" hidden="1"/>
    <cacheHierarchy uniqueName="[Measures].[Total Field ASUs]" caption="Total Field ASUs" measure="1" displayFolder="ASUs\Totals" measureGroup="_Measures" count="0" hidden="1"/>
    <cacheHierarchy uniqueName="[Measures].[Total Tech TLSUs (ALL)]" caption="Total Tech TLSUs (ALL)" measure="1" displayFolder="ASUs\Totals" measureGroup="_Measures" count="0" hidden="1"/>
    <cacheHierarchy uniqueName="[Measures].[Total Field ASUs TLSUs (ALL)]" caption="Total Field ASUs TLSUs (ALL)" measure="1" displayFolder="ASUs\Totals" measureGroup="_Measures" count="0" hidden="1"/>
    <cacheHierarchy uniqueName="[Measures].[Forecast Trend Work Orders]" caption="Forecast Trend Work Orders" measure="1" displayFolder="" measureGroup="Forecast - Work Order" count="0" hidden="1"/>
  </cacheHierarchies>
  <kpis count="0"/>
  <dimensions count="33">
    <dimension name="_Dim - Forecast Product" uniqueName="[_Dim - Forecast Product]" caption="_Dim - Forecast Product"/>
    <dimension name="Cube_Measure_Definitions" uniqueName="[Cube_Measure_Definitions]" caption="Cube_Measure_Definitions"/>
    <dimension name="Cube_Partitions" uniqueName="[Cube_Partitions]" caption="Cube_Partitions"/>
    <dimension name="Dim - Account" uniqueName="[Dim - Account]" caption="Dim - Account"/>
    <dimension name="Dim - Agent Creator" uniqueName="[Dim - Agent Creator]" caption="Dim - Agent Creator"/>
    <dimension name="Dim - Agent Owner" uniqueName="[Dim - Agent Owner]" caption="Dim - Agent Owner"/>
    <dimension name="Dim - Asset Age" uniqueName="[Dim - Asset Age]" caption="Dim - Asset Age"/>
    <dimension name="Dim - Case Origin" uniqueName="[Dim - Case Origin]" caption="Dim - Case Origin"/>
    <dimension name="Dim - Connect Home" uniqueName="[Dim - Connect Home]" caption="Dim - Connect Home"/>
    <dimension name="Dim - Core Upsell Work Order" uniqueName="[Dim - Core Upsell Work Order]" caption="Dim - Core Upsell Work Order"/>
    <dimension name="Dim - Field Entitlement" uniqueName="[Dim - Field Entitlement]" caption="Dim - Field Entitlement"/>
    <dimension name="Dim - Fiscal Calendar" uniqueName="[Dim - Fiscal Calendar]" caption="Dim - Fiscal Calendar"/>
    <dimension name="Dim - Forecast Agent Owner Group" uniqueName="[Dim - Forecast Agent Owner Group]" caption="Dim - Forecast Agent Owner Group"/>
    <dimension name="Dim - Forecast Series" uniqueName="[Dim - Forecast Series]" caption="Dim - Forecast Series"/>
    <dimension name="Dim - Geo Location" uniqueName="[Dim - Geo Location]" caption="Dim - Geo Location"/>
    <dimension name="Dim - Microcode Hierarchy" uniqueName="[Dim - Microcode Hierarchy]" caption="Dim - Microcode Hierarchy"/>
    <dimension name="Dim - Monarch Ranking" uniqueName="[Dim - Monarch Ranking]" caption="Dim - Monarch Ranking"/>
    <dimension name="Dim - Product" uniqueName="[Dim - Product]" caption="Dim - Product"/>
    <dimension name="Dim - Service Location" uniqueName="[Dim - Service Location]" caption="Dim - Service Location"/>
    <dimension name="Dim - Shipped Calendar" uniqueName="[Dim - Shipped Calendar]" caption="Dim - Shipped Calendar"/>
    <dimension name="Dim - SPMD Commodity" uniqueName="[Dim - SPMD Commodity]" caption="Dim - SPMD Commodity"/>
    <dimension name="Dim - Support Tier Bridge" uniqueName="[Dim - Support Tier Bridge]" caption="Dim - Support Tier Bridge"/>
    <dimension name="Dim - Tech Entitlement" uniqueName="[Dim - Tech Entitlement]" caption="Dim - Tech Entitlement"/>
    <dimension name="Dim - USDM Segment" uniqueName="[Dim - USDM Segment]" caption="Dim - USDM Segment"/>
    <dimension name="Dim - Work Order Service Type" uniqueName="[Dim - Work Order Service Type]" caption="Dim - Work Order Service Type"/>
    <dimension name="FACT - ASU" uniqueName="[FACT - ASU]" caption="FACT - ASU"/>
    <dimension name="FACT - Case" uniqueName="[FACT - Case]" caption="FACT - Case"/>
    <dimension name="FACT - Work Order Parts" uniqueName="[FACT - Work Order Parts]" caption="FACT - Work Order Parts"/>
    <dimension name="Forecast - Case" uniqueName="[Forecast - Case]" caption="Forecast - Case"/>
    <dimension name="Forecast - Field ASU" uniqueName="[Forecast - Field ASU]" caption="Forecast - Field ASU"/>
    <dimension name="Forecast - Work Order" uniqueName="[Forecast - Work Order]" caption="Forecast - Work Order"/>
    <dimension measure="1" name="Measures" uniqueName="[Measures]" caption="Measures"/>
    <dimension name="Time Intelligence" uniqueName="[Time Intelligence]" caption="Time Intelligence"/>
  </dimensions>
  <measureGroups count="36">
    <measureGroup name="_Dim - Forecast Product" caption="_Dim - Forecast Product"/>
    <measureGroup name="_Measures" caption="_Measures"/>
    <measureGroup name="_Test_Measures" caption="_Test_Measures"/>
    <measureGroup name="Cube_Measure_Definitions" caption="Cube_Measure_Definitions"/>
    <measureGroup name="Cube_Partitions" caption="Cube_Partitions"/>
    <measureGroup name="Dim - Account" caption="Dim - Account"/>
    <measureGroup name="Dim - Agent Creator" caption="Dim - Agent Creator"/>
    <measureGroup name="Dim - Agent Owner" caption="Dim - Agent Owner"/>
    <measureGroup name="Dim - Asset Age" caption="Dim - Asset Age"/>
    <measureGroup name="Dim - Case Origin" caption="Dim - Case Origin"/>
    <measureGroup name="Dim - Connect Home" caption="Dim - Connect Home"/>
    <measureGroup name="Dim - Core Upsell Work Order" caption="Dim - Core Upsell Work Order"/>
    <measureGroup name="Dim - Field Entitlement" caption="Dim - Field Entitlement"/>
    <measureGroup name="Dim - Fiscal Calendar" caption="Dim - Fiscal Calendar"/>
    <measureGroup name="Dim - Forecast Agent Owner Group" caption="Dim - Forecast Agent Owner Group"/>
    <measureGroup name="Dim - Forecast Series" caption="Dim - Forecast Series"/>
    <measureGroup name="Dim - Geo Location" caption="Dim - Geo Location"/>
    <measureGroup name="Dim - Microcode Hierarchy" caption="Dim - Microcode Hierarchy"/>
    <measureGroup name="Dim - Monarch Ranking" caption="Dim - Monarch Ranking"/>
    <measureGroup name="Dim - Product" caption="Dim - Product"/>
    <measureGroup name="Dim - Service Location" caption="Dim - Service Location"/>
    <measureGroup name="Dim - Shipped Calendar" caption="Dim - Shipped Calendar"/>
    <measureGroup name="Dim - SPMD Commodity" caption="Dim - SPMD Commodity"/>
    <measureGroup name="Dim - Support Tier Bridge" caption="Dim - Support Tier Bridge"/>
    <measureGroup name="Dim - Tech Entitlement" caption="Dim - Tech Entitlement"/>
    <measureGroup name="Dim - USDM Segment" caption="Dim - USDM Segment"/>
    <measureGroup name="Dim - Work Order Service Type" caption="Dim - Work Order Service Type"/>
    <measureGroup name="Dim - Work Order Type" caption="Dim - Work Order Type"/>
    <measureGroup name="FACT - ASU" caption="FACT - ASU"/>
    <measureGroup name="FACT - Case" caption="FACT - Case"/>
    <measureGroup name="FACT - Work Order Parts" caption="FACT - Work Order Parts"/>
    <measureGroup name="Forecast - Case" caption="Forecast - Case"/>
    <measureGroup name="Forecast - Field ASU" caption="Forecast - Field ASU"/>
    <measureGroup name="Forecast - Tech ASU" caption="Forecast - Tech ASU"/>
    <measureGroup name="Forecast - Work Order" caption="Forecast - Work Order"/>
    <measureGroup name="Time Intelligence" caption="Time Intelligence"/>
  </measureGroups>
  <maps count="112">
    <map measureGroup="0" dimension="0"/>
    <map measureGroup="0" dimension="17"/>
    <map measureGroup="3" dimension="1"/>
    <map measureGroup="4" dimension="2"/>
    <map measureGroup="5" dimension="3"/>
    <map measureGroup="6" dimension="4"/>
    <map measureGroup="7" dimension="5"/>
    <map measureGroup="7" dimension="12"/>
    <map measureGroup="8" dimension="6"/>
    <map measureGroup="9" dimension="7"/>
    <map measureGroup="10" dimension="8"/>
    <map measureGroup="11" dimension="9"/>
    <map measureGroup="12" dimension="10"/>
    <map measureGroup="13" dimension="11"/>
    <map measureGroup="14" dimension="5"/>
    <map measureGroup="14" dimension="12"/>
    <map measureGroup="15" dimension="13"/>
    <map measureGroup="16" dimension="14"/>
    <map measureGroup="17" dimension="15"/>
    <map measureGroup="18" dimension="16"/>
    <map measureGroup="19" dimension="0"/>
    <map measureGroup="19" dimension="17"/>
    <map measureGroup="20" dimension="18"/>
    <map measureGroup="21" dimension="19"/>
    <map measureGroup="22" dimension="20"/>
    <map measureGroup="23" dimension="21"/>
    <map measureGroup="24" dimension="21"/>
    <map measureGroup="24" dimension="22"/>
    <map measureGroup="25" dimension="23"/>
    <map measureGroup="26" dimension="24"/>
    <map measureGroup="28" dimension="0"/>
    <map measureGroup="28" dimension="3"/>
    <map measureGroup="28" dimension="6"/>
    <map measureGroup="28" dimension="8"/>
    <map measureGroup="28" dimension="10"/>
    <map measureGroup="28" dimension="11"/>
    <map measureGroup="28" dimension="14"/>
    <map measureGroup="28" dimension="15"/>
    <map measureGroup="28" dimension="16"/>
    <map measureGroup="28" dimension="17"/>
    <map measureGroup="28" dimension="19"/>
    <map measureGroup="28" dimension="21"/>
    <map measureGroup="28" dimension="22"/>
    <map measureGroup="28" dimension="25"/>
    <map measureGroup="29" dimension="0"/>
    <map measureGroup="29" dimension="3"/>
    <map measureGroup="29" dimension="4"/>
    <map measureGroup="29" dimension="5"/>
    <map measureGroup="29" dimension="6"/>
    <map measureGroup="29" dimension="7"/>
    <map measureGroup="29" dimension="8"/>
    <map measureGroup="29" dimension="10"/>
    <map measureGroup="29" dimension="11"/>
    <map measureGroup="29" dimension="12"/>
    <map measureGroup="29" dimension="14"/>
    <map measureGroup="29" dimension="15"/>
    <map measureGroup="29" dimension="17"/>
    <map measureGroup="29" dimension="19"/>
    <map measureGroup="29" dimension="21"/>
    <map measureGroup="29" dimension="22"/>
    <map measureGroup="29" dimension="23"/>
    <map measureGroup="29" dimension="26"/>
    <map measureGroup="30" dimension="0"/>
    <map measureGroup="30" dimension="3"/>
    <map measureGroup="30" dimension="5"/>
    <map measureGroup="30" dimension="6"/>
    <map measureGroup="30" dimension="8"/>
    <map measureGroup="30" dimension="9"/>
    <map measureGroup="30" dimension="10"/>
    <map measureGroup="30" dimension="11"/>
    <map measureGroup="30" dimension="12"/>
    <map measureGroup="30" dimension="14"/>
    <map measureGroup="30" dimension="15"/>
    <map measureGroup="30" dimension="17"/>
    <map measureGroup="30" dimension="18"/>
    <map measureGroup="30" dimension="19"/>
    <map measureGroup="30" dimension="20"/>
    <map measureGroup="30" dimension="21"/>
    <map measureGroup="30" dimension="22"/>
    <map measureGroup="30" dimension="23"/>
    <map measureGroup="30" dimension="24"/>
    <map measureGroup="30" dimension="27"/>
    <map measureGroup="31" dimension="0"/>
    <map measureGroup="31" dimension="5"/>
    <map measureGroup="31" dimension="11"/>
    <map measureGroup="31" dimension="12"/>
    <map measureGroup="31" dimension="13"/>
    <map measureGroup="31" dimension="14"/>
    <map measureGroup="31" dimension="17"/>
    <map measureGroup="31" dimension="21"/>
    <map measureGroup="31" dimension="28"/>
    <map measureGroup="32" dimension="0"/>
    <map measureGroup="32" dimension="11"/>
    <map measureGroup="32" dimension="13"/>
    <map measureGroup="32" dimension="14"/>
    <map measureGroup="32" dimension="17"/>
    <map measureGroup="32" dimension="29"/>
    <map measureGroup="33" dimension="0"/>
    <map measureGroup="33" dimension="11"/>
    <map measureGroup="33" dimension="13"/>
    <map measureGroup="33" dimension="14"/>
    <map measureGroup="33" dimension="17"/>
    <map measureGroup="33" dimension="21"/>
    <map measureGroup="34" dimension="0"/>
    <map measureGroup="34" dimension="9"/>
    <map measureGroup="34" dimension="11"/>
    <map measureGroup="34" dimension="13"/>
    <map measureGroup="34" dimension="14"/>
    <map measureGroup="34" dimension="17"/>
    <map measureGroup="34" dimension="24"/>
    <map measureGroup="34" dimension="30"/>
    <map measureGroup="35" dimension="3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Neill, Doug" refreshedDate="45949.836925578704" createdVersion="8" refreshedVersion="8" minRefreshableVersion="3" recordCount="0" supportSubquery="1" supportAdvancedDrill="1" xr:uid="{8A719CF1-1471-49AE-8F2D-DF3E630E803A}">
  <cacheSource type="external" connectionId="3"/>
  <cacheFields count="8">
    <cacheField name="[Product].[Prod Bu Type].[Prod Bu Type]" caption="Prod Bu Type" numFmtId="0" hierarchy="19" level="1">
      <sharedItems containsSemiMixedTypes="0" containsString="0"/>
    </cacheField>
    <cacheField name="[Product].[Gsd LOB BU].[Gsd LOB BU]" caption="Gsd LOB BU" numFmtId="0" hierarchy="17" level="1">
      <sharedItems containsSemiMixedTypes="0" containsString="0"/>
    </cacheField>
    <cacheField name="[Product].[Gsd LOB BU].[Gsd LOB BU].[Prod Bu Type]" caption="Prod Bu Type" propertyName="Prod Bu Type" numFmtId="0" hierarchy="17" level="1" memberPropertyField="1">
      <sharedItems containsSemiMixedTypes="0" containsString="0"/>
    </cacheField>
    <cacheField name="[Fiscal Calendar].[Fiscal Year].[Fiscal Year]" caption="Fiscal Year" numFmtId="0" hierarchy="9" level="1">
      <sharedItems containsSemiMixedTypes="0" containsString="0"/>
    </cacheField>
    <cacheField name="[Fiscal Calendar].[Fiscal Week].[Fiscal Week]" caption="Fiscal Week" numFmtId="0" hierarchy="8" level="1" mappingCount="1">
      <sharedItems count="156">
        <s v="[Fiscal Calendar].[Fiscal Week].&amp;[FY2025W01]" c="FY2025W01"/>
        <s v="[Fiscal Calendar].[Fiscal Week].&amp;[FY2025W02]" c="FY2025W02"/>
        <s v="[Fiscal Calendar].[Fiscal Week].&amp;[FY2025W03]" c="FY2025W03"/>
        <s v="[Fiscal Calendar].[Fiscal Week].&amp;[FY2025W04]" c="FY2025W04"/>
        <s v="[Fiscal Calendar].[Fiscal Week].&amp;[FY2025W05]" c="FY2025W05"/>
        <s v="[Fiscal Calendar].[Fiscal Week].&amp;[FY2025W06]" c="FY2025W06"/>
        <s v="[Fiscal Calendar].[Fiscal Week].&amp;[FY2025W07]" c="FY2025W07"/>
        <s v="[Fiscal Calendar].[Fiscal Week].&amp;[FY2025W08]" c="FY2025W08"/>
        <s v="[Fiscal Calendar].[Fiscal Week].&amp;[FY2025W09]" c="FY2025W09"/>
        <s v="[Fiscal Calendar].[Fiscal Week].&amp;[FY2025W10]" c="FY2025W10"/>
        <s v="[Fiscal Calendar].[Fiscal Week].&amp;[FY2025W11]" c="FY2025W11"/>
        <s v="[Fiscal Calendar].[Fiscal Week].&amp;[FY2025W12]" c="FY2025W12"/>
        <s v="[Fiscal Calendar].[Fiscal Week].&amp;[FY2025W13]" c="FY2025W13"/>
        <s v="[Fiscal Calendar].[Fiscal Week].&amp;[FY2025W14]" c="FY2025W14"/>
        <s v="[Fiscal Calendar].[Fiscal Week].&amp;[FY2025W15]" c="FY2025W15"/>
        <s v="[Fiscal Calendar].[Fiscal Week].&amp;[FY2025W16]" c="FY2025W16"/>
        <s v="[Fiscal Calendar].[Fiscal Week].&amp;[FY2025W17]" c="FY2025W17"/>
        <s v="[Fiscal Calendar].[Fiscal Week].&amp;[FY2025W18]" c="FY2025W18"/>
        <s v="[Fiscal Calendar].[Fiscal Week].&amp;[FY2025W19]" c="FY2025W19"/>
        <s v="[Fiscal Calendar].[Fiscal Week].&amp;[FY2025W20]" c="FY2025W20"/>
        <s v="[Fiscal Calendar].[Fiscal Week].&amp;[FY2025W21]" c="FY2025W21"/>
        <s v="[Fiscal Calendar].[Fiscal Week].&amp;[FY2025W22]" c="FY2025W22"/>
        <s v="[Fiscal Calendar].[Fiscal Week].&amp;[FY2025W23]" c="FY2025W23"/>
        <s v="[Fiscal Calendar].[Fiscal Week].&amp;[FY2025W24]" c="FY2025W24"/>
        <s v="[Fiscal Calendar].[Fiscal Week].&amp;[FY2025W25]" c="FY2025W25"/>
        <s v="[Fiscal Calendar].[Fiscal Week].&amp;[FY2025W26]" c="FY2025W26"/>
        <s v="[Fiscal Calendar].[Fiscal Week].&amp;[FY2025W27]" c="FY2025W27"/>
        <s v="[Fiscal Calendar].[Fiscal Week].&amp;[FY2025W28]" c="FY2025W28"/>
        <s v="[Fiscal Calendar].[Fiscal Week].&amp;[FY2025W29]" c="FY2025W29"/>
        <s v="[Fiscal Calendar].[Fiscal Week].&amp;[FY2025W30]" c="FY2025W30"/>
        <s v="[Fiscal Calendar].[Fiscal Week].&amp;[FY2025W31]" c="FY2025W31"/>
        <s v="[Fiscal Calendar].[Fiscal Week].&amp;[FY2025W32]" c="FY2025W32"/>
        <s v="[Fiscal Calendar].[Fiscal Week].&amp;[FY2025W33]" c="FY2025W33"/>
        <s v="[Fiscal Calendar].[Fiscal Week].&amp;[FY2025W34]" c="FY2025W34"/>
        <s v="[Fiscal Calendar].[Fiscal Week].&amp;[FY2025W35]" c="FY2025W35"/>
        <s v="[Fiscal Calendar].[Fiscal Week].&amp;[FY2025W36]" c="FY2025W36"/>
        <s v="[Fiscal Calendar].[Fiscal Week].&amp;[FY2025W37]" c="FY2025W37"/>
        <s v="[Fiscal Calendar].[Fiscal Week].&amp;[FY2025W38]" c="FY2025W38"/>
        <s v="[Fiscal Calendar].[Fiscal Week].&amp;[FY2025W39]" c="FY2025W39"/>
        <s v="[Fiscal Calendar].[Fiscal Week].&amp;[FY2025W40]" c="FY2025W40"/>
        <s v="[Fiscal Calendar].[Fiscal Week].&amp;[FY2025W41]" c="FY2025W41"/>
        <s v="[Fiscal Calendar].[Fiscal Week].&amp;[FY2025W42]" c="FY2025W42"/>
        <s v="[Fiscal Calendar].[Fiscal Week].&amp;[FY2025W43]" c="FY2025W43"/>
        <s v="[Fiscal Calendar].[Fiscal Week].&amp;[FY2025W44]" c="FY2025W44"/>
        <s v="[Fiscal Calendar].[Fiscal Week].&amp;[FY2025W45]" c="FY2025W45"/>
        <s v="[Fiscal Calendar].[Fiscal Week].&amp;[FY2025W46]" c="FY2025W46"/>
        <s v="[Fiscal Calendar].[Fiscal Week].&amp;[FY2025W47]" c="FY2025W47"/>
        <s v="[Fiscal Calendar].[Fiscal Week].&amp;[FY2025W48]" c="FY2025W48"/>
        <s v="[Fiscal Calendar].[Fiscal Week].&amp;[FY2025W49]" c="FY2025W49"/>
        <s v="[Fiscal Calendar].[Fiscal Week].&amp;[FY2025W50]" c="FY2025W50"/>
        <s v="[Fiscal Calendar].[Fiscal Week].&amp;[FY2025W51]" c="FY2025W51"/>
        <s v="[Fiscal Calendar].[Fiscal Week].&amp;[FY2025W52]" c="FY2025W52"/>
        <s v="[Fiscal Calendar].[Fiscal Week].&amp;[FY2026W01]" c="FY2026W01"/>
        <s v="[Fiscal Calendar].[Fiscal Week].&amp;[FY2026W02]" c="FY2026W02"/>
        <s v="[Fiscal Calendar].[Fiscal Week].&amp;[FY2026W03]" c="FY2026W03"/>
        <s v="[Fiscal Calendar].[Fiscal Week].&amp;[FY2026W04]" c="FY2026W04"/>
        <s v="[Fiscal Calendar].[Fiscal Week].&amp;[FY2026W05]" c="FY2026W05"/>
        <s v="[Fiscal Calendar].[Fiscal Week].&amp;[FY2026W06]" c="FY2026W06"/>
        <s v="[Fiscal Calendar].[Fiscal Week].&amp;[FY2026W07]" c="FY2026W07"/>
        <s v="[Fiscal Calendar].[Fiscal Week].&amp;[FY2026W08]" c="FY2026W08"/>
        <s v="[Fiscal Calendar].[Fiscal Week].&amp;[FY2026W09]" c="FY2026W09"/>
        <s v="[Fiscal Calendar].[Fiscal Week].&amp;[FY2026W10]" c="FY2026W10"/>
        <s v="[Fiscal Calendar].[Fiscal Week].&amp;[FY2026W11]" c="FY2026W11"/>
        <s v="[Fiscal Calendar].[Fiscal Week].&amp;[FY2026W12]" c="FY2026W12"/>
        <s v="[Fiscal Calendar].[Fiscal Week].&amp;[FY2026W13]" c="FY2026W13"/>
        <s v="[Fiscal Calendar].[Fiscal Week].&amp;[FY2026W14]" c="FY2026W14"/>
        <s v="[Fiscal Calendar].[Fiscal Week].&amp;[FY2026W15]" c="FY2026W15"/>
        <s v="[Fiscal Calendar].[Fiscal Week].&amp;[FY2026W16]" c="FY2026W16"/>
        <s v="[Fiscal Calendar].[Fiscal Week].&amp;[FY2026W17]" c="FY2026W17"/>
        <s v="[Fiscal Calendar].[Fiscal Week].&amp;[FY2026W18]" c="FY2026W18"/>
        <s v="[Fiscal Calendar].[Fiscal Week].&amp;[FY2026W19]" c="FY2026W19"/>
        <s v="[Fiscal Calendar].[Fiscal Week].&amp;[FY2026W20]" c="FY2026W20"/>
        <s v="[Fiscal Calendar].[Fiscal Week].&amp;[FY2026W21]" c="FY2026W21"/>
        <s v="[Fiscal Calendar].[Fiscal Week].&amp;[FY2026W22]" c="FY2026W22"/>
        <s v="[Fiscal Calendar].[Fiscal Week].&amp;[FY2026W23]" c="FY2026W23"/>
        <s v="[Fiscal Calendar].[Fiscal Week].&amp;[FY2026W24]" c="FY2026W24"/>
        <s v="[Fiscal Calendar].[Fiscal Week].&amp;[FY2026W25]" c="FY2026W25"/>
        <s v="[Fiscal Calendar].[Fiscal Week].&amp;[FY2026W26]" c="FY2026W26"/>
        <s v="[Fiscal Calendar].[Fiscal Week].&amp;[FY2026W27]" c="FY2026W27"/>
        <s v="[Fiscal Calendar].[Fiscal Week].&amp;[FY2026W28]" c="FY2026W28"/>
        <s v="[Fiscal Calendar].[Fiscal Week].&amp;[FY2026W29]" c="FY2026W29"/>
        <s v="[Fiscal Calendar].[Fiscal Week].&amp;[FY2026W30]" c="FY2026W30"/>
        <s v="[Fiscal Calendar].[Fiscal Week].&amp;[FY2026W31]" c="FY2026W31"/>
        <s v="[Fiscal Calendar].[Fiscal Week].&amp;[FY2026W32]" c="FY2026W32"/>
        <s v="[Fiscal Calendar].[Fiscal Week].&amp;[FY2026W33]" c="FY2026W33"/>
        <s v="[Fiscal Calendar].[Fiscal Week].&amp;[FY2026W34]" c="FY2026W34"/>
        <s v="[Fiscal Calendar].[Fiscal Week].&amp;[FY2026W35]" c="FY2026W35"/>
        <s v="[Fiscal Calendar].[Fiscal Week].&amp;[FY2026W36]" c="FY2026W36"/>
        <s v="[Fiscal Calendar].[Fiscal Week].&amp;[FY2026W37]" c="FY2026W37"/>
        <s v="[Fiscal Calendar].[Fiscal Week].&amp;[FY2026W38]" c="FY2026W38"/>
        <s v="[Fiscal Calendar].[Fiscal Week].&amp;[FY2026W39]" c="FY2026W39"/>
        <s v="[Fiscal Calendar].[Fiscal Week].&amp;[FY2026W40]" c="FY2026W40"/>
        <s v="[Fiscal Calendar].[Fiscal Week].&amp;[FY2026W41]" c="FY2026W41"/>
        <s v="[Fiscal Calendar].[Fiscal Week].&amp;[FY2026W42]" c="FY2026W42"/>
        <s v="[Fiscal Calendar].[Fiscal Week].&amp;[FY2026W43]" c="FY2026W43"/>
        <s v="[Fiscal Calendar].[Fiscal Week].&amp;[FY2026W44]" c="FY2026W44"/>
        <s v="[Fiscal Calendar].[Fiscal Week].&amp;[FY2026W45]" c="FY2026W45"/>
        <s v="[Fiscal Calendar].[Fiscal Week].&amp;[FY2026W46]" c="FY2026W46"/>
        <s v="[Fiscal Calendar].[Fiscal Week].&amp;[FY2026W47]" c="FY2026W47"/>
        <s v="[Fiscal Calendar].[Fiscal Week].&amp;[FY2026W48]" c="FY2026W48"/>
        <s v="[Fiscal Calendar].[Fiscal Week].&amp;[FY2026W49]" c="FY2026W49"/>
        <s v="[Fiscal Calendar].[Fiscal Week].&amp;[FY2026W50]" c="FY2026W50"/>
        <s v="[Fiscal Calendar].[Fiscal Week].&amp;[FY2026W51]" c="FY2026W51"/>
        <s v="[Fiscal Calendar].[Fiscal Week].&amp;[FY2026W52]" c="FY2026W52"/>
        <s v="[Fiscal Calendar].[Fiscal Week].&amp;[FY2027W01]" c="FY2027W01"/>
        <s v="[Fiscal Calendar].[Fiscal Week].&amp;[FY2027W02]" c="FY2027W02"/>
        <s v="[Fiscal Calendar].[Fiscal Week].&amp;[FY2027W03]" c="FY2027W03"/>
        <s v="[Fiscal Calendar].[Fiscal Week].&amp;[FY2027W04]" c="FY2027W04"/>
        <s v="[Fiscal Calendar].[Fiscal Week].&amp;[FY2027W05]" c="FY2027W05"/>
        <s v="[Fiscal Calendar].[Fiscal Week].&amp;[FY2027W06]" c="FY2027W06"/>
        <s v="[Fiscal Calendar].[Fiscal Week].&amp;[FY2027W07]" c="FY2027W07"/>
        <s v="[Fiscal Calendar].[Fiscal Week].&amp;[FY2027W08]" c="FY2027W08"/>
        <s v="[Fiscal Calendar].[Fiscal Week].&amp;[FY2027W09]" c="FY2027W09"/>
        <s v="[Fiscal Calendar].[Fiscal Week].&amp;[FY2027W10]" c="FY2027W10"/>
        <s v="[Fiscal Calendar].[Fiscal Week].&amp;[FY2027W11]" c="FY2027W11"/>
        <s v="[Fiscal Calendar].[Fiscal Week].&amp;[FY2027W12]" c="FY2027W12"/>
        <s v="[Fiscal Calendar].[Fiscal Week].&amp;[FY2027W13]" c="FY2027W13"/>
        <s v="[Fiscal Calendar].[Fiscal Week].&amp;[FY2027W14]" c="FY2027W14"/>
        <s v="[Fiscal Calendar].[Fiscal Week].&amp;[FY2027W15]" c="FY2027W15"/>
        <s v="[Fiscal Calendar].[Fiscal Week].&amp;[FY2027W16]" c="FY2027W16"/>
        <s v="[Fiscal Calendar].[Fiscal Week].&amp;[FY2027W17]" c="FY2027W17"/>
        <s v="[Fiscal Calendar].[Fiscal Week].&amp;[FY2027W18]" c="FY2027W18"/>
        <s v="[Fiscal Calendar].[Fiscal Week].&amp;[FY2027W19]" c="FY2027W19"/>
        <s v="[Fiscal Calendar].[Fiscal Week].&amp;[FY2027W20]" c="FY2027W20"/>
        <s v="[Fiscal Calendar].[Fiscal Week].&amp;[FY2027W21]" c="FY2027W21"/>
        <s v="[Fiscal Calendar].[Fiscal Week].&amp;[FY2027W22]" c="FY2027W22"/>
        <s v="[Fiscal Calendar].[Fiscal Week].&amp;[FY2027W23]" c="FY2027W23"/>
        <s v="[Fiscal Calendar].[Fiscal Week].&amp;[FY2027W24]" c="FY2027W24"/>
        <s v="[Fiscal Calendar].[Fiscal Week].&amp;[FY2027W25]" c="FY2027W25"/>
        <s v="[Fiscal Calendar].[Fiscal Week].&amp;[FY2027W26]" c="FY2027W26"/>
        <s v="[Fiscal Calendar].[Fiscal Week].&amp;[FY2027W27]" c="FY2027W27"/>
        <s v="[Fiscal Calendar].[Fiscal Week].&amp;[FY2027W28]" c="FY2027W28"/>
        <s v="[Fiscal Calendar].[Fiscal Week].&amp;[FY2027W29]" c="FY2027W29"/>
        <s v="[Fiscal Calendar].[Fiscal Week].&amp;[FY2027W30]" c="FY2027W30"/>
        <s v="[Fiscal Calendar].[Fiscal Week].&amp;[FY2027W31]" c="FY2027W31"/>
        <s v="[Fiscal Calendar].[Fiscal Week].&amp;[FY2027W32]" c="FY2027W32"/>
        <s v="[Fiscal Calendar].[Fiscal Week].&amp;[FY2027W33]" c="FY2027W33"/>
        <s v="[Fiscal Calendar].[Fiscal Week].&amp;[FY2027W34]" c="FY2027W34"/>
        <s v="[Fiscal Calendar].[Fiscal Week].&amp;[FY2027W35]" c="FY2027W35"/>
        <s v="[Fiscal Calendar].[Fiscal Week].&amp;[FY2027W36]" c="FY2027W36"/>
        <s v="[Fiscal Calendar].[Fiscal Week].&amp;[FY2027W37]" c="FY2027W37"/>
        <s v="[Fiscal Calendar].[Fiscal Week].&amp;[FY2027W38]" c="FY2027W38"/>
        <s v="[Fiscal Calendar].[Fiscal Week].&amp;[FY2027W39]" c="FY2027W39"/>
        <s v="[Fiscal Calendar].[Fiscal Week].&amp;[FY2027W40]" c="FY2027W40"/>
        <s v="[Fiscal Calendar].[Fiscal Week].&amp;[FY2027W41]" c="FY2027W41"/>
        <s v="[Fiscal Calendar].[Fiscal Week].&amp;[FY2027W42]" c="FY2027W42"/>
        <s v="[Fiscal Calendar].[Fiscal Week].&amp;[FY2027W43]" c="FY2027W43"/>
        <s v="[Fiscal Calendar].[Fiscal Week].&amp;[FY2027W44]" c="FY2027W44"/>
        <s v="[Fiscal Calendar].[Fiscal Week].&amp;[FY2027W45]" c="FY2027W45"/>
        <s v="[Fiscal Calendar].[Fiscal Week].&amp;[FY2027W46]" c="FY2027W46"/>
        <s v="[Fiscal Calendar].[Fiscal Week].&amp;[FY2027W47]" c="FY2027W47"/>
        <s v="[Fiscal Calendar].[Fiscal Week].&amp;[FY2027W48]" c="FY2027W48"/>
        <s v="[Fiscal Calendar].[Fiscal Week].&amp;[FY2027W49]" c="FY2027W49"/>
        <s v="[Fiscal Calendar].[Fiscal Week].&amp;[FY2027W50]" c="FY2027W50"/>
        <s v="[Fiscal Calendar].[Fiscal Week].&amp;[FY2027W51]" c="FY2027W51"/>
        <s v="[Fiscal Calendar].[Fiscal Week].&amp;[FY2027W52]" c="FY2027W52"/>
      </sharedItems>
      <mpMap v="5"/>
    </cacheField>
    <cacheField name="[Fiscal Calendar].[Fiscal Week].[Fiscal Week].[Fiscal Month]" caption="Fiscal Month" propertyName="Fiscal Month" numFmtId="0" hierarchy="8" level="1" memberPropertyField="1">
      <sharedItems count="36">
        <s v="FY2025M01"/>
        <s v="FY2025M02"/>
        <s v="FY2025M03"/>
        <s v="FY2025M04"/>
        <s v="FY2025M05"/>
        <s v="FY2025M06"/>
        <s v="FY2025M07"/>
        <s v="FY2025M08"/>
        <s v="FY2025M09"/>
        <s v="FY2025M10"/>
        <s v="FY2025M11"/>
        <s v="FY2025M12"/>
        <s v="FY2026M01"/>
        <s v="FY2026M02"/>
        <s v="FY2026M03"/>
        <s v="FY2026M04"/>
        <s v="FY2026M05"/>
        <s v="FY2026M06"/>
        <s v="FY2026M07"/>
        <s v="FY2026M08"/>
        <s v="FY2026M09"/>
        <s v="FY2026M10"/>
        <s v="FY2026M11"/>
        <s v="FY2026M12"/>
        <s v="FY2027M01"/>
        <s v="FY2027M02"/>
        <s v="FY2027M03"/>
        <s v="FY2027M04"/>
        <s v="FY2027M05"/>
        <s v="FY2027M06"/>
        <s v="FY2027M07"/>
        <s v="FY2027M08"/>
        <s v="FY2027M09"/>
        <s v="FY2027M10"/>
        <s v="FY2027M11"/>
        <s v="FY2027M12"/>
      </sharedItems>
    </cacheField>
    <cacheField name="[Measures].[ASU Field]" caption="ASU Field" numFmtId="0" hierarchy="35" level="32767"/>
    <cacheField name="[Asu Type].[ASU TYPE].[ASU TYPE]" caption="ASU TYPE" numFmtId="0" level="1">
      <sharedItems containsSemiMixedTypes="0" containsString="0"/>
    </cacheField>
  </cacheFields>
  <cacheHierarchies count="58">
    <cacheHierarchy uniqueName="[Asu Type].[ASU TYPE]" caption="ASU TYPE" attribute="1" keyAttribute="1" defaultMemberUniqueName="[Asu Type].[ASU TYPE].[All]" allUniqueName="[Asu Type].[ASU TYPE].[All]" dimensionUniqueName="[Asu Type]" displayFolder="" count="2" unbalanced="0">
      <fieldsUsage count="2">
        <fieldUsage x="-1"/>
        <fieldUsage x="7"/>
      </fieldsUsage>
    </cacheHierarchy>
    <cacheHierarchy uniqueName="[Business Report Group].[Business Report Group]" caption="Business Report Group" attribute="1" keyAttribute="1" defaultMemberUniqueName="[Business Report Group].[Business Report Group].[All]" allUniqueName="[Business Report Group].[Business Report Group].[All]" dimensionUniqueName="[Business Report Group]" displayFolder="" count="0" unbalanced="0"/>
    <cacheHierarchy uniqueName="[Contract Type].[Contract Type]" caption="Contract Type" attribute="1" defaultMemberUniqueName="[Contract Type].[Contract Type].[All]" allUniqueName="[Contract Type].[Contract Type].[All]" dimensionUniqueName="[Contract Type]" displayFolder="" count="0" unbalanced="0"/>
    <cacheHierarchy uniqueName="[Core Prem].[CORE PREM]" caption="CORE PREM" attribute="1" keyAttribute="1" defaultMemberUniqueName="[Core Prem].[CORE PREM].[All]" allUniqueName="[Core Prem].[CORE PREM].[All]" dimensionUniqueName="[Core Prem]" displayFolder="" count="0" unbalanced="0"/>
    <cacheHierarchy uniqueName="[Core Upsell].[CORE UPSELL]" caption="CORE UPSELL" attribute="1" keyAttribute="1" defaultMemberUniqueName="[Core Upsell].[CORE UPSELL].[All]" allUniqueName="[Core Upsell].[CORE UPSELL].[All]" dimensionUniqueName="[Core Upsell]" displayFolder="" count="0" unbalanced="0"/>
    <cacheHierarchy uniqueName="[Fiscal Calendar].[Fiscal Calendar]" caption="Fiscal Calendar" defaultMemberUniqueName="[Fiscal Calendar].[Fiscal Calendar].[All]" allUniqueName="[Fiscal Calendar].[Fiscal Calendar].[All]" dimensionUniqueName="[Fiscal Calendar]" displayFolder="" count="5" unbalanced="0"/>
    <cacheHierarchy uniqueName="[Fiscal Calendar].[Fiscal Month]" caption="Fiscal Month" attribute="1" defaultMemberUniqueName="[Fiscal Calendar].[Fiscal Month].[All]" allUniqueName="[Fiscal Calendar].[Fiscal Month].[All]" dimensionUniqueName="[Fiscal Calendar]" displayFolder="" count="0" unbalanced="0"/>
    <cacheHierarchy uniqueName="[Fiscal Calendar].[Fiscal Quarter]" caption="Fiscal Quarter" attribute="1" defaultMemberUniqueName="[Fiscal Calendar].[Fiscal Quarter].[All]" allUniqueName="[Fiscal Calendar].[Fiscal Quarter].[All]" dimensionUniqueName="[Fiscal Calendar]" displayFolder="" count="0" unbalanced="0"/>
    <cacheHierarchy uniqueName="[Fiscal Calendar].[Fiscal Week]" caption="Fiscal Week" attribute="1" defaultMemberUniqueName="[Fiscal Calendar].[Fiscal Week].[All]" allUniqueName="[Fiscal Calendar].[Fiscal Week].[All]" dimensionUniqueName="[Fiscal Calendar]" displayFolder="" count="2" unbalanced="0">
      <fieldsUsage count="2">
        <fieldUsage x="-1"/>
        <fieldUsage x="4"/>
      </fieldsUsage>
    </cacheHierarchy>
    <cacheHierarchy uniqueName="[Fiscal Calendar].[Fiscal Year]" caption="Fiscal Year" attribute="1" defaultMemberUniqueName="[Fiscal Calendar].[Fiscal Year].[All]" allUniqueName="[Fiscal Calendar].[Fiscal Year].[All]" dimensionUniqueName="[Fiscal Calendar]" displayFolder="" count="2" unbalanced="0">
      <fieldsUsage count="2">
        <fieldUsage x="-1"/>
        <fieldUsage x="3"/>
      </fieldsUsage>
    </cacheHierarchy>
    <cacheHierarchy uniqueName="[Flagged For Review].[Flagged For Review]" caption="Flagged For Review" attribute="1" keyAttribute="1" defaultMemberUniqueName="[Flagged For Review].[Flagged For Review].[All]" allUniqueName="[Flagged For Review].[Flagged For Review].[All]" dimensionUniqueName="[Flagged For Review]" displayFolder="" count="0" unbalanced="0"/>
    <cacheHierarchy uniqueName="[Gcfa].[GCFA TYPE]" caption="GCFA TYPE" attribute="1" keyAttribute="1" defaultMemberUniqueName="[Gcfa].[GCFA TYPE].[All]" allUniqueName="[Gcfa].[GCFA TYPE].[All]" dimensionUniqueName="[Gcfa]" displayFolder="" count="0" unbalanced="0"/>
    <cacheHierarchy uniqueName="[Geography].[Country Desc]" caption="Country Desc" attribute="1" defaultMemberUniqueName="[Geography].[Country Desc].[All]" allUniqueName="[Geography].[Country Desc].[All]" dimensionUniqueName="[Geography]" displayFolder="" count="0" unbalanced="0"/>
    <cacheHierarchy uniqueName="[Geography].[Geo Hierarchy]" caption="Geo Hierarchy" defaultMemberUniqueName="[Geography].[Geo Hierarchy].[All]" allUniqueName="[Geography].[Geo Hierarchy].[All]" dimensionUniqueName="[Geography]" displayFolder="" count="4" unbalanced="0"/>
    <cacheHierarchy uniqueName="[Geography].[GSD Geo]" caption="GSD Geo" attribute="1" defaultMemberUniqueName="[Geography].[GSD Geo].[All]" allUniqueName="[Geography].[GSD Geo].[All]" dimensionUniqueName="[Geography]" displayFolder="" count="0" unbalanced="0"/>
    <cacheHierarchy uniqueName="[Geography].[Region Desc]" caption="Region Desc" attribute="1" defaultMemberUniqueName="[Geography].[Region Desc].[All]" allUniqueName="[Geography].[Region Desc].[All]" dimensionUniqueName="[Geography]" displayFolder="" count="0" unbalanced="0"/>
    <cacheHierarchy uniqueName="[Product].[GSD LOB]" caption="GSD LOB" attribute="1" keyAttribute="1" defaultMemberUniqueName="[Product].[GSD LOB].[All]" allUniqueName="[Product].[GSD LOB].[All]" dimensionUniqueName="[Product]" displayFolder="" count="0" unbalanced="0"/>
    <cacheHierarchy uniqueName="[Product].[Gsd LOB BU]" caption="Gsd LOB BU" attribute="1" defaultMemberUniqueName="[Product].[Gsd LOB BU].[All]" allUniqueName="[Product].[Gsd LOB BU].[All]" dimensionUniqueName="[Product]" displayFolder="" count="2" unbalanced="0">
      <fieldsUsage count="2">
        <fieldUsage x="-1"/>
        <fieldUsage x="1"/>
      </fieldsUsage>
    </cacheHierarchy>
    <cacheHierarchy uniqueName="[Product].[GSD LOB Hierarchy]" caption="GSD LOB Hierarchy" defaultMemberUniqueName="[Product].[GSD LOB Hierarchy].[All]" allUniqueName="[Product].[GSD LOB Hierarchy].[All]" dimensionUniqueName="[Product]" displayFolder="" count="3" unbalanced="0"/>
    <cacheHierarchy uniqueName="[Product].[Prod Bu Type]" caption="Prod Bu Type" attribute="1" defaultMemberUniqueName="[Product].[Prod Bu Type].[All]" allUniqueName="[Product].[Prod Bu Type].[All]" dimensionUniqueName="[Product]" displayFolder="" count="2" unbalanced="0">
      <fieldsUsage count="2">
        <fieldUsage x="-1"/>
        <fieldUsage x="0"/>
      </fieldsUsage>
    </cacheHierarchy>
    <cacheHierarchy uniqueName="[Segments].[Cust Type Desc]" caption="Cust Type Desc" attribute="1" defaultMemberUniqueName="[Segments].[Cust Type Desc].[All]" allUniqueName="[Segments].[Cust Type Desc].[All]" dimensionUniqueName="[Segments]" displayFolder="" count="0" unbalanced="0"/>
    <cacheHierarchy uniqueName="[Segments].[Seg Desc]" caption="Seg Desc" attribute="1" keyAttribute="1" defaultMemberUniqueName="[Segments].[Seg Desc].[All]" allUniqueName="[Segments].[Seg Desc].[All]" dimensionUniqueName="[Segments]" displayFolder="" count="0" unbalanced="0"/>
    <cacheHierarchy uniqueName="[Service Type New].[Svc Type New]" caption="Svc Type New" attribute="1" keyAttribute="1" defaultMemberUniqueName="[Service Type New].[Svc Type New].[All]" allUniqueName="[Service Type New].[Svc Type New].[All]" dimensionUniqueName="[Service Type New]" displayFolder="" count="0" unbalanced="0"/>
    <cacheHierarchy uniqueName="[Tech Support Tier].[Techl Supp Tier]" caption="Techl Supp Tier" attribute="1" keyAttribute="1" defaultMemberUniqueName="[Tech Support Tier].[Techl Supp Tier].[All]" allUniqueName="[Tech Support Tier].[Techl Supp Tier].[All]" dimensionUniqueName="[Tech Support Tier]" displayFolder="" count="0" unbalanced="0"/>
    <cacheHierarchy uniqueName="[Contract Type].[Contract Type Id]" caption="Contract Type Id" attribute="1" keyAttribute="1" defaultMemberUniqueName="[Contract Type].[Contract Type Id].[All]" allUniqueName="[Contract Type].[Contract Type Id].[All]" dimensionUniqueName="[Contract Type]" displayFolder="" count="0" unbalanced="0" hidden="1"/>
    <cacheHierarchy uniqueName="[Fiscal Calendar].[Cal Week]" caption="Cal Week" attribute="1" keyAttribute="1" defaultMemberUniqueName="[Fiscal Calendar].[Cal Week].[All]" allUniqueName="[Fiscal Calendar].[Cal Week].[All]" dimensionUniqueName="[Fiscal Calendar]" displayFolder="" count="0" unbalanced="0" hidden="1"/>
    <cacheHierarchy uniqueName="[Fiscal Calendar].[FISCAL SEMESTER]" caption="FISCAL SEMESTER" attribute="1" defaultMemberUniqueName="[Fiscal Calendar].[FISCAL SEMESTER].[All]" allUniqueName="[Fiscal Calendar].[FISCAL SEMESTER].[All]" dimensionUniqueName="[Fiscal Calendar]" displayFolder="" count="0" unbalanced="0" hidden="1"/>
    <cacheHierarchy uniqueName="[Geography].[Dell Territory]" caption="Dell Territory" attribute="1" defaultMemberUniqueName="[Geography].[Dell Territory].[All]" allUniqueName="[Geography].[Dell Territory].[All]" dimensionUniqueName="[Geography]" displayFolder="" count="0" unbalanced="0" hidden="1"/>
    <cacheHierarchy uniqueName="[Geography].[Iso Alpha2 Cd]" caption="Iso Alpha2 Cd" attribute="1" keyAttribute="1" defaultMemberUniqueName="[Geography].[Iso Alpha2 Cd].[All]" allUniqueName="[Geography].[Iso Alpha2 Cd].[All]" dimensionUniqueName="[Geography]" displayFolder="" count="0" unbalanced="0" hidden="1"/>
    <cacheHierarchy uniqueName="[Measures].[Ships Tech Adj]" caption="Ships Tech Adj" measure="1" displayFolder="" measureGroup="Ships Tech Adj" count="0"/>
    <cacheHierarchy uniqueName="[Measures].[Ships Field]" caption="Ships Field" measure="1" displayFolder="" measureGroup="Ships Field" count="0"/>
    <cacheHierarchy uniqueName="[Measures].[Ships Field No IQR]" caption="Ships Field No IQR" measure="1" displayFolder="" measureGroup="Ships Field" count="0"/>
    <cacheHierarchy uniqueName="[Measures].[Ships Tech]" caption="Ships Tech" measure="1" displayFolder="" measureGroup="Ships Tech" count="0"/>
    <cacheHierarchy uniqueName="[Measures].[Ships Tech No IQR]" caption="Ships Tech No IQR" measure="1" displayFolder="" measureGroup="Ships Tech" count="0"/>
    <cacheHierarchy uniqueName="[Measures].[Ships Field Adj]" caption="Ships Field Adj" measure="1" displayFolder="" measureGroup="Ships Field Adj" count="0"/>
    <cacheHierarchy uniqueName="[Measures].[ASU Field]" caption="ASU Field" measure="1" displayFolder="" measureGroup="ASU Field" count="0" oneField="1">
      <fieldsUsage count="1">
        <fieldUsage x="6"/>
      </fieldsUsage>
    </cacheHierarchy>
    <cacheHierarchy uniqueName="[Measures].[ASU Tech]" caption="ASU Tech" measure="1" displayFolder="" measureGroup="ASU Tech" count="0"/>
    <cacheHierarchy uniqueName="[Measures].[Dispatches No IQR]" caption="Dispatches No IQR" measure="1" displayFolder="" measureGroup="Dispatches" count="0"/>
    <cacheHierarchy uniqueName="[Measures].[Dispatches]" caption="Dispatches" measure="1" displayFolder="" measureGroup="Dispatches" count="0"/>
    <cacheHierarchy uniqueName="[Measures].[Dispatches Adj]" caption="Dispatches Adj" measure="1" displayFolder="" measureGroup="Dispatches Adj" count="0"/>
    <cacheHierarchy uniqueName="[Measures].[SR No IQR]" caption="SR No IQR" measure="1" displayFolder="" measureGroup="SR Fcst" count="0"/>
    <cacheHierarchy uniqueName="[Measures].[SR]" caption="SR" measure="1" displayFolder="" measureGroup="SR Fcst" count="0"/>
    <cacheHierarchy uniqueName="[Measures].[SR Adj]" caption="SR Adj" measure="1" displayFolder="" measureGroup="SR Fcst Adj" count="0"/>
    <cacheHierarchy uniqueName="[Measures].[ASU Field Closing Prd]" caption="ASU Field Closing Prd" measure="1" displayFolder="" measureGroup="ASU Field" count="0"/>
    <cacheHierarchy uniqueName="[Measures].[_Num_Weeks]" caption="_Num_Weeks" measure="1" displayFolder="Other" count="0"/>
    <cacheHierarchy uniqueName="[Measures].[ASU Tech Closing Prd]" caption="ASU Tech Closing Prd" measure="1" displayFolder="" measureGroup="ASU Tech" count="0"/>
    <cacheHierarchy uniqueName="[Measures].[Dispatches Mean 4 Prds]" caption="Dispatches Mean 4 Prds" measure="1" displayFolder="Other" count="0"/>
    <cacheHierarchy uniqueName="[Measures].[MDR Weekly]" caption="MDR Weekly" measure="1" displayFolder="" measureGroup="Dispatches Adj" count="0"/>
    <cacheHierarchy uniqueName="[Measures].[Dispatches Std Dev 4 Prds]" caption="Dispatches Std Dev 4 Prds" measure="1" displayFolder="Other" count="0"/>
    <cacheHierarchy uniqueName="[Measures].[Dispatches Mean - 1 Std Dev]" caption="Dispatches Mean - 1 Std Dev" measure="1" displayFolder="Other" count="0"/>
    <cacheHierarchy uniqueName="[Measures].[Dispatches Z SCORE]" caption="Dispatches Z SCORE" measure="1" displayFolder="Other" count="0"/>
    <cacheHierarchy uniqueName="[Measures].[SR - ICR WKLY]" caption="SR - ICR WKLY" measure="1" displayFolder="" measureGroup="SR Fcst" count="0"/>
    <cacheHierarchy uniqueName="[Measures].[MDR Weekly Avg]" caption="MDR Weekly Avg" measure="1" displayFolder="" measureGroup="Dispatches Adj" count="0" hidden="1"/>
    <cacheHierarchy uniqueName="[Measures].[MDR Weekly V2]" caption="MDR Weekly V2" measure="1" displayFolder="" measureGroup="Dispatches Adj" count="0" hidden="1"/>
    <cacheHierarchy uniqueName="[Measures].[Dispatches NET ADJ]" caption="Dispatches NET ADJ" measure="1" displayFolder="" count="0" hidden="1"/>
    <cacheHierarchy uniqueName="[Measures].[Dispatches Mean + 1 Std Dev]" caption="Dispatches Mean + 1 Std Dev" measure="1" displayFolder="Other" count="0" hidden="1"/>
    <cacheHierarchy uniqueName="[Measures].[ICR WKLY AVG]" caption="ICR WKLY AVG" measure="1" displayFolder="" measureGroup="SR Fcst" count="0" hidden="1"/>
    <cacheHierarchy uniqueName="[Measures].[SR - ICR WKLY v2]" caption="SR - ICR WKLY v2" measure="1" displayFolder="" measureGroup="SR Fcst" count="0" hidden="1"/>
  </cacheHierarchies>
  <kpis count="0"/>
  <dimensions count="14">
    <dimension name="Asu Type" uniqueName="[Asu Type]" caption="Asu Type"/>
    <dimension name="Business Report Group" uniqueName="[Business Report Group]" caption="Business Report Group"/>
    <dimension name="Contract Type" uniqueName="[Contract Type]" caption="Contract Type"/>
    <dimension name="Core Prem" uniqueName="[Core Prem]" caption="Core Prem"/>
    <dimension name="Core Upsell" uniqueName="[Core Upsell]" caption="Core Upsell"/>
    <dimension name="Fiscal Calendar" uniqueName="[Fiscal Calendar]" caption="Fiscal Calendar"/>
    <dimension name="Flagged For Review" uniqueName="[Flagged For Review]" caption="Flagged For Review"/>
    <dimension name="Gcfa" uniqueName="[Gcfa]" caption="Gcfa"/>
    <dimension name="Geography" uniqueName="[Geography]" caption="Geography"/>
    <dimension measure="1" name="Measures" uniqueName="[Measures]" caption="Measures"/>
    <dimension name="Product" uniqueName="[Product]" caption="Product"/>
    <dimension name="Segments" uniqueName="[Segments]" caption="Segments"/>
    <dimension name="Service Type New" uniqueName="[Service Type New]" caption="Service Type New"/>
    <dimension name="Tech Support Tier" uniqueName="[Tech Support Tier]" caption="Tech Support Tier"/>
  </dimensions>
  <measureGroups count="10">
    <measureGroup name="ASU Field" caption="ASU Field"/>
    <measureGroup name="ASU Tech" caption="ASU Tech"/>
    <measureGroup name="Dispatches" caption="Dispatches"/>
    <measureGroup name="Dispatches Adj" caption="Dispatches Adj"/>
    <measureGroup name="Ships Field" caption="Ships Field"/>
    <measureGroup name="Ships Field Adj" caption="Ships Field Adj"/>
    <measureGroup name="Ships Tech" caption="Ships Tech"/>
    <measureGroup name="Ships Tech Adj" caption="Ships Tech Adj"/>
    <measureGroup name="SR Fcst" caption="SR Fcst"/>
    <measureGroup name="SR Fcst Adj" caption="SR Fcst Adj"/>
  </measureGroups>
  <maps count="70">
    <map measureGroup="0" dimension="0"/>
    <map measureGroup="0" dimension="4"/>
    <map measureGroup="0" dimension="5"/>
    <map measureGroup="0" dimension="6"/>
    <map measureGroup="0" dimension="8"/>
    <map measureGroup="0" dimension="10"/>
    <map measureGroup="1" dimension="0"/>
    <map measureGroup="1" dimension="3"/>
    <map measureGroup="1" dimension="5"/>
    <map measureGroup="1" dimension="6"/>
    <map measureGroup="1" dimension="8"/>
    <map measureGroup="1" dimension="10"/>
    <map measureGroup="1" dimension="11"/>
    <map measureGroup="1" dimension="13"/>
    <map measureGroup="2" dimension="4"/>
    <map measureGroup="2" dimension="5"/>
    <map measureGroup="2" dimension="6"/>
    <map measureGroup="2" dimension="7"/>
    <map measureGroup="2" dimension="8"/>
    <map measureGroup="2" dimension="10"/>
    <map measureGroup="2" dimension="12"/>
    <map measureGroup="3" dimension="4"/>
    <map measureGroup="3" dimension="5"/>
    <map measureGroup="3" dimension="6"/>
    <map measureGroup="3" dimension="7"/>
    <map measureGroup="3" dimension="8"/>
    <map measureGroup="3" dimension="10"/>
    <map measureGroup="3" dimension="12"/>
    <map measureGroup="4" dimension="2"/>
    <map measureGroup="4" dimension="4"/>
    <map measureGroup="4" dimension="5"/>
    <map measureGroup="4" dimension="6"/>
    <map measureGroup="4" dimension="8"/>
    <map measureGroup="4" dimension="10"/>
    <map measureGroup="5" dimension="2"/>
    <map measureGroup="5" dimension="4"/>
    <map measureGroup="5" dimension="5"/>
    <map measureGroup="5" dimension="6"/>
    <map measureGroup="5" dimension="8"/>
    <map measureGroup="5" dimension="10"/>
    <map measureGroup="6" dimension="2"/>
    <map measureGroup="6" dimension="3"/>
    <map measureGroup="6" dimension="5"/>
    <map measureGroup="6" dimension="6"/>
    <map measureGroup="6" dimension="8"/>
    <map measureGroup="6" dimension="10"/>
    <map measureGroup="6" dimension="11"/>
    <map measureGroup="6" dimension="13"/>
    <map measureGroup="7" dimension="2"/>
    <map measureGroup="7" dimension="3"/>
    <map measureGroup="7" dimension="5"/>
    <map measureGroup="7" dimension="6"/>
    <map measureGroup="7" dimension="8"/>
    <map measureGroup="7" dimension="10"/>
    <map measureGroup="7" dimension="11"/>
    <map measureGroup="7" dimension="13"/>
    <map measureGroup="8" dimension="1"/>
    <map measureGroup="8" dimension="5"/>
    <map measureGroup="8" dimension="6"/>
    <map measureGroup="8" dimension="8"/>
    <map measureGroup="8" dimension="10"/>
    <map measureGroup="8" dimension="11"/>
    <map measureGroup="8" dimension="13"/>
    <map measureGroup="9" dimension="1"/>
    <map measureGroup="9" dimension="5"/>
    <map measureGroup="9" dimension="6"/>
    <map measureGroup="9" dimension="8"/>
    <map measureGroup="9" dimension="10"/>
    <map measureGroup="9" dimension="11"/>
    <map measureGroup="9" dimension="1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Neill, Doug" refreshedDate="46007.589245370371" createdVersion="8" refreshedVersion="8" minRefreshableVersion="3" recordCount="0" supportSubquery="1" supportAdvancedDrill="1" xr:uid="{DD165044-926A-47B1-A6A7-FD3F3AB8E422}">
  <cacheSource type="external" connectionId="2"/>
  <cacheFields count="13">
    <cacheField name="[Geography].[Region Desc].[Region Desc]" caption="Region Desc" numFmtId="0" hierarchy="15" level="1">
      <sharedItems containsSemiMixedTypes="0" containsString="0"/>
    </cacheField>
    <cacheField name="[Fiscal Calendar].[Fiscal Year].[Fiscal Year]" caption="Fiscal Year" numFmtId="0" hierarchy="9" level="1">
      <sharedItems count="3">
        <s v="[Fiscal Calendar].[Fiscal Year].&amp;[FY2025]" c="FY2025"/>
        <s v="[Fiscal Calendar].[Fiscal Year].&amp;[FY2026]" c="FY2026"/>
        <s v="[Fiscal Calendar].[Fiscal Year].&amp;[FY2027]" c="FY2027"/>
      </sharedItems>
    </cacheField>
    <cacheField name="[Fiscal Calendar].[Fiscal Week].[Fiscal Week]" caption="Fiscal Week" numFmtId="0" hierarchy="8" level="1" mappingCount="1">
      <sharedItems count="156">
        <s v="[Fiscal Calendar].[Fiscal Week].&amp;[FY2025W01]" c="FY2025W01"/>
        <s v="[Fiscal Calendar].[Fiscal Week].&amp;[FY2025W02]" c="FY2025W02"/>
        <s v="[Fiscal Calendar].[Fiscal Week].&amp;[FY2025W03]" c="FY2025W03"/>
        <s v="[Fiscal Calendar].[Fiscal Week].&amp;[FY2025W04]" c="FY2025W04"/>
        <s v="[Fiscal Calendar].[Fiscal Week].&amp;[FY2025W05]" c="FY2025W05"/>
        <s v="[Fiscal Calendar].[Fiscal Week].&amp;[FY2025W06]" c="FY2025W06"/>
        <s v="[Fiscal Calendar].[Fiscal Week].&amp;[FY2025W07]" c="FY2025W07"/>
        <s v="[Fiscal Calendar].[Fiscal Week].&amp;[FY2025W08]" c="FY2025W08"/>
        <s v="[Fiscal Calendar].[Fiscal Week].&amp;[FY2025W09]" c="FY2025W09"/>
        <s v="[Fiscal Calendar].[Fiscal Week].&amp;[FY2025W10]" c="FY2025W10"/>
        <s v="[Fiscal Calendar].[Fiscal Week].&amp;[FY2025W11]" c="FY2025W11"/>
        <s v="[Fiscal Calendar].[Fiscal Week].&amp;[FY2025W12]" c="FY2025W12"/>
        <s v="[Fiscal Calendar].[Fiscal Week].&amp;[FY2025W13]" c="FY2025W13"/>
        <s v="[Fiscal Calendar].[Fiscal Week].&amp;[FY2025W14]" c="FY2025W14"/>
        <s v="[Fiscal Calendar].[Fiscal Week].&amp;[FY2025W15]" c="FY2025W15"/>
        <s v="[Fiscal Calendar].[Fiscal Week].&amp;[FY2025W16]" c="FY2025W16"/>
        <s v="[Fiscal Calendar].[Fiscal Week].&amp;[FY2025W17]" c="FY2025W17"/>
        <s v="[Fiscal Calendar].[Fiscal Week].&amp;[FY2025W18]" c="FY2025W18"/>
        <s v="[Fiscal Calendar].[Fiscal Week].&amp;[FY2025W19]" c="FY2025W19"/>
        <s v="[Fiscal Calendar].[Fiscal Week].&amp;[FY2025W20]" c="FY2025W20"/>
        <s v="[Fiscal Calendar].[Fiscal Week].&amp;[FY2025W21]" c="FY2025W21"/>
        <s v="[Fiscal Calendar].[Fiscal Week].&amp;[FY2025W22]" c="FY2025W22"/>
        <s v="[Fiscal Calendar].[Fiscal Week].&amp;[FY2025W23]" c="FY2025W23"/>
        <s v="[Fiscal Calendar].[Fiscal Week].&amp;[FY2025W24]" c="FY2025W24"/>
        <s v="[Fiscal Calendar].[Fiscal Week].&amp;[FY2025W25]" c="FY2025W25"/>
        <s v="[Fiscal Calendar].[Fiscal Week].&amp;[FY2025W26]" c="FY2025W26"/>
        <s v="[Fiscal Calendar].[Fiscal Week].&amp;[FY2025W27]" c="FY2025W27"/>
        <s v="[Fiscal Calendar].[Fiscal Week].&amp;[FY2025W28]" c="FY2025W28"/>
        <s v="[Fiscal Calendar].[Fiscal Week].&amp;[FY2025W29]" c="FY2025W29"/>
        <s v="[Fiscal Calendar].[Fiscal Week].&amp;[FY2025W30]" c="FY2025W30"/>
        <s v="[Fiscal Calendar].[Fiscal Week].&amp;[FY2025W31]" c="FY2025W31"/>
        <s v="[Fiscal Calendar].[Fiscal Week].&amp;[FY2025W32]" c="FY2025W32"/>
        <s v="[Fiscal Calendar].[Fiscal Week].&amp;[FY2025W33]" c="FY2025W33"/>
        <s v="[Fiscal Calendar].[Fiscal Week].&amp;[FY2025W34]" c="FY2025W34"/>
        <s v="[Fiscal Calendar].[Fiscal Week].&amp;[FY2025W35]" c="FY2025W35"/>
        <s v="[Fiscal Calendar].[Fiscal Week].&amp;[FY2025W36]" c="FY2025W36"/>
        <s v="[Fiscal Calendar].[Fiscal Week].&amp;[FY2025W37]" c="FY2025W37"/>
        <s v="[Fiscal Calendar].[Fiscal Week].&amp;[FY2025W38]" c="FY2025W38"/>
        <s v="[Fiscal Calendar].[Fiscal Week].&amp;[FY2025W39]" c="FY2025W39"/>
        <s v="[Fiscal Calendar].[Fiscal Week].&amp;[FY2025W40]" c="FY2025W40"/>
        <s v="[Fiscal Calendar].[Fiscal Week].&amp;[FY2025W41]" c="FY2025W41"/>
        <s v="[Fiscal Calendar].[Fiscal Week].&amp;[FY2025W42]" c="FY2025W42"/>
        <s v="[Fiscal Calendar].[Fiscal Week].&amp;[FY2025W43]" c="FY2025W43"/>
        <s v="[Fiscal Calendar].[Fiscal Week].&amp;[FY2025W44]" c="FY2025W44"/>
        <s v="[Fiscal Calendar].[Fiscal Week].&amp;[FY2025W45]" c="FY2025W45"/>
        <s v="[Fiscal Calendar].[Fiscal Week].&amp;[FY2025W46]" c="FY2025W46"/>
        <s v="[Fiscal Calendar].[Fiscal Week].&amp;[FY2025W47]" c="FY2025W47"/>
        <s v="[Fiscal Calendar].[Fiscal Week].&amp;[FY2025W48]" c="FY2025W48"/>
        <s v="[Fiscal Calendar].[Fiscal Week].&amp;[FY2025W49]" c="FY2025W49"/>
        <s v="[Fiscal Calendar].[Fiscal Week].&amp;[FY2025W50]" c="FY2025W50"/>
        <s v="[Fiscal Calendar].[Fiscal Week].&amp;[FY2025W51]" c="FY2025W51"/>
        <s v="[Fiscal Calendar].[Fiscal Week].&amp;[FY2025W52]" c="FY2025W52"/>
        <s v="[Fiscal Calendar].[Fiscal Week].&amp;[FY2026W01]" c="FY2026W01"/>
        <s v="[Fiscal Calendar].[Fiscal Week].&amp;[FY2026W02]" c="FY2026W02"/>
        <s v="[Fiscal Calendar].[Fiscal Week].&amp;[FY2026W03]" c="FY2026W03"/>
        <s v="[Fiscal Calendar].[Fiscal Week].&amp;[FY2026W04]" c="FY2026W04"/>
        <s v="[Fiscal Calendar].[Fiscal Week].&amp;[FY2026W05]" c="FY2026W05"/>
        <s v="[Fiscal Calendar].[Fiscal Week].&amp;[FY2026W06]" c="FY2026W06"/>
        <s v="[Fiscal Calendar].[Fiscal Week].&amp;[FY2026W07]" c="FY2026W07"/>
        <s v="[Fiscal Calendar].[Fiscal Week].&amp;[FY2026W08]" c="FY2026W08"/>
        <s v="[Fiscal Calendar].[Fiscal Week].&amp;[FY2026W09]" c="FY2026W09"/>
        <s v="[Fiscal Calendar].[Fiscal Week].&amp;[FY2026W10]" c="FY2026W10"/>
        <s v="[Fiscal Calendar].[Fiscal Week].&amp;[FY2026W11]" c="FY2026W11"/>
        <s v="[Fiscal Calendar].[Fiscal Week].&amp;[FY2026W12]" c="FY2026W12"/>
        <s v="[Fiscal Calendar].[Fiscal Week].&amp;[FY2026W13]" c="FY2026W13"/>
        <s v="[Fiscal Calendar].[Fiscal Week].&amp;[FY2026W14]" c="FY2026W14"/>
        <s v="[Fiscal Calendar].[Fiscal Week].&amp;[FY2026W15]" c="FY2026W15"/>
        <s v="[Fiscal Calendar].[Fiscal Week].&amp;[FY2026W16]" c="FY2026W16"/>
        <s v="[Fiscal Calendar].[Fiscal Week].&amp;[FY2026W17]" c="FY2026W17"/>
        <s v="[Fiscal Calendar].[Fiscal Week].&amp;[FY2026W18]" c="FY2026W18"/>
        <s v="[Fiscal Calendar].[Fiscal Week].&amp;[FY2026W19]" c="FY2026W19"/>
        <s v="[Fiscal Calendar].[Fiscal Week].&amp;[FY2026W20]" c="FY2026W20"/>
        <s v="[Fiscal Calendar].[Fiscal Week].&amp;[FY2026W21]" c="FY2026W21"/>
        <s v="[Fiscal Calendar].[Fiscal Week].&amp;[FY2026W22]" c="FY2026W22"/>
        <s v="[Fiscal Calendar].[Fiscal Week].&amp;[FY2026W23]" c="FY2026W23"/>
        <s v="[Fiscal Calendar].[Fiscal Week].&amp;[FY2026W24]" c="FY2026W24"/>
        <s v="[Fiscal Calendar].[Fiscal Week].&amp;[FY2026W25]" c="FY2026W25"/>
        <s v="[Fiscal Calendar].[Fiscal Week].&amp;[FY2026W26]" c="FY2026W26"/>
        <s v="[Fiscal Calendar].[Fiscal Week].&amp;[FY2026W27]" c="FY2026W27"/>
        <s v="[Fiscal Calendar].[Fiscal Week].&amp;[FY2026W28]" c="FY2026W28"/>
        <s v="[Fiscal Calendar].[Fiscal Week].&amp;[FY2026W29]" c="FY2026W29"/>
        <s v="[Fiscal Calendar].[Fiscal Week].&amp;[FY2026W30]" c="FY2026W30"/>
        <s v="[Fiscal Calendar].[Fiscal Week].&amp;[FY2026W31]" c="FY2026W31"/>
        <s v="[Fiscal Calendar].[Fiscal Week].&amp;[FY2026W32]" c="FY2026W32"/>
        <s v="[Fiscal Calendar].[Fiscal Week].&amp;[FY2026W33]" c="FY2026W33"/>
        <s v="[Fiscal Calendar].[Fiscal Week].&amp;[FY2026W34]" c="FY2026W34"/>
        <s v="[Fiscal Calendar].[Fiscal Week].&amp;[FY2026W35]" c="FY2026W35"/>
        <s v="[Fiscal Calendar].[Fiscal Week].&amp;[FY2026W36]" c="FY2026W36"/>
        <s v="[Fiscal Calendar].[Fiscal Week].&amp;[FY2026W37]" c="FY2026W37"/>
        <s v="[Fiscal Calendar].[Fiscal Week].&amp;[FY2026W38]" c="FY2026W38"/>
        <s v="[Fiscal Calendar].[Fiscal Week].&amp;[FY2026W39]" c="FY2026W39"/>
        <s v="[Fiscal Calendar].[Fiscal Week].&amp;[FY2026W40]" c="FY2026W40"/>
        <s v="[Fiscal Calendar].[Fiscal Week].&amp;[FY2026W41]" c="FY2026W41"/>
        <s v="[Fiscal Calendar].[Fiscal Week].&amp;[FY2026W42]" c="FY2026W42"/>
        <s v="[Fiscal Calendar].[Fiscal Week].&amp;[FY2026W43]" c="FY2026W43"/>
        <s v="[Fiscal Calendar].[Fiscal Week].&amp;[FY2026W44]" c="FY2026W44"/>
        <s v="[Fiscal Calendar].[Fiscal Week].&amp;[FY2026W45]" c="FY2026W45"/>
        <s v="[Fiscal Calendar].[Fiscal Week].&amp;[FY2026W46]" c="FY2026W46"/>
        <s v="[Fiscal Calendar].[Fiscal Week].&amp;[FY2026W47]" c="FY2026W47"/>
        <s v="[Fiscal Calendar].[Fiscal Week].&amp;[FY2026W48]" c="FY2026W48"/>
        <s v="[Fiscal Calendar].[Fiscal Week].&amp;[FY2026W49]" c="FY2026W49"/>
        <s v="[Fiscal Calendar].[Fiscal Week].&amp;[FY2026W50]" c="FY2026W50"/>
        <s v="[Fiscal Calendar].[Fiscal Week].&amp;[FY2026W51]" c="FY2026W51"/>
        <s v="[Fiscal Calendar].[Fiscal Week].&amp;[FY2026W52]" c="FY2026W52"/>
        <s v="[Fiscal Calendar].[Fiscal Week].&amp;[FY2027W01]" c="FY2027W01"/>
        <s v="[Fiscal Calendar].[Fiscal Week].&amp;[FY2027W02]" c="FY2027W02"/>
        <s v="[Fiscal Calendar].[Fiscal Week].&amp;[FY2027W03]" c="FY2027W03"/>
        <s v="[Fiscal Calendar].[Fiscal Week].&amp;[FY2027W04]" c="FY2027W04"/>
        <s v="[Fiscal Calendar].[Fiscal Week].&amp;[FY2027W05]" c="FY2027W05"/>
        <s v="[Fiscal Calendar].[Fiscal Week].&amp;[FY2027W06]" c="FY2027W06"/>
        <s v="[Fiscal Calendar].[Fiscal Week].&amp;[FY2027W07]" c="FY2027W07"/>
        <s v="[Fiscal Calendar].[Fiscal Week].&amp;[FY2027W08]" c="FY2027W08"/>
        <s v="[Fiscal Calendar].[Fiscal Week].&amp;[FY2027W09]" c="FY2027W09"/>
        <s v="[Fiscal Calendar].[Fiscal Week].&amp;[FY2027W10]" c="FY2027W10"/>
        <s v="[Fiscal Calendar].[Fiscal Week].&amp;[FY2027W11]" c="FY2027W11"/>
        <s v="[Fiscal Calendar].[Fiscal Week].&amp;[FY2027W12]" c="FY2027W12"/>
        <s v="[Fiscal Calendar].[Fiscal Week].&amp;[FY2027W13]" c="FY2027W13"/>
        <s v="[Fiscal Calendar].[Fiscal Week].&amp;[FY2027W14]" c="FY2027W14"/>
        <s v="[Fiscal Calendar].[Fiscal Week].&amp;[FY2027W15]" c="FY2027W15"/>
        <s v="[Fiscal Calendar].[Fiscal Week].&amp;[FY2027W16]" c="FY2027W16"/>
        <s v="[Fiscal Calendar].[Fiscal Week].&amp;[FY2027W17]" c="FY2027W17"/>
        <s v="[Fiscal Calendar].[Fiscal Week].&amp;[FY2027W18]" c="FY2027W18"/>
        <s v="[Fiscal Calendar].[Fiscal Week].&amp;[FY2027W19]" c="FY2027W19"/>
        <s v="[Fiscal Calendar].[Fiscal Week].&amp;[FY2027W20]" c="FY2027W20"/>
        <s v="[Fiscal Calendar].[Fiscal Week].&amp;[FY2027W21]" c="FY2027W21"/>
        <s v="[Fiscal Calendar].[Fiscal Week].&amp;[FY2027W22]" c="FY2027W22"/>
        <s v="[Fiscal Calendar].[Fiscal Week].&amp;[FY2027W23]" c="FY2027W23"/>
        <s v="[Fiscal Calendar].[Fiscal Week].&amp;[FY2027W24]" c="FY2027W24"/>
        <s v="[Fiscal Calendar].[Fiscal Week].&amp;[FY2027W25]" c="FY2027W25"/>
        <s v="[Fiscal Calendar].[Fiscal Week].&amp;[FY2027W26]" c="FY2027W26"/>
        <s v="[Fiscal Calendar].[Fiscal Week].&amp;[FY2027W27]" c="FY2027W27"/>
        <s v="[Fiscal Calendar].[Fiscal Week].&amp;[FY2027W28]" c="FY2027W28"/>
        <s v="[Fiscal Calendar].[Fiscal Week].&amp;[FY2027W29]" c="FY2027W29"/>
        <s v="[Fiscal Calendar].[Fiscal Week].&amp;[FY2027W30]" c="FY2027W30"/>
        <s v="[Fiscal Calendar].[Fiscal Week].&amp;[FY2027W31]" c="FY2027W31"/>
        <s v="[Fiscal Calendar].[Fiscal Week].&amp;[FY2027W32]" c="FY2027W32"/>
        <s v="[Fiscal Calendar].[Fiscal Week].&amp;[FY2027W33]" c="FY2027W33"/>
        <s v="[Fiscal Calendar].[Fiscal Week].&amp;[FY2027W34]" c="FY2027W34"/>
        <s v="[Fiscal Calendar].[Fiscal Week].&amp;[FY2027W35]" c="FY2027W35"/>
        <s v="[Fiscal Calendar].[Fiscal Week].&amp;[FY2027W36]" c="FY2027W36"/>
        <s v="[Fiscal Calendar].[Fiscal Week].&amp;[FY2027W37]" c="FY2027W37"/>
        <s v="[Fiscal Calendar].[Fiscal Week].&amp;[FY2027W38]" c="FY2027W38"/>
        <s v="[Fiscal Calendar].[Fiscal Week].&amp;[FY2027W39]" c="FY2027W39"/>
        <s v="[Fiscal Calendar].[Fiscal Week].&amp;[FY2027W40]" c="FY2027W40"/>
        <s v="[Fiscal Calendar].[Fiscal Week].&amp;[FY2027W41]" c="FY2027W41"/>
        <s v="[Fiscal Calendar].[Fiscal Week].&amp;[FY2027W42]" c="FY2027W42"/>
        <s v="[Fiscal Calendar].[Fiscal Week].&amp;[FY2027W43]" c="FY2027W43"/>
        <s v="[Fiscal Calendar].[Fiscal Week].&amp;[FY2027W44]" c="FY2027W44"/>
        <s v="[Fiscal Calendar].[Fiscal Week].&amp;[FY2027W45]" c="FY2027W45"/>
        <s v="[Fiscal Calendar].[Fiscal Week].&amp;[FY2027W46]" c="FY2027W46"/>
        <s v="[Fiscal Calendar].[Fiscal Week].&amp;[FY2027W47]" c="FY2027W47"/>
        <s v="[Fiscal Calendar].[Fiscal Week].&amp;[FY2027W48]" c="FY2027W48"/>
        <s v="[Fiscal Calendar].[Fiscal Week].&amp;[FY2027W49]" c="FY2027W49"/>
        <s v="[Fiscal Calendar].[Fiscal Week].&amp;[FY2027W50]" c="FY2027W50"/>
        <s v="[Fiscal Calendar].[Fiscal Week].&amp;[FY2027W51]" c="FY2027W51"/>
        <s v="[Fiscal Calendar].[Fiscal Week].&amp;[FY2027W52]" c="FY2027W52"/>
      </sharedItems>
      <mpMap v="3"/>
    </cacheField>
    <cacheField name="[Fiscal Calendar].[Fiscal Week].[Fiscal Week].[Fiscal Month]" caption="Fiscal Month" propertyName="Fiscal Month" numFmtId="0" hierarchy="8" level="1" memberPropertyField="1">
      <sharedItems count="36">
        <s v="FY2025M01"/>
        <s v="FY2025M02"/>
        <s v="FY2025M03"/>
        <s v="FY2025M04"/>
        <s v="FY2025M05"/>
        <s v="FY2025M06"/>
        <s v="FY2025M07"/>
        <s v="FY2025M08"/>
        <s v="FY2025M09"/>
        <s v="FY2025M10"/>
        <s v="FY2025M11"/>
        <s v="FY2025M12"/>
        <s v="FY2026M01"/>
        <s v="FY2026M02"/>
        <s v="FY2026M03"/>
        <s v="FY2026M04"/>
        <s v="FY2026M05"/>
        <s v="FY2026M06"/>
        <s v="FY2026M07"/>
        <s v="FY2026M08"/>
        <s v="FY2026M09"/>
        <s v="FY2026M10"/>
        <s v="FY2026M11"/>
        <s v="FY2026M12"/>
        <s v="FY2027M01"/>
        <s v="FY2027M02"/>
        <s v="FY2027M03"/>
        <s v="FY2027M04"/>
        <s v="FY2027M05"/>
        <s v="FY2027M06"/>
        <s v="FY2027M07"/>
        <s v="FY2027M08"/>
        <s v="FY2027M09"/>
        <s v="FY2027M10"/>
        <s v="FY2027M11"/>
        <s v="FY2027M12"/>
      </sharedItems>
    </cacheField>
    <cacheField name="[Product].[Prod Bu Type].[Prod Bu Type]" caption="Prod Bu Type" numFmtId="0" hierarchy="19" level="1">
      <sharedItems containsSemiMixedTypes="0" containsString="0"/>
    </cacheField>
    <cacheField name="[Product].[Gsd LOB BU].[Gsd LOB BU]" caption="Gsd LOB BU" numFmtId="0" hierarchy="17" level="1">
      <sharedItems containsSemiMixedTypes="0" containsString="0"/>
    </cacheField>
    <cacheField name="[Product].[Gsd LOB BU].[Gsd LOB BU].[Prod Bu Type]" caption="Prod Bu Type" propertyName="Prod Bu Type" numFmtId="0" hierarchy="17" level="1" memberPropertyField="1">
      <sharedItems containsSemiMixedTypes="0" containsString="0"/>
    </cacheField>
    <cacheField name="[Service Type New].[Svc Type New].[Svc Type New]" caption="Svc Type New" numFmtId="0" hierarchy="22" level="1">
      <sharedItems containsSemiMixedTypes="0" containsString="0"/>
    </cacheField>
    <cacheField name="[Business Report Group].[Business Report Group].[Business Report Group]" caption="Business Report Group" numFmtId="0" hierarchy="1" level="1">
      <sharedItems containsSemiMixedTypes="0" containsString="0"/>
    </cacheField>
    <cacheField name="[Measures].[ASU Tech Closing Prd]" caption="ASU Tech Closing Prd" numFmtId="0" hierarchy="45" level="32767"/>
    <cacheField name="[Measures].[SR No IQR]" caption="SR No IQR" numFmtId="0" hierarchy="40" level="32767"/>
    <cacheField name="[Measures].[SR - ICR WKLY]" caption="SR - ICR WKLY" numFmtId="0" hierarchy="51" level="32767"/>
    <cacheField name="[Measures].[SR Adj]" caption="SR Adj" numFmtId="0" hierarchy="42" level="32767"/>
  </cacheFields>
  <cacheHierarchies count="58">
    <cacheHierarchy uniqueName="[Asu Type].[ASU TYPE]" caption="ASU TYPE" attribute="1" keyAttribute="1" defaultMemberUniqueName="[Asu Type].[ASU TYPE].[All]" allUniqueName="[Asu Type].[ASU TYPE].[All]" dimensionUniqueName="[Asu Type]" displayFolder="" count="0" unbalanced="0"/>
    <cacheHierarchy uniqueName="[Business Report Group].[Business Report Group]" caption="Business Report Group" attribute="1" keyAttribute="1" defaultMemberUniqueName="[Business Report Group].[Business Report Group].[All]" allUniqueName="[Business Report Group].[Business Report Group].[All]" dimensionUniqueName="[Business Report Group]" displayFolder="" count="2" unbalanced="0">
      <fieldsUsage count="2">
        <fieldUsage x="-1"/>
        <fieldUsage x="8"/>
      </fieldsUsage>
    </cacheHierarchy>
    <cacheHierarchy uniqueName="[Contract Type].[Contract Type]" caption="Contract Type" attribute="1" defaultMemberUniqueName="[Contract Type].[Contract Type].[All]" allUniqueName="[Contract Type].[Contract Type].[All]" dimensionUniqueName="[Contract Type]" displayFolder="" count="0" unbalanced="0"/>
    <cacheHierarchy uniqueName="[Core Prem].[CORE PREM]" caption="CORE PREM" attribute="1" keyAttribute="1" defaultMemberUniqueName="[Core Prem].[CORE PREM].[All]" allUniqueName="[Core Prem].[CORE PREM].[All]" dimensionUniqueName="[Core Prem]" displayFolder="" count="2" unbalanced="0"/>
    <cacheHierarchy uniqueName="[Core Upsell].[CORE UPSELL]" caption="CORE UPSELL" attribute="1" keyAttribute="1" defaultMemberUniqueName="[Core Upsell].[CORE UPSELL].[All]" allUniqueName="[Core Upsell].[CORE UPSELL].[All]" dimensionUniqueName="[Core Upsell]" displayFolder="" count="2" unbalanced="0"/>
    <cacheHierarchy uniqueName="[Fiscal Calendar].[Fiscal Calendar]" caption="Fiscal Calendar" defaultMemberUniqueName="[Fiscal Calendar].[Fiscal Calendar].[All]" allUniqueName="[Fiscal Calendar].[Fiscal Calendar].[All]" dimensionUniqueName="[Fiscal Calendar]" displayFolder="" count="5" unbalanced="0"/>
    <cacheHierarchy uniqueName="[Fiscal Calendar].[Fiscal Month]" caption="Fiscal Month" attribute="1" defaultMemberUniqueName="[Fiscal Calendar].[Fiscal Month].[All]" allUniqueName="[Fiscal Calendar].[Fiscal Month].[All]" dimensionUniqueName="[Fiscal Calendar]" displayFolder="" count="0" unbalanced="0"/>
    <cacheHierarchy uniqueName="[Fiscal Calendar].[Fiscal Quarter]" caption="Fiscal Quarter" attribute="1" defaultMemberUniqueName="[Fiscal Calendar].[Fiscal Quarter].[All]" allUniqueName="[Fiscal Calendar].[Fiscal Quarter].[All]" dimensionUniqueName="[Fiscal Calendar]" displayFolder="" count="0" unbalanced="0"/>
    <cacheHierarchy uniqueName="[Fiscal Calendar].[Fiscal Week]" caption="Fiscal Week" attribute="1" defaultMemberUniqueName="[Fiscal Calendar].[Fiscal Week].[All]" allUniqueName="[Fiscal Calendar].[Fiscal Week].[All]" dimensionUniqueName="[Fiscal Calendar]" displayFolder="" count="2" unbalanced="0">
      <fieldsUsage count="2">
        <fieldUsage x="-1"/>
        <fieldUsage x="2"/>
      </fieldsUsage>
    </cacheHierarchy>
    <cacheHierarchy uniqueName="[Fiscal Calendar].[Fiscal Year]" caption="Fiscal Year" attribute="1" defaultMemberUniqueName="[Fiscal Calendar].[Fiscal Year].[All]" allUniqueName="[Fiscal Calendar].[Fiscal Year].[All]" dimensionUniqueName="[Fiscal Calendar]" displayFolder="" count="2" unbalanced="0">
      <fieldsUsage count="2">
        <fieldUsage x="-1"/>
        <fieldUsage x="1"/>
      </fieldsUsage>
    </cacheHierarchy>
    <cacheHierarchy uniqueName="[Flagged For Review].[Flagged For Review]" caption="Flagged For Review" attribute="1" keyAttribute="1" defaultMemberUniqueName="[Flagged For Review].[Flagged For Review].[All]" allUniqueName="[Flagged For Review].[Flagged For Review].[All]" dimensionUniqueName="[Flagged For Review]" displayFolder="" count="0" unbalanced="0"/>
    <cacheHierarchy uniqueName="[Gcfa].[GCFA TYPE]" caption="GCFA TYPE" attribute="1" keyAttribute="1" defaultMemberUniqueName="[Gcfa].[GCFA TYPE].[All]" allUniqueName="[Gcfa].[GCFA TYPE].[All]" dimensionUniqueName="[Gcfa]" displayFolder="" count="2" unbalanced="0"/>
    <cacheHierarchy uniqueName="[Geography].[Country Desc]" caption="Country Desc" attribute="1" defaultMemberUniqueName="[Geography].[Country Desc].[All]" allUniqueName="[Geography].[Country Desc].[All]" dimensionUniqueName="[Geography]" displayFolder="" count="0" unbalanced="0"/>
    <cacheHierarchy uniqueName="[Geography].[Geo Hierarchy]" caption="Geo Hierarchy" defaultMemberUniqueName="[Geography].[Geo Hierarchy].[All]" allUniqueName="[Geography].[Geo Hierarchy].[All]" dimensionUniqueName="[Geography]" displayFolder="" count="4" unbalanced="0"/>
    <cacheHierarchy uniqueName="[Geography].[GSD Geo]" caption="GSD Geo" attribute="1" defaultMemberUniqueName="[Geography].[GSD Geo].[All]" allUniqueName="[Geography].[GSD Geo].[All]" dimensionUniqueName="[Geography]" displayFolder="" count="2" unbalanced="0"/>
    <cacheHierarchy uniqueName="[Geography].[Region Desc]" caption="Region Desc" attribute="1" defaultMemberUniqueName="[Geography].[Region Desc].[All]" allUniqueName="[Geography].[Region Desc].[All]" dimensionUniqueName="[Geography]" displayFolder="" count="2" unbalanced="0">
      <fieldsUsage count="2">
        <fieldUsage x="-1"/>
        <fieldUsage x="0"/>
      </fieldsUsage>
    </cacheHierarchy>
    <cacheHierarchy uniqueName="[Product].[GSD LOB]" caption="GSD LOB" attribute="1" keyAttribute="1" defaultMemberUniqueName="[Product].[GSD LOB].[All]" allUniqueName="[Product].[GSD LOB].[All]" dimensionUniqueName="[Product]" displayFolder="" count="0" unbalanced="0"/>
    <cacheHierarchy uniqueName="[Product].[Gsd LOB BU]" caption="Gsd LOB BU" attribute="1" defaultMemberUniqueName="[Product].[Gsd LOB BU].[All]" allUniqueName="[Product].[Gsd LOB BU].[All]" dimensionUniqueName="[Product]" displayFolder="" count="2" unbalanced="0">
      <fieldsUsage count="2">
        <fieldUsage x="-1"/>
        <fieldUsage x="5"/>
      </fieldsUsage>
    </cacheHierarchy>
    <cacheHierarchy uniqueName="[Product].[GSD LOB Hierarchy]" caption="GSD LOB Hierarchy" defaultMemberUniqueName="[Product].[GSD LOB Hierarchy].[All]" allUniqueName="[Product].[GSD LOB Hierarchy].[All]" dimensionUniqueName="[Product]" displayFolder="" count="3" unbalanced="0"/>
    <cacheHierarchy uniqueName="[Product].[Prod Bu Type]" caption="Prod Bu Type" attribute="1" defaultMemberUniqueName="[Product].[Prod Bu Type].[All]" allUniqueName="[Product].[Prod Bu Type].[All]" dimensionUniqueName="[Product]" displayFolder="" count="2" unbalanced="0">
      <fieldsUsage count="2">
        <fieldUsage x="-1"/>
        <fieldUsage x="4"/>
      </fieldsUsage>
    </cacheHierarchy>
    <cacheHierarchy uniqueName="[Segments].[Cust Type Desc]" caption="Cust Type Desc" attribute="1" defaultMemberUniqueName="[Segments].[Cust Type Desc].[All]" allUniqueName="[Segments].[Cust Type Desc].[All]" dimensionUniqueName="[Segments]" displayFolder="" count="0" unbalanced="0"/>
    <cacheHierarchy uniqueName="[Segments].[Seg Desc]" caption="Seg Desc" attribute="1" keyAttribute="1" defaultMemberUniqueName="[Segments].[Seg Desc].[All]" allUniqueName="[Segments].[Seg Desc].[All]" dimensionUniqueName="[Segments]" displayFolder="" count="0" unbalanced="0"/>
    <cacheHierarchy uniqueName="[Service Type New].[Svc Type New]" caption="Svc Type New" attribute="1" keyAttribute="1" defaultMemberUniqueName="[Service Type New].[Svc Type New].[All]" allUniqueName="[Service Type New].[Svc Type New].[All]" dimensionUniqueName="[Service Type New]" displayFolder="" count="2" unbalanced="0">
      <fieldsUsage count="2">
        <fieldUsage x="-1"/>
        <fieldUsage x="7"/>
      </fieldsUsage>
    </cacheHierarchy>
    <cacheHierarchy uniqueName="[Tech Support Tier].[Techl Supp Tier]" caption="Techl Supp Tier" attribute="1" keyAttribute="1" defaultMemberUniqueName="[Tech Support Tier].[Techl Supp Tier].[All]" allUniqueName="[Tech Support Tier].[Techl Supp Tier].[All]" dimensionUniqueName="[Tech Support Tier]" displayFolder="" count="0" unbalanced="0"/>
    <cacheHierarchy uniqueName="[Contract Type].[Contract Type Id]" caption="Contract Type Id" attribute="1" keyAttribute="1" defaultMemberUniqueName="[Contract Type].[Contract Type Id].[All]" allUniqueName="[Contract Type].[Contract Type Id].[All]" dimensionUniqueName="[Contract Type]" displayFolder="" count="0" unbalanced="0" hidden="1"/>
    <cacheHierarchy uniqueName="[Fiscal Calendar].[Cal Week]" caption="Cal Week" attribute="1" keyAttribute="1" defaultMemberUniqueName="[Fiscal Calendar].[Cal Week].[All]" allUniqueName="[Fiscal Calendar].[Cal Week].[All]" dimensionUniqueName="[Fiscal Calendar]" displayFolder="" count="0" unbalanced="0" hidden="1"/>
    <cacheHierarchy uniqueName="[Fiscal Calendar].[FISCAL SEMESTER]" caption="FISCAL SEMESTER" attribute="1" defaultMemberUniqueName="[Fiscal Calendar].[FISCAL SEMESTER].[All]" allUniqueName="[Fiscal Calendar].[FISCAL SEMESTER].[All]" dimensionUniqueName="[Fiscal Calendar]" displayFolder="" count="0" unbalanced="0" hidden="1"/>
    <cacheHierarchy uniqueName="[Geography].[Dell Territory]" caption="Dell Territory" attribute="1" defaultMemberUniqueName="[Geography].[Dell Territory].[All]" allUniqueName="[Geography].[Dell Territory].[All]" dimensionUniqueName="[Geography]" displayFolder="" count="0" unbalanced="0" hidden="1"/>
    <cacheHierarchy uniqueName="[Geography].[Iso Alpha2 Cd]" caption="Iso Alpha2 Cd" attribute="1" keyAttribute="1" defaultMemberUniqueName="[Geography].[Iso Alpha2 Cd].[All]" allUniqueName="[Geography].[Iso Alpha2 Cd].[All]" dimensionUniqueName="[Geography]" displayFolder="" count="0" unbalanced="0" hidden="1"/>
    <cacheHierarchy uniqueName="[Measures].[Ships Tech Adj]" caption="Ships Tech Adj" measure="1" displayFolder="" measureGroup="Ships Tech Adj" count="0"/>
    <cacheHierarchy uniqueName="[Measures].[Ships Field]" caption="Ships Field" measure="1" displayFolder="" measureGroup="Ships Field" count="0"/>
    <cacheHierarchy uniqueName="[Measures].[Ships Field No IQR]" caption="Ships Field No IQR" measure="1" displayFolder="" measureGroup="Ships Field" count="0"/>
    <cacheHierarchy uniqueName="[Measures].[Ships Tech]" caption="Ships Tech" measure="1" displayFolder="" measureGroup="Ships Tech" count="0"/>
    <cacheHierarchy uniqueName="[Measures].[Ships Tech No IQR]" caption="Ships Tech No IQR" measure="1" displayFolder="" measureGroup="Ships Tech" count="0"/>
    <cacheHierarchy uniqueName="[Measures].[Ships Field Adj]" caption="Ships Field Adj" measure="1" displayFolder="" measureGroup="Ships Field Adj" count="0"/>
    <cacheHierarchy uniqueName="[Measures].[ASU Field]" caption="ASU Field" measure="1" displayFolder="" measureGroup="ASU Field" count="0"/>
    <cacheHierarchy uniqueName="[Measures].[ASU Tech]" caption="ASU Tech" measure="1" displayFolder="" measureGroup="ASU Tech" count="0"/>
    <cacheHierarchy uniqueName="[Measures].[Dispatches No IQR]" caption="Dispatches No IQR" measure="1" displayFolder="" measureGroup="Dispatches" count="0"/>
    <cacheHierarchy uniqueName="[Measures].[Dispatches]" caption="Dispatches" measure="1" displayFolder="" measureGroup="Dispatches" count="0"/>
    <cacheHierarchy uniqueName="[Measures].[Dispatches Adj]" caption="Dispatches Adj" measure="1" displayFolder="" measureGroup="Dispatches Adj" count="0"/>
    <cacheHierarchy uniqueName="[Measures].[SR No IQR]" caption="SR No IQR" measure="1" displayFolder="" measureGroup="SR Fcst" count="0" oneField="1">
      <fieldsUsage count="1">
        <fieldUsage x="10"/>
      </fieldsUsage>
    </cacheHierarchy>
    <cacheHierarchy uniqueName="[Measures].[SR]" caption="SR" measure="1" displayFolder="" measureGroup="SR Fcst" count="0"/>
    <cacheHierarchy uniqueName="[Measures].[SR Adj]" caption="SR Adj" measure="1" displayFolder="" measureGroup="SR Fcst Adj" count="0" oneField="1">
      <fieldsUsage count="1">
        <fieldUsage x="12"/>
      </fieldsUsage>
    </cacheHierarchy>
    <cacheHierarchy uniqueName="[Measures].[ASU Field Closing Prd]" caption="ASU Field Closing Prd" measure="1" displayFolder="" measureGroup="ASU Field" count="0"/>
    <cacheHierarchy uniqueName="[Measures].[_Num_Weeks]" caption="_Num_Weeks" measure="1" displayFolder="Other" count="0"/>
    <cacheHierarchy uniqueName="[Measures].[ASU Tech Closing Prd]" caption="ASU Tech Closing Prd" measure="1" displayFolder="" measureGroup="ASU Tech" count="0" oneField="1">
      <fieldsUsage count="1">
        <fieldUsage x="9"/>
      </fieldsUsage>
    </cacheHierarchy>
    <cacheHierarchy uniqueName="[Measures].[Dispatches Mean 4 Prds]" caption="Dispatches Mean 4 Prds" measure="1" displayFolder="Other" count="0"/>
    <cacheHierarchy uniqueName="[Measures].[MDR Weekly]" caption="MDR Weekly" measure="1" displayFolder="" measureGroup="Dispatches Adj" count="0"/>
    <cacheHierarchy uniqueName="[Measures].[Dispatches Std Dev 4 Prds]" caption="Dispatches Std Dev 4 Prds" measure="1" displayFolder="Other" count="0"/>
    <cacheHierarchy uniqueName="[Measures].[Dispatches Mean - 1 Std Dev]" caption="Dispatches Mean - 1 Std Dev" measure="1" displayFolder="Other" count="0"/>
    <cacheHierarchy uniqueName="[Measures].[Dispatches Z SCORE]" caption="Dispatches Z SCORE" measure="1" displayFolder="Other" count="0"/>
    <cacheHierarchy uniqueName="[Measures].[SR - ICR WKLY]" caption="SR - ICR WKLY" measure="1" displayFolder="" measureGroup="SR Fcst" count="0" oneField="1">
      <fieldsUsage count="1">
        <fieldUsage x="11"/>
      </fieldsUsage>
    </cacheHierarchy>
    <cacheHierarchy uniqueName="[Measures].[MDR Weekly Avg]" caption="MDR Weekly Avg" measure="1" displayFolder="" measureGroup="Dispatches Adj" count="0" hidden="1"/>
    <cacheHierarchy uniqueName="[Measures].[MDR Weekly V2]" caption="MDR Weekly V2" measure="1" displayFolder="" measureGroup="Dispatches Adj" count="0" hidden="1"/>
    <cacheHierarchy uniqueName="[Measures].[Dispatches NET ADJ]" caption="Dispatches NET ADJ" measure="1" displayFolder="" count="0" hidden="1"/>
    <cacheHierarchy uniqueName="[Measures].[Dispatches Mean + 1 Std Dev]" caption="Dispatches Mean + 1 Std Dev" measure="1" displayFolder="Other" count="0" hidden="1"/>
    <cacheHierarchy uniqueName="[Measures].[ICR WKLY AVG]" caption="ICR WKLY AVG" measure="1" displayFolder="" measureGroup="SR Fcst" count="0" hidden="1"/>
    <cacheHierarchy uniqueName="[Measures].[SR - ICR WKLY v2]" caption="SR - ICR WKLY v2" measure="1" displayFolder="" measureGroup="SR Fcst" count="0" hidden="1"/>
  </cacheHierarchies>
  <kpis count="0"/>
  <dimensions count="14">
    <dimension name="Asu Type" uniqueName="[Asu Type]" caption="Asu Type"/>
    <dimension name="Business Report Group" uniqueName="[Business Report Group]" caption="Business Report Group"/>
    <dimension name="Contract Type" uniqueName="[Contract Type]" caption="Contract Type"/>
    <dimension name="Core Prem" uniqueName="[Core Prem]" caption="Core Prem"/>
    <dimension name="Core Upsell" uniqueName="[Core Upsell]" caption="Core Upsell"/>
    <dimension name="Fiscal Calendar" uniqueName="[Fiscal Calendar]" caption="Fiscal Calendar"/>
    <dimension name="Flagged For Review" uniqueName="[Flagged For Review]" caption="Flagged For Review"/>
    <dimension name="Gcfa" uniqueName="[Gcfa]" caption="Gcfa"/>
    <dimension name="Geography" uniqueName="[Geography]" caption="Geography"/>
    <dimension measure="1" name="Measures" uniqueName="[Measures]" caption="Measures"/>
    <dimension name="Product" uniqueName="[Product]" caption="Product"/>
    <dimension name="Segments" uniqueName="[Segments]" caption="Segments"/>
    <dimension name="Service Type New" uniqueName="[Service Type New]" caption="Service Type New"/>
    <dimension name="Tech Support Tier" uniqueName="[Tech Support Tier]" caption="Tech Support Tier"/>
  </dimensions>
  <measureGroups count="10">
    <measureGroup name="ASU Field" caption="ASU Field"/>
    <measureGroup name="ASU Tech" caption="ASU Tech"/>
    <measureGroup name="Dispatches" caption="Dispatches"/>
    <measureGroup name="Dispatches Adj" caption="Dispatches Adj"/>
    <measureGroup name="Ships Field" caption="Ships Field"/>
    <measureGroup name="Ships Field Adj" caption="Ships Field Adj"/>
    <measureGroup name="Ships Tech" caption="Ships Tech"/>
    <measureGroup name="Ships Tech Adj" caption="Ships Tech Adj"/>
    <measureGroup name="SR Fcst" caption="SR Fcst"/>
    <measureGroup name="SR Fcst Adj" caption="SR Fcst Adj"/>
  </measureGroups>
  <maps count="70">
    <map measureGroup="0" dimension="0"/>
    <map measureGroup="0" dimension="4"/>
    <map measureGroup="0" dimension="5"/>
    <map measureGroup="0" dimension="6"/>
    <map measureGroup="0" dimension="8"/>
    <map measureGroup="0" dimension="10"/>
    <map measureGroup="1" dimension="0"/>
    <map measureGroup="1" dimension="3"/>
    <map measureGroup="1" dimension="5"/>
    <map measureGroup="1" dimension="6"/>
    <map measureGroup="1" dimension="8"/>
    <map measureGroup="1" dimension="10"/>
    <map measureGroup="1" dimension="11"/>
    <map measureGroup="1" dimension="13"/>
    <map measureGroup="2" dimension="4"/>
    <map measureGroup="2" dimension="5"/>
    <map measureGroup="2" dimension="6"/>
    <map measureGroup="2" dimension="7"/>
    <map measureGroup="2" dimension="8"/>
    <map measureGroup="2" dimension="10"/>
    <map measureGroup="2" dimension="12"/>
    <map measureGroup="3" dimension="4"/>
    <map measureGroup="3" dimension="5"/>
    <map measureGroup="3" dimension="6"/>
    <map measureGroup="3" dimension="7"/>
    <map measureGroup="3" dimension="8"/>
    <map measureGroup="3" dimension="10"/>
    <map measureGroup="3" dimension="12"/>
    <map measureGroup="4" dimension="2"/>
    <map measureGroup="4" dimension="4"/>
    <map measureGroup="4" dimension="5"/>
    <map measureGroup="4" dimension="6"/>
    <map measureGroup="4" dimension="8"/>
    <map measureGroup="4" dimension="10"/>
    <map measureGroup="5" dimension="2"/>
    <map measureGroup="5" dimension="4"/>
    <map measureGroup="5" dimension="5"/>
    <map measureGroup="5" dimension="6"/>
    <map measureGroup="5" dimension="8"/>
    <map measureGroup="5" dimension="10"/>
    <map measureGroup="6" dimension="2"/>
    <map measureGroup="6" dimension="3"/>
    <map measureGroup="6" dimension="5"/>
    <map measureGroup="6" dimension="6"/>
    <map measureGroup="6" dimension="8"/>
    <map measureGroup="6" dimension="10"/>
    <map measureGroup="6" dimension="11"/>
    <map measureGroup="6" dimension="13"/>
    <map measureGroup="7" dimension="2"/>
    <map measureGroup="7" dimension="3"/>
    <map measureGroup="7" dimension="5"/>
    <map measureGroup="7" dimension="6"/>
    <map measureGroup="7" dimension="8"/>
    <map measureGroup="7" dimension="10"/>
    <map measureGroup="7" dimension="11"/>
    <map measureGroup="7" dimension="13"/>
    <map measureGroup="8" dimension="1"/>
    <map measureGroup="8" dimension="5"/>
    <map measureGroup="8" dimension="6"/>
    <map measureGroup="8" dimension="8"/>
    <map measureGroup="8" dimension="10"/>
    <map measureGroup="8" dimension="11"/>
    <map measureGroup="8" dimension="13"/>
    <map measureGroup="9" dimension="1"/>
    <map measureGroup="9" dimension="5"/>
    <map measureGroup="9" dimension="6"/>
    <map measureGroup="9" dimension="8"/>
    <map measureGroup="9" dimension="10"/>
    <map measureGroup="9" dimension="11"/>
    <map measureGroup="9" dimension="1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re, Atul - Dell Team" refreshedDate="46099.740716319444" backgroundQuery="1" createdVersion="8" refreshedVersion="8" minRefreshableVersion="3" recordCount="0" supportSubquery="1" supportAdvancedDrill="1" xr:uid="{5FDB089A-6D00-4191-96CE-00569D5FE349}">
  <cacheSource type="external" connectionId="5"/>
  <cacheFields count="11">
    <cacheField name="[Dim - Fiscal Calendar].[Fiscal Year].[Fiscal Year]" caption="Fiscal Year" numFmtId="0" hierarchy="114" level="1">
      <sharedItems count="3">
        <s v="[Dim - Fiscal Calendar].[Fiscal Year].&amp;[2025-FY]" c="2025-FY"/>
        <s v="[Dim - Fiscal Calendar].[Fiscal Year].&amp;[2026-FY]" c="2026-FY"/>
        <s v="[Dim - Fiscal Calendar].[Fiscal Year].&amp;[2027-FY]" c="2027-FY"/>
      </sharedItems>
    </cacheField>
    <cacheField name="[Dim - Fiscal Calendar].[Fiscal Week].[Fiscal Week]" caption="Fiscal Week" numFmtId="0" hierarchy="111" level="1">
      <sharedItems count="111">
        <s v="[Dim - Fiscal Calendar].[Fiscal Week].&amp;[2025-W01]" c="2025-W01"/>
        <s v="[Dim - Fiscal Calendar].[Fiscal Week].&amp;[2025-W02]" c="2025-W02"/>
        <s v="[Dim - Fiscal Calendar].[Fiscal Week].&amp;[2025-W03]" c="2025-W03"/>
        <s v="[Dim - Fiscal Calendar].[Fiscal Week].&amp;[2025-W04]" c="2025-W04"/>
        <s v="[Dim - Fiscal Calendar].[Fiscal Week].&amp;[2025-W05]" c="2025-W05"/>
        <s v="[Dim - Fiscal Calendar].[Fiscal Week].&amp;[2025-W06]" c="2025-W06"/>
        <s v="[Dim - Fiscal Calendar].[Fiscal Week].&amp;[2025-W07]" c="2025-W07"/>
        <s v="[Dim - Fiscal Calendar].[Fiscal Week].&amp;[2025-W08]" c="2025-W08"/>
        <s v="[Dim - Fiscal Calendar].[Fiscal Week].&amp;[2025-W09]" c="2025-W09"/>
        <s v="[Dim - Fiscal Calendar].[Fiscal Week].&amp;[2025-W10]" c="2025-W10"/>
        <s v="[Dim - Fiscal Calendar].[Fiscal Week].&amp;[2025-W11]" c="2025-W11"/>
        <s v="[Dim - Fiscal Calendar].[Fiscal Week].&amp;[2025-W12]" c="2025-W12"/>
        <s v="[Dim - Fiscal Calendar].[Fiscal Week].&amp;[2025-W13]" c="2025-W13"/>
        <s v="[Dim - Fiscal Calendar].[Fiscal Week].&amp;[2025-W14]" c="2025-W14"/>
        <s v="[Dim - Fiscal Calendar].[Fiscal Week].&amp;[2025-W15]" c="2025-W15"/>
        <s v="[Dim - Fiscal Calendar].[Fiscal Week].&amp;[2025-W16]" c="2025-W16"/>
        <s v="[Dim - Fiscal Calendar].[Fiscal Week].&amp;[2025-W17]" c="2025-W17"/>
        <s v="[Dim - Fiscal Calendar].[Fiscal Week].&amp;[2025-W18]" c="2025-W18"/>
        <s v="[Dim - Fiscal Calendar].[Fiscal Week].&amp;[2025-W19]" c="2025-W19"/>
        <s v="[Dim - Fiscal Calendar].[Fiscal Week].&amp;[2025-W20]" c="2025-W20"/>
        <s v="[Dim - Fiscal Calendar].[Fiscal Week].&amp;[2025-W21]" c="2025-W21"/>
        <s v="[Dim - Fiscal Calendar].[Fiscal Week].&amp;[2025-W22]" c="2025-W22"/>
        <s v="[Dim - Fiscal Calendar].[Fiscal Week].&amp;[2025-W23]" c="2025-W23"/>
        <s v="[Dim - Fiscal Calendar].[Fiscal Week].&amp;[2025-W24]" c="2025-W24"/>
        <s v="[Dim - Fiscal Calendar].[Fiscal Week].&amp;[2025-W25]" c="2025-W25"/>
        <s v="[Dim - Fiscal Calendar].[Fiscal Week].&amp;[2025-W26]" c="2025-W26"/>
        <s v="[Dim - Fiscal Calendar].[Fiscal Week].&amp;[2025-W27]" c="2025-W27"/>
        <s v="[Dim - Fiscal Calendar].[Fiscal Week].&amp;[2025-W28]" c="2025-W28"/>
        <s v="[Dim - Fiscal Calendar].[Fiscal Week].&amp;[2025-W29]" c="2025-W29"/>
        <s v="[Dim - Fiscal Calendar].[Fiscal Week].&amp;[2025-W30]" c="2025-W30"/>
        <s v="[Dim - Fiscal Calendar].[Fiscal Week].&amp;[2025-W31]" c="2025-W31"/>
        <s v="[Dim - Fiscal Calendar].[Fiscal Week].&amp;[2025-W32]" c="2025-W32"/>
        <s v="[Dim - Fiscal Calendar].[Fiscal Week].&amp;[2025-W33]" c="2025-W33"/>
        <s v="[Dim - Fiscal Calendar].[Fiscal Week].&amp;[2025-W34]" c="2025-W34"/>
        <s v="[Dim - Fiscal Calendar].[Fiscal Week].&amp;[2025-W35]" c="2025-W35"/>
        <s v="[Dim - Fiscal Calendar].[Fiscal Week].&amp;[2025-W36]" c="2025-W36"/>
        <s v="[Dim - Fiscal Calendar].[Fiscal Week].&amp;[2025-W37]" c="2025-W37"/>
        <s v="[Dim - Fiscal Calendar].[Fiscal Week].&amp;[2025-W38]" c="2025-W38"/>
        <s v="[Dim - Fiscal Calendar].[Fiscal Week].&amp;[2025-W39]" c="2025-W39"/>
        <s v="[Dim - Fiscal Calendar].[Fiscal Week].&amp;[2025-W40]" c="2025-W40"/>
        <s v="[Dim - Fiscal Calendar].[Fiscal Week].&amp;[2025-W41]" c="2025-W41"/>
        <s v="[Dim - Fiscal Calendar].[Fiscal Week].&amp;[2025-W42]" c="2025-W42"/>
        <s v="[Dim - Fiscal Calendar].[Fiscal Week].&amp;[2025-W43]" c="2025-W43"/>
        <s v="[Dim - Fiscal Calendar].[Fiscal Week].&amp;[2025-W44]" c="2025-W44"/>
        <s v="[Dim - Fiscal Calendar].[Fiscal Week].&amp;[2025-W45]" c="2025-W45"/>
        <s v="[Dim - Fiscal Calendar].[Fiscal Week].&amp;[2025-W46]" c="2025-W46"/>
        <s v="[Dim - Fiscal Calendar].[Fiscal Week].&amp;[2025-W47]" c="2025-W47"/>
        <s v="[Dim - Fiscal Calendar].[Fiscal Week].&amp;[2025-W48]" c="2025-W48"/>
        <s v="[Dim - Fiscal Calendar].[Fiscal Week].&amp;[2025-W49]" c="2025-W49"/>
        <s v="[Dim - Fiscal Calendar].[Fiscal Week].&amp;[2025-W50]" c="2025-W50"/>
        <s v="[Dim - Fiscal Calendar].[Fiscal Week].&amp;[2025-W51]" c="2025-W51"/>
        <s v="[Dim - Fiscal Calendar].[Fiscal Week].&amp;[2025-W52]" c="2025-W52"/>
        <s v="[Dim - Fiscal Calendar].[Fiscal Week].&amp;[2026-W01]" c="2026-W01"/>
        <s v="[Dim - Fiscal Calendar].[Fiscal Week].&amp;[2026-W02]" c="2026-W02"/>
        <s v="[Dim - Fiscal Calendar].[Fiscal Week].&amp;[2026-W03]" c="2026-W03"/>
        <s v="[Dim - Fiscal Calendar].[Fiscal Week].&amp;[2026-W04]" c="2026-W04"/>
        <s v="[Dim - Fiscal Calendar].[Fiscal Week].&amp;[2026-W05]" c="2026-W05"/>
        <s v="[Dim - Fiscal Calendar].[Fiscal Week].&amp;[2026-W06]" c="2026-W06"/>
        <s v="[Dim - Fiscal Calendar].[Fiscal Week].&amp;[2026-W07]" c="2026-W07"/>
        <s v="[Dim - Fiscal Calendar].[Fiscal Week].&amp;[2026-W08]" c="2026-W08"/>
        <s v="[Dim - Fiscal Calendar].[Fiscal Week].&amp;[2026-W09]" c="2026-W09"/>
        <s v="[Dim - Fiscal Calendar].[Fiscal Week].&amp;[2026-W10]" c="2026-W10"/>
        <s v="[Dim - Fiscal Calendar].[Fiscal Week].&amp;[2026-W11]" c="2026-W11"/>
        <s v="[Dim - Fiscal Calendar].[Fiscal Week].&amp;[2026-W12]" c="2026-W12"/>
        <s v="[Dim - Fiscal Calendar].[Fiscal Week].&amp;[2026-W13]" c="2026-W13"/>
        <s v="[Dim - Fiscal Calendar].[Fiscal Week].&amp;[2026-W14]" c="2026-W14"/>
        <s v="[Dim - Fiscal Calendar].[Fiscal Week].&amp;[2026-W15]" c="2026-W15"/>
        <s v="[Dim - Fiscal Calendar].[Fiscal Week].&amp;[2026-W16]" c="2026-W16"/>
        <s v="[Dim - Fiscal Calendar].[Fiscal Week].&amp;[2026-W17]" c="2026-W17"/>
        <s v="[Dim - Fiscal Calendar].[Fiscal Week].&amp;[2026-W18]" c="2026-W18"/>
        <s v="[Dim - Fiscal Calendar].[Fiscal Week].&amp;[2026-W19]" c="2026-W19"/>
        <s v="[Dim - Fiscal Calendar].[Fiscal Week].&amp;[2026-W20]" c="2026-W20"/>
        <s v="[Dim - Fiscal Calendar].[Fiscal Week].&amp;[2026-W21]" c="2026-W21"/>
        <s v="[Dim - Fiscal Calendar].[Fiscal Week].&amp;[2026-W22]" c="2026-W22"/>
        <s v="[Dim - Fiscal Calendar].[Fiscal Week].&amp;[2026-W23]" c="2026-W23"/>
        <s v="[Dim - Fiscal Calendar].[Fiscal Week].&amp;[2026-W24]" c="2026-W24"/>
        <s v="[Dim - Fiscal Calendar].[Fiscal Week].&amp;[2026-W25]" c="2026-W25"/>
        <s v="[Dim - Fiscal Calendar].[Fiscal Week].&amp;[2026-W26]" c="2026-W26"/>
        <s v="[Dim - Fiscal Calendar].[Fiscal Week].&amp;[2026-W27]" c="2026-W27"/>
        <s v="[Dim - Fiscal Calendar].[Fiscal Week].&amp;[2026-W28]" c="2026-W28"/>
        <s v="[Dim - Fiscal Calendar].[Fiscal Week].&amp;[2026-W29]" c="2026-W29"/>
        <s v="[Dim - Fiscal Calendar].[Fiscal Week].&amp;[2026-W30]" c="2026-W30"/>
        <s v="[Dim - Fiscal Calendar].[Fiscal Week].&amp;[2026-W31]" c="2026-W31"/>
        <s v="[Dim - Fiscal Calendar].[Fiscal Week].&amp;[2026-W32]" c="2026-W32"/>
        <s v="[Dim - Fiscal Calendar].[Fiscal Week].&amp;[2026-W33]" c="2026-W33"/>
        <s v="[Dim - Fiscal Calendar].[Fiscal Week].&amp;[2026-W34]" c="2026-W34"/>
        <s v="[Dim - Fiscal Calendar].[Fiscal Week].&amp;[2026-W35]" c="2026-W35"/>
        <s v="[Dim - Fiscal Calendar].[Fiscal Week].&amp;[2026-W36]" c="2026-W36"/>
        <s v="[Dim - Fiscal Calendar].[Fiscal Week].&amp;[2026-W37]" c="2026-W37"/>
        <s v="[Dim - Fiscal Calendar].[Fiscal Week].&amp;[2026-W38]" c="2026-W38"/>
        <s v="[Dim - Fiscal Calendar].[Fiscal Week].&amp;[2026-W39]" c="2026-W39"/>
        <s v="[Dim - Fiscal Calendar].[Fiscal Week].&amp;[2026-W40]" c="2026-W40"/>
        <s v="[Dim - Fiscal Calendar].[Fiscal Week].&amp;[2026-W41]" c="2026-W41"/>
        <s v="[Dim - Fiscal Calendar].[Fiscal Week].&amp;[2026-W42]" c="2026-W42"/>
        <s v="[Dim - Fiscal Calendar].[Fiscal Week].&amp;[2026-W43]" c="2026-W43"/>
        <s v="[Dim - Fiscal Calendar].[Fiscal Week].&amp;[2026-W44]" c="2026-W44"/>
        <s v="[Dim - Fiscal Calendar].[Fiscal Week].&amp;[2026-W45]" c="2026-W45"/>
        <s v="[Dim - Fiscal Calendar].[Fiscal Week].&amp;[2026-W46]" c="2026-W46"/>
        <s v="[Dim - Fiscal Calendar].[Fiscal Week].&amp;[2026-W47]" c="2026-W47"/>
        <s v="[Dim - Fiscal Calendar].[Fiscal Week].&amp;[2026-W48]" c="2026-W48"/>
        <s v="[Dim - Fiscal Calendar].[Fiscal Week].&amp;[2026-W49]" c="2026-W49"/>
        <s v="[Dim - Fiscal Calendar].[Fiscal Week].&amp;[2026-W50]" c="2026-W50"/>
        <s v="[Dim - Fiscal Calendar].[Fiscal Week].&amp;[2026-W51]" c="2026-W51"/>
        <s v="[Dim - Fiscal Calendar].[Fiscal Week].&amp;[2026-W52]" c="2026-W52"/>
        <s v="[Dim - Fiscal Calendar].[Fiscal Week].&amp;[2027-W01]" c="2027-W01"/>
        <s v="[Dim - Fiscal Calendar].[Fiscal Week].&amp;[2027-W02]" c="2027-W02"/>
        <s v="[Dim - Fiscal Calendar].[Fiscal Week].&amp;[2027-W03]" c="2027-W03"/>
        <s v="[Dim - Fiscal Calendar].[Fiscal Week].&amp;[2027-W04]" c="2027-W04"/>
        <s v="[Dim - Fiscal Calendar].[Fiscal Week].&amp;[2027-W05]" c="2027-W05"/>
        <s v="[Dim - Fiscal Calendar].[Fiscal Week].&amp;[2027-W06]" c="2027-W06"/>
        <s v="[Dim - Fiscal Calendar].[Fiscal Week].&amp;[2027-W07]" c="2027-W07"/>
      </sharedItems>
    </cacheField>
    <cacheField name="[Dim - Product].[Product Business Unit Type].[Product Business Unit Type]" caption="Product Business Unit Type" numFmtId="0" hierarchy="211" level="1">
      <sharedItems containsSemiMixedTypes="0" containsString="0"/>
    </cacheField>
    <cacheField name="[Dim - Product].[Global LOB Name].[Global LOB Name]" caption="Global LOB Name" numFmtId="0" hierarchy="196" level="1">
      <sharedItems containsSemiMixedTypes="0" containsString="0"/>
    </cacheField>
    <cacheField name="[Dim - Work Order Service Type].[Dim Service Type New].[Dim Service Type New]" caption="Dim Service Type New" numFmtId="0" hierarchy="290" level="1">
      <sharedItems containsSemiMixedTypes="0" containsString="0"/>
    </cacheField>
    <cacheField name="[FACT - Work Order Parts].[FQM Flag].[FQM Flag]" caption="FQM Flag" numFmtId="0" hierarchy="557" level="1">
      <sharedItems containsSemiMixedTypes="0" containsString="0"/>
    </cacheField>
    <cacheField name="[Measures].[Weekly Tech ASUs (ALL)]" caption="Weekly Tech ASUs (ALL)" numFmtId="0" hierarchy="811" level="32767"/>
    <cacheField name="[Measures].[Assisted Demand SRs (ISG)]" caption="Assisted Demand SRs (ISG)" numFmtId="0" hierarchy="927" level="32767"/>
    <cacheField name="[Measures].[Assisted Demand SR Rate (ISG)]" caption="Assisted Demand SR Rate (ISG)" numFmtId="0" hierarchy="934" level="32767"/>
    <cacheField name="[Dim - Agent Owner].[BUS_RPTG_GRP_NM].[BUS_RPTG_GRP_NM]" caption="BUS_RPTG_GRP_NM" numFmtId="0" hierarchy="72" level="1">
      <sharedItems containsSemiMixedTypes="0" containsString="0"/>
    </cacheField>
    <cacheField name="[Dim - Geo Location].[Dell Territory].[Dell Territory]" caption="Dell Territory" numFmtId="0" hierarchy="133" level="1">
      <sharedItems containsSemiMixedTypes="0" containsString="0"/>
    </cacheField>
  </cacheFields>
  <cacheHierarchies count="1008">
    <cacheHierarchy uniqueName="[_Dim - Forecast Product].[Global LOB Name]" caption="Global LOB Name" attribute="1" defaultMemberUniqueName="[_Dim - Forecast Product].[Global LOB Name].[All]" allUniqueName="[_Dim - Forecast Product].[Global LOB Name].[All]" dimensionUniqueName="[_Dim - Forecast Product]" displayFolder="" count="0" unbalanced="0"/>
    <cacheHierarchy uniqueName="[_Dim - Forecast Product].[Product Business Unit Type]" caption="Product Business Unit Type" attribute="1" defaultMemberUniqueName="[_Dim - Forecast Product].[Product Business Unit Type].[All]" allUniqueName="[_Dim - Forecast Product].[Product Business Unit Type].[All]" dimensionUniqueName="[_Dim - Forecast Product]" displayFolder="" count="0" unbalanced="0"/>
    <cacheHierarchy uniqueName="[Cube_Measure_Definitions].[DataCategory]" caption="DataCategory" attribute="1" defaultMemberUniqueName="[Cube_Measure_Definitions].[DataCategory].[All]" allUniqueName="[Cube_Measure_Definitions].[DataCategory].[All]" dimensionUniqueName="[Cube_Measure_Definitions]" displayFolder="" count="0" unbalanced="0"/>
    <cacheHierarchy uniqueName="[Cube_Measure_Definitions].[DataType]" caption="DataType" attribute="1" defaultMemberUniqueName="[Cube_Measure_Definitions].[DataType].[All]" allUniqueName="[Cube_Measure_Definitions].[DataType].[All]" dimensionUniqueName="[Cube_Measure_Definitions]" displayFolder="" count="0" unbalanced="0"/>
    <cacheHierarchy uniqueName="[Cube_Measure_Definitions].[Description]" caption="Description" attribute="1" defaultMemberUniqueName="[Cube_Measure_Definitions].[Description].[All]" allUniqueName="[Cube_Measure_Definitions].[Description].[All]" dimensionUniqueName="[Cube_Measure_Definitions]" displayFolder="" count="0" unbalanced="0"/>
    <cacheHierarchy uniqueName="[Cube_Measure_Definitions].[DetailRowsDefinitionID]" caption="DetailRowsDefinitionID" attribute="1" defaultMemberUniqueName="[Cube_Measure_Definitions].[DetailRowsDefinitionID].[All]" allUniqueName="[Cube_Measure_Definitions].[DetailRowsDefinitionID].[All]" dimensionUniqueName="[Cube_Measure_Definitions]" displayFolder="" count="0" unbalanced="0"/>
    <cacheHierarchy uniqueName="[Cube_Measure_Definitions].[DisplayFolder]" caption="DisplayFolder" attribute="1" defaultMemberUniqueName="[Cube_Measure_Definitions].[DisplayFolder].[All]" allUniqueName="[Cube_Measure_Definitions].[DisplayFolder].[All]" dimensionUniqueName="[Cube_Measure_Definitions]" displayFolder="" count="0" unbalanced="0"/>
    <cacheHierarchy uniqueName="[Cube_Measure_Definitions].[ErrorMessage]" caption="ErrorMessage" attribute="1" defaultMemberUniqueName="[Cube_Measure_Definitions].[ErrorMessage].[All]" allUniqueName="[Cube_Measure_Definitions].[ErrorMessage].[All]" dimensionUniqueName="[Cube_Measure_Definitions]" displayFolder="" count="0" unbalanced="0"/>
    <cacheHierarchy uniqueName="[Cube_Measure_Definitions].[Expression]" caption="Expression" attribute="1" defaultMemberUniqueName="[Cube_Measure_Definitions].[Expression].[All]" allUniqueName="[Cube_Measure_Definitions].[Expression].[All]" dimensionUniqueName="[Cube_Measure_Definitions]" displayFolder="" count="0" unbalanced="0"/>
    <cacheHierarchy uniqueName="[Cube_Measure_Definitions].[FormatString]" caption="FormatString" attribute="1" defaultMemberUniqueName="[Cube_Measure_Definitions].[FormatString].[All]" allUniqueName="[Cube_Measure_Definitions].[FormatString].[All]" dimensionUniqueName="[Cube_Measure_Definitions]" displayFolder="" count="0" unbalanced="0"/>
    <cacheHierarchy uniqueName="[Cube_Measure_Definitions].[ID]" caption="ID" attribute="1" defaultMemberUniqueName="[Cube_Measure_Definitions].[ID].[All]" allUniqueName="[Cube_Measure_Definitions].[ID].[All]" dimensionUniqueName="[Cube_Measure_Definitions]" displayFolder="" count="0" unbalanced="0"/>
    <cacheHierarchy uniqueName="[Cube_Measure_Definitions].[IsHidden]" caption="IsHidden" attribute="1" defaultMemberUniqueName="[Cube_Measure_Definitions].[IsHidden].[All]" allUniqueName="[Cube_Measure_Definitions].[IsHidden].[All]" dimensionUniqueName="[Cube_Measure_Definitions]" displayFolder="" count="0" unbalanced="0"/>
    <cacheHierarchy uniqueName="[Cube_Measure_Definitions].[IsSimpleMeasure]" caption="IsSimpleMeasure" attribute="1" defaultMemberUniqueName="[Cube_Measure_Definitions].[IsSimpleMeasure].[All]" allUniqueName="[Cube_Measure_Definitions].[IsSimpleMeasure].[All]" dimensionUniqueName="[Cube_Measure_Definitions]" displayFolder="" count="0" unbalanced="0"/>
    <cacheHierarchy uniqueName="[Cube_Measure_Definitions].[KPIID]" caption="KPIID" attribute="1" defaultMemberUniqueName="[Cube_Measure_Definitions].[KPIID].[All]" allUniqueName="[Cube_Measure_Definitions].[KPIID].[All]" dimensionUniqueName="[Cube_Measure_Definitions]" displayFolder="" count="0" unbalanced="0"/>
    <cacheHierarchy uniqueName="[Cube_Measure_Definitions].[LineageTag]" caption="LineageTag" attribute="1" defaultMemberUniqueName="[Cube_Measure_Definitions].[LineageTag].[All]" allUniqueName="[Cube_Measure_Definitions].[LineageTag].[All]" dimensionUniqueName="[Cube_Measure_Definitions]" displayFolder="" count="0" unbalanced="0"/>
    <cacheHierarchy uniqueName="[Cube_Measure_Definitions].[ModifiedTime]" caption="ModifiedTime" attribute="1" defaultMemberUniqueName="[Cube_Measure_Definitions].[ModifiedTime].[All]" allUniqueName="[Cube_Measure_Definitions].[ModifiedTime].[All]" dimensionUniqueName="[Cube_Measure_Definitions]" displayFolder="" count="0" unbalanced="0"/>
    <cacheHierarchy uniqueName="[Cube_Measure_Definitions].[Name]" caption="Name" attribute="1" defaultMemberUniqueName="[Cube_Measure_Definitions].[Name].[All]" allUniqueName="[Cube_Measure_Definitions].[Name].[All]" dimensionUniqueName="[Cube_Measure_Definitions]" displayFolder="" count="0" unbalanced="0"/>
    <cacheHierarchy uniqueName="[Cube_Measure_Definitions].[SourceLineageTag]" caption="SourceLineageTag" attribute="1" defaultMemberUniqueName="[Cube_Measure_Definitions].[SourceLineageTag].[All]" allUniqueName="[Cube_Measure_Definitions].[SourceLineageTag].[All]" dimensionUniqueName="[Cube_Measure_Definitions]" displayFolder="" count="0" unbalanced="0"/>
    <cacheHierarchy uniqueName="[Cube_Measure_Definitions].[State]" caption="State" attribute="1" defaultMemberUniqueName="[Cube_Measure_Definitions].[State].[All]" allUniqueName="[Cube_Measure_Definitions].[State].[All]" dimensionUniqueName="[Cube_Measure_Definitions]" displayFolder="" count="0" unbalanced="0"/>
    <cacheHierarchy uniqueName="[Cube_Measure_Definitions].[StructureModifiedTime]" caption="StructureModifiedTime" attribute="1" defaultMemberUniqueName="[Cube_Measure_Definitions].[StructureModifiedTime].[All]" allUniqueName="[Cube_Measure_Definitions].[StructureModifiedTime].[All]" dimensionUniqueName="[Cube_Measure_Definitions]" displayFolder="" count="0" unbalanced="0"/>
    <cacheHierarchy uniqueName="[Cube_Measure_Definitions].[TableID]" caption="TableID" attribute="1" defaultMemberUniqueName="[Cube_Measure_Definitions].[TableID].[All]" allUniqueName="[Cube_Measure_Definitions].[TableID].[All]" dimensionUniqueName="[Cube_Measure_Definitions]" displayFolder="" count="0" unbalanced="0"/>
    <cacheHierarchy uniqueName="[Cube_Partitions].[DataSourceID]" caption="DataSourceID" attribute="1" defaultMemberUniqueName="[Cube_Partitions].[DataSourceID].[All]" allUniqueName="[Cube_Partitions].[DataSourceID].[All]" dimensionUniqueName="[Cube_Partitions]" displayFolder="" count="0" unbalanced="0"/>
    <cacheHierarchy uniqueName="[Cube_Partitions].[DataView]" caption="DataView" attribute="1" defaultMemberUniqueName="[Cube_Partitions].[DataView].[All]" allUniqueName="[Cube_Partitions].[DataView].[All]" dimensionUniqueName="[Cube_Partitions]" displayFolder="" count="0" unbalanced="0"/>
    <cacheHierarchy uniqueName="[Cube_Partitions].[Description]" caption="Description" attribute="1" defaultMemberUniqueName="[Cube_Partitions].[Description].[All]" allUniqueName="[Cube_Partitions].[Description].[All]" dimensionUniqueName="[Cube_Partitions]" displayFolder="" count="0" unbalanced="0"/>
    <cacheHierarchy uniqueName="[Cube_Partitions].[ErrorMessage]" caption="ErrorMessage" attribute="1" defaultMemberUniqueName="[Cube_Partitions].[ErrorMessage].[All]" allUniqueName="[Cube_Partitions].[ErrorMessage].[All]" dimensionUniqueName="[Cube_Partitions]" displayFolder="" count="0" unbalanced="0"/>
    <cacheHierarchy uniqueName="[Cube_Partitions].[ExpressionSourceID]" caption="ExpressionSourceID" attribute="1" defaultMemberUniqueName="[Cube_Partitions].[ExpressionSourceID].[All]" allUniqueName="[Cube_Partitions].[ExpressionSourceID].[All]" dimensionUniqueName="[Cube_Partitions]" displayFolder="" count="0" unbalanced="0"/>
    <cacheHierarchy uniqueName="[Cube_Partitions].[ID]" caption="ID" attribute="1" defaultMemberUniqueName="[Cube_Partitions].[ID].[All]" allUniqueName="[Cube_Partitions].[ID].[All]" dimensionUniqueName="[Cube_Partitions]" displayFolder="" count="0" unbalanced="0"/>
    <cacheHierarchy uniqueName="[Cube_Partitions].[MAttributes]" caption="MAttributes" attribute="1" defaultMemberUniqueName="[Cube_Partitions].[MAttributes].[All]" allUniqueName="[Cube_Partitions].[MAttributes].[All]" dimensionUniqueName="[Cube_Partitions]" displayFolder="" count="0" unbalanced="0"/>
    <cacheHierarchy uniqueName="[Cube_Partitions].[Mode]" caption="Mode" attribute="1" defaultMemberUniqueName="[Cube_Partitions].[Mode].[All]" allUniqueName="[Cube_Partitions].[Mode].[All]" dimensionUniqueName="[Cube_Partitions]" displayFolder="" count="0" unbalanced="0"/>
    <cacheHierarchy uniqueName="[Cube_Partitions].[ModifiedTime]" caption="ModifiedTime" attribute="1" defaultMemberUniqueName="[Cube_Partitions].[ModifiedTime].[All]" allUniqueName="[Cube_Partitions].[ModifiedTime].[All]" dimensionUniqueName="[Cube_Partitions]" displayFolder="" count="0" unbalanced="0"/>
    <cacheHierarchy uniqueName="[Cube_Partitions].[Name]" caption="Name" attribute="1" defaultMemberUniqueName="[Cube_Partitions].[Name].[All]" allUniqueName="[Cube_Partitions].[Name].[All]" dimensionUniqueName="[Cube_Partitions]" displayFolder="" count="0" unbalanced="0"/>
    <cacheHierarchy uniqueName="[Cube_Partitions].[PartitionStorageID]" caption="PartitionStorageID" attribute="1" defaultMemberUniqueName="[Cube_Partitions].[PartitionStorageID].[All]" allUniqueName="[Cube_Partitions].[PartitionStorageID].[All]" dimensionUniqueName="[Cube_Partitions]" displayFolder="" count="0" unbalanced="0"/>
    <cacheHierarchy uniqueName="[Cube_Partitions].[QueryDefinition]" caption="QueryDefinition" attribute="1" defaultMemberUniqueName="[Cube_Partitions].[QueryDefinition].[All]" allUniqueName="[Cube_Partitions].[QueryDefinition].[All]" dimensionUniqueName="[Cube_Partitions]" displayFolder="" count="0" unbalanced="0"/>
    <cacheHierarchy uniqueName="[Cube_Partitions].[QueryGroupID]" caption="QueryGroupID" attribute="1" defaultMemberUniqueName="[Cube_Partitions].[QueryGroupID].[All]" allUniqueName="[Cube_Partitions].[QueryGroupID].[All]" dimensionUniqueName="[Cube_Partitions]" displayFolder="" count="0" unbalanced="0"/>
    <cacheHierarchy uniqueName="[Cube_Partitions].[RangeEnd]" caption="RangeEnd" attribute="1" defaultMemberUniqueName="[Cube_Partitions].[RangeEnd].[All]" allUniqueName="[Cube_Partitions].[RangeEnd].[All]" dimensionUniqueName="[Cube_Partitions]" displayFolder="" count="0" unbalanced="0"/>
    <cacheHierarchy uniqueName="[Cube_Partitions].[RangeGranularity]" caption="RangeGranularity" attribute="1" defaultMemberUniqueName="[Cube_Partitions].[RangeGranularity].[All]" allUniqueName="[Cube_Partitions].[RangeGranularity].[All]" dimensionUniqueName="[Cube_Partitions]" displayFolder="" count="0" unbalanced="0"/>
    <cacheHierarchy uniqueName="[Cube_Partitions].[RangeStart]" caption="RangeStart" attribute="1" defaultMemberUniqueName="[Cube_Partitions].[RangeStart].[All]" allUniqueName="[Cube_Partitions].[RangeStart].[All]" dimensionUniqueName="[Cube_Partitions]" displayFolder="" count="0" unbalanced="0"/>
    <cacheHierarchy uniqueName="[Cube_Partitions].[RefreshBookmark]" caption="RefreshBookmark" attribute="1" defaultMemberUniqueName="[Cube_Partitions].[RefreshBookmark].[All]" allUniqueName="[Cube_Partitions].[RefreshBookmark].[All]" dimensionUniqueName="[Cube_Partitions]" displayFolder="" count="0" unbalanced="0"/>
    <cacheHierarchy uniqueName="[Cube_Partitions].[RefreshedTime]" caption="RefreshedTime" attribute="1" defaultMemberUniqueName="[Cube_Partitions].[RefreshedTime].[All]" allUniqueName="[Cube_Partitions].[RefreshedTime].[All]" dimensionUniqueName="[Cube_Partitions]" displayFolder="" count="0" unbalanced="0"/>
    <cacheHierarchy uniqueName="[Cube_Partitions].[RetainDataTillForceCalculate]" caption="RetainDataTillForceCalculate" attribute="1" defaultMemberUniqueName="[Cube_Partitions].[RetainDataTillForceCalculate].[All]" allUniqueName="[Cube_Partitions].[RetainDataTillForceCalculate].[All]" dimensionUniqueName="[Cube_Partitions]" displayFolder="" count="0" unbalanced="0"/>
    <cacheHierarchy uniqueName="[Cube_Partitions].[State]" caption="State" attribute="1" defaultMemberUniqueName="[Cube_Partitions].[State].[All]" allUniqueName="[Cube_Partitions].[State].[All]" dimensionUniqueName="[Cube_Partitions]" displayFolder="" count="0" unbalanced="0"/>
    <cacheHierarchy uniqueName="[Cube_Partitions].[SystemFlags]" caption="SystemFlags" attribute="1" defaultMemberUniqueName="[Cube_Partitions].[SystemFlags].[All]" allUniqueName="[Cube_Partitions].[SystemFlags].[All]" dimensionUniqueName="[Cube_Partitions]" displayFolder="" count="0" unbalanced="0"/>
    <cacheHierarchy uniqueName="[Cube_Partitions].[TableID]" caption="TableID" attribute="1" defaultMemberUniqueName="[Cube_Partitions].[TableID].[All]" allUniqueName="[Cube_Partitions].[TableID].[All]" dimensionUniqueName="[Cube_Partitions]" displayFolder="" count="0" unbalanced="0"/>
    <cacheHierarchy uniqueName="[Cube_Partitions].[Type]" caption="Type" attribute="1" defaultMemberUniqueName="[Cube_Partitions].[Type].[All]" allUniqueName="[Cube_Partitions].[Type].[All]" dimensionUniqueName="[Cube_Partitions]" displayFolder="" count="0" unbalanced="0"/>
    <cacheHierarchy uniqueName="[Dim - Account].[Account City Name]" caption="Account City Name" attribute="1" defaultMemberUniqueName="[Dim - Account].[Account City Name].[All]" allUniqueName="[Dim - Account].[Account City Name].[All]" dimensionUniqueName="[Dim - Account]" displayFolder="" count="0" unbalanced="0"/>
    <cacheHierarchy uniqueName="[Dim - Account].[Account Country Code]" caption="Account Country Code" attribute="1" defaultMemberUniqueName="[Dim - Account].[Account Country Code].[All]" allUniqueName="[Dim - Account].[Account Country Code].[All]" dimensionUniqueName="[Dim - Account]" displayFolder="" count="0" unbalanced="0"/>
    <cacheHierarchy uniqueName="[Dim - Account].[Account Sub-Division Name]" caption="Account Sub-Division Name" attribute="1" defaultMemberUniqueName="[Dim - Account].[Account Sub-Division Name].[All]" allUniqueName="[Dim - Account].[Account Sub-Division Name].[All]" dimensionUniqueName="[Dim - Account]" displayFolder="" count="0" unbalanced="0"/>
    <cacheHierarchy uniqueName="[Dim - Account].[Dell Account ID]" caption="Dell Account ID" attribute="1" defaultMemberUniqueName="[Dim - Account].[Dell Account ID].[All]" allUniqueName="[Dim - Account].[Dell Account ID].[All]" dimensionUniqueName="[Dim - Account]" displayFolder="" count="0" unbalanced="0"/>
    <cacheHierarchy uniqueName="[Dim - Account].[Dell Account Name]" caption="Dell Account Name" attribute="1" defaultMemberUniqueName="[Dim - Account].[Dell Account Name].[All]" allUniqueName="[Dim - Account].[Dell Account Name].[All]" dimensionUniqueName="[Dim - Account]" displayFolder="" count="0" unbalanced="0"/>
    <cacheHierarchy uniqueName="[Dim - Account].[Dun and Bradstreet Number]" caption="Dun and Bradstreet Number" attribute="1" defaultMemberUniqueName="[Dim - Account].[Dun and Bradstreet Number].[All]" allUniqueName="[Dim - Account].[Dun and Bradstreet Number].[All]" dimensionUniqueName="[Dim - Account]" displayFolder="" count="0" unbalanced="0"/>
    <cacheHierarchy uniqueName="[Dim - Agent Creator].[ASSOC_LOC_CITY_NM]" caption="ASSOC_LOC_CITY_NM" attribute="1" defaultMemberUniqueName="[Dim - Agent Creator].[ASSOC_LOC_CITY_NM].[All]" allUniqueName="[Dim - Agent Creator].[ASSOC_LOC_CITY_NM].[All]" dimensionUniqueName="[Dim - Agent Creator]" displayFolder="" count="0" unbalanced="0"/>
    <cacheHierarchy uniqueName="[Dim - Agent Creator].[ASSOC_LOC_CTRY_CD]" caption="ASSOC_LOC_CTRY_CD" attribute="1" defaultMemberUniqueName="[Dim - Agent Creator].[ASSOC_LOC_CTRY_CD].[All]" allUniqueName="[Dim - Agent Creator].[ASSOC_LOC_CTRY_CD].[All]" dimensionUniqueName="[Dim - Agent Creator]" displayFolder="" count="0" unbalanced="0"/>
    <cacheHierarchy uniqueName="[Dim - Agent Creator].[ASSOC_LOC_NM]" caption="ASSOC_LOC_NM" attribute="1" defaultMemberUniqueName="[Dim - Agent Creator].[ASSOC_LOC_NM].[All]" allUniqueName="[Dim - Agent Creator].[ASSOC_LOC_NM].[All]" dimensionUniqueName="[Dim - Agent Creator]" displayFolder="" count="0" unbalanced="0"/>
    <cacheHierarchy uniqueName="[Dim - Agent Creator].[ASSOC_PTNR_NM]" caption="ASSOC_PTNR_NM" attribute="1" defaultMemberUniqueName="[Dim - Agent Creator].[ASSOC_PTNR_NM].[All]" allUniqueName="[Dim - Agent Creator].[ASSOC_PTNR_NM].[All]" dimensionUniqueName="[Dim - Agent Creator]" displayFolder="" count="0" unbalanced="0"/>
    <cacheHierarchy uniqueName="[Dim - Agent Creator].[ASSOC_PTNR_OSP_FLG]" caption="ASSOC_PTNR_OSP_FLG" attribute="1" defaultMemberUniqueName="[Dim - Agent Creator].[ASSOC_PTNR_OSP_FLG].[All]" allUniqueName="[Dim - Agent Creator].[ASSOC_PTNR_OSP_FLG].[All]" dimensionUniqueName="[Dim - Agent Creator]" displayFolder="" count="0" unbalanced="0"/>
    <cacheHierarchy uniqueName="[Dim - Agent Creator].[BUS_RPTG_CATG_NM]" caption="BUS_RPTG_CATG_NM" attribute="1" defaultMemberUniqueName="[Dim - Agent Creator].[BUS_RPTG_CATG_NM].[All]" allUniqueName="[Dim - Agent Creator].[BUS_RPTG_CATG_NM].[All]" dimensionUniqueName="[Dim - Agent Creator]" displayFolder="" count="0" unbalanced="0"/>
    <cacheHierarchy uniqueName="[Dim - Agent Creator].[BUS_RPTG_DEPT_NM]" caption="BUS_RPTG_DEPT_NM" attribute="1" defaultMemberUniqueName="[Dim - Agent Creator].[BUS_RPTG_DEPT_NM].[All]" allUniqueName="[Dim - Agent Creator].[BUS_RPTG_DEPT_NM].[All]" dimensionUniqueName="[Dim - Agent Creator]" displayFolder="" count="0" unbalanced="0"/>
    <cacheHierarchy uniqueName="[Dim - Agent Creator].[BUS_RPTG_FUNC_NM]" caption="BUS_RPTG_FUNC_NM" attribute="1" defaultMemberUniqueName="[Dim - Agent Creator].[BUS_RPTG_FUNC_NM].[All]" allUniqueName="[Dim - Agent Creator].[BUS_RPTG_FUNC_NM].[All]" dimensionUniqueName="[Dim - Agent Creator]" displayFolder="" count="0" unbalanced="0"/>
    <cacheHierarchy uniqueName="[Dim - Agent Creator].[BUS_RPTG_GRP_NM]" caption="BUS_RPTG_GRP_NM" attribute="1" defaultMemberUniqueName="[Dim - Agent Creator].[BUS_RPTG_GRP_NM].[All]" allUniqueName="[Dim - Agent Creator].[BUS_RPTG_GRP_NM].[All]" dimensionUniqueName="[Dim - Agent Creator]" displayFolder="" count="0" unbalanced="0"/>
    <cacheHierarchy uniqueName="[Dim - Agent Creator].[BUS_RPTG_RGN_NM]" caption="BUS_RPTG_RGN_NM" attribute="1" defaultMemberUniqueName="[Dim - Agent Creator].[BUS_RPTG_RGN_NM].[All]" allUniqueName="[Dim - Agent Creator].[BUS_RPTG_RGN_NM].[All]" dimensionUniqueName="[Dim - Agent Creator]" displayFolder="" count="0" unbalanced="0"/>
    <cacheHierarchy uniqueName="[Dim - Agent Creator].[BUS_RPTG_SUBRGN_NM]" caption="BUS_RPTG_SUBRGN_NM" attribute="1" defaultMemberUniqueName="[Dim - Agent Creator].[BUS_RPTG_SUBRGN_NM].[All]" allUniqueName="[Dim - Agent Creator].[BUS_RPTG_SUBRGN_NM].[All]" dimensionUniqueName="[Dim - Agent Creator]" displayFolder="" count="0" unbalanced="0"/>
    <cacheHierarchy uniqueName="[Dim - Agent Creator].[CCO_QUEUE_DESC]" caption="CCO_QUEUE_DESC" attribute="1" defaultMemberUniqueName="[Dim - Agent Creator].[CCO_QUEUE_DESC].[All]" allUniqueName="[Dim - Agent Creator].[CCO_QUEUE_DESC].[All]" dimensionUniqueName="[Dim - Agent Creator]" displayFolder="" count="0" unbalanced="0"/>
    <cacheHierarchy uniqueName="[Dim - Agent Creator].[CTRY_NM]" caption="CTRY_NM" attribute="1" defaultMemberUniqueName="[Dim - Agent Creator].[CTRY_NM].[All]" allUniqueName="[Dim - Agent Creator].[CTRY_NM].[All]" dimensionUniqueName="[Dim - Agent Creator]" displayFolder="" count="0" unbalanced="0"/>
    <cacheHierarchy uniqueName="[Dim - Agent Creator].[JOB_FUNC_DESC]" caption="JOB_FUNC_DESC" attribute="1" defaultMemberUniqueName="[Dim - Agent Creator].[JOB_FUNC_DESC].[All]" allUniqueName="[Dim - Agent Creator].[JOB_FUNC_DESC].[All]" dimensionUniqueName="[Dim - Agent Creator]" displayFolder="" count="0" unbalanced="0"/>
    <cacheHierarchy uniqueName="[Dim - Agent Owner].[ASSOC_LOC_CITY_NM]" caption="ASSOC_LOC_CITY_NM" attribute="1" defaultMemberUniqueName="[Dim - Agent Owner].[ASSOC_LOC_CITY_NM].[All]" allUniqueName="[Dim - Agent Owner].[ASSOC_LOC_CITY_NM].[All]" dimensionUniqueName="[Dim - Agent Owner]" displayFolder="" count="0" unbalanced="0"/>
    <cacheHierarchy uniqueName="[Dim - Agent Owner].[ASSOC_LOC_CTRY_CD]" caption="ASSOC_LOC_CTRY_CD" attribute="1" defaultMemberUniqueName="[Dim - Agent Owner].[ASSOC_LOC_CTRY_CD].[All]" allUniqueName="[Dim - Agent Owner].[ASSOC_LOC_CTRY_CD].[All]" dimensionUniqueName="[Dim - Agent Owner]" displayFolder="" count="0" unbalanced="0"/>
    <cacheHierarchy uniqueName="[Dim - Agent Owner].[ASSOC_LOC_NM]" caption="ASSOC_LOC_NM" attribute="1" defaultMemberUniqueName="[Dim - Agent Owner].[ASSOC_LOC_NM].[All]" allUniqueName="[Dim - Agent Owner].[ASSOC_LOC_NM].[All]" dimensionUniqueName="[Dim - Agent Owner]" displayFolder="" count="0" unbalanced="0"/>
    <cacheHierarchy uniqueName="[Dim - Agent Owner].[ASSOC_PTNR_NM]" caption="ASSOC_PTNR_NM" attribute="1" defaultMemberUniqueName="[Dim - Agent Owner].[ASSOC_PTNR_NM].[All]" allUniqueName="[Dim - Agent Owner].[ASSOC_PTNR_NM].[All]" dimensionUniqueName="[Dim - Agent Owner]" displayFolder="" count="0" unbalanced="0"/>
    <cacheHierarchy uniqueName="[Dim - Agent Owner].[ASSOC_PTNR_OSP_FLG]" caption="ASSOC_PTNR_OSP_FLG" attribute="1" defaultMemberUniqueName="[Dim - Agent Owner].[ASSOC_PTNR_OSP_FLG].[All]" allUniqueName="[Dim - Agent Owner].[ASSOC_PTNR_OSP_FLG].[All]" dimensionUniqueName="[Dim - Agent Owner]" displayFolder="" count="0" unbalanced="0"/>
    <cacheHierarchy uniqueName="[Dim - Agent Owner].[BUS_RPTG_CATG_NM]" caption="BUS_RPTG_CATG_NM" attribute="1" defaultMemberUniqueName="[Dim - Agent Owner].[BUS_RPTG_CATG_NM].[All]" allUniqueName="[Dim - Agent Owner].[BUS_RPTG_CATG_NM].[All]" dimensionUniqueName="[Dim - Agent Owner]" displayFolder="" count="0" unbalanced="0"/>
    <cacheHierarchy uniqueName="[Dim - Agent Owner].[BUS_RPTG_DEPT_NM]" caption="BUS_RPTG_DEPT_NM" attribute="1" defaultMemberUniqueName="[Dim - Agent Owner].[BUS_RPTG_DEPT_NM].[All]" allUniqueName="[Dim - Agent Owner].[BUS_RPTG_DEPT_NM].[All]" dimensionUniqueName="[Dim - Agent Owner]" displayFolder="" count="0" unbalanced="0"/>
    <cacheHierarchy uniqueName="[Dim - Agent Owner].[BUS_RPTG_FUNC_NM]" caption="BUS_RPTG_FUNC_NM" attribute="1" defaultMemberUniqueName="[Dim - Agent Owner].[BUS_RPTG_FUNC_NM].[All]" allUniqueName="[Dim - Agent Owner].[BUS_RPTG_FUNC_NM].[All]" dimensionUniqueName="[Dim - Agent Owner]" displayFolder="" count="0" unbalanced="0"/>
    <cacheHierarchy uniqueName="[Dim - Agent Owner].[BUS_RPTG_GRP_NM]" caption="BUS_RPTG_GRP_NM" attribute="1" defaultMemberUniqueName="[Dim - Agent Owner].[BUS_RPTG_GRP_NM].[All]" allUniqueName="[Dim - Agent Owner].[BUS_RPTG_GRP_NM].[All]" dimensionUniqueName="[Dim - Agent Owner]" displayFolder="" count="2" unbalanced="0">
      <fieldsUsage count="2">
        <fieldUsage x="-1"/>
        <fieldUsage x="9"/>
      </fieldsUsage>
    </cacheHierarchy>
    <cacheHierarchy uniqueName="[Dim - Agent Owner].[BUS_RPTG_RGN_NM]" caption="BUS_RPTG_RGN_NM" attribute="1" defaultMemberUniqueName="[Dim - Agent Owner].[BUS_RPTG_RGN_NM].[All]" allUniqueName="[Dim - Agent Owner].[BUS_RPTG_RGN_NM].[All]" dimensionUniqueName="[Dim - Agent Owner]" displayFolder="" count="0" unbalanced="0"/>
    <cacheHierarchy uniqueName="[Dim - Agent Owner].[BUS_RPTG_SUBRGN_NM]" caption="BUS_RPTG_SUBRGN_NM" attribute="1" defaultMemberUniqueName="[Dim - Agent Owner].[BUS_RPTG_SUBRGN_NM].[All]" allUniqueName="[Dim - Agent Owner].[BUS_RPTG_SUBRGN_NM].[All]" dimensionUniqueName="[Dim - Agent Owner]" displayFolder="" count="0" unbalanced="0"/>
    <cacheHierarchy uniqueName="[Dim - Agent Owner].[CCO_QUEUE_DESC]" caption="CCO_QUEUE_DESC" attribute="1" defaultMemberUniqueName="[Dim - Agent Owner].[CCO_QUEUE_DESC].[All]" allUniqueName="[Dim - Agent Owner].[CCO_QUEUE_DESC].[All]" dimensionUniqueName="[Dim - Agent Owner]" displayFolder="" count="0" unbalanced="0"/>
    <cacheHierarchy uniqueName="[Dim - Agent Owner].[CTRY_NM]" caption="CTRY_NM" attribute="1" defaultMemberUniqueName="[Dim - Agent Owner].[CTRY_NM].[All]" allUniqueName="[Dim - Agent Owner].[CTRY_NM].[All]" dimensionUniqueName="[Dim - Agent Owner]" displayFolder="" count="0" unbalanced="0"/>
    <cacheHierarchy uniqueName="[Dim - Agent Owner].[JOB_FUNC_DESC]" caption="JOB_FUNC_DESC" attribute="1" defaultMemberUniqueName="[Dim - Agent Owner].[JOB_FUNC_DESC].[All]" allUniqueName="[Dim - Agent Owner].[JOB_FUNC_DESC].[All]" dimensionUniqueName="[Dim - Agent Owner]" displayFolder="" count="0" unbalanced="0"/>
    <cacheHierarchy uniqueName="[Dim - Asset Age].[Age Category]" caption="Age Category" attribute="1" defaultMemberUniqueName="[Dim - Asset Age].[Age Category].[All]" allUniqueName="[Dim - Asset Age].[Age Category].[All]" dimensionUniqueName="[Dim - Asset Age]" displayFolder="" count="0" unbalanced="0"/>
    <cacheHierarchy uniqueName="[Dim - Asset Age].[AGE_ID]" caption="AGE_ID" attribute="1" defaultMemberUniqueName="[Dim - Asset Age].[AGE_ID].[All]" allUniqueName="[Dim - Asset Age].[AGE_ID].[All]" dimensionUniqueName="[Dim - Asset Age]" displayFolder="" count="0" unbalanced="0"/>
    <cacheHierarchy uniqueName="[Dim - Asset Age].[Time Period]" caption="Time Period" attribute="1" defaultMemberUniqueName="[Dim - Asset Age].[Time Period].[All]" allUniqueName="[Dim - Asset Age].[Time Period].[All]" dimensionUniqueName="[Dim - Asset Age]" displayFolder="" count="0" unbalanced="0"/>
    <cacheHierarchy uniqueName="[Dim - Asset Age].[Year]" caption="Year" attribute="1" defaultMemberUniqueName="[Dim - Asset Age].[Year].[All]" allUniqueName="[Dim - Asset Age].[Year].[All]" dimensionUniqueName="[Dim - Asset Age]" displayFolder="" count="0" unbalanced="0"/>
    <cacheHierarchy uniqueName="[Dim - Case Origin].[Customer Initiated]" caption="Customer Initiated" attribute="1" defaultMemberUniqueName="[Dim - Case Origin].[Customer Initiated].[All]" allUniqueName="[Dim - Case Origin].[Customer Initiated].[All]" dimensionUniqueName="[Dim - Case Origin]" displayFolder="" count="0" unbalanced="0"/>
    <cacheHierarchy uniqueName="[Dim - Case Origin].[OriginName]" caption="OriginName" attribute="1" defaultMemberUniqueName="[Dim - Case Origin].[OriginName].[All]" allUniqueName="[Dim - Case Origin].[OriginName].[All]" dimensionUniqueName="[Dim - Case Origin]" displayFolder="" count="0" unbalanced="0"/>
    <cacheHierarchy uniqueName="[Dim - Connect Home].[Connect Home Category]" caption="Connect Home Category" attribute="1" defaultMemberUniqueName="[Dim - Connect Home].[Connect Home Category].[All]" allUniqueName="[Dim - Connect Home].[Connect Home Category].[All]" dimensionUniqueName="[Dim - Connect Home]" displayFolder="" count="0" unbalanced="0"/>
    <cacheHierarchy uniqueName="[Dim - Connect Home].[CONNECT_HOME_FLAG]" caption="CONNECT_HOME_FLAG" attribute="1" defaultMemberUniqueName="[Dim - Connect Home].[CONNECT_HOME_FLAG].[All]" allUniqueName="[Dim - Connect Home].[CONNECT_HOME_FLAG].[All]" dimensionUniqueName="[Dim - Connect Home]" displayFolder="" count="0" unbalanced="0"/>
    <cacheHierarchy uniqueName="[Dim - Core Upsell Work Order].[CORE_UPSELL]" caption="CORE_UPSELL" attribute="1" defaultMemberUniqueName="[Dim - Core Upsell Work Order].[CORE_UPSELL].[All]" allUniqueName="[Dim - Core Upsell Work Order].[CORE_UPSELL].[All]" dimensionUniqueName="[Dim - Core Upsell Work Order]" displayFolder="" count="2" unbalanced="0"/>
    <cacheHierarchy uniqueName="[Dim - Field Entitlement].[Field Group Description]" caption="Field Group Description" attribute="1" defaultMemberUniqueName="[Dim - Field Entitlement].[Field Group Description].[All]" allUniqueName="[Dim - Field Entitlement].[Field Group Description].[All]" dimensionUniqueName="[Dim - Field Entitlement]" displayFolder="" count="0" unbalanced="0"/>
    <cacheHierarchy uniqueName="[Dim - Field Entitlement].[Field Offer Level]" caption="Field Offer Level" attribute="1" defaultMemberUniqueName="[Dim - Field Entitlement].[Field Offer Level].[All]" allUniqueName="[Dim - Field Entitlement].[Field Offer Level].[All]" dimensionUniqueName="[Dim - Field Entitlement]" displayFolder="" count="0" unbalanced="0"/>
    <cacheHierarchy uniqueName="[Dim - Field Entitlement].[Field Offering Active Flag]" caption="Field Offering Active Flag" attribute="1" defaultMemberUniqueName="[Dim - Field Entitlement].[Field Offering Active Flag].[All]" allUniqueName="[Dim - Field Entitlement].[Field Offering Active Flag].[All]" dimensionUniqueName="[Dim - Field Entitlement]" displayFolder="" count="0" unbalanced="0"/>
    <cacheHierarchy uniqueName="[Dim - Field Entitlement].[Field Offering Attatch Flag]" caption="Field Offering Attatch Flag" attribute="1" defaultMemberUniqueName="[Dim - Field Entitlement].[Field Offering Attatch Flag].[All]" allUniqueName="[Dim - Field Entitlement].[Field Offering Attatch Flag].[All]" dimensionUniqueName="[Dim - Field Entitlement]" displayFolder="" count="0" unbalanced="0"/>
    <cacheHierarchy uniqueName="[Dim - Field Entitlement].[Field Offering Category]" caption="Field Offering Category" attribute="1" defaultMemberUniqueName="[Dim - Field Entitlement].[Field Offering Category].[All]" allUniqueName="[Dim - Field Entitlement].[Field Offering Category].[All]" dimensionUniqueName="[Dim - Field Entitlement]" displayFolder="" count="0" unbalanced="0"/>
    <cacheHierarchy uniqueName="[Dim - Field Entitlement].[Field Offering Group]" caption="Field Offering Group" attribute="1" defaultMemberUniqueName="[Dim - Field Entitlement].[Field Offering Group].[All]" allUniqueName="[Dim - Field Entitlement].[Field Offering Group].[All]" dimensionUniqueName="[Dim - Field Entitlement]" displayFolder="" count="0" unbalanced="0"/>
    <cacheHierarchy uniqueName="[Dim - Field Entitlement].[Field Offering LOB]" caption="Field Offering LOB" attribute="1" defaultMemberUniqueName="[Dim - Field Entitlement].[Field Offering LOB].[All]" allUniqueName="[Dim - Field Entitlement].[Field Offering LOB].[All]" dimensionUniqueName="[Dim - Field Entitlement]" displayFolder="" count="0" unbalanced="0"/>
    <cacheHierarchy uniqueName="[Dim - Field Entitlement].[Field Offering Portofolio]" caption="Field Offering Portofolio" attribute="1" defaultMemberUniqueName="[Dim - Field Entitlement].[Field Offering Portofolio].[All]" allUniqueName="[Dim - Field Entitlement].[Field Offering Portofolio].[All]" dimensionUniqueName="[Dim - Field Entitlement]" displayFolder="" count="0" unbalanced="0"/>
    <cacheHierarchy uniqueName="[Dim - Field Entitlement].[Field Offering Product Type]" caption="Field Offering Product Type" attribute="1" defaultMemberUniqueName="[Dim - Field Entitlement].[Field Offering Product Type].[All]" allUniqueName="[Dim - Field Entitlement].[Field Offering Product Type].[All]" dimensionUniqueName="[Dim - Field Entitlement]" displayFolder="" count="0" unbalanced="0"/>
    <cacheHierarchy uniqueName="[Dim - Field Entitlement].[Field Offering Type]" caption="Field Offering Type" attribute="1" defaultMemberUniqueName="[Dim - Field Entitlement].[Field Offering Type].[All]" allUniqueName="[Dim - Field Entitlement].[Field Offering Type].[All]" dimensionUniqueName="[Dim - Field Entitlement]" displayFolder="" count="0" unbalanced="0"/>
    <cacheHierarchy uniqueName="[Dim - Field Entitlement].[Field Premium Code]" caption="Field Premium Code" attribute="1" defaultMemberUniqueName="[Dim - Field Entitlement].[Field Premium Code].[All]" allUniqueName="[Dim - Field Entitlement].[Field Premium Code].[All]" dimensionUniqueName="[Dim - Field Entitlement]" displayFolder="" count="0" unbalanced="0"/>
    <cacheHierarchy uniqueName="[Dim - Field Entitlement].[Field Product Offering Code]" caption="Field Product Offering Code" attribute="1" defaultMemberUniqueName="[Dim - Field Entitlement].[Field Product Offering Code].[All]" allUniqueName="[Dim - Field Entitlement].[Field Product Offering Code].[All]" dimensionUniqueName="[Dim - Field Entitlement]" displayFolder="" count="0" unbalanced="0"/>
    <cacheHierarchy uniqueName="[Dim - Field Entitlement].[Field Product Offering Description]" caption="Field Product Offering Description" attribute="1" defaultMemberUniqueName="[Dim - Field Entitlement].[Field Product Offering Description].[All]" allUniqueName="[Dim - Field Entitlement].[Field Product Offering Description].[All]" dimensionUniqueName="[Dim - Field Entitlement]" displayFolder="" count="0" unbalanced="0"/>
    <cacheHierarchy uniqueName="[Dim - Field Entitlement].[Field Product Offering Group]" caption="Field Product Offering Group" attribute="1" defaultMemberUniqueName="[Dim - Field Entitlement].[Field Product Offering Group].[All]" allUniqueName="[Dim - Field Entitlement].[Field Product Offering Group].[All]" dimensionUniqueName="[Dim - Field Entitlement]" displayFolder="" count="0" unbalanced="0"/>
    <cacheHierarchy uniqueName="[Dim - Fiscal Calendar].[Calendar Date]" caption="Calendar Date" attribute="1" time="1" keyAttribute="1" defaultMemberUniqueName="[Dim - Fiscal Calendar].[Calendar Date].[All]" allUniqueName="[Dim - Fiscal Calendar].[Calendar Date].[All]" dimensionUniqueName="[Dim - Fiscal Calendar]" displayFolder="Fiscal Dates" count="0" memberValueDatatype="7" unbalanced="0"/>
    <cacheHierarchy uniqueName="[Dim - Fiscal Calendar].[Calendar Day]" caption="Calendar Day" attribute="1" time="1" defaultMemberUniqueName="[Dim - Fiscal Calendar].[Calendar Day].[All]" allUniqueName="[Dim - Fiscal Calendar].[Calendar Day].[All]" dimensionUniqueName="[Dim - Fiscal Calendar]" displayFolder="Fiscal Dates" count="0" unbalanced="0"/>
    <cacheHierarchy uniqueName="[Dim - Fiscal Calendar].[Day of Week (Number)]" caption="Day of Week (Number)" attribute="1" time="1" defaultMemberUniqueName="[Dim - Fiscal Calendar].[Day of Week (Number)].[All]" allUniqueName="[Dim - Fiscal Calendar].[Day of Week (Number)].[All]" dimensionUniqueName="[Dim - Fiscal Calendar]" displayFolder="Relative Periods" count="0" unbalanced="0"/>
    <cacheHierarchy uniqueName="[Dim - Fiscal Calendar].[Fiscal Month]" caption="Fiscal Month" attribute="1" time="1" defaultMemberUniqueName="[Dim - Fiscal Calendar].[Fiscal Month].[All]" allUniqueName="[Dim - Fiscal Calendar].[Fiscal Month].[All]" dimensionUniqueName="[Dim - Fiscal Calendar]" displayFolder="Fiscal Periods" count="0" unbalanced="0"/>
    <cacheHierarchy uniqueName="[Dim - Fiscal Calendar].[Fiscal Month End Date]" caption="Fiscal Month End Date" attribute="1" time="1" defaultMemberUniqueName="[Dim - Fiscal Calendar].[Fiscal Month End Date].[All]" allUniqueName="[Dim - Fiscal Calendar].[Fiscal Month End Date].[All]" dimensionUniqueName="[Dim - Fiscal Calendar]" displayFolder="Fiscal Dates" count="0" unbalanced="0"/>
    <cacheHierarchy uniqueName="[Dim - Fiscal Calendar].[Fiscal Month Start Date]" caption="Fiscal Month Start Date" attribute="1" time="1" defaultMemberUniqueName="[Dim - Fiscal Calendar].[Fiscal Month Start Date].[All]" allUniqueName="[Dim - Fiscal Calendar].[Fiscal Month Start Date].[All]" dimensionUniqueName="[Dim - Fiscal Calendar]" displayFolder="Fiscal Dates" count="0" unbalanced="0"/>
    <cacheHierarchy uniqueName="[Dim - Fiscal Calendar].[Fiscal Quarter]" caption="Fiscal Quarter" attribute="1" time="1" defaultMemberUniqueName="[Dim - Fiscal Calendar].[Fiscal Quarter].[All]" allUniqueName="[Dim - Fiscal Calendar].[Fiscal Quarter].[All]" dimensionUniqueName="[Dim - Fiscal Calendar]" displayFolder="Fiscal Periods" count="0" unbalanced="0"/>
    <cacheHierarchy uniqueName="[Dim - Fiscal Calendar].[Fiscal Quarter End Date]" caption="Fiscal Quarter End Date" attribute="1" time="1" defaultMemberUniqueName="[Dim - Fiscal Calendar].[Fiscal Quarter End Date].[All]" allUniqueName="[Dim - Fiscal Calendar].[Fiscal Quarter End Date].[All]" dimensionUniqueName="[Dim - Fiscal Calendar]" displayFolder="Fiscal Dates" count="0" unbalanced="0"/>
    <cacheHierarchy uniqueName="[Dim - Fiscal Calendar].[Fiscal Quarter Start Date]" caption="Fiscal Quarter Start Date" attribute="1" time="1" defaultMemberUniqueName="[Dim - Fiscal Calendar].[Fiscal Quarter Start Date].[All]" allUniqueName="[Dim - Fiscal Calendar].[Fiscal Quarter Start Date].[All]" dimensionUniqueName="[Dim - Fiscal Calendar]" displayFolder="Fiscal Dates" count="0" unbalanced="0"/>
    <cacheHierarchy uniqueName="[Dim - Fiscal Calendar].[Fiscal Quarter Week Number]" caption="Fiscal Quarter Week Number" attribute="1" time="1" defaultMemberUniqueName="[Dim - Fiscal Calendar].[Fiscal Quarter Week Number].[All]" allUniqueName="[Dim - Fiscal Calendar].[Fiscal Quarter Week Number].[All]" dimensionUniqueName="[Dim - Fiscal Calendar]" displayFolder="Relative Periods" count="0" unbalanced="0"/>
    <cacheHierarchy uniqueName="[Dim - Fiscal Calendar].[Fiscal Week]" caption="Fiscal Week" attribute="1" time="1" defaultMemberUniqueName="[Dim - Fiscal Calendar].[Fiscal Week].[All]" allUniqueName="[Dim - Fiscal Calendar].[Fiscal Week].[All]" dimensionUniqueName="[Dim - Fiscal Calendar]" displayFolder="Fiscal Periods" count="2" unbalanced="0">
      <fieldsUsage count="2">
        <fieldUsage x="-1"/>
        <fieldUsage x="1"/>
      </fieldsUsage>
    </cacheHierarchy>
    <cacheHierarchy uniqueName="[Dim - Fiscal Calendar].[Fiscal Week End Date]" caption="Fiscal Week End Date" attribute="1" time="1" defaultMemberUniqueName="[Dim - Fiscal Calendar].[Fiscal Week End Date].[All]" allUniqueName="[Dim - Fiscal Calendar].[Fiscal Week End Date].[All]" dimensionUniqueName="[Dim - Fiscal Calendar]" displayFolder="Fiscal Dates" count="0" unbalanced="0"/>
    <cacheHierarchy uniqueName="[Dim - Fiscal Calendar].[Fiscal Week Start Date]" caption="Fiscal Week Start Date" attribute="1" time="1" defaultMemberUniqueName="[Dim - Fiscal Calendar].[Fiscal Week Start Date].[All]" allUniqueName="[Dim - Fiscal Calendar].[Fiscal Week Start Date].[All]" dimensionUniqueName="[Dim - Fiscal Calendar]" displayFolder="Fiscal Dates" count="0" unbalanced="0"/>
    <cacheHierarchy uniqueName="[Dim - Fiscal Calendar].[Fiscal Year]" caption="Fiscal Year" attribute="1" time="1" defaultMemberUniqueName="[Dim - Fiscal Calendar].[Fiscal Year].[All]" allUniqueName="[Dim - Fiscal Calendar].[Fiscal Year].[All]" dimensionUniqueName="[Dim - Fiscal Calendar]" displayFolder="Fiscal Periods" count="2" unbalanced="0">
      <fieldsUsage count="2">
        <fieldUsage x="-1"/>
        <fieldUsage x="0"/>
      </fieldsUsage>
    </cacheHierarchy>
    <cacheHierarchy uniqueName="[Dim - Fiscal Calendar].[Fiscal Year End Date]" caption="Fiscal Year End Date" attribute="1" time="1" defaultMemberUniqueName="[Dim - Fiscal Calendar].[Fiscal Year End Date].[All]" allUniqueName="[Dim - Fiscal Calendar].[Fiscal Year End Date].[All]" dimensionUniqueName="[Dim - Fiscal Calendar]" displayFolder="Fiscal Dates" count="0" unbalanced="0"/>
    <cacheHierarchy uniqueName="[Dim - Fiscal Calendar].[Fiscal Year Start Date]" caption="Fiscal Year Start Date" attribute="1" time="1" defaultMemberUniqueName="[Dim - Fiscal Calendar].[Fiscal Year Start Date].[All]" allUniqueName="[Dim - Fiscal Calendar].[Fiscal Year Start Date].[All]" dimensionUniqueName="[Dim - Fiscal Calendar]" displayFolder="Fiscal Dates" count="0" unbalanced="0"/>
    <cacheHierarchy uniqueName="[Dim - Fiscal Calendar].[Relative Day]" caption="Relative Day" attribute="1" time="1" defaultMemberUniqueName="[Dim - Fiscal Calendar].[Relative Day].[All]" allUniqueName="[Dim - Fiscal Calendar].[Relative Day].[All]" dimensionUniqueName="[Dim - Fiscal Calendar]" displayFolder="Relative Periods" count="0" unbalanced="0"/>
    <cacheHierarchy uniqueName="[Dim - Fiscal Calendar].[Relative Fiscal Month]" caption="Relative Fiscal Month" attribute="1" time="1" defaultMemberUniqueName="[Dim - Fiscal Calendar].[Relative Fiscal Month].[All]" allUniqueName="[Dim - Fiscal Calendar].[Relative Fiscal Month].[All]" dimensionUniqueName="[Dim - Fiscal Calendar]" displayFolder="Relative Periods" count="0" unbalanced="0"/>
    <cacheHierarchy uniqueName="[Dim - Fiscal Calendar].[Relative Fiscal Quarter]" caption="Relative Fiscal Quarter" attribute="1" time="1" defaultMemberUniqueName="[Dim - Fiscal Calendar].[Relative Fiscal Quarter].[All]" allUniqueName="[Dim - Fiscal Calendar].[Relative Fiscal Quarter].[All]" dimensionUniqueName="[Dim - Fiscal Calendar]" displayFolder="Relative Periods" count="0" unbalanced="0"/>
    <cacheHierarchy uniqueName="[Dim - Fiscal Calendar].[Relative Fiscal Week]" caption="Relative Fiscal Week" attribute="1" time="1" defaultMemberUniqueName="[Dim - Fiscal Calendar].[Relative Fiscal Week].[All]" allUniqueName="[Dim - Fiscal Calendar].[Relative Fiscal Week].[All]" dimensionUniqueName="[Dim - Fiscal Calendar]" displayFolder="Relative Periods" count="0" unbalanced="0"/>
    <cacheHierarchy uniqueName="[Dim - Fiscal Calendar].[Relative Fiscal Year]" caption="Relative Fiscal Year" attribute="1" time="1" defaultMemberUniqueName="[Dim - Fiscal Calendar].[Relative Fiscal Year].[All]" allUniqueName="[Dim - Fiscal Calendar].[Relative Fiscal Year].[All]" dimensionUniqueName="[Dim - Fiscal Calendar]" displayFolder="Relative Periods" count="0" unbalanced="0"/>
    <cacheHierarchy uniqueName="[Dim - Fiscal Calendar].[Upsell Relative Fiscal Quarter]" caption="Upsell Relative Fiscal Quarter" attribute="1" time="1" defaultMemberUniqueName="[Dim - Fiscal Calendar].[Upsell Relative Fiscal Quarter].[All]" allUniqueName="[Dim - Fiscal Calendar].[Upsell Relative Fiscal Quarter].[All]" dimensionUniqueName="[Dim - Fiscal Calendar]" displayFolder="Relative Periods" count="0" unbalanced="0"/>
    <cacheHierarchy uniqueName="[Dim - Fiscal Calendar].[Week of Quarter (Number)]" caption="Week of Quarter (Number)" attribute="1" time="1" defaultMemberUniqueName="[Dim - Fiscal Calendar].[Week of Quarter (Number)].[All]" allUniqueName="[Dim - Fiscal Calendar].[Week of Quarter (Number)].[All]" dimensionUniqueName="[Dim - Fiscal Calendar]" displayFolder="Relative Periods" count="0" unbalanced="0"/>
    <cacheHierarchy uniqueName="[Dim - Fiscal Calendar].[Weekday Flag]" caption="Weekday Flag" attribute="1" time="1" defaultMemberUniqueName="[Dim - Fiscal Calendar].[Weekday Flag].[All]" allUniqueName="[Dim - Fiscal Calendar].[Weekday Flag].[All]" dimensionUniqueName="[Dim - Fiscal Calendar]" displayFolder="Relative Periods" count="0" unbalanced="0"/>
    <cacheHierarchy uniqueName="[Dim - Forecast Agent Owner Group].[Forecast Business Reporting Group Name]" caption="Forecast Business Reporting Group Name" attribute="1" defaultMemberUniqueName="[Dim - Forecast Agent Owner Group].[Forecast Business Reporting Group Name].[All]" allUniqueName="[Dim - Forecast Agent Owner Group].[Forecast Business Reporting Group Name].[All]" dimensionUniqueName="[Dim - Forecast Agent Owner Group]" displayFolder="" count="0" unbalanced="0"/>
    <cacheHierarchy uniqueName="[Dim - Forecast Series].[Forecast Series]" caption="Forecast Series" attribute="1" defaultMemberUniqueName="[Dim - Forecast Series].[Forecast Series].[All]" allUniqueName="[Dim - Forecast Series].[Forecast Series].[All]" dimensionUniqueName="[Dim - Forecast Series]" displayFolder="" count="0" unbalanced="0"/>
    <cacheHierarchy uniqueName="[Dim - Geo Location].[Country Group Name]" caption="Country Group Name" attribute="1" defaultMemberUniqueName="[Dim - Geo Location].[Country Group Name].[All]" allUniqueName="[Dim - Geo Location].[Country Group Name].[All]" dimensionUniqueName="[Dim - Geo Location]" displayFolder="" count="0" unbalanced="0"/>
    <cacheHierarchy uniqueName="[Dim - Geo Location].[Country Name]" caption="Country Name" attribute="1" defaultMemberUniqueName="[Dim - Geo Location].[Country Name].[All]" allUniqueName="[Dim - Geo Location].[Country Name].[All]" dimensionUniqueName="[Dim - Geo Location]" displayFolder="" count="0" unbalanced="0"/>
    <cacheHierarchy uniqueName="[Dim - Geo Location].[Dell Area]" caption="Dell Area" attribute="1" defaultMemberUniqueName="[Dim - Geo Location].[Dell Area].[All]" allUniqueName="[Dim - Geo Location].[Dell Area].[All]" dimensionUniqueName="[Dim - Geo Location]" displayFolder="" count="0" unbalanced="0"/>
    <cacheHierarchy uniqueName="[Dim - Geo Location].[Dell Area Code]" caption="Dell Area Code" attribute="1" defaultMemberUniqueName="[Dim - Geo Location].[Dell Area Code].[All]" allUniqueName="[Dim - Geo Location].[Dell Area Code].[All]" dimensionUniqueName="[Dim - Geo Location]" displayFolder="" count="0" unbalanced="0"/>
    <cacheHierarchy uniqueName="[Dim - Geo Location].[Dell Sub Territory]" caption="Dell Sub Territory" attribute="1" defaultMemberUniqueName="[Dim - Geo Location].[Dell Sub Territory].[All]" allUniqueName="[Dim - Geo Location].[Dell Sub Territory].[All]" dimensionUniqueName="[Dim - Geo Location]" displayFolder="" count="0" unbalanced="0"/>
    <cacheHierarchy uniqueName="[Dim - Geo Location].[Dell Sub Territory Code]" caption="Dell Sub Territory Code" attribute="1" defaultMemberUniqueName="[Dim - Geo Location].[Dell Sub Territory Code].[All]" allUniqueName="[Dim - Geo Location].[Dell Sub Territory Code].[All]" dimensionUniqueName="[Dim - Geo Location]" displayFolder="" count="0" unbalanced="0"/>
    <cacheHierarchy uniqueName="[Dim - Geo Location].[Dell Territory]" caption="Dell Territory" attribute="1" defaultMemberUniqueName="[Dim - Geo Location].[Dell Territory].[All]" allUniqueName="[Dim - Geo Location].[Dell Territory].[All]" dimensionUniqueName="[Dim - Geo Location]" displayFolder="" count="2" unbalanced="0">
      <fieldsUsage count="2">
        <fieldUsage x="-1"/>
        <fieldUsage x="10"/>
      </fieldsUsage>
    </cacheHierarchy>
    <cacheHierarchy uniqueName="[Dim - Geo Location].[Dell Territory Code]" caption="Dell Territory Code" attribute="1" defaultMemberUniqueName="[Dim - Geo Location].[Dell Territory Code].[All]" allUniqueName="[Dim - Geo Location].[Dell Territory Code].[All]" dimensionUniqueName="[Dim - Geo Location]" displayFolder="" count="0" unbalanced="0"/>
    <cacheHierarchy uniqueName="[Dim - Geo Location].[GSD Geo]" caption="GSD Geo" attribute="1" defaultMemberUniqueName="[Dim - Geo Location].[GSD Geo].[All]" allUniqueName="[Dim - Geo Location].[GSD Geo].[All]" dimensionUniqueName="[Dim - Geo Location]" displayFolder="" count="0" unbalanced="0"/>
    <cacheHierarchy uniqueName="[Dim - Geo Location].[GSD Region]" caption="GSD Region" attribute="1" defaultMemberUniqueName="[Dim - Geo Location].[GSD Region].[All]" allUniqueName="[Dim - Geo Location].[GSD Region].[All]" dimensionUniqueName="[Dim - Geo Location]" displayFolder="" count="0" unbalanced="0"/>
    <cacheHierarchy uniqueName="[Dim - Geo Location].[ISO 2 Code]" caption="ISO 2 Code" attribute="1" defaultMemberUniqueName="[Dim - Geo Location].[ISO 2 Code].[All]" allUniqueName="[Dim - Geo Location].[ISO 2 Code].[All]" dimensionUniqueName="[Dim - Geo Location]" displayFolder="" count="0" unbalanced="0"/>
    <cacheHierarchy uniqueName="[Dim - Geo Location].[ISO 3 Code]" caption="ISO 3 Code" attribute="1" defaultMemberUniqueName="[Dim - Geo Location].[ISO 3 Code].[All]" allUniqueName="[Dim - Geo Location].[ISO 3 Code].[All]" dimensionUniqueName="[Dim - Geo Location]" displayFolder="" count="0" unbalanced="0"/>
    <cacheHierarchy uniqueName="[Dim - Geo Location].[M49 Code]" caption="M49 Code" attribute="1" defaultMemberUniqueName="[Dim - Geo Location].[M49 Code].[All]" allUniqueName="[Dim - Geo Location].[M49 Code].[All]" dimensionUniqueName="[Dim - Geo Location]" displayFolder="" count="0" unbalanced="0"/>
    <cacheHierarchy uniqueName="[Dim - Geo Location].[Region Name]" caption="Region Name" attribute="1" defaultMemberUniqueName="[Dim - Geo Location].[Region Name].[All]" allUniqueName="[Dim - Geo Location].[Region Name].[All]" dimensionUniqueName="[Dim - Geo Location]" displayFolder="" count="2" unbalanced="0"/>
    <cacheHierarchy uniqueName="[Dim - Geo Location].[Sub-Region Name]" caption="Sub-Region Name" attribute="1" defaultMemberUniqueName="[Dim - Geo Location].[Sub-Region Name].[All]" allUniqueName="[Dim - Geo Location].[Sub-Region Name].[All]" dimensionUniqueName="[Dim - Geo Location]" displayFolder="" count="0" unbalanced="0"/>
    <cacheHierarchy uniqueName="[Dim - Microcode Hierarchy].[ADJ_MICROCODE]" caption="ADJ_MICROCODE" attribute="1" defaultMemberUniqueName="[Dim - Microcode Hierarchy].[ADJ_MICROCODE].[All]" allUniqueName="[Dim - Microcode Hierarchy].[ADJ_MICROCODE].[All]" dimensionUniqueName="[Dim - Microcode Hierarchy]" displayFolder="" count="0" unbalanced="0"/>
    <cacheHierarchy uniqueName="[Dim - Microcode Hierarchy].[COMBINED_VALUE]" caption="COMBINED_VALUE" attribute="1" defaultMemberUniqueName="[Dim - Microcode Hierarchy].[COMBINED_VALUE].[All]" allUniqueName="[Dim - Microcode Hierarchy].[COMBINED_VALUE].[All]" dimensionUniqueName="[Dim - Microcode Hierarchy]" displayFolder="" count="0" unbalanced="0"/>
    <cacheHierarchy uniqueName="[Dim - Microcode Hierarchy].[MAJOR_RLS]" caption="MAJOR_RLS" attribute="1" defaultMemberUniqueName="[Dim - Microcode Hierarchy].[MAJOR_RLS].[All]" allUniqueName="[Dim - Microcode Hierarchy].[MAJOR_RLS].[All]" dimensionUniqueName="[Dim - Microcode Hierarchy]" displayFolder="" count="0" unbalanced="0"/>
    <cacheHierarchy uniqueName="[Dim - Microcode Hierarchy].[MICROCODE]" caption="MICROCODE" attribute="1" defaultMemberUniqueName="[Dim - Microcode Hierarchy].[MICROCODE].[All]" allUniqueName="[Dim - Microcode Hierarchy].[MICROCODE].[All]" dimensionUniqueName="[Dim - Microcode Hierarchy]" displayFolder="" count="0" unbalanced="0"/>
    <cacheHierarchy uniqueName="[Dim - Microcode Hierarchy].[MINOR_RLS]" caption="MINOR_RLS" attribute="1" defaultMemberUniqueName="[Dim - Microcode Hierarchy].[MINOR_RLS].[All]" allUniqueName="[Dim - Microcode Hierarchy].[MINOR_RLS].[All]" dimensionUniqueName="[Dim - Microcode Hierarchy]" displayFolder="" count="0" unbalanced="0"/>
    <cacheHierarchy uniqueName="[Dim - Microcode Hierarchy].[PATCH_RLS]" caption="PATCH_RLS" attribute="1" defaultMemberUniqueName="[Dim - Microcode Hierarchy].[PATCH_RLS].[All]" allUniqueName="[Dim - Microcode Hierarchy].[PATCH_RLS].[All]" dimensionUniqueName="[Dim - Microcode Hierarchy]" displayFolder="" count="0" unbalanced="0"/>
    <cacheHierarchy uniqueName="[Dim - Microcode Hierarchy].[SVC_RLS]" caption="SVC_RLS" attribute="1" defaultMemberUniqueName="[Dim - Microcode Hierarchy].[SVC_RLS].[All]" allUniqueName="[Dim - Microcode Hierarchy].[SVC_RLS].[All]" dimensionUniqueName="[Dim - Microcode Hierarchy]" displayFolder="" count="0" unbalanced="0"/>
    <cacheHierarchy uniqueName="[Dim - Monarch Ranking].[Monarch Field Flag]" caption="Monarch Field Flag" attribute="1" defaultMemberUniqueName="[Dim - Monarch Ranking].[Monarch Field Flag].[All]" allUniqueName="[Dim - Monarch Ranking].[Monarch Field Flag].[All]" dimensionUniqueName="[Dim - Monarch Ranking]" displayFolder="" count="0" unbalanced="0"/>
    <cacheHierarchy uniqueName="[Dim - Monarch Ranking].[Monarch Field Group Description]" caption="Monarch Field Group Description" attribute="1" defaultMemberUniqueName="[Dim - Monarch Ranking].[Monarch Field Group Description].[All]" allUniqueName="[Dim - Monarch Ranking].[Monarch Field Group Description].[All]" dimensionUniqueName="[Dim - Monarch Ranking]" displayFolder="" count="0" unbalanced="0"/>
    <cacheHierarchy uniqueName="[Dim - Monarch Ranking].[Monarch Field Rank]" caption="Monarch Field Rank" attribute="1" defaultMemberUniqueName="[Dim - Monarch Ranking].[Monarch Field Rank].[All]" allUniqueName="[Dim - Monarch Ranking].[Monarch Field Rank].[All]" dimensionUniqueName="[Dim - Monarch Ranking]" displayFolder="" count="0" unbalanced="0"/>
    <cacheHierarchy uniqueName="[Dim - Monarch Ranking].[Monarch Field Reporting Description]" caption="Monarch Field Reporting Description" attribute="1" defaultMemberUniqueName="[Dim - Monarch Ranking].[Monarch Field Reporting Description].[All]" allUniqueName="[Dim - Monarch Ranking].[Monarch Field Reporting Description].[All]" dimensionUniqueName="[Dim - Monarch Ranking]" displayFolder="" count="0" unbalanced="0"/>
    <cacheHierarchy uniqueName="[Dim - Monarch Ranking].[Monarch Field Reporting Short Description]" caption="Monarch Field Reporting Short Description" attribute="1" defaultMemberUniqueName="[Dim - Monarch Ranking].[Monarch Field Reporting Short Description].[All]" allUniqueName="[Dim - Monarch Ranking].[Monarch Field Reporting Short Description].[All]" dimensionUniqueName="[Dim - Monarch Ranking]" displayFolder="" count="0" unbalanced="0"/>
    <cacheHierarchy uniqueName="[Dim - Monarch Ranking].[Monarch Field Sub Group Description]" caption="Monarch Field Sub Group Description" attribute="1" defaultMemberUniqueName="[Dim - Monarch Ranking].[Monarch Field Sub Group Description].[All]" allUniqueName="[Dim - Monarch Ranking].[Monarch Field Sub Group Description].[All]" dimensionUniqueName="[Dim - Monarch Ranking]" displayFolder="" count="0" unbalanced="0"/>
    <cacheHierarchy uniqueName="[Dim - Monarch Ranking].[Monarch Field Tier Number ]" caption="Monarch Field Tier Number " attribute="1" defaultMemberUniqueName="[Dim - Monarch Ranking].[Monarch Field Tier Number ].[All]" allUniqueName="[Dim - Monarch Ranking].[Monarch Field Tier Number ].[All]" dimensionUniqueName="[Dim - Monarch Ranking]" displayFolder="" count="0" unbalanced="0"/>
    <cacheHierarchy uniqueName="[Dim - Monarch Ranking].[Monarch Field Upsell Flag]" caption="Monarch Field Upsell Flag" attribute="1" defaultMemberUniqueName="[Dim - Monarch Ranking].[Monarch Field Upsell Flag].[All]" allUniqueName="[Dim - Monarch Ranking].[Monarch Field Upsell Flag].[All]" dimensionUniqueName="[Dim - Monarch Ranking]" displayFolder="" count="0" unbalanced="0"/>
    <cacheHierarchy uniqueName="[Dim - Monarch Ranking].[Monarch HES Flag]" caption="Monarch HES Flag" attribute="1" defaultMemberUniqueName="[Dim - Monarch Ranking].[Monarch HES Flag].[All]" allUniqueName="[Dim - Monarch Ranking].[Monarch HES Flag].[All]" dimensionUniqueName="[Dim - Monarch Ranking]" displayFolder="" count="0" unbalanced="0"/>
    <cacheHierarchy uniqueName="[Dim - Monarch Ranking].[Monarch HES Group Description]" caption="Monarch HES Group Description" attribute="1" defaultMemberUniqueName="[Dim - Monarch Ranking].[Monarch HES Group Description].[All]" allUniqueName="[Dim - Monarch Ranking].[Monarch HES Group Description].[All]" dimensionUniqueName="[Dim - Monarch Ranking]" displayFolder="" count="0" unbalanced="0"/>
    <cacheHierarchy uniqueName="[Dim - Monarch Ranking].[Monarch HES Rank]" caption="Monarch HES Rank" attribute="1" defaultMemberUniqueName="[Dim - Monarch Ranking].[Monarch HES Rank].[All]" allUniqueName="[Dim - Monarch Ranking].[Monarch HES Rank].[All]" dimensionUniqueName="[Dim - Monarch Ranking]" displayFolder="" count="0" unbalanced="0"/>
    <cacheHierarchy uniqueName="[Dim - Monarch Ranking].[Monarch HES Reporting Description]" caption="Monarch HES Reporting Description" attribute="1" defaultMemberUniqueName="[Dim - Monarch Ranking].[Monarch HES Reporting Description].[All]" allUniqueName="[Dim - Monarch Ranking].[Monarch HES Reporting Description].[All]" dimensionUniqueName="[Dim - Monarch Ranking]" displayFolder="" count="0" unbalanced="0"/>
    <cacheHierarchy uniqueName="[Dim - Monarch Ranking].[Monarch HES Reporting Short Description]" caption="Monarch HES Reporting Short Description" attribute="1" defaultMemberUniqueName="[Dim - Monarch Ranking].[Monarch HES Reporting Short Description].[All]" allUniqueName="[Dim - Monarch Ranking].[Monarch HES Reporting Short Description].[All]" dimensionUniqueName="[Dim - Monarch Ranking]" displayFolder="" count="0" unbalanced="0"/>
    <cacheHierarchy uniqueName="[Dim - Monarch Ranking].[Monarch Premium Code]" caption="Monarch Premium Code" attribute="1" defaultMemberUniqueName="[Dim - Monarch Ranking].[Monarch Premium Code].[All]" allUniqueName="[Dim - Monarch Ranking].[Monarch Premium Code].[All]" dimensionUniqueName="[Dim - Monarch Ranking]" displayFolder="" count="0" unbalanced="0"/>
    <cacheHierarchy uniqueName="[Dim - Monarch Ranking].[Monarch Product Offering Class Code]" caption="Monarch Product Offering Class Code" attribute="1" defaultMemberUniqueName="[Dim - Monarch Ranking].[Monarch Product Offering Class Code].[All]" allUniqueName="[Dim - Monarch Ranking].[Monarch Product Offering Class Code].[All]" dimensionUniqueName="[Dim - Monarch Ranking]" displayFolder="" count="0" unbalanced="0"/>
    <cacheHierarchy uniqueName="[Dim - Monarch Ranking].[Monarch Product Offering Class Rank]" caption="Monarch Product Offering Class Rank" attribute="1" defaultMemberUniqueName="[Dim - Monarch Ranking].[Monarch Product Offering Class Rank].[All]" allUniqueName="[Dim - Monarch Ranking].[Monarch Product Offering Class Rank].[All]" dimensionUniqueName="[Dim - Monarch Ranking]" displayFolder="" count="0" unbalanced="0"/>
    <cacheHierarchy uniqueName="[Dim - Monarch Ranking].[Monarch Product Offering Code]" caption="Monarch Product Offering Code" attribute="1" defaultMemberUniqueName="[Dim - Monarch Ranking].[Monarch Product Offering Code].[All]" allUniqueName="[Dim - Monarch Ranking].[Monarch Product Offering Code].[All]" dimensionUniqueName="[Dim - Monarch Ranking]" displayFolder="" count="0" unbalanced="0"/>
    <cacheHierarchy uniqueName="[Dim - Monarch Ranking].[Monarch TAM Flag]" caption="Monarch TAM Flag" attribute="1" defaultMemberUniqueName="[Dim - Monarch Ranking].[Monarch TAM Flag].[All]" allUniqueName="[Dim - Monarch Ranking].[Monarch TAM Flag].[All]" dimensionUniqueName="[Dim - Monarch Ranking]" displayFolder="" count="0" unbalanced="0"/>
    <cacheHierarchy uniqueName="[Dim - Monarch Ranking].[Monarch TAM Group Description]" caption="Monarch TAM Group Description" attribute="1" defaultMemberUniqueName="[Dim - Monarch Ranking].[Monarch TAM Group Description].[All]" allUniqueName="[Dim - Monarch Ranking].[Monarch TAM Group Description].[All]" dimensionUniqueName="[Dim - Monarch Ranking]" displayFolder="" count="0" unbalanced="0"/>
    <cacheHierarchy uniqueName="[Dim - Monarch Ranking].[Monarch TAM Included Flag]" caption="Monarch TAM Included Flag" attribute="1" defaultMemberUniqueName="[Dim - Monarch Ranking].[Monarch TAM Included Flag].[All]" allUniqueName="[Dim - Monarch Ranking].[Monarch TAM Included Flag].[All]" dimensionUniqueName="[Dim - Monarch Ranking]" displayFolder="" count="0" unbalanced="0"/>
    <cacheHierarchy uniqueName="[Dim - Monarch Ranking].[Monarch TAM Rank]" caption="Monarch TAM Rank" attribute="1" defaultMemberUniqueName="[Dim - Monarch Ranking].[Monarch TAM Rank].[All]" allUniqueName="[Dim - Monarch Ranking].[Monarch TAM Rank].[All]" dimensionUniqueName="[Dim - Monarch Ranking]" displayFolder="" count="0" unbalanced="0"/>
    <cacheHierarchy uniqueName="[Dim - Monarch Ranking].[Monarch TAM Reporting Description]" caption="Monarch TAM Reporting Description" attribute="1" defaultMemberUniqueName="[Dim - Monarch Ranking].[Monarch TAM Reporting Description].[All]" allUniqueName="[Dim - Monarch Ranking].[Monarch TAM Reporting Description].[All]" dimensionUniqueName="[Dim - Monarch Ranking]" displayFolder="" count="0" unbalanced="0"/>
    <cacheHierarchy uniqueName="[Dim - Monarch Ranking].[Monarch TAM Reporting Short Description]" caption="Monarch TAM Reporting Short Description" attribute="1" defaultMemberUniqueName="[Dim - Monarch Ranking].[Monarch TAM Reporting Short Description].[All]" allUniqueName="[Dim - Monarch Ranking].[Monarch TAM Reporting Short Description].[All]" dimensionUniqueName="[Dim - Monarch Ranking]" displayFolder="" count="0" unbalanced="0"/>
    <cacheHierarchy uniqueName="[Dim - Monarch Ranking].[Monarch TAM Sub Group Description]" caption="Monarch TAM Sub Group Description" attribute="1" defaultMemberUniqueName="[Dim - Monarch Ranking].[Monarch TAM Sub Group Description].[All]" allUniqueName="[Dim - Monarch Ranking].[Monarch TAM Sub Group Description].[All]" dimensionUniqueName="[Dim - Monarch Ranking]" displayFolder="" count="0" unbalanced="0"/>
    <cacheHierarchy uniqueName="[Dim - Monarch Ranking].[Monarch TAM Tier Number]" caption="Monarch TAM Tier Number" attribute="1" defaultMemberUniqueName="[Dim - Monarch Ranking].[Monarch TAM Tier Number].[All]" allUniqueName="[Dim - Monarch Ranking].[Monarch TAM Tier Number].[All]" dimensionUniqueName="[Dim - Monarch Ranking]" displayFolder="" count="0" unbalanced="0"/>
    <cacheHierarchy uniqueName="[Dim - Monarch Ranking].[Monarch Technical Reporting Description]" caption="Monarch Technical Reporting Description" attribute="1" defaultMemberUniqueName="[Dim - Monarch Ranking].[Monarch Technical Reporting Description].[All]" allUniqueName="[Dim - Monarch Ranking].[Monarch Technical Reporting Description].[All]" dimensionUniqueName="[Dim - Monarch Ranking]" displayFolder="" count="0" unbalanced="0"/>
    <cacheHierarchy uniqueName="[Dim - Monarch Ranking].[Monarch Technical Support Flag]" caption="Monarch Technical Support Flag" attribute="1" defaultMemberUniqueName="[Dim - Monarch Ranking].[Monarch Technical Support Flag].[All]" allUniqueName="[Dim - Monarch Ranking].[Monarch Technical Support Flag].[All]" dimensionUniqueName="[Dim - Monarch Ranking]" displayFolder="" count="0" unbalanced="0"/>
    <cacheHierarchy uniqueName="[Dim - Monarch Ranking].[Monarch Technical Support Group Description]" caption="Monarch Technical Support Group Description" attribute="1" defaultMemberUniqueName="[Dim - Monarch Ranking].[Monarch Technical Support Group Description].[All]" allUniqueName="[Dim - Monarch Ranking].[Monarch Technical Support Group Description].[All]" dimensionUniqueName="[Dim - Monarch Ranking]" displayFolder="" count="0" unbalanced="0"/>
    <cacheHierarchy uniqueName="[Dim - Monarch Ranking].[Monarch Technical Support Rank]" caption="Monarch Technical Support Rank" attribute="1" defaultMemberUniqueName="[Dim - Monarch Ranking].[Monarch Technical Support Rank].[All]" allUniqueName="[Dim - Monarch Ranking].[Monarch Technical Support Rank].[All]" dimensionUniqueName="[Dim - Monarch Ranking]" displayFolder="" count="0" unbalanced="0"/>
    <cacheHierarchy uniqueName="[Dim - Monarch Ranking].[Monarch Technical Support Sub Group Description]" caption="Monarch Technical Support Sub Group Description" attribute="1" defaultMemberUniqueName="[Dim - Monarch Ranking].[Monarch Technical Support Sub Group Description].[All]" allUniqueName="[Dim - Monarch Ranking].[Monarch Technical Support Sub Group Description].[All]" dimensionUniqueName="[Dim - Monarch Ranking]" displayFolder="" count="0" unbalanced="0"/>
    <cacheHierarchy uniqueName="[Dim - Monarch Ranking].[Monarch Technical Support Tier Number]" caption="Monarch Technical Support Tier Number" attribute="1" defaultMemberUniqueName="[Dim - Monarch Ranking].[Monarch Technical Support Tier Number].[All]" allUniqueName="[Dim - Monarch Ranking].[Monarch Technical Support Tier Number].[All]" dimensionUniqueName="[Dim - Monarch Ranking]" displayFolder="" count="0" unbalanced="0"/>
    <cacheHierarchy uniqueName="[Dim - Monarch Ranking].[MonarchTech Reporting Short Description]" caption="MonarchTech Reporting Short Description" attribute="1" defaultMemberUniqueName="[Dim - Monarch Ranking].[MonarchTech Reporting Short Description].[All]" allUniqueName="[Dim - Monarch Ranking].[MonarchTech Reporting Short Description].[All]" dimensionUniqueName="[Dim - Monarch Ranking]" displayFolder="" count="0" unbalanced="0"/>
    <cacheHierarchy uniqueName="[Dim - Product].[Anchor Flag]" caption="Anchor Flag" attribute="1" defaultMemberUniqueName="[Dim - Product].[Anchor Flag].[All]" allUniqueName="[Dim - Product].[Anchor Flag].[All]" dimensionUniqueName="[Dim - Product]" displayFolder="" count="0" unbalanced="0"/>
    <cacheHierarchy uniqueName="[Dim - Product].[Connect Home Eligible Flag]" caption="Connect Home Eligible Flag" attribute="1" defaultMemberUniqueName="[Dim - Product].[Connect Home Eligible Flag].[All]" allUniqueName="[Dim - Product].[Connect Home Eligible Flag].[All]" dimensionUniqueName="[Dim - Product]" displayFolder="" count="0" unbalanced="0"/>
    <cacheHierarchy uniqueName="[Dim - Product].[Connect In Eligible Flag]" caption="Connect In Eligible Flag" attribute="1" defaultMemberUniqueName="[Dim - Product].[Connect In Eligible Flag].[All]" allUniqueName="[Dim - Product].[Connect In Eligible Flag].[All]" dimensionUniqueName="[Dim - Product]" displayFolder="" count="0" unbalanced="0"/>
    <cacheHierarchy uniqueName="[Dim - Product].[Discount Class]" caption="Discount Class" attribute="1" defaultMemberUniqueName="[Dim - Product].[Discount Class].[All]" allUniqueName="[Dim - Product].[Discount Class].[All]" dimensionUniqueName="[Dim - Product]" displayFolder="" count="0" unbalanced="0"/>
    <cacheHierarchy uniqueName="[Dim - Product].[Discount Family]" caption="Discount Family" attribute="1" defaultMemberUniqueName="[Dim - Product].[Discount Family].[All]" allUniqueName="[Dim - Product].[Discount Family].[All]" dimensionUniqueName="[Dim - Product]" displayFolder="" count="0" unbalanced="0"/>
    <cacheHierarchy uniqueName="[Dim - Product].[End Of Life Date]" caption="End Of Life Date" attribute="1" defaultMemberUniqueName="[Dim - Product].[End Of Life Date].[All]" allUniqueName="[Dim - Product].[End Of Life Date].[All]" dimensionUniqueName="[Dim - Product]" displayFolder="" count="0" unbalanced="0"/>
    <cacheHierarchy uniqueName="[Dim - Product].[EPDM ID]" caption="EPDM ID" attribute="1" defaultMemberUniqueName="[Dim - Product].[EPDM ID].[All]" allUniqueName="[Dim - Product].[EPDM ID].[All]" dimensionUniqueName="[Dim - Product]" displayFolder="" count="0" unbalanced="0"/>
    <cacheHierarchy uniqueName="[Dim - Product].[Family]" caption="Family" attribute="1" defaultMemberUniqueName="[Dim - Product].[Family].[All]" allUniqueName="[Dim - Product].[Family].[All]" dimensionUniqueName="[Dim - Product]" displayFolder="" count="0" unbalanced="0"/>
    <cacheHierarchy uniqueName="[Dim - Product].[Family Grand Parent Name]" caption="Family Grand Parent Name" attribute="1" defaultMemberUniqueName="[Dim - Product].[Family Grand Parent Name].[All]" allUniqueName="[Dim - Product].[Family Grand Parent Name].[All]" dimensionUniqueName="[Dim - Product]" displayFolder="" count="0" unbalanced="0"/>
    <cacheHierarchy uniqueName="[Dim - Product].[FM Family]" caption="FM Family" attribute="1" defaultMemberUniqueName="[Dim - Product].[FM Family].[All]" allUniqueName="[Dim - Product].[FM Family].[All]" dimensionUniqueName="[Dim - Product]" displayFolder="" count="0" unbalanced="0"/>
    <cacheHierarchy uniqueName="[Dim - Product].[FM Item]" caption="FM Item" attribute="1" defaultMemberUniqueName="[Dim - Product].[FM Item].[All]" allUniqueName="[Dim - Product].[FM Item].[All]" dimensionUniqueName="[Dim - Product]" displayFolder="" count="0" unbalanced="0"/>
    <cacheHierarchy uniqueName="[Dim - Product].[FM Version]" caption="FM Version" attribute="1" defaultMemberUniqueName="[Dim - Product].[FM Version].[All]" allUniqueName="[Dim - Product].[FM Version].[All]" dimensionUniqueName="[Dim - Product]" displayFolder="" count="0" unbalanced="0"/>
    <cacheHierarchy uniqueName="[Dim - Product].[Global Brand Name]" caption="Global Brand Name" attribute="1" defaultMemberUniqueName="[Dim - Product].[Global Brand Name].[All]" allUniqueName="[Dim - Product].[Global Brand Name].[All]" dimensionUniqueName="[Dim - Product]" displayFolder="" count="0" unbalanced="0"/>
    <cacheHierarchy uniqueName="[Dim - Product].[Global Generation Name]" caption="Global Generation Name" attribute="1" defaultMemberUniqueName="[Dim - Product].[Global Generation Name].[All]" allUniqueName="[Dim - Product].[Global Generation Name].[All]" dimensionUniqueName="[Dim - Product]" displayFolder="" count="0" unbalanced="0"/>
    <cacheHierarchy uniqueName="[Dim - Product].[Global Group Name]" caption="Global Group Name" attribute="1" defaultMemberUniqueName="[Dim - Product].[Global Group Name].[All]" allUniqueName="[Dim - Product].[Global Group Name].[All]" dimensionUniqueName="[Dim - Product]" displayFolder="" count="0" unbalanced="0"/>
    <cacheHierarchy uniqueName="[Dim - Product].[Global LOB Name]" caption="Global LOB Name" attribute="1" defaultMemberUniqueName="[Dim - Product].[Global LOB Name].[All]" allUniqueName="[Dim - Product].[Global LOB Name].[All]" dimensionUniqueName="[Dim - Product]" displayFolder="" count="2" unbalanced="0">
      <fieldsUsage count="2">
        <fieldUsage x="-1"/>
        <fieldUsage x="3"/>
      </fieldsUsage>
    </cacheHierarchy>
    <cacheHierarchy uniqueName="[Dim - Product].[Global Product Name]" caption="Global Product Name" attribute="1" defaultMemberUniqueName="[Dim - Product].[Global Product Name].[All]" allUniqueName="[Dim - Product].[Global Product Name].[All]" dimensionUniqueName="[Dim - Product]" displayFolder="" count="0" unbalanced="0"/>
    <cacheHierarchy uniqueName="[Dim - Product].[Inbound Trackable Flag]" caption="Inbound Trackable Flag" attribute="1" defaultMemberUniqueName="[Dim - Product].[Inbound Trackable Flag].[All]" allUniqueName="[Dim - Product].[Inbound Trackable Flag].[All]" dimensionUniqueName="[Dim - Product]" displayFolder="" count="0" unbalanced="0"/>
    <cacheHierarchy uniqueName="[Dim - Product].[Item 11I ID]" caption="Item 11I ID" attribute="1" defaultMemberUniqueName="[Dim - Product].[Item 11I ID].[All]" allUniqueName="[Dim - Product].[Item 11I ID].[All]" dimensionUniqueName="[Dim - Product]" displayFolder="" count="0" unbalanced="0"/>
    <cacheHierarchy uniqueName="[Dim - Product].[Item Class Code]" caption="Item Class Code" attribute="1" defaultMemberUniqueName="[Dim - Product].[Item Class Code].[All]" allUniqueName="[Dim - Product].[Item Class Code].[All]" dimensionUniqueName="[Dim - Product]" displayFolder="" count="0" unbalanced="0"/>
    <cacheHierarchy uniqueName="[Dim - Product].[Item Group Name]" caption="Item Group Name" attribute="1" defaultMemberUniqueName="[Dim - Product].[Item Group Name].[All]" allUniqueName="[Dim - Product].[Item Group Name].[All]" dimensionUniqueName="[Dim - Product]" displayFolder="" count="0" unbalanced="0"/>
    <cacheHierarchy uniqueName="[Dim - Product].[Item Number]" caption="Item Number" attribute="1" defaultMemberUniqueName="[Dim - Product].[Item Number].[All]" allUniqueName="[Dim - Product].[Item Number].[All]" dimensionUniqueName="[Dim - Product]" displayFolder="" count="0" unbalanced="0"/>
    <cacheHierarchy uniqueName="[Dim - Product].[Item Type Name]" caption="Item Type Name" attribute="1" defaultMemberUniqueName="[Dim - Product].[Item Type Name].[All]" allUniqueName="[Dim - Product].[Item Type Name].[All]" dimensionUniqueName="[Dim - Product]" displayFolder="" count="0" unbalanced="0"/>
    <cacheHierarchy uniqueName="[Dim - Product].[LOB Decription Modern]" caption="LOB Decription Modern" attribute="1" defaultMemberUniqueName="[Dim - Product].[LOB Decription Modern].[All]" allUniqueName="[Dim - Product].[LOB Decription Modern].[All]" dimensionUniqueName="[Dim - Product]" displayFolder="" count="0" unbalanced="0"/>
    <cacheHierarchy uniqueName="[Dim - Product].[LOB Description]" caption="LOB Description" attribute="1" defaultMemberUniqueName="[Dim - Product].[LOB Description].[All]" allUniqueName="[Dim - Product].[LOB Description].[All]" dimensionUniqueName="[Dim - Product]" displayFolder="" count="0" unbalanced="0"/>
    <cacheHierarchy uniqueName="[Dim - Product].[LOB_REBRAND]" caption="LOB_REBRAND" attribute="1" defaultMemberUniqueName="[Dim - Product].[LOB_REBRAND].[All]" allUniqueName="[Dim - Product].[LOB_REBRAND].[All]" dimensionUniqueName="[Dim - Product]" displayFolder="" count="0" unbalanced="0"/>
    <cacheHierarchy uniqueName="[Dim - Product].[Material Group 1 Code]" caption="Material Group 1 Code" attribute="1" defaultMemberUniqueName="[Dim - Product].[Material Group 1 Code].[All]" allUniqueName="[Dim - Product].[Material Group 1 Code].[All]" dimensionUniqueName="[Dim - Product]" displayFolder="" count="0" unbalanced="0"/>
    <cacheHierarchy uniqueName="[Dim - Product].[Material Group 2 Code]" caption="Material Group 2 Code" attribute="1" defaultMemberUniqueName="[Dim - Product].[Material Group 2 Code].[All]" allUniqueName="[Dim - Product].[Material Group 2 Code].[All]" dimensionUniqueName="[Dim - Product]" displayFolder="" count="0" unbalanced="0"/>
    <cacheHierarchy uniqueName="[Dim - Product].[Material Group Code]" caption="Material Group Code" attribute="1" defaultMemberUniqueName="[Dim - Product].[Material Group Code].[All]" allUniqueName="[Dim - Product].[Material Group Code].[All]" dimensionUniqueName="[Dim - Product]" displayFolder="" count="0" unbalanced="0"/>
    <cacheHierarchy uniqueName="[Dim - Product].[Microcode Eliglbe Flag]" caption="Microcode Eliglbe Flag" attribute="1" defaultMemberUniqueName="[Dim - Product].[Microcode Eliglbe Flag].[All]" allUniqueName="[Dim - Product].[Microcode Eliglbe Flag].[All]" dimensionUniqueName="[Dim - Product]" displayFolder="" count="0" unbalanced="0"/>
    <cacheHierarchy uniqueName="[Dim - Product].[Product Business Unit Type]" caption="Product Business Unit Type" attribute="1" defaultMemberUniqueName="[Dim - Product].[Product Business Unit Type].[All]" allUniqueName="[Dim - Product].[Product Business Unit Type].[All]" dimensionUniqueName="[Dim - Product]" displayFolder="" count="2" unbalanced="0">
      <fieldsUsage count="2">
        <fieldUsage x="-1"/>
        <fieldUsage x="2"/>
      </fieldsUsage>
    </cacheHierarchy>
    <cacheHierarchy uniqueName="[Dim - Product].[Product Description]" caption="Product Description" attribute="1" defaultMemberUniqueName="[Dim - Product].[Product Description].[All]" allUniqueName="[Dim - Product].[Product Description].[All]" dimensionUniqueName="[Dim - Product]" displayFolder="" count="0" unbalanced="0"/>
    <cacheHierarchy uniqueName="[Dim - Product].[Product Group Description]" caption="Product Group Description" attribute="1" defaultMemberUniqueName="[Dim - Product].[Product Group Description].[All]" allUniqueName="[Dim - Product].[Product Group Description].[All]" dimensionUniqueName="[Dim - Product]" displayFolder="" count="0" unbalanced="0"/>
    <cacheHierarchy uniqueName="[Dim - Product].[Product Key]" caption="Product Key" attribute="1" defaultMemberUniqueName="[Dim - Product].[Product Key].[All]" allUniqueName="[Dim - Product].[Product Key].[All]" dimensionUniqueName="[Dim - Product]" displayFolder="" count="0" unbalanced="0"/>
    <cacheHierarchy uniqueName="[Dim - Product].[Product Level]" caption="Product Level" attribute="1" defaultMemberUniqueName="[Dim - Product].[Product Level].[All]" allUniqueName="[Dim - Product].[Product Level].[All]" dimensionUniqueName="[Dim - Product]" displayFolder="" count="0" unbalanced="0"/>
    <cacheHierarchy uniqueName="[Dim - Product].[Product Line]" caption="Product Line" attribute="1" defaultMemberUniqueName="[Dim - Product].[Product Line].[All]" allUniqueName="[Dim - Product].[Product Line].[All]" dimensionUniqueName="[Dim - Product]" displayFolder="" count="0" unbalanced="0"/>
    <cacheHierarchy uniqueName="[Dim - Product].[Product Line Code]" caption="Product Line Code" attribute="1" defaultMemberUniqueName="[Dim - Product].[Product Line Code].[All]" allUniqueName="[Dim - Product].[Product Line Code].[All]" dimensionUniqueName="[Dim - Product]" displayFolder="" count="0" unbalanced="0"/>
    <cacheHierarchy uniqueName="[Dim - Product].[Product Line Name]" caption="Product Line Name" attribute="1" defaultMemberUniqueName="[Dim - Product].[Product Line Name].[All]" allUniqueName="[Dim - Product].[Product Line Name].[All]" dimensionUniqueName="[Dim - Product]" displayFolder="" count="0" unbalanced="0"/>
    <cacheHierarchy uniqueName="[Dim - Product].[Product LOB Code]" caption="Product LOB Code" attribute="1" defaultMemberUniqueName="[Dim - Product].[Product LOB Code].[All]" allUniqueName="[Dim - Product].[Product LOB Code].[All]" dimensionUniqueName="[Dim - Product]" displayFolder="" count="0" unbalanced="0"/>
    <cacheHierarchy uniqueName="[Dim - Product].[Product LOB Reporting Group]" caption="Product LOB Reporting Group" attribute="1" defaultMemberUniqueName="[Dim - Product].[Product LOB Reporting Group].[All]" allUniqueName="[Dim - Product].[Product LOB Reporting Group].[All]" dimensionUniqueName="[Dim - Product]" displayFolder="" count="0" unbalanced="0"/>
    <cacheHierarchy uniqueName="[Dim - Product].[Product Offering Code]" caption="Product Offering Code" attribute="1" defaultMemberUniqueName="[Dim - Product].[Product Offering Code].[All]" allUniqueName="[Dim - Product].[Product Offering Code].[All]" dimensionUniqueName="[Dim - Product]" displayFolder="" count="0" unbalanced="0"/>
    <cacheHierarchy uniqueName="[Dim - Product].[Reporting LOB Name]" caption="Reporting LOB Name" attribute="1" defaultMemberUniqueName="[Dim - Product].[Reporting LOB Name].[All]" allUniqueName="[Dim - Product].[Reporting LOB Name].[All]" dimensionUniqueName="[Dim - Product]" displayFolder="" count="0" unbalanced="0"/>
    <cacheHierarchy uniqueName="[Dim - Product].[Reporting Product Type]" caption="Reporting Product Type" attribute="1" defaultMemberUniqueName="[Dim - Product].[Reporting Product Type].[All]" allUniqueName="[Dim - Product].[Reporting Product Type].[All]" dimensionUniqueName="[Dim - Product]" displayFolder="" count="0" unbalanced="0"/>
    <cacheHierarchy uniqueName="[Dim - Product].[Server Product Flag]" caption="Server Product Flag" attribute="1" defaultMemberUniqueName="[Dim - Product].[Server Product Flag].[All]" allUniqueName="[Dim - Product].[Server Product Flag].[All]" dimensionUniqueName="[Dim - Product]" displayFolder="" count="0" unbalanced="0"/>
    <cacheHierarchy uniqueName="[Dim - Product].[Service Product Business Unit Name]" caption="Service Product Business Unit Name" attribute="1" defaultMemberUniqueName="[Dim - Product].[Service Product Business Unit Name].[All]" allUniqueName="[Dim - Product].[Service Product Business Unit Name].[All]" dimensionUniqueName="[Dim - Product]" displayFolder="" count="0" unbalanced="0"/>
    <cacheHierarchy uniqueName="[Dim - Product].[Service Product Group Name]" caption="Service Product Group Name" attribute="1" defaultMemberUniqueName="[Dim - Product].[Service Product Group Name].[All]" allUniqueName="[Dim - Product].[Service Product Group Name].[All]" dimensionUniqueName="[Dim - Product]" displayFolder="" count="0" unbalanced="0"/>
    <cacheHierarchy uniqueName="[Dim - Product].[Service Product LOB Group Name]" caption="Service Product LOB Group Name" attribute="1" defaultMemberUniqueName="[Dim - Product].[Service Product LOB Group Name].[All]" allUniqueName="[Dim - Product].[Service Product LOB Group Name].[All]" dimensionUniqueName="[Dim - Product]" displayFolder="" count="0" unbalanced="0"/>
    <cacheHierarchy uniqueName="[Dim - Product].[Service Request Enabled Flag]" caption="Service Request Enabled Flag" attribute="1" defaultMemberUniqueName="[Dim - Product].[Service Request Enabled Flag].[All]" allUniqueName="[Dim - Product].[Service Request Enabled Flag].[All]" dimensionUniqueName="[Dim - Product]" displayFolder="" count="0" unbalanced="0"/>
    <cacheHierarchy uniqueName="[Dim - Product].[Software ASU Eligble Flag]" caption="Software ASU Eligble Flag" attribute="1" defaultMemberUniqueName="[Dim - Product].[Software ASU Eligble Flag].[All]" allUniqueName="[Dim - Product].[Software ASU Eligble Flag].[All]" dimensionUniqueName="[Dim - Product]" displayFolder="" count="0" unbalanced="0"/>
    <cacheHierarchy uniqueName="[Dim - Product].[Source System ID]" caption="Source System ID" attribute="1" defaultMemberUniqueName="[Dim - Product].[Source System ID].[All]" allUniqueName="[Dim - Product].[Source System ID].[All]" dimensionUniqueName="[Dim - Product]" displayFolder="" count="0" unbalanced="0"/>
    <cacheHierarchy uniqueName="[Dim - Product].[Top Level Flag Name]" caption="Top Level Flag Name" attribute="1" defaultMemberUniqueName="[Dim - Product].[Top Level Flag Name].[All]" allUniqueName="[Dim - Product].[Top Level Flag Name].[All]" dimensionUniqueName="[Dim - Product]" displayFolder="" count="0" unbalanced="0"/>
    <cacheHierarchy uniqueName="[Dim - Service Location].[Country Group Name]" caption="Country Group Name" attribute="1" defaultMemberUniqueName="[Dim - Service Location].[Country Group Name].[All]" allUniqueName="[Dim - Service Location].[Country Group Name].[All]" dimensionUniqueName="[Dim - Service Location]" displayFolder="" count="0" unbalanced="0"/>
    <cacheHierarchy uniqueName="[Dim - Service Location].[Country Name]" caption="Country Name" attribute="1" defaultMemberUniqueName="[Dim - Service Location].[Country Name].[All]" allUniqueName="[Dim - Service Location].[Country Name].[All]" dimensionUniqueName="[Dim - Service Location]" displayFolder="" count="0" unbalanced="0"/>
    <cacheHierarchy uniqueName="[Dim - Service Location].[Dell Area]" caption="Dell Area" attribute="1" defaultMemberUniqueName="[Dim - Service Location].[Dell Area].[All]" allUniqueName="[Dim - Service Location].[Dell Area].[All]" dimensionUniqueName="[Dim - Service Location]" displayFolder="" count="0" unbalanced="0"/>
    <cacheHierarchy uniqueName="[Dim - Service Location].[Dell Area Code]" caption="Dell Area Code" attribute="1" defaultMemberUniqueName="[Dim - Service Location].[Dell Area Code].[All]" allUniqueName="[Dim - Service Location].[Dell Area Code].[All]" dimensionUniqueName="[Dim - Service Location]" displayFolder="" count="0" unbalanced="0"/>
    <cacheHierarchy uniqueName="[Dim - Service Location].[Dell Sub Territory]" caption="Dell Sub Territory" attribute="1" defaultMemberUniqueName="[Dim - Service Location].[Dell Sub Territory].[All]" allUniqueName="[Dim - Service Location].[Dell Sub Territory].[All]" dimensionUniqueName="[Dim - Service Location]" displayFolder="" count="0" unbalanced="0"/>
    <cacheHierarchy uniqueName="[Dim - Service Location].[Dell Sub Territory Code]" caption="Dell Sub Territory Code" attribute="1" defaultMemberUniqueName="[Dim - Service Location].[Dell Sub Territory Code].[All]" allUniqueName="[Dim - Service Location].[Dell Sub Territory Code].[All]" dimensionUniqueName="[Dim - Service Location]" displayFolder="" count="0" unbalanced="0"/>
    <cacheHierarchy uniqueName="[Dim - Service Location].[Dell Territory]" caption="Dell Territory" attribute="1" defaultMemberUniqueName="[Dim - Service Location].[Dell Territory].[All]" allUniqueName="[Dim - Service Location].[Dell Territory].[All]" dimensionUniqueName="[Dim - Service Location]" displayFolder="" count="0" unbalanced="0"/>
    <cacheHierarchy uniqueName="[Dim - Service Location].[Dell Territory Code]" caption="Dell Territory Code" attribute="1" defaultMemberUniqueName="[Dim - Service Location].[Dell Territory Code].[All]" allUniqueName="[Dim - Service Location].[Dell Territory Code].[All]" dimensionUniqueName="[Dim - Service Location]" displayFolder="" count="0" unbalanced="0"/>
    <cacheHierarchy uniqueName="[Dim - Service Location].[ISO 2 Code]" caption="ISO 2 Code" attribute="1" defaultMemberUniqueName="[Dim - Service Location].[ISO 2 Code].[All]" allUniqueName="[Dim - Service Location].[ISO 2 Code].[All]" dimensionUniqueName="[Dim - Service Location]" displayFolder="" count="0" unbalanced="0"/>
    <cacheHierarchy uniqueName="[Dim - Service Location].[ISO 3 Code]" caption="ISO 3 Code" attribute="1" defaultMemberUniqueName="[Dim - Service Location].[ISO 3 Code].[All]" allUniqueName="[Dim - Service Location].[ISO 3 Code].[All]" dimensionUniqueName="[Dim - Service Location]" displayFolder="" count="0" unbalanced="0"/>
    <cacheHierarchy uniqueName="[Dim - Service Location].[M49 Code]" caption="M49 Code" attribute="1" defaultMemberUniqueName="[Dim - Service Location].[M49 Code].[All]" allUniqueName="[Dim - Service Location].[M49 Code].[All]" dimensionUniqueName="[Dim - Service Location]" displayFolder="" count="0" unbalanced="0"/>
    <cacheHierarchy uniqueName="[Dim - Service Location].[Region Name]" caption="Region Name" attribute="1" defaultMemberUniqueName="[Dim - Service Location].[Region Name].[All]" allUniqueName="[Dim - Service Location].[Region Name].[All]" dimensionUniqueName="[Dim - Service Location]" displayFolder="" count="2" unbalanced="0"/>
    <cacheHierarchy uniqueName="[Dim - Service Location].[Sub-Region Name]" caption="Sub-Region Name" attribute="1" defaultMemberUniqueName="[Dim - Service Location].[Sub-Region Name].[All]" allUniqueName="[Dim - Service Location].[Sub-Region Name].[All]" dimensionUniqueName="[Dim - Service Location]" displayFolder="" count="0" unbalanced="0"/>
    <cacheHierarchy uniqueName="[Dim - Shipped Calendar].[Ship Calendar Date]" caption="Ship Calendar Date" attribute="1" defaultMemberUniqueName="[Dim - Shipped Calendar].[Ship Calendar Date].[All]" allUniqueName="[Dim - Shipped Calendar].[Ship Calendar Date].[All]" dimensionUniqueName="[Dim - Shipped Calendar]" displayFolder="" count="0" unbalanced="0"/>
    <cacheHierarchy uniqueName="[Dim - Shipped Calendar].[Ship Calendar Day]" caption="Ship Calendar Day" attribute="1" defaultMemberUniqueName="[Dim - Shipped Calendar].[Ship Calendar Day].[All]" allUniqueName="[Dim - Shipped Calendar].[Ship Calendar Day].[All]" dimensionUniqueName="[Dim - Shipped Calendar]" displayFolder="" count="0" unbalanced="0"/>
    <cacheHierarchy uniqueName="[Dim - Shipped Calendar].[Ship Day of Week]" caption="Ship Day of Week" attribute="1" defaultMemberUniqueName="[Dim - Shipped Calendar].[Ship Day of Week].[All]" allUniqueName="[Dim - Shipped Calendar].[Ship Day of Week].[All]" dimensionUniqueName="[Dim - Shipped Calendar]" displayFolder="" count="0" unbalanced="0"/>
    <cacheHierarchy uniqueName="[Dim - Shipped Calendar].[Ship Fiscal Month]" caption="Ship Fiscal Month" attribute="1" defaultMemberUniqueName="[Dim - Shipped Calendar].[Ship Fiscal Month].[All]" allUniqueName="[Dim - Shipped Calendar].[Ship Fiscal Month].[All]" dimensionUniqueName="[Dim - Shipped Calendar]" displayFolder="" count="0" unbalanced="0"/>
    <cacheHierarchy uniqueName="[Dim - Shipped Calendar].[Ship Fiscal Month End Date]" caption="Ship Fiscal Month End Date" attribute="1" defaultMemberUniqueName="[Dim - Shipped Calendar].[Ship Fiscal Month End Date].[All]" allUniqueName="[Dim - Shipped Calendar].[Ship Fiscal Month End Date].[All]" dimensionUniqueName="[Dim - Shipped Calendar]" displayFolder="" count="0" unbalanced="0"/>
    <cacheHierarchy uniqueName="[Dim - Shipped Calendar].[Ship Fiscal Month Start Date]" caption="Ship Fiscal Month Start Date" attribute="1" defaultMemberUniqueName="[Dim - Shipped Calendar].[Ship Fiscal Month Start Date].[All]" allUniqueName="[Dim - Shipped Calendar].[Ship Fiscal Month Start Date].[All]" dimensionUniqueName="[Dim - Shipped Calendar]" displayFolder="" count="0" unbalanced="0"/>
    <cacheHierarchy uniqueName="[Dim - Shipped Calendar].[Ship Fiscal Quarter]" caption="Ship Fiscal Quarter" attribute="1" defaultMemberUniqueName="[Dim - Shipped Calendar].[Ship Fiscal Quarter].[All]" allUniqueName="[Dim - Shipped Calendar].[Ship Fiscal Quarter].[All]" dimensionUniqueName="[Dim - Shipped Calendar]" displayFolder="" count="0" unbalanced="0"/>
    <cacheHierarchy uniqueName="[Dim - Shipped Calendar].[Ship Fiscal Quarter End Date]" caption="Ship Fiscal Quarter End Date" attribute="1" defaultMemberUniqueName="[Dim - Shipped Calendar].[Ship Fiscal Quarter End Date].[All]" allUniqueName="[Dim - Shipped Calendar].[Ship Fiscal Quarter End Date].[All]" dimensionUniqueName="[Dim - Shipped Calendar]" displayFolder="" count="0" unbalanced="0"/>
    <cacheHierarchy uniqueName="[Dim - Shipped Calendar].[Ship Fiscal Quarter Number]" caption="Ship Fiscal Quarter Number" attribute="1" defaultMemberUniqueName="[Dim - Shipped Calendar].[Ship Fiscal Quarter Number].[All]" allUniqueName="[Dim - Shipped Calendar].[Ship Fiscal Quarter Number].[All]" dimensionUniqueName="[Dim - Shipped Calendar]" displayFolder="" count="0" unbalanced="0"/>
    <cacheHierarchy uniqueName="[Dim - Shipped Calendar].[Ship Fiscal Quarter Start Date]" caption="Ship Fiscal Quarter Start Date" attribute="1" defaultMemberUniqueName="[Dim - Shipped Calendar].[Ship Fiscal Quarter Start Date].[All]" allUniqueName="[Dim - Shipped Calendar].[Ship Fiscal Quarter Start Date].[All]" dimensionUniqueName="[Dim - Shipped Calendar]" displayFolder="" count="0" unbalanced="0"/>
    <cacheHierarchy uniqueName="[Dim - Shipped Calendar].[Ship Fiscal Week]" caption="Ship Fiscal Week" attribute="1" defaultMemberUniqueName="[Dim - Shipped Calendar].[Ship Fiscal Week].[All]" allUniqueName="[Dim - Shipped Calendar].[Ship Fiscal Week].[All]" dimensionUniqueName="[Dim - Shipped Calendar]" displayFolder="" count="0" unbalanced="0"/>
    <cacheHierarchy uniqueName="[Dim - Shipped Calendar].[Ship Fiscal Week End Date]" caption="Ship Fiscal Week End Date" attribute="1" defaultMemberUniqueName="[Dim - Shipped Calendar].[Ship Fiscal Week End Date].[All]" allUniqueName="[Dim - Shipped Calendar].[Ship Fiscal Week End Date].[All]" dimensionUniqueName="[Dim - Shipped Calendar]" displayFolder="" count="0" unbalanced="0"/>
    <cacheHierarchy uniqueName="[Dim - Shipped Calendar].[Ship Fiscal Week of Quarter]" caption="Ship Fiscal Week of Quarter" attribute="1" defaultMemberUniqueName="[Dim - Shipped Calendar].[Ship Fiscal Week of Quarter].[All]" allUniqueName="[Dim - Shipped Calendar].[Ship Fiscal Week of Quarter].[All]" dimensionUniqueName="[Dim - Shipped Calendar]" displayFolder="" count="0" unbalanced="0"/>
    <cacheHierarchy uniqueName="[Dim - Shipped Calendar].[Ship Fiscal Week of Year]" caption="Ship Fiscal Week of Year" attribute="1" defaultMemberUniqueName="[Dim - Shipped Calendar].[Ship Fiscal Week of Year].[All]" allUniqueName="[Dim - Shipped Calendar].[Ship Fiscal Week of Year].[All]" dimensionUniqueName="[Dim - Shipped Calendar]" displayFolder="" count="0" unbalanced="0"/>
    <cacheHierarchy uniqueName="[Dim - Shipped Calendar].[Ship Fiscal Week Start Date]" caption="Ship Fiscal Week Start Date" attribute="1" defaultMemberUniqueName="[Dim - Shipped Calendar].[Ship Fiscal Week Start Date].[All]" allUniqueName="[Dim - Shipped Calendar].[Ship Fiscal Week Start Date].[All]" dimensionUniqueName="[Dim - Shipped Calendar]" displayFolder="" count="0" unbalanced="0"/>
    <cacheHierarchy uniqueName="[Dim - Shipped Calendar].[Ship Fiscal Year]" caption="Ship Fiscal Year" attribute="1" defaultMemberUniqueName="[Dim - Shipped Calendar].[Ship Fiscal Year].[All]" allUniqueName="[Dim - Shipped Calendar].[Ship Fiscal Year].[All]" dimensionUniqueName="[Dim - Shipped Calendar]" displayFolder="" count="0" unbalanced="0"/>
    <cacheHierarchy uniqueName="[Dim - Shipped Calendar].[Ship Fiscal Year End Date]" caption="Ship Fiscal Year End Date" attribute="1" defaultMemberUniqueName="[Dim - Shipped Calendar].[Ship Fiscal Year End Date].[All]" allUniqueName="[Dim - Shipped Calendar].[Ship Fiscal Year End Date].[All]" dimensionUniqueName="[Dim - Shipped Calendar]" displayFolder="" count="0" unbalanced="0"/>
    <cacheHierarchy uniqueName="[Dim - Shipped Calendar].[Ship Fiscal Year Start Date]" caption="Ship Fiscal Year Start Date" attribute="1" defaultMemberUniqueName="[Dim - Shipped Calendar].[Ship Fiscal Year Start Date].[All]" allUniqueName="[Dim - Shipped Calendar].[Ship Fiscal Year Start Date].[All]" dimensionUniqueName="[Dim - Shipped Calendar]" displayFolder="" count="0" unbalanced="0"/>
    <cacheHierarchy uniqueName="[Dim - Shipped Calendar].[Ship Relative Day]" caption="Ship Relative Day" attribute="1" defaultMemberUniqueName="[Dim - Shipped Calendar].[Ship Relative Day].[All]" allUniqueName="[Dim - Shipped Calendar].[Ship Relative Day].[All]" dimensionUniqueName="[Dim - Shipped Calendar]" displayFolder="" count="0" unbalanced="0"/>
    <cacheHierarchy uniqueName="[Dim - Shipped Calendar].[Ship Relative Fiscal Month]" caption="Ship Relative Fiscal Month" attribute="1" defaultMemberUniqueName="[Dim - Shipped Calendar].[Ship Relative Fiscal Month].[All]" allUniqueName="[Dim - Shipped Calendar].[Ship Relative Fiscal Month].[All]" dimensionUniqueName="[Dim - Shipped Calendar]" displayFolder="" count="0" unbalanced="0"/>
    <cacheHierarchy uniqueName="[Dim - Shipped Calendar].[Ship Relative Fiscal Quarter]" caption="Ship Relative Fiscal Quarter" attribute="1" defaultMemberUniqueName="[Dim - Shipped Calendar].[Ship Relative Fiscal Quarter].[All]" allUniqueName="[Dim - Shipped Calendar].[Ship Relative Fiscal Quarter].[All]" dimensionUniqueName="[Dim - Shipped Calendar]" displayFolder="" count="0" unbalanced="0"/>
    <cacheHierarchy uniqueName="[Dim - Shipped Calendar].[Ship Relative Fiscal Week]" caption="Ship Relative Fiscal Week" attribute="1" defaultMemberUniqueName="[Dim - Shipped Calendar].[Ship Relative Fiscal Week].[All]" allUniqueName="[Dim - Shipped Calendar].[Ship Relative Fiscal Week].[All]" dimensionUniqueName="[Dim - Shipped Calendar]" displayFolder="" count="0" unbalanced="0"/>
    <cacheHierarchy uniqueName="[Dim - Shipped Calendar].[Ship Relative Fiscal Year]" caption="Ship Relative Fiscal Year" attribute="1" defaultMemberUniqueName="[Dim - Shipped Calendar].[Ship Relative Fiscal Year].[All]" allUniqueName="[Dim - Shipped Calendar].[Ship Relative Fiscal Year].[All]" dimensionUniqueName="[Dim - Shipped Calendar]" displayFolder="" count="0" unbalanced="0"/>
    <cacheHierarchy uniqueName="[Dim - Shipped Calendar].[Ship Weekday Flag]" caption="Ship Weekday Flag" attribute="1" defaultMemberUniqueName="[Dim - Shipped Calendar].[Ship Weekday Flag].[All]" allUniqueName="[Dim - Shipped Calendar].[Ship Weekday Flag].[All]" dimensionUniqueName="[Dim - Shipped Calendar]" displayFolder="" count="0" unbalanced="0"/>
    <cacheHierarchy uniqueName="[Dim - SPMD Commodity].[Commodity ID]" caption="Commodity ID" attribute="1" defaultMemberUniqueName="[Dim - SPMD Commodity].[Commodity ID].[All]" allUniqueName="[Dim - SPMD Commodity].[Commodity ID].[All]" dimensionUniqueName="[Dim - SPMD Commodity]" displayFolder="" count="0" unbalanced="0"/>
    <cacheHierarchy uniqueName="[Dim - SPMD Commodity].[Commodity Name]" caption="Commodity Name" attribute="1" defaultMemberUniqueName="[Dim - SPMD Commodity].[Commodity Name].[All]" allUniqueName="[Dim - SPMD Commodity].[Commodity Name].[All]" dimensionUniqueName="[Dim - SPMD Commodity]" displayFolder="" count="0" unbalanced="0"/>
    <cacheHierarchy uniqueName="[Dim - Support Tier Bridge].[TECHL_SUPP_TIER_NBR]" caption="TECHL_SUPP_TIER_NBR" attribute="1" defaultMemberUniqueName="[Dim - Support Tier Bridge].[TECHL_SUPP_TIER_NBR].[All]" allUniqueName="[Dim - Support Tier Bridge].[TECHL_SUPP_TIER_NBR].[All]" dimensionUniqueName="[Dim - Support Tier Bridge]" displayFolder="" count="0" unbalanced="0"/>
    <cacheHierarchy uniqueName="[Dim - Tech Entitlement].[Tech Group Description]" caption="Tech Group Description" attribute="1" defaultMemberUniqueName="[Dim - Tech Entitlement].[Tech Group Description].[All]" allUniqueName="[Dim - Tech Entitlement].[Tech Group Description].[All]" dimensionUniqueName="[Dim - Tech Entitlement]" displayFolder="" count="0" unbalanced="0"/>
    <cacheHierarchy uniqueName="[Dim - Tech Entitlement].[Tech Offer Level]" caption="Tech Offer Level" attribute="1" defaultMemberUniqueName="[Dim - Tech Entitlement].[Tech Offer Level].[All]" allUniqueName="[Dim - Tech Entitlement].[Tech Offer Level].[All]" dimensionUniqueName="[Dim - Tech Entitlement]" displayFolder="" count="0" unbalanced="0"/>
    <cacheHierarchy uniqueName="[Dim - Tech Entitlement].[Tech Offering Active Flag]" caption="Tech Offering Active Flag" attribute="1" defaultMemberUniqueName="[Dim - Tech Entitlement].[Tech Offering Active Flag].[All]" allUniqueName="[Dim - Tech Entitlement].[Tech Offering Active Flag].[All]" dimensionUniqueName="[Dim - Tech Entitlement]" displayFolder="" count="0" unbalanced="0"/>
    <cacheHierarchy uniqueName="[Dim - Tech Entitlement].[Tech Offering Attatch Flag]" caption="Tech Offering Attatch Flag" attribute="1" defaultMemberUniqueName="[Dim - Tech Entitlement].[Tech Offering Attatch Flag].[All]" allUniqueName="[Dim - Tech Entitlement].[Tech Offering Attatch Flag].[All]" dimensionUniqueName="[Dim - Tech Entitlement]" displayFolder="" count="0" unbalanced="0"/>
    <cacheHierarchy uniqueName="[Dim - Tech Entitlement].[Tech Offering Category]" caption="Tech Offering Category" attribute="1" defaultMemberUniqueName="[Dim - Tech Entitlement].[Tech Offering Category].[All]" allUniqueName="[Dim - Tech Entitlement].[Tech Offering Category].[All]" dimensionUniqueName="[Dim - Tech Entitlement]" displayFolder="" count="0" unbalanced="0"/>
    <cacheHierarchy uniqueName="[Dim - Tech Entitlement].[Tech Offering Group]" caption="Tech Offering Group" attribute="1" defaultMemberUniqueName="[Dim - Tech Entitlement].[Tech Offering Group].[All]" allUniqueName="[Dim - Tech Entitlement].[Tech Offering Group].[All]" dimensionUniqueName="[Dim - Tech Entitlement]" displayFolder="" count="0" unbalanced="0"/>
    <cacheHierarchy uniqueName="[Dim - Tech Entitlement].[Tech Offering LOB]" caption="Tech Offering LOB" attribute="1" defaultMemberUniqueName="[Dim - Tech Entitlement].[Tech Offering LOB].[All]" allUniqueName="[Dim - Tech Entitlement].[Tech Offering LOB].[All]" dimensionUniqueName="[Dim - Tech Entitlement]" displayFolder="" count="0" unbalanced="0"/>
    <cacheHierarchy uniqueName="[Dim - Tech Entitlement].[Tech Offering Portofolio]" caption="Tech Offering Portofolio" attribute="1" defaultMemberUniqueName="[Dim - Tech Entitlement].[Tech Offering Portofolio].[All]" allUniqueName="[Dim - Tech Entitlement].[Tech Offering Portofolio].[All]" dimensionUniqueName="[Dim - Tech Entitlement]" displayFolder="" count="0" unbalanced="0"/>
    <cacheHierarchy uniqueName="[Dim - Tech Entitlement].[Tech Offering Product Type]" caption="Tech Offering Product Type" attribute="1" defaultMemberUniqueName="[Dim - Tech Entitlement].[Tech Offering Product Type].[All]" allUniqueName="[Dim - Tech Entitlement].[Tech Offering Product Type].[All]" dimensionUniqueName="[Dim - Tech Entitlement]" displayFolder="" count="0" unbalanced="0"/>
    <cacheHierarchy uniqueName="[Dim - Tech Entitlement].[Tech Offering Type]" caption="Tech Offering Type" attribute="1" defaultMemberUniqueName="[Dim - Tech Entitlement].[Tech Offering Type].[All]" allUniqueName="[Dim - Tech Entitlement].[Tech Offering Type].[All]" dimensionUniqueName="[Dim - Tech Entitlement]" displayFolder="" count="0" unbalanced="0"/>
    <cacheHierarchy uniqueName="[Dim - Tech Entitlement].[Tech Premium Code]" caption="Tech Premium Code" attribute="1" defaultMemberUniqueName="[Dim - Tech Entitlement].[Tech Premium Code].[All]" allUniqueName="[Dim - Tech Entitlement].[Tech Premium Code].[All]" dimensionUniqueName="[Dim - Tech Entitlement]" displayFolder="" count="0" unbalanced="0"/>
    <cacheHierarchy uniqueName="[Dim - Tech Entitlement].[Tech Product Offering Code]" caption="Tech Product Offering Code" attribute="1" defaultMemberUniqueName="[Dim - Tech Entitlement].[Tech Product Offering Code].[All]" allUniqueName="[Dim - Tech Entitlement].[Tech Product Offering Code].[All]" dimensionUniqueName="[Dim - Tech Entitlement]" displayFolder="" count="0" unbalanced="0"/>
    <cacheHierarchy uniqueName="[Dim - Tech Entitlement].[Tech Product Offering Description]" caption="Tech Product Offering Description" attribute="1" defaultMemberUniqueName="[Dim - Tech Entitlement].[Tech Product Offering Description].[All]" allUniqueName="[Dim - Tech Entitlement].[Tech Product Offering Description].[All]" dimensionUniqueName="[Dim - Tech Entitlement]" displayFolder="" count="0" unbalanced="0"/>
    <cacheHierarchy uniqueName="[Dim - Tech Entitlement].[Tech Product Offering Group]" caption="Tech Product Offering Group" attribute="1" defaultMemberUniqueName="[Dim - Tech Entitlement].[Tech Product Offering Group].[All]" allUniqueName="[Dim - Tech Entitlement].[Tech Product Offering Group].[All]" dimensionUniqueName="[Dim - Tech Entitlement]" displayFolder="" count="0" unbalanced="0"/>
    <cacheHierarchy uniqueName="[Dim - Tech Entitlement].[Tech Support Tier Name]" caption="Tech Support Tier Name" attribute="1" defaultMemberUniqueName="[Dim - Tech Entitlement].[Tech Support Tier Name].[All]" allUniqueName="[Dim - Tech Entitlement].[Tech Support Tier Name].[All]" dimensionUniqueName="[Dim - Tech Entitlement]" displayFolder="" count="0" unbalanced="0"/>
    <cacheHierarchy uniqueName="[Dim - Tech Entitlement].[Tech Support Tier Number]" caption="Tech Support Tier Number" attribute="1" defaultMemberUniqueName="[Dim - Tech Entitlement].[Tech Support Tier Number].[All]" allUniqueName="[Dim - Tech Entitlement].[Tech Support Tier Number].[All]" dimensionUniqueName="[Dim - Tech Entitlement]" displayFolder="" count="0" unbalanced="0"/>
    <cacheHierarchy uniqueName="[Dim - USDM Segment].[Segment Key ID]" caption="Segment Key ID" attribute="1" defaultMemberUniqueName="[Dim - USDM Segment].[Segment Key ID].[All]" allUniqueName="[Dim - USDM Segment].[Segment Key ID].[All]" dimensionUniqueName="[Dim - USDM Segment]" displayFolder="" count="0" unbalanced="0"/>
    <cacheHierarchy uniqueName="[Dim - USDM Segment].[USDM Segment Description]" caption="USDM Segment Description" attribute="1" defaultMemberUniqueName="[Dim - USDM Segment].[USDM Segment Description].[All]" allUniqueName="[Dim - USDM Segment].[USDM Segment Description].[All]" dimensionUniqueName="[Dim - USDM Segment]" displayFolder="" count="0" unbalanced="0"/>
    <cacheHierarchy uniqueName="[Dim - Work Order Service Type].[Dim Service Type New]" caption="Dim Service Type New" attribute="1" defaultMemberUniqueName="[Dim - Work Order Service Type].[Dim Service Type New].[All]" allUniqueName="[Dim - Work Order Service Type].[Dim Service Type New].[All]" dimensionUniqueName="[Dim - Work Order Service Type]" displayFolder="" count="2" unbalanced="0">
      <fieldsUsage count="2">
        <fieldUsage x="-1"/>
        <fieldUsage x="4"/>
      </fieldsUsage>
    </cacheHierarchy>
    <cacheHierarchy uniqueName="[FACT - ASU].[acc_dmg_flg]" caption="acc_dmg_flg" attribute="1" defaultMemberUniqueName="[FACT - ASU].[acc_dmg_flg].[All]" allUniqueName="[FACT - ASU].[acc_dmg_flg].[All]" dimensionUniqueName="[FACT - ASU]" displayFolder="" count="0" unbalanced="0"/>
    <cacheHierarchy uniqueName="[FACT - ASU].[act_decl]" caption="act_decl" attribute="1" defaultMemberUniqueName="[FACT - ASU].[act_decl].[All]" allUniqueName="[FACT - ASU].[act_decl].[All]" dimensionUniqueName="[FACT - ASU]" displayFolder="" count="0" unbalanced="0"/>
    <cacheHierarchy uniqueName="[FACT - ASU].[asst_age_bucket]" caption="asst_age_bucket" attribute="1" defaultMemberUniqueName="[FACT - ASU].[asst_age_bucket].[All]" allUniqueName="[FACT - ASU].[asst_age_bucket].[All]" dimensionUniqueName="[FACT - ASU]" displayFolder="" count="0" unbalanced="0"/>
    <cacheHierarchy uniqueName="[FACT - ASU].[asst_cust_bu_id]" caption="asst_cust_bu_id" attribute="1" defaultMemberUniqueName="[FACT - ASU].[asst_cust_bu_id].[All]" allUniqueName="[FACT - ASU].[asst_cust_bu_id].[All]" dimensionUniqueName="[FACT - ASU]" displayFolder="" count="0" unbalanced="0"/>
    <cacheHierarchy uniqueName="[FACT - ASU].[asst_lob_key]" caption="asst_lob_key" attribute="1" defaultMemberUniqueName="[FACT - ASU].[asst_lob_key].[All]" allUniqueName="[FACT - ASU].[asst_lob_key].[All]" dimensionUniqueName="[FACT - ASU]" displayFolder="" count="0" unbalanced="0"/>
    <cacheHierarchy uniqueName="[FACT - ASU].[connected_flg]" caption="connected_flg" attribute="1" defaultMemberUniqueName="[FACT - ASU].[connected_flg].[All]" allUniqueName="[FACT - ASU].[connected_flg].[All]" dimensionUniqueName="[FACT - ASU]" displayFolder="" count="0" unbalanced="0"/>
    <cacheHierarchy uniqueName="[FACT - ASU].[dw_acct_id]" caption="dw_acct_id" attribute="1" defaultMemberUniqueName="[FACT - ASU].[dw_acct_id].[All]" allUniqueName="[FACT - ASU].[dw_acct_id].[All]" dimensionUniqueName="[FACT - ASU]" displayFolder="" count="0" unbalanced="0"/>
    <cacheHierarchy uniqueName="[FACT - ASU].[ebs_flg]" caption="ebs_flg" attribute="1" defaultMemberUniqueName="[FACT - ASU].[ebs_flg].[All]" allUniqueName="[FACT - ASU].[ebs_flg].[All]" dimensionUniqueName="[FACT - ASU]" displayFolder="" count="0" unbalanced="0"/>
    <cacheHierarchy uniqueName="[FACT - ASU].[fed_flg]" caption="fed_flg" attribute="1" defaultMemberUniqueName="[FACT - ASU].[fed_flg].[All]" allUniqueName="[FACT - ASU].[fed_flg].[All]" dimensionUniqueName="[FACT - ASU]" displayFolder="" count="0" unbalanced="0"/>
    <cacheHierarchy uniqueName="[FACT - ASU].[fld_asus]" caption="fld_asus" attribute="1" defaultMemberUniqueName="[FACT - ASU].[fld_asus].[All]" allUniqueName="[FACT - ASU].[fld_asus].[All]" dimensionUniqueName="[FACT - ASU]" displayFolder="" count="0" unbalanced="0"/>
    <cacheHierarchy uniqueName="[FACT - ASU].[fld_exp_ass_cnt]" caption="fld_exp_ass_cnt" attribute="1" defaultMemberUniqueName="[FACT - ASU].[fld_exp_ass_cnt].[All]" allUniqueName="[FACT - ASU].[fld_exp_ass_cnt].[All]" dimensionUniqueName="[FACT - ASU]" displayFolder="" count="0" unbalanced="0"/>
    <cacheHierarchy uniqueName="[FACT - ASU].[fld_hw_asus]" caption="fld_hw_asus" attribute="1" defaultMemberUniqueName="[FACT - ASU].[fld_hw_asus].[All]" allUniqueName="[FACT - ASU].[fld_hw_asus].[All]" dimensionUniqueName="[FACT - ASU]" displayFolder="" count="0" unbalanced="0"/>
    <cacheHierarchy uniqueName="[FACT - ASU].[fld_shipd_asus]" caption="fld_shipd_asus" attribute="1" defaultMemberUniqueName="[FACT - ASU].[fld_shipd_asus].[All]" allUniqueName="[FACT - ASU].[fld_shipd_asus].[All]" dimensionUniqueName="[FACT - ASU]" displayFolder="" count="0" unbalanced="0"/>
    <cacheHierarchy uniqueName="[FACT - ASU].[fld_tte]" caption="fld_tte" attribute="1" defaultMemberUniqueName="[FACT - ASU].[fld_tte].[All]" allUniqueName="[FACT - ASU].[fld_tte].[All]" dimensionUniqueName="[FACT - ASU]" displayFolder="" count="0" unbalanced="0"/>
    <cacheHierarchy uniqueName="[FACT - ASU].[init_cntrct_cd]" caption="init_cntrct_cd" attribute="1" defaultMemberUniqueName="[FACT - ASU].[init_cntrct_cd].[All]" allUniqueName="[FACT - ASU].[init_cntrct_cd].[All]" dimensionUniqueName="[FACT - ASU]" displayFolder="" count="0" unbalanced="0"/>
    <cacheHierarchy uniqueName="[FACT - ASU].[installed_on_flag]" caption="installed_on_flag" attribute="1" defaultMemberUniqueName="[FACT - ASU].[installed_on_flag].[All]" allUniqueName="[FACT - ASU].[installed_on_flag].[All]" dimensionUniqueName="[FACT - ASU]" displayFolder="" count="0" unbalanced="0"/>
    <cacheHierarchy uniqueName="[FACT - ASU].[intel_raptor_flg]" caption="intel_raptor_flg" attribute="1" defaultMemberUniqueName="[FACT - ASU].[intel_raptor_flg].[All]" allUniqueName="[FACT - ASU].[intel_raptor_flg].[All]" dimensionUniqueName="[FACT - ASU]" displayFolder="" count="0" unbalanced="0"/>
    <cacheHierarchy uniqueName="[FACT - ASU].[kyc_flg]" caption="kyc_flg" attribute="1" defaultMemberUniqueName="[FACT - ASU].[kyc_flg].[All]" allUniqueName="[FACT - ASU].[kyc_flg].[All]" dimensionUniqueName="[FACT - ASU]" displayFolder="" count="0" unbalanced="0"/>
    <cacheHierarchy uniqueName="[FACT - ASU].[kyhd_flg]" caption="kyhd_flg" attribute="1" defaultMemberUniqueName="[FACT - ASU].[kyhd_flg].[All]" allUniqueName="[FACT - ASU].[kyhd_flg].[All]" dimensionUniqueName="[FACT - ASU]" displayFolder="" count="0" unbalanced="0"/>
    <cacheHierarchy uniqueName="[FACT - ASU].[lcl_chnl_cd]" caption="lcl_chnl_cd" attribute="1" defaultMemberUniqueName="[FACT - ASU].[lcl_chnl_cd].[All]" allUniqueName="[FACT - ASU].[lcl_chnl_cd].[All]" dimensionUniqueName="[FACT - ASU]" displayFolder="" count="0" unbalanced="0"/>
    <cacheHierarchy uniqueName="[FACT - ASU].[microcode]" caption="microcode" attribute="1" defaultMemberUniqueName="[FACT - ASU].[microcode].[All]" allUniqueName="[FACT - ASU].[microcode].[All]" dimensionUniqueName="[FACT - ASU]" displayFolder="" count="0" unbalanced="0"/>
    <cacheHierarchy uniqueName="[FACT - ASU].[orig_src_site_id]" caption="orig_src_site_id" attribute="1" defaultMemberUniqueName="[FACT - ASU].[orig_src_site_id].[All]" allUniqueName="[FACT - ASU].[orig_src_site_id].[All]" dimensionUniqueName="[FACT - ASU]" displayFolder="" count="0" unbalanced="0"/>
    <cacheHierarchy uniqueName="[FACT - ASU].[parnt_asst_prod_hier_key]" caption="parnt_asst_prod_hier_key" attribute="1" defaultMemberUniqueName="[FACT - ASU].[parnt_asst_prod_hier_key].[All]" allUniqueName="[FACT - ASU].[parnt_asst_prod_hier_key].[All]" dimensionUniqueName="[FACT - ASU]" displayFolder="" count="0" unbalanced="0"/>
    <cacheHierarchy uniqueName="[FACT - ASU].[process_dt]" caption="process_dt" attribute="1" defaultMemberUniqueName="[FACT - ASU].[process_dt].[All]" allUniqueName="[FACT - ASU].[process_dt].[All]" dimensionUniqueName="[FACT - ASU]" displayFolder="" count="0" unbalanced="0"/>
    <cacheHierarchy uniqueName="[FACT - ASU].[rltv_fisc_yr]" caption="rltv_fisc_yr" attribute="1" defaultMemberUniqueName="[FACT - ASU].[rltv_fisc_yr].[All]" allUniqueName="[FACT - ASU].[rltv_fisc_yr].[All]" dimensionUniqueName="[FACT - ASU]" displayFolder="" count="0" unbalanced="0"/>
    <cacheHierarchy uniqueName="[FACT - ASU].[rpt_fisc_week]" caption="rpt_fisc_week" attribute="1" defaultMemberUniqueName="[FACT - ASU].[rpt_fisc_week].[All]" allUniqueName="[FACT - ASU].[rpt_fisc_week].[All]" dimensionUniqueName="[FACT - ASU]" displayFolder="" count="0" unbalanced="0"/>
    <cacheHierarchy uniqueName="[FACT - ASU].[rptg_prod_type]" caption="rptg_prod_type" attribute="1" defaultMemberUniqueName="[FACT - ASU].[rptg_prod_type].[All]" allUniqueName="[FACT - ASU].[rptg_prod_type].[All]" dimensionUniqueName="[FACT - ASU]" displayFolder="" count="0" unbalanced="0"/>
    <cacheHierarchy uniqueName="[FACT - ASU].[sdr_cnect_hm_rfsl_rsn_val]" caption="sdr_cnect_hm_rfsl_rsn_val" attribute="1" defaultMemberUniqueName="[FACT - ASU].[sdr_cnect_hm_rfsl_rsn_val].[All]" allUniqueName="[FACT - ASU].[sdr_cnect_hm_rfsl_rsn_val].[All]" dimensionUniqueName="[FACT - ASU]" displayFolder="" count="0" unbalanced="0"/>
    <cacheHierarchy uniqueName="[FACT - ASU].[sdr_cnect_hm_type_val]" caption="sdr_cnect_hm_type_val" attribute="1" defaultMemberUniqueName="[FACT - ASU].[sdr_cnect_hm_type_val].[All]" allUniqueName="[FACT - ASU].[sdr_cnect_hm_type_val].[All]" dimensionUniqueName="[FACT - ASU]" displayFolder="" count="0" unbalanced="0"/>
    <cacheHierarchy uniqueName="[FACT - ASU].[seg_group_code]" caption="seg_group_code" attribute="1" defaultMemberUniqueName="[FACT - ASU].[seg_group_code].[All]" allUniqueName="[FACT - ASU].[seg_group_code].[All]" dimensionUniqueName="[FACT - ASU]" displayFolder="" count="0" unbalanced="0"/>
    <cacheHierarchy uniqueName="[FACT - ASU].[shipd_fisc_mth_end_dt]" caption="shipd_fisc_mth_end_dt" attribute="1" defaultMemberUniqueName="[FACT - ASU].[shipd_fisc_mth_end_dt].[All]" allUniqueName="[FACT - ASU].[shipd_fisc_mth_end_dt].[All]" dimensionUniqueName="[FACT - ASU]" displayFolder="" count="0" unbalanced="0"/>
    <cacheHierarchy uniqueName="[FACT - ASU].[tech_asus]" caption="tech_asus" attribute="1" defaultMemberUniqueName="[FACT - ASU].[tech_asus].[All]" allUniqueName="[FACT - ASU].[tech_asus].[All]" dimensionUniqueName="[FACT - ASU]" displayFolder="" count="0" unbalanced="0"/>
    <cacheHierarchy uniqueName="[FACT - ASU].[tech_exp_ass_cnt]" caption="tech_exp_ass_cnt" attribute="1" defaultMemberUniqueName="[FACT - ASU].[tech_exp_ass_cnt].[All]" allUniqueName="[FACT - ASU].[tech_exp_ass_cnt].[All]" dimensionUniqueName="[FACT - ASU]" displayFolder="" count="0" unbalanced="0"/>
    <cacheHierarchy uniqueName="[FACT - ASU].[tech_hw_asus]" caption="tech_hw_asus" attribute="1" defaultMemberUniqueName="[FACT - ASU].[tech_hw_asus].[All]" allUniqueName="[FACT - ASU].[tech_hw_asus].[All]" dimensionUniqueName="[FACT - ASU]" displayFolder="" count="0" unbalanced="0"/>
    <cacheHierarchy uniqueName="[FACT - ASU].[tech_shipd_asus]" caption="tech_shipd_asus" attribute="1" defaultMemberUniqueName="[FACT - ASU].[tech_shipd_asus].[All]" allUniqueName="[FACT - ASU].[tech_shipd_asus].[All]" dimensionUniqueName="[FACT - ASU]" displayFolder="" count="0" unbalanced="0"/>
    <cacheHierarchy uniqueName="[FACT - ASU].[tech_tte]" caption="tech_tte" attribute="1" defaultMemberUniqueName="[FACT - ASU].[tech_tte].[All]" allUniqueName="[FACT - ASU].[tech_tte].[All]" dimensionUniqueName="[FACT - ASU]" displayFolder="" count="0" unbalanced="0"/>
    <cacheHierarchy uniqueName="[FACT - ASU].[tla_exclsn_flg]" caption="tla_exclsn_flg" attribute="1" defaultMemberUniqueName="[FACT - ASU].[tla_exclsn_flg].[All]" allUniqueName="[FACT - ASU].[tla_exclsn_flg].[All]" dimensionUniqueName="[FACT - ASU]" displayFolder="" count="0" unbalanced="0"/>
    <cacheHierarchy uniqueName="[FACT - ASU].[upsell_catg]" caption="upsell_catg" attribute="1" defaultMemberUniqueName="[FACT - ASU].[upsell_catg].[All]" allUniqueName="[FACT - ASU].[upsell_catg].[All]" dimensionUniqueName="[FACT - ASU]" displayFolder="" count="0" unbalanced="0"/>
    <cacheHierarchy uniqueName="[FACT - Case].[Account ID]" caption="Account ID" attribute="1" defaultMemberUniqueName="[FACT - Case].[Account ID].[All]" allUniqueName="[FACT - Case].[Account ID].[All]" dimensionUniqueName="[FACT - Case]" displayFolder="USDM Case Columns" count="0" unbalanced="0"/>
    <cacheHierarchy uniqueName="[FACT - Case].[Apex Flag]" caption="Apex Flag" attribute="1" defaultMemberUniqueName="[FACT - Case].[Apex Flag].[All]" allUniqueName="[FACT - Case].[Apex Flag].[All]" dimensionUniqueName="[FACT - Case]" displayFolder="USDM Case Columns" count="0" unbalanced="0"/>
    <cacheHierarchy uniqueName="[FACT - Case].[Asset Age (days)]" caption="Asset Age (days)" attribute="1" defaultMemberUniqueName="[FACT - Case].[Asset Age (days)].[All]" allUniqueName="[FACT - Case].[Asset Age (days)].[All]" dimensionUniqueName="[FACT - Case]" displayFolder="USDM Case Columns" count="0" unbalanced="0"/>
    <cacheHierarchy uniqueName="[FACT - Case].[Asset Install Date]" caption="Asset Install Date" attribute="1" defaultMemberUniqueName="[FACT - Case].[Asset Install Date].[All]" allUniqueName="[FACT - Case].[Asset Install Date].[All]" dimensionUniqueName="[FACT - Case]" displayFolder="USDM Case Columns" count="0" unbalanced="0"/>
    <cacheHierarchy uniqueName="[FACT - Case].[Asset Microcode Version Number]" caption="Asset Microcode Version Number" attribute="1" defaultMemberUniqueName="[FACT - Case].[Asset Microcode Version Number].[All]" allUniqueName="[FACT - Case].[Asset Microcode Version Number].[All]" dimensionUniqueName="[FACT - Case]" displayFolder="Connect Home" count="0" unbalanced="0"/>
    <cacheHierarchy uniqueName="[FACT - Case].[Asset Ship Date]" caption="Asset Ship Date" attribute="1" defaultMemberUniqueName="[FACT - Case].[Asset Ship Date].[All]" allUniqueName="[FACT - Case].[Asset Ship Date].[All]" dimensionUniqueName="[FACT - Case]" displayFolder="USDM Case Columns" count="0" unbalanced="0"/>
    <cacheHierarchy uniqueName="[FACT - Case].[Assisted Demand SR]" caption="Assisted Demand SR" attribute="1" defaultMemberUniqueName="[FACT - Case].[Assisted Demand SR].[All]" allUniqueName="[FACT - Case].[Assisted Demand SR].[All]" dimensionUniqueName="[FACT - Case]" displayFolder="ICR / Demand SRs" count="0" unbalanced="0"/>
    <cacheHierarchy uniqueName="[FACT - Case].[Auto Closed Case]" caption="Auto Closed Case" attribute="1" defaultMemberUniqueName="[FACT - Case].[Auto Closed Case].[All]" allUniqueName="[FACT - Case].[Auto Closed Case].[All]" dimensionUniqueName="[FACT - Case]" displayFolder="USDM Case Columns" count="0" unbalanced="0"/>
    <cacheHierarchy uniqueName="[FACT - Case].[Autogenerated Cancelled Flag]" caption="Autogenerated Cancelled Flag" attribute="1" defaultMemberUniqueName="[FACT - Case].[Autogenerated Cancelled Flag].[All]" allUniqueName="[FACT - Case].[Autogenerated Cancelled Flag].[All]" dimensionUniqueName="[FACT - Case]" displayFolder="Auto-Generated" count="0" unbalanced="0"/>
    <cacheHierarchy uniqueName="[FACT - Case].[Autogenerated SR Case Flag]" caption="Autogenerated SR Case Flag" attribute="1" defaultMemberUniqueName="[FACT - Case].[Autogenerated SR Case Flag].[All]" allUniqueName="[FACT - Case].[Autogenerated SR Case Flag].[All]" dimensionUniqueName="[FACT - Case]" displayFolder="Auto-Generated" count="0" unbalanced="0"/>
    <cacheHierarchy uniqueName="[FACT - Case].[Autogenerated Work Order Flag]" caption="Autogenerated Work Order Flag" attribute="1" defaultMemberUniqueName="[FACT - Case].[Autogenerated Work Order Flag].[All]" allUniqueName="[FACT - Case].[Autogenerated Work Order Flag].[All]" dimensionUniqueName="[FACT - Case]" displayFolder="Auto-Generated" count="0" unbalanced="0"/>
    <cacheHierarchy uniqueName="[FACT - Case].[BMS Assisted Flag]" caption="BMS Assisted Flag" attribute="1" defaultMemberUniqueName="[FACT - Case].[BMS Assisted Flag].[All]" allUniqueName="[FACT - Case].[BMS Assisted Flag].[All]" dimensionUniqueName="[FACT - Case]" displayFolder="BMS Attributes" count="0" unbalanced="0"/>
    <cacheHierarchy uniqueName="[FACT - Case].[BMS Case Detailed Category]" caption="BMS Case Detailed Category" attribute="1" defaultMemberUniqueName="[FACT - Case].[BMS Case Detailed Category].[All]" allUniqueName="[FACT - Case].[BMS Case Detailed Category].[All]" dimensionUniqueName="[FACT - Case]" displayFolder="BMS Attributes" count="0" unbalanced="0"/>
    <cacheHierarchy uniqueName="[FACT - Case].[BMS Case Top Level Category]" caption="BMS Case Top Level Category" attribute="1" defaultMemberUniqueName="[FACT - Case].[BMS Case Top Level Category].[All]" allUniqueName="[FACT - Case].[BMS Case Top Level Category].[All]" dimensionUniqueName="[FACT - Case]" displayFolder="BMS Attributes" count="0" unbalanced="0"/>
    <cacheHierarchy uniqueName="[FACT - Case].[BMS Category]" caption="BMS Category" attribute="1" defaultMemberUniqueName="[FACT - Case].[BMS Category].[All]" allUniqueName="[FACT - Case].[BMS Category].[All]" dimensionUniqueName="[FACT - Case]" displayFolder="BMS Attributes" count="0" unbalanced="0"/>
    <cacheHierarchy uniqueName="[FACT - Case].[BMS Category Group]" caption="BMS Category Group" attribute="1" defaultMemberUniqueName="[FACT - Case].[BMS Category Group].[All]" allUniqueName="[FACT - Case].[BMS Category Group].[All]" dimensionUniqueName="[FACT - Case]" displayFolder="BMS Attributes" count="0" unbalanced="0"/>
    <cacheHierarchy uniqueName="[FACT - Case].[BMS Unassisted Flag]" caption="BMS Unassisted Flag" attribute="1" defaultMemberUniqueName="[FACT - Case].[BMS Unassisted Flag].[All]" allUniqueName="[FACT - Case].[BMS Unassisted Flag].[All]" dimensionUniqueName="[FACT - Case]" displayFolder="BMS Attributes" count="0" unbalanced="0"/>
    <cacheHierarchy uniqueName="[FACT - Case].[BMS Virtual Assistant Flag]" caption="BMS Virtual Assistant Flag" attribute="1" defaultMemberUniqueName="[FACT - Case].[BMS Virtual Assistant Flag].[All]" allUniqueName="[FACT - Case].[BMS Virtual Assistant Flag].[All]" dimensionUniqueName="[FACT - Case]" displayFolder="BMS Attributes" count="0" unbalanced="0"/>
    <cacheHierarchy uniqueName="[FACT - Case].[Case Asset ID]" caption="Case Asset ID" attribute="1" defaultMemberUniqueName="[FACT - Case].[Case Asset ID].[All]" allUniqueName="[FACT - Case].[Case Asset ID].[All]" dimensionUniqueName="[FACT - Case]" displayFolder="USDM Case Columns" count="0" unbalanced="0"/>
    <cacheHierarchy uniqueName="[FACT - Case].[Case Closed Flag]" caption="Case Closed Flag" attribute="1" defaultMemberUniqueName="[FACT - Case].[Case Closed Flag].[All]" allUniqueName="[FACT - Case].[Case Closed Flag].[All]" dimensionUniqueName="[FACT - Case]" displayFolder="USDM Case Columns" count="0" unbalanced="0"/>
    <cacheHierarchy uniqueName="[FACT - Case].[Case Completed Date]" caption="Case Completed Date" attribute="1" defaultMemberUniqueName="[FACT - Case].[Case Completed Date].[All]" allUniqueName="[FACT - Case].[Case Completed Date].[All]" dimensionUniqueName="[FACT - Case]" displayFolder="USDM Case Columns" count="0" unbalanced="0"/>
    <cacheHierarchy uniqueName="[FACT - Case].[Case Connected Flag]" caption="Case Connected Flag" attribute="1" defaultMemberUniqueName="[FACT - Case].[Case Connected Flag].[All]" allUniqueName="[FACT - Case].[Case Connected Flag].[All]" dimensionUniqueName="[FACT - Case]" displayFolder="Connect Home" count="0" unbalanced="0"/>
    <cacheHierarchy uniqueName="[FACT - Case].[Case Create Date]" caption="Case Create Date" attribute="1" defaultMemberUniqueName="[FACT - Case].[Case Create Date].[All]" allUniqueName="[FACT - Case].[Case Create Date].[All]" dimensionUniqueName="[FACT - Case]" displayFolder="USDM Case Columns" count="0" unbalanced="0"/>
    <cacheHierarchy uniqueName="[FACT - Case].[Case Created w/in 120 Min]" caption="Case Created w/in 120 Min" attribute="1" defaultMemberUniqueName="[FACT - Case].[Case Created w/in 120 Min].[All]" allUniqueName="[FACT - Case].[Case Created w/in 120 Min].[All]" dimensionUniqueName="[FACT - Case]" displayFolder="FTF / RCR" count="0" unbalanced="0"/>
    <cacheHierarchy uniqueName="[FACT - Case].[Case Creator Bot Flag]" caption="Case Creator Bot Flag" attribute="1" defaultMemberUniqueName="[FACT - Case].[Case Creator Bot Flag].[All]" allUniqueName="[FACT - Case].[Case Creator Bot Flag].[All]" dimensionUniqueName="[FACT - Case]" displayFolder="BMS Attributes" count="0" unbalanced="0"/>
    <cacheHierarchy uniqueName="[FACT - Case].[Case Customer Number]" caption="Case Customer Number" attribute="1" defaultMemberUniqueName="[FACT - Case].[Case Customer Number].[All]" allUniqueName="[FACT - Case].[Case Customer Number].[All]" dimensionUniqueName="[FACT - Case]" displayFolder="USDM Case Columns" count="0" unbalanced="0"/>
    <cacheHierarchy uniqueName="[FACT - Case].[Case Federal Flag]" caption="Case Federal Flag" attribute="1" defaultMemberUniqueName="[FACT - Case].[Case Federal Flag].[All]" allUniqueName="[FACT - Case].[Case Federal Flag].[All]" dimensionUniqueName="[FACT - Case]" displayFolder="Segment" count="0" unbalanced="0"/>
    <cacheHierarchy uniqueName="[FACT - Case].[Case Field Offering Code]" caption="Case Field Offering Code" attribute="1" defaultMemberUniqueName="[FACT - Case].[Case Field Offering Code].[All]" allUniqueName="[FACT - Case].[Case Field Offering Code].[All]" dimensionUniqueName="[FACT - Case]" displayFolder="Entitlement" count="0" unbalanced="0"/>
    <cacheHierarchy uniqueName="[FACT - Case].[Case ID]" caption="Case ID" attribute="1" defaultMemberUniqueName="[FACT - Case].[Case ID].[All]" allUniqueName="[FACT - Case].[Case ID].[All]" dimensionUniqueName="[FACT - Case]" displayFolder="USDM Case Columns" count="0" unbalanced="0"/>
    <cacheHierarchy uniqueName="[FACT - Case].[Case ISG Flag]" caption="Case ISG Flag" attribute="1" defaultMemberUniqueName="[FACT - Case].[Case ISG Flag].[All]" allUniqueName="[FACT - Case].[Case ISG Flag].[All]" dimensionUniqueName="[FACT - Case]" displayFolder="ICR / Demand SRs" count="0" unbalanced="0"/>
    <cacheHierarchy uniqueName="[FACT - Case].[Case Owned Flag]" caption="Case Owned Flag" attribute="1" defaultMemberUniqueName="[FACT - Case].[Case Owned Flag].[All]" allUniqueName="[FACT - Case].[Case Owned Flag].[All]" dimensionUniqueName="[FACT - Case]" displayFolder="ICR / Demand SRs" count="0" unbalanced="0"/>
    <cacheHierarchy uniqueName="[FACT - Case].[Case Owner Bot Flag]" caption="Case Owner Bot Flag" attribute="1" defaultMemberUniqueName="[FACT - Case].[Case Owner Bot Flag].[All]" allUniqueName="[FACT - Case].[Case Owner Bot Flag].[All]" dimensionUniqueName="[FACT - Case]" displayFolder="BMS Attributes" count="0" unbalanced="0"/>
    <cacheHierarchy uniqueName="[FACT - Case].[Case Owner Queue Name]" caption="Case Owner Queue Name" attribute="1" defaultMemberUniqueName="[FACT - Case].[Case Owner Queue Name].[All]" allUniqueName="[FACT - Case].[Case Owner Queue Name].[All]" dimensionUniqueName="[FACT - Case]" displayFolder="USDM Case Columns" count="0" unbalanced="0"/>
    <cacheHierarchy uniqueName="[FACT - Case].[Case Reopen Flag]" caption="Case Reopen Flag" attribute="1" defaultMemberUniqueName="[FACT - Case].[Case Reopen Flag].[All]" allUniqueName="[FACT - Case].[Case Reopen Flag].[All]" dimensionUniqueName="[FACT - Case]" displayFolder="FTF / RCR" count="0" unbalanced="0"/>
    <cacheHierarchy uniqueName="[FACT - Case].[Case Severity Priority]" caption="Case Severity Priority" attribute="1" defaultMemberUniqueName="[FACT - Case].[Case Severity Priority].[All]" allUniqueName="[FACT - Case].[Case Severity Priority].[All]" dimensionUniqueName="[FACT - Case]" displayFolder="USDM Case Columns" count="0" unbalanced="0"/>
    <cacheHierarchy uniqueName="[FACT - Case].[Case Source Description]" caption="Case Source Description" attribute="1" defaultMemberUniqueName="[FACT - Case].[Case Source Description].[All]" allUniqueName="[FACT - Case].[Case Source Description].[All]" dimensionUniqueName="[FACT - Case]" displayFolder="USDM Case Columns" count="0" unbalanced="0"/>
    <cacheHierarchy uniqueName="[FACT - Case].[Case Status]" caption="Case Status" attribute="1" defaultMemberUniqueName="[FACT - Case].[Case Status].[All]" allUniqueName="[FACT - Case].[Case Status].[All]" dimensionUniqueName="[FACT - Case]" displayFolder="USDM Case Columns" count="0" unbalanced="0"/>
    <cacheHierarchy uniqueName="[FACT - Case].[Case Tech Offering Code]" caption="Case Tech Offering Code" attribute="1" defaultMemberUniqueName="[FACT - Case].[Case Tech Offering Code].[All]" allUniqueName="[FACT - Case].[Case Tech Offering Code].[All]" dimensionUniqueName="[FACT - Case]" displayFolder="Entitlement" count="0" unbalanced="0"/>
    <cacheHierarchy uniqueName="[FACT - Case].[Case Type]" caption="Case Type" attribute="1" defaultMemberUniqueName="[FACT - Case].[Case Type].[All]" allUniqueName="[FACT - Case].[Case Type].[All]" dimensionUniqueName="[FACT - Case]" displayFolder="USDM Case Columns" count="0" unbalanced="0"/>
    <cacheHierarchy uniqueName="[FACT - Case].[Case Worked Type]" caption="Case Worked Type" attribute="1" defaultMemberUniqueName="[FACT - Case].[Case Worked Type].[All]" allUniqueName="[FACT - Case].[Case Worked Type].[All]" dimensionUniqueName="[FACT - Case]" displayFolder="USDM Case Columns" count="0" unbalanced="0"/>
    <cacheHierarchy uniqueName="[FACT - Case].[CLM Connect Home Flag]" caption="CLM Connect Home Flag" attribute="1" defaultMemberUniqueName="[FACT - Case].[CLM Connect Home Flag].[All]" allUniqueName="[FACT - Case].[CLM Connect Home Flag].[All]" dimensionUniqueName="[FACT - Case]" displayFolder="Connect Home" count="0" unbalanced="0"/>
    <cacheHierarchy uniqueName="[FACT - Case].[CLM Connect In Flag]" caption="CLM Connect In Flag" attribute="1" defaultMemberUniqueName="[FACT - Case].[CLM Connect In Flag].[All]" allUniqueName="[FACT - Case].[CLM Connect In Flag].[All]" dimensionUniqueName="[FACT - Case]" displayFolder="Connect Home" count="0" unbalanced="0"/>
    <cacheHierarchy uniqueName="[FACT - Case].[Close On Create Flag]" caption="Close On Create Flag" attribute="1" defaultMemberUniqueName="[FACT - Case].[Close On Create Flag].[All]" allUniqueName="[FACT - Case].[Close On Create Flag].[All]" dimensionUniqueName="[FACT - Case]" displayFolder="USDM Case Columns" count="0" unbalanced="0"/>
    <cacheHierarchy uniqueName="[FACT - Case].[Concurrent Case 28 day Flag]" caption="Concurrent Case 28 day Flag" attribute="1" defaultMemberUniqueName="[FACT - Case].[Concurrent Case 28 day Flag].[All]" allUniqueName="[FACT - Case].[Concurrent Case 28 day Flag].[All]" dimensionUniqueName="[FACT - Case]" displayFolder="FTF / RCR" count="0" unbalanced="0"/>
    <cacheHierarchy uniqueName="[FACT - Case].[Concurrent Case 7 day Flag]" caption="Concurrent Case 7 day Flag" attribute="1" defaultMemberUniqueName="[FACT - Case].[Concurrent Case 7 day Flag].[All]" allUniqueName="[FACT - Case].[Concurrent Case 7 day Flag].[All]" dimensionUniqueName="[FACT - Case]" displayFolder="FTF / RCR" count="0" unbalanced="0"/>
    <cacheHierarchy uniqueName="[FACT - Case].[Connect Home - Last Connected Date]" caption="Connect Home - Last Connected Date" attribute="1" defaultMemberUniqueName="[FACT - Case].[Connect Home - Last Connected Date].[All]" allUniqueName="[FACT - Case].[Connect Home - Last Connected Date].[All]" dimensionUniqueName="[FACT - Case]" displayFolder="Connect Home" count="0" unbalanced="0"/>
    <cacheHierarchy uniqueName="[FACT - Case].[Connect Home Case Flag]" caption="Connect Home Case Flag" attribute="1" defaultMemberUniqueName="[FACT - Case].[Connect Home Case Flag].[All]" allUniqueName="[FACT - Case].[Connect Home Case Flag].[All]" dimensionUniqueName="[FACT - Case]" displayFolder="Connect Home" count="0" unbalanced="0"/>
    <cacheHierarchy uniqueName="[FACT - Case].[CSG Offering Code]" caption="CSG Offering Code" attribute="1" defaultMemberUniqueName="[FACT - Case].[CSG Offering Code].[All]" allUniqueName="[FACT - Case].[CSG Offering Code].[All]" dimensionUniqueName="[FACT - Case]" displayFolder="Entitlement" count="0" unbalanced="0"/>
    <cacheHierarchy uniqueName="[FACT - Case].[Delivery Onsite Cost]" caption="Delivery Onsite Cost" attribute="1" defaultMemberUniqueName="[FACT - Case].[Delivery Onsite Cost].[All]" allUniqueName="[FACT - Case].[Delivery Onsite Cost].[All]" dimensionUniqueName="[FACT - Case]" displayFolder="Workload Hours" count="0" unbalanced="0"/>
    <cacheHierarchy uniqueName="[FACT - Case].[Delivery Onsite Hours]" caption="Delivery Onsite Hours" attribute="1" defaultMemberUniqueName="[FACT - Case].[Delivery Onsite Hours].[All]" allUniqueName="[FACT - Case].[Delivery Onsite Hours].[All]" dimensionUniqueName="[FACT - Case]" displayFolder="Workload Hours" count="0" unbalanced="0"/>
    <cacheHierarchy uniqueName="[FACT - Case].[Delivery Remote Cost]" caption="Delivery Remote Cost" attribute="1" defaultMemberUniqueName="[FACT - Case].[Delivery Remote Cost].[All]" allUniqueName="[FACT - Case].[Delivery Remote Cost].[All]" dimensionUniqueName="[FACT - Case]" displayFolder="Workload Hours" count="0" unbalanced="0"/>
    <cacheHierarchy uniqueName="[FACT - Case].[Delivery Remote Hours]" caption="Delivery Remote Hours" attribute="1" defaultMemberUniqueName="[FACT - Case].[Delivery Remote Hours].[All]" allUniqueName="[FACT - Case].[Delivery Remote Hours].[All]" dimensionUniqueName="[FACT - Case]" displayFolder="Workload Hours" count="0" unbalanced="0"/>
    <cacheHierarchy uniqueName="[FACT - Case].[Demand SR Flag]" caption="Demand SR Flag" attribute="1" defaultMemberUniqueName="[FACT - Case].[Demand SR Flag].[All]" allUniqueName="[FACT - Case].[Demand SR Flag].[All]" dimensionUniqueName="[FACT - Case]" displayFolder="ICR / Demand SRs" count="0" unbalanced="0"/>
    <cacheHierarchy uniqueName="[FACT - Case].[Demand SR Touched]" caption="Demand SR Touched" attribute="1" defaultMemberUniqueName="[FACT - Case].[Demand SR Touched].[All]" allUniqueName="[FACT - Case].[Demand SR Touched].[All]" dimensionUniqueName="[FACT - Case]" displayFolder="ICR / Demand SRs" count="0" unbalanced="0"/>
    <cacheHierarchy uniqueName="[FACT - Case].[DSE Enabled]" caption="DSE Enabled" attribute="1" defaultMemberUniqueName="[FACT - Case].[DSE Enabled].[All]" allUniqueName="[FACT - Case].[DSE Enabled].[All]" dimensionUniqueName="[FACT - Case]" displayFolder="USDM Case Columns" count="0" unbalanced="0"/>
    <cacheHierarchy uniqueName="[FACT - Case].[Entitlement Core / Upsell (Case)]" caption="Entitlement Core / Upsell (Case)" attribute="1" defaultMemberUniqueName="[FACT - Case].[Entitlement Core / Upsell (Case)].[All]" allUniqueName="[FACT - Case].[Entitlement Core / Upsell (Case)].[All]" dimensionUniqueName="[FACT - Case]" displayFolder="Entitlement\Upsell" count="0" unbalanced="0"/>
    <cacheHierarchy uniqueName="[FACT - Case].[Entitlement Core / Upsell (org)]" caption="Entitlement Core / Upsell (org)" attribute="1" defaultMemberUniqueName="[FACT - Case].[Entitlement Core / Upsell (org)].[All]" allUniqueName="[FACT - Case].[Entitlement Core / Upsell (org)].[All]" dimensionUniqueName="[FACT - Case]" displayFolder="Entitlement" count="0" unbalanced="0"/>
    <cacheHierarchy uniqueName="[FACT - Case].[Finance ISG Remote Best Dell Manual Hours]" caption="Finance ISG Remote Best Dell Manual Hours" attribute="1" defaultMemberUniqueName="[FACT - Case].[Finance ISG Remote Best Dell Manual Hours].[All]" allUniqueName="[FACT - Case].[Finance ISG Remote Best Dell Manual Hours].[All]" dimensionUniqueName="[FACT - Case]" displayFolder="Workload Hours" count="0" unbalanced="0"/>
    <cacheHierarchy uniqueName="[FACT - Case].[Finance ISG Remote Partner Manual Hours]" caption="Finance ISG Remote Partner Manual Hours" attribute="1" defaultMemberUniqueName="[FACT - Case].[Finance ISG Remote Partner Manual Hours].[All]" allUniqueName="[FACT - Case].[Finance ISG Remote Partner Manual Hours].[All]" dimensionUniqueName="[FACT - Case]" displayFolder="Workload Hours" count="0" unbalanced="0"/>
    <cacheHierarchy uniqueName="[FACT - Case].[Finance ISG Remote Rest Dell Manual Hours]" caption="Finance ISG Remote Rest Dell Manual Hours" attribute="1" defaultMemberUniqueName="[FACT - Case].[Finance ISG Remote Rest Dell Manual Hours].[All]" allUniqueName="[FACT - Case].[Finance ISG Remote Rest Dell Manual Hours].[All]" dimensionUniqueName="[FACT - Case]" displayFolder="Workload Hours" count="0" unbalanced="0"/>
    <cacheHierarchy uniqueName="[FACT - Case].[Finance ISG RPS Best Dell Manual Hours]" caption="Finance ISG RPS Best Dell Manual Hours" attribute="1" defaultMemberUniqueName="[FACT - Case].[Finance ISG RPS Best Dell Manual Hours].[All]" allUniqueName="[FACT - Case].[Finance ISG RPS Best Dell Manual Hours].[All]" dimensionUniqueName="[FACT - Case]" displayFolder="Workload Hours" count="0" unbalanced="0"/>
    <cacheHierarchy uniqueName="[FACT - Case].[Finance ISG RPS Partner Manual Hours]" caption="Finance ISG RPS Partner Manual Hours" attribute="1" defaultMemberUniqueName="[FACT - Case].[Finance ISG RPS Partner Manual Hours].[All]" allUniqueName="[FACT - Case].[Finance ISG RPS Partner Manual Hours].[All]" dimensionUniqueName="[FACT - Case]" displayFolder="Workload Hours" count="0" unbalanced="0"/>
    <cacheHierarchy uniqueName="[FACT - Case].[Finance ISG RPS Rest Dell Manual Hours]" caption="Finance ISG RPS Rest Dell Manual Hours" attribute="1" defaultMemberUniqueName="[FACT - Case].[Finance ISG RPS Rest Dell Manual Hours].[All]" allUniqueName="[FACT - Case].[Finance ISG RPS Rest Dell Manual Hours].[All]" dimensionUniqueName="[FACT - Case]" displayFolder="Workload Hours" count="0" unbalanced="0"/>
    <cacheHierarchy uniqueName="[FACT - Case].[FTF 28 Fail Flag]" caption="FTF 28 Fail Flag" attribute="1" defaultMemberUniqueName="[FACT - Case].[FTF 28 Fail Flag].[All]" allUniqueName="[FACT - Case].[FTF 28 Fail Flag].[All]" dimensionUniqueName="[FACT - Case]" displayFolder="FTF / RCR" count="0" unbalanced="0"/>
    <cacheHierarchy uniqueName="[FACT - Case].[FTF 28 Success Flag]" caption="FTF 28 Success Flag" attribute="1" defaultMemberUniqueName="[FACT - Case].[FTF 28 Success Flag].[All]" allUniqueName="[FACT - Case].[FTF 28 Success Flag].[All]" dimensionUniqueName="[FACT - Case]" displayFolder="FTF / RCR" count="0" unbalanced="0"/>
    <cacheHierarchy uniqueName="[FACT - Case].[FTF 7 Fail Flag]" caption="FTF 7 Fail Flag" attribute="1" defaultMemberUniqueName="[FACT - Case].[FTF 7 Fail Flag].[All]" allUniqueName="[FACT - Case].[FTF 7 Fail Flag].[All]" dimensionUniqueName="[FACT - Case]" displayFolder="FTF / RCR" count="0" unbalanced="0"/>
    <cacheHierarchy uniqueName="[FACT - Case].[FTF 7 Success Flag]" caption="FTF 7 Success Flag" attribute="1" defaultMemberUniqueName="[FACT - Case].[FTF 7 Success Flag].[All]" allUniqueName="[FACT - Case].[FTF 7 Success Flag].[All]" dimensionUniqueName="[FACT - Case]" displayFolder="FTF / RCR" count="0" unbalanced="0"/>
    <cacheHierarchy uniqueName="[FACT - Case].[FTF Days]" caption="FTF Days" attribute="1" defaultMemberUniqueName="[FACT - Case].[FTF Days].[All]" allUniqueName="[FACT - Case].[FTF Days].[All]" dimensionUniqueName="[FACT - Case]" displayFolder="FTF / RCR" count="0" unbalanced="0"/>
    <cacheHierarchy uniqueName="[FACT - Case].[FTF Qualify Flag]" caption="FTF Qualify Flag" attribute="1" defaultMemberUniqueName="[FACT - Case].[FTF Qualify Flag].[All]" allUniqueName="[FACT - Case].[FTF Qualify Flag].[All]" dimensionUniqueName="[FACT - Case]" displayFolder="FTF / RCR" count="0" unbalanced="0"/>
    <cacheHierarchy uniqueName="[FACT - Case].[HES Case Flag]" caption="HES Case Flag" attribute="1" defaultMemberUniqueName="[FACT - Case].[HES Case Flag].[All]" allUniqueName="[FACT - Case].[HES Case Flag].[All]" dimensionUniqueName="[FACT - Case]" displayFolder="USDM Case Columns" count="0" unbalanced="0"/>
    <cacheHierarchy uniqueName="[FACT - Case].[Hours Logged Flag]" caption="Hours Logged Flag" attribute="1" defaultMemberUniqueName="[FACT - Case].[Hours Logged Flag].[All]" allUniqueName="[FACT - Case].[Hours Logged Flag].[All]" dimensionUniqueName="[FACT - Case]" displayFolder="ICR / Demand SRs" count="0" unbalanced="0"/>
    <cacheHierarchy uniqueName="[FACT - Case].[ICR Case Flag]" caption="ICR Case Flag" attribute="1" defaultMemberUniqueName="[FACT - Case].[ICR Case Flag].[All]" allUniqueName="[FACT - Case].[ICR Case Flag].[All]" dimensionUniqueName="[FACT - Case]" displayFolder="ICR / Demand SRs" count="0" unbalanced="0"/>
    <cacheHierarchy uniqueName="[FACT - Case].[ICR_PS_FIX]" caption="ICR_PS_FIX" attribute="1" defaultMemberUniqueName="[FACT - Case].[ICR_PS_FIX].[All]" allUniqueName="[FACT - Case].[ICR_PS_FIX].[All]" dimensionUniqueName="[FACT - Case]" displayFolder="ICR / Demand SRs" count="0" unbalanced="0"/>
    <cacheHierarchy uniqueName="[FACT - Case].[IMAC Flag]" caption="IMAC Flag" attribute="1" defaultMemberUniqueName="[FACT - Case].[IMAC Flag].[All]" allUniqueName="[FACT - Case].[IMAC Flag].[All]" dimensionUniqueName="[FACT - Case]" displayFolder="Workload Hours" count="0" unbalanced="0"/>
    <cacheHierarchy uniqueName="[FACT - Case].[Intel Raptor Flag]" caption="Intel Raptor Flag" attribute="1" defaultMemberUniqueName="[FACT - Case].[Intel Raptor Flag].[All]" allUniqueName="[FACT - Case].[Intel Raptor Flag].[All]" dimensionUniqueName="[FACT - Case]" displayFolder="USDM Case Columns" count="0" unbalanced="0"/>
    <cacheHierarchy uniqueName="[FACT - Case].[Internal Admin Flag]" caption="Internal Admin Flag" attribute="1" defaultMemberUniqueName="[FACT - Case].[Internal Admin Flag].[All]" allUniqueName="[FACT - Case].[Internal Admin Flag].[All]" dimensionUniqueName="[FACT - Case]" displayFolder="ICR / Demand SRs" count="0" unbalanced="0"/>
    <cacheHierarchy uniqueName="[FACT - Case].[ISG Assisted Demand SR Flag]" caption="ISG Assisted Demand SR Flag" attribute="1" defaultMemberUniqueName="[FACT - Case].[ISG Assisted Demand SR Flag].[All]" allUniqueName="[FACT - Case].[ISG Assisted Demand SR Flag].[All]" dimensionUniqueName="[FACT - Case]" displayFolder="ICR / Demand SRs" count="0" unbalanced="0"/>
    <cacheHierarchy uniqueName="[FACT - Case].[ISG Assisted Demand SR Touched]" caption="ISG Assisted Demand SR Touched" attribute="1" defaultMemberUniqueName="[FACT - Case].[ISG Assisted Demand SR Touched].[All]" allUniqueName="[FACT - Case].[ISG Assisted Demand SR Touched].[All]" dimensionUniqueName="[FACT - Case]" displayFolder="ICR / Demand SRs" count="0" unbalanced="0"/>
    <cacheHierarchy uniqueName="[FACT - Case].[Issue Type Value]" caption="Issue Type Value" attribute="1" defaultMemberUniqueName="[FACT - Case].[Issue Type Value].[All]" allUniqueName="[FACT - Case].[Issue Type Value].[All]" dimensionUniqueName="[FACT - Case]" displayFolder="USDM Case Columns" count="0" unbalanced="0"/>
    <cacheHierarchy uniqueName="[FACT - Case].[Maintenance Services]" caption="Maintenance Services" attribute="1" defaultMemberUniqueName="[FACT - Case].[Maintenance Services].[All]" allUniqueName="[FACT - Case].[Maintenance Services].[All]" dimensionUniqueName="[FACT - Case]" displayFolder="ICR / Demand SRs" count="0" unbalanced="0"/>
    <cacheHierarchy uniqueName="[FACT - Case].[Manual Direct Telemetry Flag]" caption="Manual Direct Telemetry Flag" attribute="1" defaultMemberUniqueName="[FACT - Case].[Manual Direct Telemetry Flag].[All]" allUniqueName="[FACT - Case].[Manual Direct Telemetry Flag].[All]" dimensionUniqueName="[FACT - Case]" displayFolder="Thunder" count="0" unbalanced="0"/>
    <cacheHierarchy uniqueName="[FACT - Case].[Manual Related Telemetry 24hr Before Flag]" caption="Manual Related Telemetry 24hr Before Flag" attribute="1" defaultMemberUniqueName="[FACT - Case].[Manual Related Telemetry 24hr Before Flag].[All]" allUniqueName="[FACT - Case].[Manual Related Telemetry 24hr Before Flag].[All]" dimensionUniqueName="[FACT - Case]" displayFolder="Thunder" count="0" unbalanced="0"/>
    <cacheHierarchy uniqueName="[FACT - Case].[Manual Related Telemetry Flag]" caption="Manual Related Telemetry Flag" attribute="1" defaultMemberUniqueName="[FACT - Case].[Manual Related Telemetry Flag].[All]" allUniqueName="[FACT - Case].[Manual Related Telemetry Flag].[All]" dimensionUniqueName="[FACT - Case]" displayFolder="Thunder" count="0" unbalanced="0"/>
    <cacheHierarchy uniqueName="[FACT - Case].[Multiple Work Order Flag]" caption="Multiple Work Order Flag" attribute="1" defaultMemberUniqueName="[FACT - Case].[Multiple Work Order Flag].[All]" allUniqueName="[FACT - Case].[Multiple Work Order Flag].[All]" dimensionUniqueName="[FACT - Case]" displayFolder="FTF / RCR" count="0" unbalanced="0"/>
    <cacheHierarchy uniqueName="[FACT - Case].[NBA AI First Response Helpful Flag]" caption="NBA AI First Response Helpful Flag" attribute="1" defaultMemberUniqueName="[FACT - Case].[NBA AI First Response Helpful Flag].[All]" allUniqueName="[FACT - Case].[NBA AI First Response Helpful Flag].[All]" dimensionUniqueName="[FACT - Case]" displayFolder="Next Best Action" count="0" unbalanced="0"/>
    <cacheHierarchy uniqueName="[FACT - Case].[NBA AI Top 3 Helpful Flag]" caption="NBA AI Top 3 Helpful Flag" attribute="1" defaultMemberUniqueName="[FACT - Case].[NBA AI Top 3 Helpful Flag].[All]" allUniqueName="[FACT - Case].[NBA AI Top 3 Helpful Flag].[All]" dimensionUniqueName="[FACT - Case]" displayFolder="Next Best Action" count="0" unbalanced="0"/>
    <cacheHierarchy uniqueName="[FACT - Case].[NBA Case Flag]" caption="NBA Case Flag" attribute="1" defaultMemberUniqueName="[FACT - Case].[NBA Case Flag].[All]" allUniqueName="[FACT - Case].[NBA Case Flag].[All]" dimensionUniqueName="[FACT - Case]" displayFolder="Next Best Action" count="0" unbalanced="0"/>
    <cacheHierarchy uniqueName="[FACT - Case].[NBA Case Helpful Flag]" caption="NBA Case Helpful Flag" attribute="1" defaultMemberUniqueName="[FACT - Case].[NBA Case Helpful Flag].[All]" allUniqueName="[FACT - Case].[NBA Case Helpful Flag].[All]" dimensionUniqueName="[FACT - Case]" displayFolder="Next Best Action" count="0" unbalanced="0"/>
    <cacheHierarchy uniqueName="[FACT - Case].[NBA Chat Is Helpful Count]" caption="NBA Chat Is Helpful Count" attribute="1" defaultMemberUniqueName="[FACT - Case].[NBA Chat Is Helpful Count].[All]" allUniqueName="[FACT - Case].[NBA Chat Is Helpful Count].[All]" dimensionUniqueName="[FACT - Case]" displayFolder="Next Best Action" count="0" unbalanced="0"/>
    <cacheHierarchy uniqueName="[FACT - Case].[NBA Chat Is Helpful Flag]" caption="NBA Chat Is Helpful Flag" attribute="1" defaultMemberUniqueName="[FACT - Case].[NBA Chat Is Helpful Flag].[All]" allUniqueName="[FACT - Case].[NBA Chat Is Helpful Flag].[All]" dimensionUniqueName="[FACT - Case]" displayFolder="Next Best Action" count="0" unbalanced="0"/>
    <cacheHierarchy uniqueName="[FACT - Case].[NBA Chat Not Helpful Count]" caption="NBA Chat Not Helpful Count" attribute="1" defaultMemberUniqueName="[FACT - Case].[NBA Chat Not Helpful Count].[All]" allUniqueName="[FACT - Case].[NBA Chat Not Helpful Count].[All]" dimensionUniqueName="[FACT - Case]" displayFolder="Next Best Action" count="0" unbalanced="0"/>
    <cacheHierarchy uniqueName="[FACT - Case].[NBA Chat Not Helpful Flag]" caption="NBA Chat Not Helpful Flag" attribute="1" defaultMemberUniqueName="[FACT - Case].[NBA Chat Not Helpful Flag].[All]" allUniqueName="[FACT - Case].[NBA Chat Not Helpful Flag].[All]" dimensionUniqueName="[FACT - Case]" displayFolder="Next Best Action" count="0" unbalanced="0"/>
    <cacheHierarchy uniqueName="[FACT - Case].[NBA Count]" caption="NBA Count" attribute="1" defaultMemberUniqueName="[FACT - Case].[NBA Count].[All]" allUniqueName="[FACT - Case].[NBA Count].[All]" dimensionUniqueName="[FACT - Case]" displayFolder="Next Best Action" count="0" unbalanced="0"/>
    <cacheHierarchy uniqueName="[FACT - Case].[NBA Created Flag]" caption="NBA Created Flag" attribute="1" defaultMemberUniqueName="[FACT - Case].[NBA Created Flag].[All]" allUniqueName="[FACT - Case].[NBA Created Flag].[All]" dimensionUniqueName="[FACT - Case]" displayFolder="Next Best Action" count="0" unbalanced="0"/>
    <cacheHierarchy uniqueName="[FACT - Case].[NBA Error Flag]" caption="NBA Error Flag" attribute="1" defaultMemberUniqueName="[FACT - Case].[NBA Error Flag].[All]" allUniqueName="[FACT - Case].[NBA Error Flag].[All]" dimensionUniqueName="[FACT - Case]" displayFolder="Next Best Action" count="0" unbalanced="0"/>
    <cacheHierarchy uniqueName="[FACT - Case].[NBA Error Helpful Flag]" caption="NBA Error Helpful Flag" attribute="1" defaultMemberUniqueName="[FACT - Case].[NBA Error Helpful Flag].[All]" allUniqueName="[FACT - Case].[NBA Error Helpful Flag].[All]" dimensionUniqueName="[FACT - Case]" displayFolder="Next Best Action" count="0" unbalanced="0"/>
    <cacheHierarchy uniqueName="[FACT - Case].[NBA False Positive Flag]" caption="NBA False Positive Flag" attribute="1" defaultMemberUniqueName="[FACT - Case].[NBA False Positive Flag].[All]" allUniqueName="[FACT - Case].[NBA False Positive Flag].[All]" dimensionUniqueName="[FACT - Case]" displayFolder="Next Best Action" count="0" unbalanced="0"/>
    <cacheHierarchy uniqueName="[FACT - Case].[NBA First Create Date Timestamp]" caption="NBA First Create Date Timestamp" attribute="1" defaultMemberUniqueName="[FACT - Case].[NBA First Create Date Timestamp].[All]" allUniqueName="[FACT - Case].[NBA First Create Date Timestamp].[All]" dimensionUniqueName="[FACT - Case]" displayFolder="Next Best Action" count="0" unbalanced="0"/>
    <cacheHierarchy uniqueName="[FACT - Case].[NBA First Response Helpful Flag]" caption="NBA First Response Helpful Flag" attribute="1" defaultMemberUniqueName="[FACT - Case].[NBA First Response Helpful Flag].[All]" allUniqueName="[FACT - Case].[NBA First Response Helpful Flag].[All]" dimensionUniqueName="[FACT - Case]" displayFolder="Next Best Action" count="0" unbalanced="0"/>
    <cacheHierarchy uniqueName="[FACT - Case].[NBA First Response Helpful Flag_]" caption="NBA First Response Helpful Flag_" attribute="1" defaultMemberUniqueName="[FACT - Case].[NBA First Response Helpful Flag_].[All]" allUniqueName="[FACT - Case].[NBA First Response Helpful Flag_].[All]" dimensionUniqueName="[FACT - Case]" displayFolder="Next Best Action" count="0" unbalanced="0"/>
    <cacheHierarchy uniqueName="[FACT - Case].[NBA Generic Action Count]" caption="NBA Generic Action Count" attribute="1" defaultMemberUniqueName="[FACT - Case].[NBA Generic Action Count].[All]" allUniqueName="[FACT - Case].[NBA Generic Action Count].[All]" dimensionUniqueName="[FACT - Case]" displayFolder="Next Best Action" count="0" unbalanced="0"/>
    <cacheHierarchy uniqueName="[FACT - Case].[NBA Guided Solution Count]" caption="NBA Guided Solution Count" attribute="1" defaultMemberUniqueName="[FACT - Case].[NBA Guided Solution Count].[All]" allUniqueName="[FACT - Case].[NBA Guided Solution Count].[All]" dimensionUniqueName="[FACT - Case]" displayFolder="Next Best Action" count="0" unbalanced="0"/>
    <cacheHierarchy uniqueName="[FACT - Case].[NBA Helpful Count]" caption="NBA Helpful Count" attribute="1" defaultMemberUniqueName="[FACT - Case].[NBA Helpful Count].[All]" allUniqueName="[FACT - Case].[NBA Helpful Count].[All]" dimensionUniqueName="[FACT - Case]" displayFolder="Next Best Action" count="0" unbalanced="0"/>
    <cacheHierarchy uniqueName="[FACT - Case].[NBA Helpful Flag]" caption="NBA Helpful Flag" attribute="1" defaultMemberUniqueName="[FACT - Case].[NBA Helpful Flag].[All]" allUniqueName="[FACT - Case].[NBA Helpful Flag].[All]" dimensionUniqueName="[FACT - Case]" displayFolder="Next Best Action" count="0" unbalanced="0"/>
    <cacheHierarchy uniqueName="[FACT - Case].[NBA Knowldege Base Count]" caption="NBA Knowldege Base Count" attribute="1" defaultMemberUniqueName="[FACT - Case].[NBA Knowldege Base Count].[All]" allUniqueName="[FACT - Case].[NBA Knowldege Base Count].[All]" dimensionUniqueName="[FACT - Case]" displayFolder="Next Best Action" count="0" unbalanced="0"/>
    <cacheHierarchy uniqueName="[FACT - Case].[NBA Log Helpful Flag]" caption="NBA Log Helpful Flag" attribute="1" defaultMemberUniqueName="[FACT - Case].[NBA Log Helpful Flag].[All]" allUniqueName="[FACT - Case].[NBA Log Helpful Flag].[All]" dimensionUniqueName="[FACT - Case]" displayFolder="Next Best Action" count="0" unbalanced="0"/>
    <cacheHierarchy uniqueName="[FACT - Case].[NBA Logged Flag]" caption="NBA Logged Flag" attribute="1" defaultMemberUniqueName="[FACT - Case].[NBA Logged Flag].[All]" allUniqueName="[FACT - Case].[NBA Logged Flag].[All]" dimensionUniqueName="[FACT - Case]" displayFolder="Next Best Action" count="0" unbalanced="0"/>
    <cacheHierarchy uniqueName="[FACT - Case].[NBA Manual Count]" caption="NBA Manual Count" attribute="1" defaultMemberUniqueName="[FACT - Case].[NBA Manual Count].[All]" allUniqueName="[FACT - Case].[NBA Manual Count].[All]" dimensionUniqueName="[FACT - Case]" displayFolder="Next Best Action" count="0" unbalanced="0"/>
    <cacheHierarchy uniqueName="[FACT - Case].[NBA Max No]" caption="NBA Max No" attribute="1" defaultMemberUniqueName="[FACT - Case].[NBA Max No].[All]" allUniqueName="[FACT - Case].[NBA Max No].[All]" dimensionUniqueName="[FACT - Case]" displayFolder="Next Best Action" count="0" unbalanced="0"/>
    <cacheHierarchy uniqueName="[FACT - Case].[NBA No Before Yes Count]" caption="NBA No Before Yes Count" attribute="1" defaultMemberUniqueName="[FACT - Case].[NBA No Before Yes Count].[All]" allUniqueName="[FACT - Case].[NBA No Before Yes Count].[All]" dimensionUniqueName="[FACT - Case]" displayFolder="Next Best Action" count="0" unbalanced="0"/>
    <cacheHierarchy uniqueName="[FACT - Case].[NBA Not Helpful Count]" caption="NBA Not Helpful Count" attribute="1" defaultMemberUniqueName="[FACT - Case].[NBA Not Helpful Count].[All]" allUniqueName="[FACT - Case].[NBA Not Helpful Count].[All]" dimensionUniqueName="[FACT - Case]" displayFolder="Next Best Action" count="0" unbalanced="0"/>
    <cacheHierarchy uniqueName="[FACT - Case].[NBA Not Helpful Flag]" caption="NBA Not Helpful Flag" attribute="1" defaultMemberUniqueName="[FACT - Case].[NBA Not Helpful Flag].[All]" allUniqueName="[FACT - Case].[NBA Not Helpful Flag].[All]" dimensionUniqueName="[FACT - Case]" displayFolder="Next Best Action" count="0" unbalanced="0"/>
    <cacheHierarchy uniqueName="[FACT - Case].[NBA Overall Helpful Flag]" caption="NBA Overall Helpful Flag" attribute="1" defaultMemberUniqueName="[FACT - Case].[NBA Overall Helpful Flag].[All]" allUniqueName="[FACT - Case].[NBA Overall Helpful Flag].[All]" dimensionUniqueName="[FACT - Case]" displayFolder="Next Best Action" count="0" unbalanced="0"/>
    <cacheHierarchy uniqueName="[FACT - Case].[NBA Overall Not Resolved Flag]" caption="NBA Overall Not Resolved Flag" attribute="1" defaultMemberUniqueName="[FACT - Case].[NBA Overall Not Resolved Flag].[All]" allUniqueName="[FACT - Case].[NBA Overall Not Resolved Flag].[All]" dimensionUniqueName="[FACT - Case]" displayFolder="Next Best Action" count="0" unbalanced="0"/>
    <cacheHierarchy uniqueName="[FACT - Case].[NBA Qualified Flag]" caption="NBA Qualified Flag" attribute="1" defaultMemberUniqueName="[FACT - Case].[NBA Qualified Flag].[All]" allUniqueName="[FACT - Case].[NBA Qualified Flag].[All]" dimensionUniqueName="[FACT - Case]" displayFolder="Next Best Action" count="0" unbalanced="0"/>
    <cacheHierarchy uniqueName="[FACT - Case].[NBA Resolution]" caption="NBA Resolution" attribute="1" defaultMemberUniqueName="[FACT - Case].[NBA Resolution].[All]" allUniqueName="[FACT - Case].[NBA Resolution].[All]" dimensionUniqueName="[FACT - Case]" displayFolder="Next Best Action" count="0" unbalanced="0"/>
    <cacheHierarchy uniqueName="[FACT - Case].[NBA Resolved Flag]" caption="NBA Resolved Flag" attribute="1" defaultMemberUniqueName="[FACT - Case].[NBA Resolved Flag].[All]" allUniqueName="[FACT - Case].[NBA Resolved Flag].[All]" dimensionUniqueName="[FACT - Case]" displayFolder="Next Best Action" count="0" unbalanced="0"/>
    <cacheHierarchy uniqueName="[FACT - Case].[NBA Task Helpful Flag]" caption="NBA Task Helpful Flag" attribute="1" defaultMemberUniqueName="[FACT - Case].[NBA Task Helpful Flag].[All]" allUniqueName="[FACT - Case].[NBA Task Helpful Flag].[All]" dimensionUniqueName="[FACT - Case]" displayFolder="Next Best Action" count="0" unbalanced="0"/>
    <cacheHierarchy uniqueName="[FACT - Case].[NBA Top 3 Helpful Flag]" caption="NBA Top 3 Helpful Flag" attribute="1" defaultMemberUniqueName="[FACT - Case].[NBA Top 3 Helpful Flag].[All]" allUniqueName="[FACT - Case].[NBA Top 3 Helpful Flag].[All]" dimensionUniqueName="[FACT - Case]" displayFolder="Next Best Action" count="0" unbalanced="0"/>
    <cacheHierarchy uniqueName="[FACT - Case].[NBA Top 3 Helpful Flag_]" caption="NBA Top 3 Helpful Flag_" attribute="1" defaultMemberUniqueName="[FACT - Case].[NBA Top 3 Helpful Flag_].[All]" allUniqueName="[FACT - Case].[NBA Top 3 Helpful Flag_].[All]" dimensionUniqueName="[FACT - Case]" displayFolder="Next Best Action" count="0" unbalanced="0"/>
    <cacheHierarchy uniqueName="[FACT - Case].[NBA Used]" caption="NBA Used" attribute="1" defaultMemberUniqueName="[FACT - Case].[NBA Used].[All]" allUniqueName="[FACT - Case].[NBA Used].[All]" dimensionUniqueName="[FACT - Case]" displayFolder="Next Best Action" count="0" unbalanced="0"/>
    <cacheHierarchy uniqueName="[FACT - Case].[NBA Used Chat Flag]" caption="NBA Used Chat Flag" attribute="1" defaultMemberUniqueName="[FACT - Case].[NBA Used Chat Flag].[All]" allUniqueName="[FACT - Case].[NBA Used Chat Flag].[All]" dimensionUniqueName="[FACT - Case]" displayFolder="Next Best Action" count="0" unbalanced="0"/>
    <cacheHierarchy uniqueName="[FACT - Case].[NBA Used Recommended Flag]" caption="NBA Used Recommended Flag" attribute="1" defaultMemberUniqueName="[FACT - Case].[NBA Used Recommended Flag].[All]" allUniqueName="[FACT - Case].[NBA Used Recommended Flag].[All]" dimensionUniqueName="[FACT - Case]" displayFolder="Next Best Action" count="0" unbalanced="0"/>
    <cacheHierarchy uniqueName="[FACT - Case].[NBA Work Order Count]" caption="NBA Work Order Count" attribute="1" defaultMemberUniqueName="[FACT - Case].[NBA Work Order Count].[All]" allUniqueName="[FACT - Case].[NBA Work Order Count].[All]" dimensionUniqueName="[FACT - Case]" displayFolder="Next Best Action" count="0" unbalanced="0"/>
    <cacheHierarchy uniqueName="[FACT - Case].[nlp_case_root_cause]" caption="nlp_case_root_cause" attribute="1" defaultMemberUniqueName="[FACT - Case].[nlp_case_root_cause].[All]" allUniqueName="[FACT - Case].[nlp_case_root_cause].[All]" dimensionUniqueName="[FACT - Case]" displayFolder="NLP Case Attributes" count="0" unbalanced="0"/>
    <cacheHierarchy uniqueName="[FACT - Case].[nlp_case_sub_topic]" caption="nlp_case_sub_topic" attribute="1" defaultMemberUniqueName="[FACT - Case].[nlp_case_sub_topic].[All]" allUniqueName="[FACT - Case].[nlp_case_sub_topic].[All]" dimensionUniqueName="[FACT - Case]" displayFolder="NLP Case Attributes" count="0" unbalanced="0"/>
    <cacheHierarchy uniqueName="[FACT - Case].[nlp_case_topic]" caption="nlp_case_topic" attribute="1" defaultMemberUniqueName="[FACT - Case].[nlp_case_topic].[All]" allUniqueName="[FACT - Case].[nlp_case_topic].[All]" dimensionUniqueName="[FACT - Case]" displayFolder="NLP Case Attributes" count="0" unbalanced="0"/>
    <cacheHierarchy uniqueName="[FACT - Case].[Org Field Cost]" caption="Org Field Cost" attribute="1" defaultMemberUniqueName="[FACT - Case].[Org Field Cost].[All]" allUniqueName="[FACT - Case].[Org Field Cost].[All]" dimensionUniqueName="[FACT - Case]" displayFolder="Workload Hours" count="0" unbalanced="0"/>
    <cacheHierarchy uniqueName="[FACT - Case].[Org Field Hours]" caption="Org Field Hours" attribute="1" defaultMemberUniqueName="[FACT - Case].[Org Field Hours].[All]" allUniqueName="[FACT - Case].[Org Field Hours].[All]" dimensionUniqueName="[FACT - Case]" displayFolder="Workload Hours" count="0" unbalanced="0"/>
    <cacheHierarchy uniqueName="[FACT - Case].[Org TSE Remote Cost]" caption="Org TSE Remote Cost" attribute="1" defaultMemberUniqueName="[FACT - Case].[Org TSE Remote Cost].[All]" allUniqueName="[FACT - Case].[Org TSE Remote Cost].[All]" dimensionUniqueName="[FACT - Case]" displayFolder="Workload Hours" count="0" unbalanced="0"/>
    <cacheHierarchy uniqueName="[FACT - Case].[Org TSE Remote Hours]" caption="Org TSE Remote Hours" attribute="1" defaultMemberUniqueName="[FACT - Case].[Org TSE Remote Hours].[All]" allUniqueName="[FACT - Case].[Org TSE Remote Hours].[All]" dimensionUniqueName="[FACT - Case]" displayFolder="Workload Hours" count="0" unbalanced="0"/>
    <cacheHierarchy uniqueName="[FACT - Case].[Origin Name]" caption="Origin Name" attribute="1" defaultMemberUniqueName="[FACT - Case].[Origin Name].[All]" allUniqueName="[FACT - Case].[Origin Name].[All]" dimensionUniqueName="[FACT - Case]" displayFolder="USDM Case Columns" count="0" unbalanced="0"/>
    <cacheHierarchy uniqueName="[FACT - Case].[PARTS_STD_DRTN_DAYS]" caption="PARTS_STD_DRTN_DAYS" attribute="1" defaultMemberUniqueName="[FACT - Case].[PARTS_STD_DRTN_DAYS].[All]" allUniqueName="[FACT - Case].[PARTS_STD_DRTN_DAYS].[All]" dimensionUniqueName="[FACT - Case]" displayFolder="Entitlement\Upsell" count="0" unbalanced="0"/>
    <cacheHierarchy uniqueName="[FACT - Case].[PARTS_STD_DRTN_DT]" caption="PARTS_STD_DRTN_DT" attribute="1" defaultMemberUniqueName="[FACT - Case].[PARTS_STD_DRTN_DT].[All]" allUniqueName="[FACT - Case].[PARTS_STD_DRTN_DT].[All]" dimensionUniqueName="[FACT - Case]" displayFolder="Entitlement\Upsell" count="0" unbalanced="0"/>
    <cacheHierarchy uniqueName="[FACT - Case].[Periodic Telemetry 24hr Before Flag]" caption="Periodic Telemetry 24hr Before Flag" attribute="1" defaultMemberUniqueName="[FACT - Case].[Periodic Telemetry 24hr Before Flag].[All]" allUniqueName="[FACT - Case].[Periodic Telemetry 24hr Before Flag].[All]" dimensionUniqueName="[FACT - Case]" displayFolder="Thunder" count="0" unbalanced="0"/>
    <cacheHierarchy uniqueName="[FACT - Case].[Periodic Telemetry Flag]" caption="Periodic Telemetry Flag" attribute="1" defaultMemberUniqueName="[FACT - Case].[Periodic Telemetry Flag].[All]" allUniqueName="[FACT - Case].[Periodic Telemetry Flag].[All]" dimensionUniqueName="[FACT - Case]" displayFolder="Thunder" count="0" unbalanced="0"/>
    <cacheHierarchy uniqueName="[FACT - Case].[Pre-BIOS]" caption="Pre-BIOS" attribute="1" defaultMemberUniqueName="[FACT - Case].[Pre-BIOS].[All]" allUniqueName="[FACT - Case].[Pre-BIOS].[All]" dimensionUniqueName="[FACT - Case]" displayFolder="USDM Case Columns" count="0" unbalanced="0"/>
    <cacheHierarchy uniqueName="[FACT - Case].[Prediction Action Description]" caption="Prediction Action Description" attribute="1" defaultMemberUniqueName="[FACT - Case].[Prediction Action Description].[All]" allUniqueName="[FACT - Case].[Prediction Action Description].[All]" dimensionUniqueName="[FACT - Case]" displayFolder="Case Prediction" count="0" unbalanced="0"/>
    <cacheHierarchy uniqueName="[FACT - Case].[Prediction Bottom Level Description]" caption="Prediction Bottom Level Description" attribute="1" defaultMemberUniqueName="[FACT - Case].[Prediction Bottom Level Description].[All]" allUniqueName="[FACT - Case].[Prediction Bottom Level Description].[All]" dimensionUniqueName="[FACT - Case]" displayFolder="Case Prediction" count="0" unbalanced="0"/>
    <cacheHierarchy uniqueName="[FACT - Case].[Prediction Business Unit Name]" caption="Prediction Business Unit Name" attribute="1" defaultMemberUniqueName="[FACT - Case].[Prediction Business Unit Name].[All]" allUniqueName="[FACT - Case].[Prediction Business Unit Name].[All]" dimensionUniqueName="[FACT - Case]" displayFolder="Case Prediction" count="0" unbalanced="0"/>
    <cacheHierarchy uniqueName="[FACT - Case].[Prediction Name]" caption="Prediction Name" attribute="1" defaultMemberUniqueName="[FACT - Case].[Prediction Name].[All]" allUniqueName="[FACT - Case].[Prediction Name].[All]" dimensionUniqueName="[FACT - Case]" displayFolder="Case Prediction" count="0" unbalanced="0"/>
    <cacheHierarchy uniqueName="[FACT - Case].[Prediction Resolution Flag]" caption="Prediction Resolution Flag" attribute="1" defaultMemberUniqueName="[FACT - Case].[Prediction Resolution Flag].[All]" allUniqueName="[FACT - Case].[Prediction Resolution Flag].[All]" dimensionUniqueName="[FACT - Case]" displayFolder="Case Prediction" count="0" unbalanced="0"/>
    <cacheHierarchy uniqueName="[FACT - Case].[Prediction Source Description]" caption="Prediction Source Description" attribute="1" defaultMemberUniqueName="[FACT - Case].[Prediction Source Description].[All]" allUniqueName="[FACT - Case].[Prediction Source Description].[All]" dimensionUniqueName="[FACT - Case]" displayFolder="Case Prediction" count="0" unbalanced="0"/>
    <cacheHierarchy uniqueName="[FACT - Case].[Prediction Top Level Description]" caption="Prediction Top Level Description" attribute="1" defaultMemberUniqueName="[FACT - Case].[Prediction Top Level Description].[All]" allUniqueName="[FACT - Case].[Prediction Top Level Description].[All]" dimensionUniqueName="[FACT - Case]" displayFolder="Case Prediction" count="0" unbalanced="0"/>
    <cacheHierarchy uniqueName="[FACT - Case].[Quick Call Disposition Reason Description]" caption="Quick Call Disposition Reason Description" attribute="1" defaultMemberUniqueName="[FACT - Case].[Quick Call Disposition Reason Description].[All]" allUniqueName="[FACT - Case].[Quick Call Disposition Reason Description].[All]" dimensionUniqueName="[FACT - Case]" displayFolder="USDM Case Columns" count="0" unbalanced="0"/>
    <cacheHierarchy uniqueName="[FACT - Case].[Quick Case Flag]" caption="Quick Case Flag" attribute="1" defaultMemberUniqueName="[FACT - Case].[Quick Case Flag].[All]" allUniqueName="[FACT - Case].[Quick Case Flag].[All]" dimensionUniqueName="[FACT - Case]" displayFolder="USDM Case Columns" count="0" unbalanced="0"/>
    <cacheHierarchy uniqueName="[FACT - Case].[Quick Case w/ Remote Time Logged]" caption="Quick Case w/ Remote Time Logged" attribute="1" defaultMemberUniqueName="[FACT - Case].[Quick Case w/ Remote Time Logged].[All]" allUniqueName="[FACT - Case].[Quick Case w/ Remote Time Logged].[All]" dimensionUniqueName="[FACT - Case]" displayFolder="ICR / Demand SRs" count="0" unbalanced="0"/>
    <cacheHierarchy uniqueName="[FACT - Case].[RCR Fail Flag]" caption="RCR Fail Flag" attribute="1" defaultMemberUniqueName="[FACT - Case].[RCR Fail Flag].[All]" allUniqueName="[FACT - Case].[RCR Fail Flag].[All]" dimensionUniqueName="[FACT - Case]" displayFolder="FTF / RCR" count="0" unbalanced="0"/>
    <cacheHierarchy uniqueName="[FACT - Case].[RCR Qualify Flag]" caption="RCR Qualify Flag" attribute="1" defaultMemberUniqueName="[FACT - Case].[RCR Qualify Flag].[All]" allUniqueName="[FACT - Case].[RCR Qualify Flag].[All]" dimensionUniqueName="[FACT - Case]" displayFolder="FTF / RCR" count="0" unbalanced="0"/>
    <cacheHierarchy uniqueName="[FACT - Case].[RCR Success Flag]" caption="RCR Success Flag" attribute="1" defaultMemberUniqueName="[FACT - Case].[RCR Success Flag].[All]" allUniqueName="[FACT - Case].[RCR Success Flag].[All]" dimensionUniqueName="[FACT - Case]" displayFolder="FTF / RCR" count="0" unbalanced="0"/>
    <cacheHierarchy uniqueName="[FACT - Case].[Remote Reactive Traditional Hours]" caption="Remote Reactive Traditional Hours" attribute="1" defaultMemberUniqueName="[FACT - Case].[Remote Reactive Traditional Hours].[All]" allUniqueName="[FACT - Case].[Remote Reactive Traditional Hours].[All]" dimensionUniqueName="[FACT - Case]" displayFolder="Workload Hours" count="0" unbalanced="0"/>
    <cacheHierarchy uniqueName="[FACT - Case].[Reopen Flag]" caption="Reopen Flag" attribute="1" defaultMemberUniqueName="[FACT - Case].[Reopen Flag].[All]" allUniqueName="[FACT - Case].[Reopen Flag].[All]" dimensionUniqueName="[FACT - Case]" displayFolder="USDM Case Columns" count="0" unbalanced="0"/>
    <cacheHierarchy uniqueName="[FACT - Case].[Reporting Case Channel]" caption="Reporting Case Channel" attribute="1" defaultMemberUniqueName="[FACT - Case].[Reporting Case Channel].[All]" allUniqueName="[FACT - Case].[Reporting Case Channel].[All]" dimensionUniqueName="[FACT - Case]" displayFolder="USDM Case Columns" count="0" unbalanced="0"/>
    <cacheHierarchy uniqueName="[FACT - Case].[RPA User Flag]" caption="RPA User Flag" attribute="1" defaultMemberUniqueName="[FACT - Case].[RPA User Flag].[All]" allUniqueName="[FACT - Case].[RPA User Flag].[All]" dimensionUniqueName="[FACT - Case]" displayFolder="ICR / Demand SRs" count="0" unbalanced="0"/>
    <cacheHierarchy uniqueName="[FACT - Case].[SDR Connect Home Flag]" caption="SDR Connect Home Flag" attribute="1" defaultMemberUniqueName="[FACT - Case].[SDR Connect Home Flag].[All]" allUniqueName="[FACT - Case].[SDR Connect Home Flag].[All]" dimensionUniqueName="[FACT - Case]" displayFolder="Connect Home" count="0" unbalanced="0"/>
    <cacheHierarchy uniqueName="[FACT - Case].[SDR Connect Home Refusal Reason Value]" caption="SDR Connect Home Refusal Reason Value" attribute="1" defaultMemberUniqueName="[FACT - Case].[SDR Connect Home Refusal Reason Value].[All]" allUniqueName="[FACT - Case].[SDR Connect Home Refusal Reason Value].[All]" dimensionUniqueName="[FACT - Case]" displayFolder="Connect Home" count="0" unbalanced="0"/>
    <cacheHierarchy uniqueName="[FACT - Case].[SDR Connect Home Type Value]" caption="SDR Connect Home Type Value" attribute="1" defaultMemberUniqueName="[FACT - Case].[SDR Connect Home Type Value].[All]" allUniqueName="[FACT - Case].[SDR Connect Home Type Value].[All]" dimensionUniqueName="[FACT - Case]" displayFolder="Connect Home" count="0" unbalanced="0"/>
    <cacheHierarchy uniqueName="[FACT - Case].[Source CRM]" caption="Source CRM" attribute="1" defaultMemberUniqueName="[FACT - Case].[Source CRM].[All]" allUniqueName="[FACT - Case].[Source CRM].[All]" dimensionUniqueName="[FACT - Case]" displayFolder="USDM Case Columns" count="0" unbalanced="0"/>
    <cacheHierarchy uniqueName="[FACT - Case].[STD_DRTN_INIT_CNTCT_CD]" caption="STD_DRTN_INIT_CNTCT_CD" attribute="1" defaultMemberUniqueName="[FACT - Case].[STD_DRTN_INIT_CNTCT_CD].[All]" allUniqueName="[FACT - Case].[STD_DRTN_INIT_CNTCT_CD].[All]" dimensionUniqueName="[FACT - Case]" displayFolder="Entitlement\Upsell" count="0" unbalanced="0"/>
    <cacheHierarchy uniqueName="[FACT - Case].[Task Creator Bot Flag]" caption="Task Creator Bot Flag" attribute="1" defaultMemberUniqueName="[FACT - Case].[Task Creator Bot Flag].[All]" allUniqueName="[FACT - Case].[Task Creator Bot Flag].[All]" dimensionUniqueName="[FACT - Case]" displayFolder="BMS Attributes" count="0" unbalanced="0"/>
    <cacheHierarchy uniqueName="[FACT - Case].[Task Last Updated By Bot Flag]" caption="Task Last Updated By Bot Flag" attribute="1" defaultMemberUniqueName="[FACT - Case].[Task Last Updated By Bot Flag].[All]" allUniqueName="[FACT - Case].[Task Last Updated By Bot Flag].[All]" dimensionUniqueName="[FACT - Case]" displayFolder="BMS Attributes" count="0" unbalanced="0"/>
    <cacheHierarchy uniqueName="[FACT - Case].[Telemetry 24 Hour Before Flag]" caption="Telemetry 24 Hour Before Flag" attribute="1" defaultMemberUniqueName="[FACT - Case].[Telemetry 24 Hour Before Flag].[All]" allUniqueName="[FACT - Case].[Telemetry 24 Hour Before Flag].[All]" dimensionUniqueName="[FACT - Case]" displayFolder="Thunder" count="0" unbalanced="0"/>
    <cacheHierarchy uniqueName="[FACT - Case].[Thunder Coverage Flag]" caption="Thunder Coverage Flag" attribute="1" defaultMemberUniqueName="[FACT - Case].[Thunder Coverage Flag].[All]" allUniqueName="[FACT - Case].[Thunder Coverage Flag].[All]" dimensionUniqueName="[FACT - Case]" displayFolder="Thunder" count="0" unbalanced="0"/>
    <cacheHierarchy uniqueName="[FACT - Case].[Thunder Coverage Pct]" caption="Thunder Coverage Pct" attribute="1" defaultMemberUniqueName="[FACT - Case].[Thunder Coverage Pct].[All]" allUniqueName="[FACT - Case].[Thunder Coverage Pct].[All]" dimensionUniqueName="[FACT - Case]" displayFolder="Thunder" count="0" unbalanced="0"/>
    <cacheHierarchy uniqueName="[FACT - Case].[Thunder Install Base Page Count]" caption="Thunder Install Base Page Count" attribute="1" defaultMemberUniqueName="[FACT - Case].[Thunder Install Base Page Count].[All]" allUniqueName="[FACT - Case].[Thunder Install Base Page Count].[All]" dimensionUniqueName="[FACT - Case]" displayFolder="Thunder" count="0" unbalanced="0"/>
    <cacheHierarchy uniqueName="[FACT - Case].[Thunder Product Page Count]" caption="Thunder Product Page Count" attribute="1" defaultMemberUniqueName="[FACT - Case].[Thunder Product Page Count].[All]" allUniqueName="[FACT - Case].[Thunder Product Page Count].[All]" dimensionUniqueName="[FACT - Case]" displayFolder="Thunder" count="0" unbalanced="0"/>
    <cacheHierarchy uniqueName="[FACT - Case].[Thunder Savings Hours]" caption="Thunder Savings Hours" attribute="1" defaultMemberUniqueName="[FACT - Case].[Thunder Savings Hours].[All]" allUniqueName="[FACT - Case].[Thunder Savings Hours].[All]" dimensionUniqueName="[FACT - Case]" displayFolder="Thunder" count="0" unbalanced="0"/>
    <cacheHierarchy uniqueName="[FACT - Case].[Thunder Telemetry Flag]" caption="Thunder Telemetry Flag" attribute="1" defaultMemberUniqueName="[FACT - Case].[Thunder Telemetry Flag].[All]" allUniqueName="[FACT - Case].[Thunder Telemetry Flag].[All]" dimensionUniqueName="[FACT - Case]" displayFolder="Thunder" count="0" unbalanced="0"/>
    <cacheHierarchy uniqueName="[FACT - Case].[Thunder True Used Flag]" caption="Thunder True Used Flag" attribute="1" defaultMemberUniqueName="[FACT - Case].[Thunder True Used Flag].[All]" allUniqueName="[FACT - Case].[Thunder True Used Flag].[All]" dimensionUniqueName="[FACT - Case]" displayFolder="Thunder" count="0" unbalanced="0"/>
    <cacheHierarchy uniqueName="[FACT - Case].[Thunder Used Flag]" caption="Thunder Used Flag" attribute="1" defaultMemberUniqueName="[FACT - Case].[Thunder Used Flag].[All]" allUniqueName="[FACT - Case].[Thunder Used Flag].[All]" dimensionUniqueName="[FACT - Case]" displayFolder="Thunder" count="0" unbalanced="0"/>
    <cacheHierarchy uniqueName="[FACT - Case].[Time Logged Flag]" caption="Time Logged Flag" attribute="1" defaultMemberUniqueName="[FACT - Case].[Time Logged Flag].[All]" allUniqueName="[FACT - Case].[Time Logged Flag].[All]" dimensionUniqueName="[FACT - Case]" displayFolder="Workload Hours" count="0" unbalanced="0"/>
    <cacheHierarchy uniqueName="[FACT - Case].[Time to Close Seconds]" caption="Time to Close Seconds" attribute="1" defaultMemberUniqueName="[FACT - Case].[Time to Close Seconds].[All]" allUniqueName="[FACT - Case].[Time to Close Seconds].[All]" dimensionUniqueName="[FACT - Case]" displayFolder="USDM Case Columns" count="0" unbalanced="0"/>
    <cacheHierarchy uniqueName="[FACT - Case].[Time To Resolve Seconds]" caption="Time To Resolve Seconds" attribute="1" defaultMemberUniqueName="[FACT - Case].[Time To Resolve Seconds].[All]" allUniqueName="[FACT - Case].[Time To Resolve Seconds].[All]" dimensionUniqueName="[FACT - Case]" displayFolder="USDM Case Columns" count="0" unbalanced="0"/>
    <cacheHierarchy uniqueName="[FACT - Case].[Total Labor Cost]" caption="Total Labor Cost" attribute="1" defaultMemberUniqueName="[FACT - Case].[Total Labor Cost].[All]" allUniqueName="[FACT - Case].[Total Labor Cost].[All]" dimensionUniqueName="[FACT - Case]" displayFolder="Workload Hours" count="0" unbalanced="0"/>
    <cacheHierarchy uniqueName="[FACT - Case].[Total Labor Hours]" caption="Total Labor Hours" attribute="1" defaultMemberUniqueName="[FACT - Case].[Total Labor Hours].[All]" allUniqueName="[FACT - Case].[Total Labor Hours].[All]" dimensionUniqueName="[FACT - Case]" displayFolder="Workload Hours" count="0" unbalanced="0"/>
    <cacheHierarchy uniqueName="[FACT - Case].[Triumph Coverage Flag]" caption="Triumph Coverage Flag" attribute="1" defaultMemberUniqueName="[FACT - Case].[Triumph Coverage Flag].[All]" allUniqueName="[FACT - Case].[Triumph Coverage Flag].[All]" dimensionUniqueName="[FACT - Case]" displayFolder="Thunder" count="0" unbalanced="0"/>
    <cacheHierarchy uniqueName="[FACT - Case].[Triumph Coverage Pct]" caption="Triumph Coverage Pct" attribute="1" defaultMemberUniqueName="[FACT - Case].[Triumph Coverage Pct].[All]" allUniqueName="[FACT - Case].[Triumph Coverage Pct].[All]" dimensionUniqueName="[FACT - Case]" displayFolder="Thunder" count="0" unbalanced="0"/>
    <cacheHierarchy uniqueName="[FACT - Case].[Triumph Health Coverage Flag]" caption="Triumph Health Coverage Flag" attribute="1" defaultMemberUniqueName="[FACT - Case].[Triumph Health Coverage Flag].[All]" allUniqueName="[FACT - Case].[Triumph Health Coverage Flag].[All]" dimensionUniqueName="[FACT - Case]" displayFolder="Thunder" count="0" unbalanced="0"/>
    <cacheHierarchy uniqueName="[FACT - Case].[Triumph Health Coverage Pct ]" caption="Triumph Health Coverage Pct " attribute="1" defaultMemberUniqueName="[FACT - Case].[Triumph Health Coverage Pct ].[All]" allUniqueName="[FACT - Case].[Triumph Health Coverage Pct ].[All]" dimensionUniqueName="[FACT - Case]" displayFolder="Thunder" count="0" unbalanced="0"/>
    <cacheHierarchy uniqueName="[FACT - Case].[USDM Segment Description]" caption="USDM Segment Description" attribute="1" defaultMemberUniqueName="[FACT - Case].[USDM Segment Description].[All]" allUniqueName="[FACT - Case].[USDM Segment Description].[All]" dimensionUniqueName="[FACT - Case]" displayFolder="Segment" count="0" unbalanced="0"/>
    <cacheHierarchy uniqueName="[FACT - Case].[USDM_CUST_TYPE_DESC]" caption="USDM_CUST_TYPE_DESC" attribute="1" defaultMemberUniqueName="[FACT - Case].[USDM_CUST_TYPE_DESC].[All]" allUniqueName="[FACT - Case].[USDM_CUST_TYPE_DESC].[All]" dimensionUniqueName="[FACT - Case]" displayFolder="Segment" count="0" unbalanced="0"/>
    <cacheHierarchy uniqueName="[FACT - Case].[VCE Support Flag]" caption="VCE Support Flag" attribute="1" defaultMemberUniqueName="[FACT - Case].[VCE Support Flag].[All]" allUniqueName="[FACT - Case].[VCE Support Flag].[All]" dimensionUniqueName="[FACT - Case]" displayFolder="Workload Hours" count="0" unbalanced="0"/>
    <cacheHierarchy uniqueName="[FACT - Case].[Work Order Case Flag]" caption="Work Order Case Flag" attribute="1" defaultMemberUniqueName="[FACT - Case].[Work Order Case Flag].[All]" allUniqueName="[FACT - Case].[Work Order Case Flag].[All]" dimensionUniqueName="[FACT - Case]" displayFolder="USDM Case Columns" count="0" unbalanced="0"/>
    <cacheHierarchy uniqueName="[FACT - Work Order Parts].[Accidental Damage Flag (AD)]" caption="Accidental Damage Flag (AD)" attribute="1" defaultMemberUniqueName="[FACT - Work Order Parts].[Accidental Damage Flag (AD)].[All]" allUniqueName="[FACT - Work Order Parts].[Accidental Damage Flag (AD)].[All]" dimensionUniqueName="[FACT - Work Order Parts]" displayFolder="Entitlement / Core Upsell Attributes" count="0" unbalanced="0"/>
    <cacheHierarchy uniqueName="[FACT - Work Order Parts].[Age Bucket]" caption="Age Bucket" attribute="1" defaultMemberUniqueName="[FACT - Work Order Parts].[Age Bucket].[All]" allUniqueName="[FACT - Work Order Parts].[Age Bucket].[All]" dimensionUniqueName="[FACT - Work Order Parts]" displayFolder="Work Order Fact Attributes" count="0" unbalanced="0"/>
    <cacheHierarchy uniqueName="[FACT - Work Order Parts].[Agile Commodity Description]" caption="Agile Commodity Description" attribute="1" defaultMemberUniqueName="[FACT - Work Order Parts].[Agile Commodity Description].[All]" allUniqueName="[FACT - Work Order Parts].[Agile Commodity Description].[All]" dimensionUniqueName="[FACT - Work Order Parts]" displayFolder="Parts" count="0" unbalanced="0"/>
    <cacheHierarchy uniqueName="[FACT - Work Order Parts].[APEX Flag]" caption="APEX Flag" attribute="1" defaultMemberUniqueName="[FACT - Work Order Parts].[APEX Flag].[All]" allUniqueName="[FACT - Work Order Parts].[APEX Flag].[All]" dimensionUniqueName="[FACT - Work Order Parts]" displayFolder="Work Order Fact Attributes" count="0" unbalanced="0"/>
    <cacheHierarchy uniqueName="[FACT - Work Order Parts].[APS Flag]" caption="APS Flag" attribute="1" defaultMemberUniqueName="[FACT - Work Order Parts].[APS Flag].[All]" allUniqueName="[FACT - Work Order Parts].[APS Flag].[All]" dimensionUniqueName="[FACT - Work Order Parts]" displayFolder="Parts" count="0" unbalanced="0"/>
    <cacheHierarchy uniqueName="[FACT - Work Order Parts].[Asset Age (days)]" caption="Asset Age (days)" attribute="1" defaultMemberUniqueName="[FACT - Work Order Parts].[Asset Age (days)].[All]" allUniqueName="[FACT - Work Order Parts].[Asset Age (days)].[All]" dimensionUniqueName="[FACT - Work Order Parts]" displayFolder="Work Order Fact Attributes" count="0" unbalanced="0"/>
    <cacheHierarchy uniqueName="[FACT - Work Order Parts].[Asset Install Date]" caption="Asset Install Date" attribute="1" defaultMemberUniqueName="[FACT - Work Order Parts].[Asset Install Date].[All]" allUniqueName="[FACT - Work Order Parts].[Asset Install Date].[All]" dimensionUniqueName="[FACT - Work Order Parts]" displayFolder="Work Order Fact Attributes" count="0" unbalanced="0"/>
    <cacheHierarchy uniqueName="[FACT - Work Order Parts].[Asset Ship Date]" caption="Asset Ship Date" attribute="1" defaultMemberUniqueName="[FACT - Work Order Parts].[Asset Ship Date].[All]" allUniqueName="[FACT - Work Order Parts].[Asset Ship Date].[All]" dimensionUniqueName="[FACT - Work Order Parts]" displayFolder="Work Order Fact Attributes" count="0" unbalanced="0"/>
    <cacheHierarchy uniqueName="[FACT - Work Order Parts].[Attempted Part Delivery Local Timestamp]" caption="Attempted Part Delivery Local Timestamp" attribute="1" defaultMemberUniqueName="[FACT - Work Order Parts].[Attempted Part Delivery Local Timestamp].[All]" allUniqueName="[FACT - Work Order Parts].[Attempted Part Delivery Local Timestamp].[All]" dimensionUniqueName="[FACT - Work Order Parts]" displayFolder="Logistics" count="0" unbalanced="0"/>
    <cacheHierarchy uniqueName="[FACT - Work Order Parts].[Auto Cancelled SR Flag]" caption="Auto Cancelled SR Flag" attribute="1" defaultMemberUniqueName="[FACT - Work Order Parts].[Auto Cancelled SR Flag].[All]" allUniqueName="[FACT - Work Order Parts].[Auto Cancelled SR Flag].[All]" dimensionUniqueName="[FACT - Work Order Parts]" displayFolder="Work Order Fact Attributes" count="0" unbalanced="0"/>
    <cacheHierarchy uniqueName="[FACT - Work Order Parts].[Auto Dispatch Flag]" caption="Auto Dispatch Flag" attribute="1" defaultMemberUniqueName="[FACT - Work Order Parts].[Auto Dispatch Flag].[All]" allUniqueName="[FACT - Work Order Parts].[Auto Dispatch Flag].[All]" dimensionUniqueName="[FACT - Work Order Parts]" displayFolder="Work Order Fact Attributes" count="0" unbalanced="0"/>
    <cacheHierarchy uniqueName="[FACT - Work Order Parts].[Auto SR Flag]" caption="Auto SR Flag" attribute="1" defaultMemberUniqueName="[FACT - Work Order Parts].[Auto SR Flag].[All]" allUniqueName="[FACT - Work Order Parts].[Auto SR Flag].[All]" dimensionUniqueName="[FACT - Work Order Parts]" displayFolder="Work Order Fact Attributes" count="0" unbalanced="0"/>
    <cacheHierarchy uniqueName="[FACT - Work Order Parts].[Backlog ETA Local Date Timestamp]" caption="Backlog ETA Local Date Timestamp" attribute="1" defaultMemberUniqueName="[FACT - Work Order Parts].[Backlog ETA Local Date Timestamp].[All]" allUniqueName="[FACT - Work Order Parts].[Backlog ETA Local Date Timestamp].[All]" dimensionUniqueName="[FACT - Work Order Parts]" displayFolder="Logistics" count="0" unbalanced="0"/>
    <cacheHierarchy uniqueName="[FACT - Work Order Parts].[Battery Commodity Flag]" caption="Battery Commodity Flag" attribute="1" defaultMemberUniqueName="[FACT - Work Order Parts].[Battery Commodity Flag].[All]" allUniqueName="[FACT - Work Order Parts].[Battery Commodity Flag].[All]" dimensionUniqueName="[FACT - Work Order Parts]" displayFolder="Parts" count="0" unbalanced="0"/>
    <cacheHierarchy uniqueName="[FACT - Work Order Parts].[Battery Exclusion Flag]" caption="Battery Exclusion Flag" attribute="1" defaultMemberUniqueName="[FACT - Work Order Parts].[Battery Exclusion Flag].[All]" allUniqueName="[FACT - Work Order Parts].[Battery Exclusion Flag].[All]" dimensionUniqueName="[FACT - Work Order Parts]" displayFolder="MDR Attributes" count="0" unbalanced="0"/>
    <cacheHierarchy uniqueName="[FACT - Work Order Parts].[Battery Plus Flag]" caption="Battery Plus Flag" attribute="1" defaultMemberUniqueName="[FACT - Work Order Parts].[Battery Plus Flag].[All]" allUniqueName="[FACT - Work Order Parts].[Battery Plus Flag].[All]" dimensionUniqueName="[FACT - Work Order Parts]" displayFolder="MDR Attributes" count="0" unbalanced="0"/>
    <cacheHierarchy uniqueName="[FACT - Work Order Parts].[Bill to Customer Flag]" caption="Bill to Customer Flag" attribute="1" defaultMemberUniqueName="[FACT - Work Order Parts].[Bill to Customer Flag].[All]" allUniqueName="[FACT - Work Order Parts].[Bill to Customer Flag].[All]" dimensionUniqueName="[FACT - Work Order Parts]" displayFolder="MDR Attributes" count="0" unbalanced="0"/>
    <cacheHierarchy uniqueName="[FACT - Work Order Parts].[Bill to Dell Flag]" caption="Bill to Dell Flag" attribute="1" defaultMemberUniqueName="[FACT - Work Order Parts].[Bill to Dell Flag].[All]" allUniqueName="[FACT - Work Order Parts].[Bill to Dell Flag].[All]" dimensionUniqueName="[FACT - Work Order Parts]" displayFolder="MDR Attributes" count="0" unbalanced="0"/>
    <cacheHierarchy uniqueName="[FACT - Work Order Parts].[BMS Assisted Flag (Case)]" caption="BMS Assisted Flag (Case)" attribute="1" defaultMemberUniqueName="[FACT - Work Order Parts].[BMS Assisted Flag (Case)].[All]" allUniqueName="[FACT - Work Order Parts].[BMS Assisted Flag (Case)].[All]" dimensionUniqueName="[FACT - Work Order Parts]" displayFolder="Work Order Case Inherited Attributes" count="0" unbalanced="0"/>
    <cacheHierarchy uniqueName="[FACT - Work Order Parts].[BMS Unassisted Flag (Case)]" caption="BMS Unassisted Flag (Case)" attribute="1" defaultMemberUniqueName="[FACT - Work Order Parts].[BMS Unassisted Flag (Case)].[All]" allUniqueName="[FACT - Work Order Parts].[BMS Unassisted Flag (Case)].[All]" dimensionUniqueName="[FACT - Work Order Parts]" displayFolder="Work Order Case Inherited Attributes" count="0" unbalanced="0"/>
    <cacheHierarchy uniqueName="[FACT - Work Order Parts].[BMS Unassisted Work Order]" caption="BMS Unassisted Work Order" attribute="1" defaultMemberUniqueName="[FACT - Work Order Parts].[BMS Unassisted Work Order].[All]" allUniqueName="[FACT - Work Order Parts].[BMS Unassisted Work Order].[All]" dimensionUniqueName="[FACT - Work Order Parts]" displayFolder="Work Order Case Inherited Attributes" count="0" unbalanced="0"/>
    <cacheHierarchy uniqueName="[FACT - Work Order Parts].[Breakfix MDR Flag]" caption="Breakfix MDR Flag" attribute="1" defaultMemberUniqueName="[FACT - Work Order Parts].[Breakfix MDR Flag].[All]" allUniqueName="[FACT - Work Order Parts].[Breakfix MDR Flag].[All]" dimensionUniqueName="[FACT - Work Order Parts]" displayFolder="MDR Attributes" count="0" unbalanced="0"/>
    <cacheHierarchy uniqueName="[FACT - Work Order Parts].[Breakfix Parts MDR Flag]" caption="Breakfix Parts MDR Flag" attribute="1" defaultMemberUniqueName="[FACT - Work Order Parts].[Breakfix Parts MDR Flag].[All]" allUniqueName="[FACT - Work Order Parts].[Breakfix Parts MDR Flag].[All]" dimensionUniqueName="[FACT - Work Order Parts]" displayFolder="MDR Attributes" count="0" unbalanced="0"/>
    <cacheHierarchy uniqueName="[FACT - Work Order Parts].[Bulk Flag]" caption="Bulk Flag" attribute="1" defaultMemberUniqueName="[FACT - Work Order Parts].[Bulk Flag].[All]" allUniqueName="[FACT - Work Order Parts].[Bulk Flag].[All]" dimensionUniqueName="[FACT - Work Order Parts]" displayFolder="MDR Attributes" count="0" unbalanced="0"/>
    <cacheHierarchy uniqueName="[FACT - Work Order Parts].[Call Type]" caption="Call Type" attribute="1" defaultMemberUniqueName="[FACT - Work Order Parts].[Call Type].[All]" allUniqueName="[FACT - Work Order Parts].[Call Type].[All]" dimensionUniqueName="[FACT - Work Order Parts]" displayFolder="Work Order Fact Attributes" count="0" unbalanced="0"/>
    <cacheHierarchy uniqueName="[FACT - Work Order Parts].[Cancelled Flag]" caption="Cancelled Flag" attribute="1" defaultMemberUniqueName="[FACT - Work Order Parts].[Cancelled Flag].[All]" allUniqueName="[FACT - Work Order Parts].[Cancelled Flag].[All]" dimensionUniqueName="[FACT - Work Order Parts]" displayFolder="MDR Attributes" count="0" unbalanced="0"/>
    <cacheHierarchy uniqueName="[FACT - Work Order Parts].[CCN]" caption="CCN" attribute="1" defaultMemberUniqueName="[FACT - Work Order Parts].[CCN].[All]" allUniqueName="[FACT - Work Order Parts].[CCN].[All]" dimensionUniqueName="[FACT - Work Order Parts]" displayFolder="Parts" count="0" unbalanced="0"/>
    <cacheHierarchy uniqueName="[FACT - Work Order Parts].[Connected Flag]" caption="Connected Flag" attribute="1" defaultMemberUniqueName="[FACT - Work Order Parts].[Connected Flag].[All]" allUniqueName="[FACT - Work Order Parts].[Connected Flag].[All]" dimensionUniqueName="[FACT - Work Order Parts]" displayFolder="Connect Home" count="0" unbalanced="0"/>
    <cacheHierarchy uniqueName="[FACT - Work Order Parts].[CRE (Credits/Returns/Exg) Flag]" caption="CRE (Credits/Returns/Exg) Flag" attribute="1" defaultMemberUniqueName="[FACT - Work Order Parts].[CRE (Credits/Returns/Exg) Flag].[All]" allUniqueName="[FACT - Work Order Parts].[CRE (Credits/Returns/Exg) Flag].[All]" dimensionUniqueName="[FACT - Work Order Parts]" displayFolder="MDR Attributes" count="0" unbalanced="0"/>
    <cacheHierarchy uniqueName="[FACT - Work Order Parts].[CRE Order Number]" caption="CRE Order Number" attribute="1" defaultMemberUniqueName="[FACT - Work Order Parts].[CRE Order Number].[All]" allUniqueName="[FACT - Work Order Parts].[CRE Order Number].[All]" dimensionUniqueName="[FACT - Work Order Parts]" displayFolder="MDR Attributes" count="0" unbalanced="0"/>
    <cacheHierarchy uniqueName="[FACT - Work Order Parts].[CRE Ordered Business Unit ID ]" caption="CRE Ordered Business Unit ID " attribute="1" defaultMemberUniqueName="[FACT - Work Order Parts].[CRE Ordered Business Unit ID ].[All]" allUniqueName="[FACT - Work Order Parts].[CRE Ordered Business Unit ID ].[All]" dimensionUniqueName="[FACT - Work Order Parts]" displayFolder="MDR Attributes" count="0" unbalanced="0"/>
    <cacheHierarchy uniqueName="[FACT - Work Order Parts].[CRU (Customer Replaceable Unit) Flag]" caption="CRU (Customer Replaceable Unit) Flag" attribute="1" defaultMemberUniqueName="[FACT - Work Order Parts].[CRU (Customer Replaceable Unit) Flag].[All]" allUniqueName="[FACT - Work Order Parts].[CRU (Customer Replaceable Unit) Flag].[All]" dimensionUniqueName="[FACT - Work Order Parts]" displayFolder="Parts" count="0" unbalanced="0"/>
    <cacheHierarchy uniqueName="[FACT - Work Order Parts].[CRU Flag]" caption="CRU Flag" attribute="1" defaultMemberUniqueName="[FACT - Work Order Parts].[CRU Flag].[All]" allUniqueName="[FACT - Work Order Parts].[CRU Flag].[All]" dimensionUniqueName="[FACT - Work Order Parts]" displayFolder="Parts" count="0" unbalanced="0"/>
    <cacheHierarchy uniqueName="[FACT - Work Order Parts].[Current Status]" caption="Current Status" attribute="1" defaultMemberUniqueName="[FACT - Work Order Parts].[Current Status].[All]" allUniqueName="[FACT - Work Order Parts].[Current Status].[All]" dimensionUniqueName="[FACT - Work Order Parts]" displayFolder="Work Order Fact Attributes" count="0" unbalanced="0"/>
    <cacheHierarchy uniqueName="[FACT - Work Order Parts].[Dell Account ID]" caption="Dell Account ID" attribute="1" defaultMemberUniqueName="[FACT - Work Order Parts].[Dell Account ID].[All]" allUniqueName="[FACT - Work Order Parts].[Dell Account ID].[All]" dimensionUniqueName="[FACT - Work Order Parts]" displayFolder="Work Order Fact Attributes" count="0" unbalanced="0"/>
    <cacheHierarchy uniqueName="[FACT - Work Order Parts].[Demand Flag]" caption="Demand Flag" attribute="1" defaultMemberUniqueName="[FACT - Work Order Parts].[Demand Flag].[All]" allUniqueName="[FACT - Work Order Parts].[Demand Flag].[All]" dimensionUniqueName="[FACT - Work Order Parts]" displayFolder="Parts" count="0" unbalanced="0"/>
    <cacheHierarchy uniqueName="[FACT - Work Order Parts].[Distribution Hub Name]" caption="Distribution Hub Name" attribute="1" defaultMemberUniqueName="[FACT - Work Order Parts].[Distribution Hub Name].[All]" allUniqueName="[FACT - Work Order Parts].[Distribution Hub Name].[All]" dimensionUniqueName="[FACT - Work Order Parts]" displayFolder="Logistics" count="0" unbalanced="0"/>
    <cacheHierarchy uniqueName="[FACT - Work Order Parts].[DPS Type]" caption="DPS Type" attribute="1" defaultMemberUniqueName="[FACT - Work Order Parts].[DPS Type].[All]" allUniqueName="[FACT - Work Order Parts].[DPS Type].[All]" dimensionUniqueName="[FACT - Work Order Parts]" displayFolder="Work Order Fact Attributes" count="0" unbalanced="0"/>
    <cacheHierarchy uniqueName="[FACT - Work Order Parts].[DSP Provider ID]" caption="DSP Provider ID" attribute="1" defaultMemberUniqueName="[FACT - Work Order Parts].[DSP Provider ID].[All]" allUniqueName="[FACT - Work Order Parts].[DSP Provider ID].[All]" dimensionUniqueName="[FACT - Work Order Parts]" displayFolder="Work Order Fact Attributes" count="0" unbalanced="0"/>
    <cacheHierarchy uniqueName="[FACT - Work Order Parts].[Entitlement Core / Upsell (WO)]" caption="Entitlement Core / Upsell (WO)" attribute="1" defaultMemberUniqueName="[FACT - Work Order Parts].[Entitlement Core / Upsell (WO)].[All]" allUniqueName="[FACT - Work Order Parts].[Entitlement Core / Upsell (WO)].[All]" dimensionUniqueName="[FACT - Work Order Parts]" displayFolder="Entitlement / Core Upsell Attributes" count="0" unbalanced="0"/>
    <cacheHierarchy uniqueName="[FACT - Work Order Parts].[Estimated Part Delivery Local Date Timestamp]" caption="Estimated Part Delivery Local Date Timestamp" attribute="1" defaultMemberUniqueName="[FACT - Work Order Parts].[Estimated Part Delivery Local Date Timestamp].[All]" allUniqueName="[FACT - Work Order Parts].[Estimated Part Delivery Local Date Timestamp].[All]" dimensionUniqueName="[FACT - Work Order Parts]" displayFolder="Logistics" count="0" unbalanced="0"/>
    <cacheHierarchy uniqueName="[FACT - Work Order Parts].[Event Type Description]" caption="Event Type Description" attribute="1" defaultMemberUniqueName="[FACT - Work Order Parts].[Event Type Description].[All]" allUniqueName="[FACT - Work Order Parts].[Event Type Description].[All]" dimensionUniqueName="[FACT - Work Order Parts]" displayFolder="Parts" count="0" unbalanced="0"/>
    <cacheHierarchy uniqueName="[FACT - Work Order Parts].[Exchange Flag]" caption="Exchange Flag" attribute="1" defaultMemberUniqueName="[FACT - Work Order Parts].[Exchange Flag].[All]" allUniqueName="[FACT - Work Order Parts].[Exchange Flag].[All]" dimensionUniqueName="[FACT - Work Order Parts]" displayFolder="MDR Attributes" count="0" unbalanced="0"/>
    <cacheHierarchy uniqueName="[FACT - Work Order Parts].[Extended Battery Service Flag]" caption="Extended Battery Service Flag" attribute="1" defaultMemberUniqueName="[FACT - Work Order Parts].[Extended Battery Service Flag].[All]" allUniqueName="[FACT - Work Order Parts].[Extended Battery Service Flag].[All]" dimensionUniqueName="[FACT - Work Order Parts]" displayFolder="MDR Attributes" count="0" unbalanced="0"/>
    <cacheHierarchy uniqueName="[FACT - Work Order Parts].[Field Hours Flag]" caption="Field Hours Flag" attribute="1" defaultMemberUniqueName="[FACT - Work Order Parts].[Field Hours Flag].[All]" allUniqueName="[FACT - Work Order Parts].[Field Hours Flag].[All]" dimensionUniqueName="[FACT - Work Order Parts]" displayFolder="Field Labor Attributes" count="0" unbalanced="0"/>
    <cacheHierarchy uniqueName="[FACT - Work Order Parts].[FQM Flag]" caption="FQM Flag" attribute="1" defaultMemberUniqueName="[FACT - Work Order Parts].[FQM Flag].[All]" allUniqueName="[FACT - Work Order Parts].[FQM Flag].[All]" dimensionUniqueName="[FACT - Work Order Parts]" displayFolder="MDR Attributes" count="2" unbalanced="0">
      <fieldsUsage count="2">
        <fieldUsage x="-1"/>
        <fieldUsage x="5"/>
      </fieldsUsage>
    </cacheHierarchy>
    <cacheHierarchy uniqueName="[FACT - Work Order Parts].[FRU (Field Replaceable Unit) Flag]" caption="FRU (Field Replaceable Unit) Flag" attribute="1" defaultMemberUniqueName="[FACT - Work Order Parts].[FRU (Field Replaceable Unit) Flag].[All]" allUniqueName="[FACT - Work Order Parts].[FRU (Field Replaceable Unit) Flag].[All]" dimensionUniqueName="[FACT - Work Order Parts]" displayFolder="Parts" count="0" unbalanced="0"/>
    <cacheHierarchy uniqueName="[FACT - Work Order Parts].[FRU Flag]" caption="FRU Flag" attribute="1" defaultMemberUniqueName="[FACT - Work Order Parts].[FRU Flag].[All]" allUniqueName="[FACT - Work Order Parts].[FRU Flag].[All]" dimensionUniqueName="[FACT - Work Order Parts]" displayFolder="Parts" count="0" unbalanced="0"/>
    <cacheHierarchy uniqueName="[FACT - Work Order Parts].[FSD Source Name]" caption="FSD Source Name" attribute="1" defaultMemberUniqueName="[FACT - Work Order Parts].[FSD Source Name].[All]" allUniqueName="[FACT - Work Order Parts].[FSD Source Name].[All]" dimensionUniqueName="[FACT - Work Order Parts]" displayFolder="Work Order Fact Attributes" count="0" unbalanced="0"/>
    <cacheHierarchy uniqueName="[FACT - Work Order Parts].[HES Work Order Flag]" caption="HES Work Order Flag" attribute="1" defaultMemberUniqueName="[FACT - Work Order Parts].[HES Work Order Flag].[All]" allUniqueName="[FACT - Work Order Parts].[HES Work Order Flag].[All]" dimensionUniqueName="[FACT - Work Order Parts]" displayFolder="Work Order Fact Attributes" count="0" unbalanced="0"/>
    <cacheHierarchy uniqueName="[FACT - Work Order Parts].[ISG Work Order Category]" caption="ISG Work Order Category" attribute="1" defaultMemberUniqueName="[FACT - Work Order Parts].[ISG Work Order Category].[All]" allUniqueName="[FACT - Work Order Parts].[ISG Work Order Category].[All]" dimensionUniqueName="[FACT - Work Order Parts]" displayFolder="Work Order Fact Attributes" count="0" unbalanced="0"/>
    <cacheHierarchy uniqueName="[FACT - Work Order Parts].[ISG Work Order Partner Category]" caption="ISG Work Order Partner Category" attribute="1" defaultMemberUniqueName="[FACT - Work Order Parts].[ISG Work Order Partner Category].[All]" allUniqueName="[FACT - Work Order Parts].[ISG Work Order Partner Category].[All]" dimensionUniqueName="[FACT - Work Order Parts]" displayFolder="Work Order Fact Attributes" count="0" unbalanced="0"/>
    <cacheHierarchy uniqueName="[FACT - Work Order Parts].[ISP Part ETA Date Timestamp]" caption="ISP Part ETA Date Timestamp" attribute="1" defaultMemberUniqueName="[FACT - Work Order Parts].[ISP Part ETA Date Timestamp].[All]" allUniqueName="[FACT - Work Order Parts].[ISP Part ETA Date Timestamp].[All]" dimensionUniqueName="[FACT - Work Order Parts]" displayFolder="Parts" count="0" unbalanced="0"/>
    <cacheHierarchy uniqueName="[FACT - Work Order Parts].[ISP Shipped Method Description ]" caption="ISP Shipped Method Description " attribute="1" defaultMemberUniqueName="[FACT - Work Order Parts].[ISP Shipped Method Description ].[All]" allUniqueName="[FACT - Work Order Parts].[ISP Shipped Method Description ].[All]" dimensionUniqueName="[FACT - Work Order Parts]" displayFolder="Parts" count="0" unbalanced="0"/>
    <cacheHierarchy uniqueName="[FACT - Work Order Parts].[Item Commodity ID ]" caption="Item Commodity ID " attribute="1" defaultMemberUniqueName="[FACT - Work Order Parts].[Item Commodity ID ].[All]" allUniqueName="[FACT - Work Order Parts].[Item Commodity ID ].[All]" dimensionUniqueName="[FACT - Work Order Parts]" displayFolder="Parts" count="0" unbalanced="0"/>
    <cacheHierarchy uniqueName="[FACT - Work Order Parts].[Item Cost]" caption="Item Cost" attribute="1" defaultMemberUniqueName="[FACT - Work Order Parts].[Item Cost].[All]" allUniqueName="[FACT - Work Order Parts].[Item Cost].[All]" dimensionUniqueName="[FACT - Work Order Parts]" displayFolder="Parts" count="0" unbalanced="0"/>
    <cacheHierarchy uniqueName="[FACT - Work Order Parts].[Item Number]" caption="Item Number" attribute="1" defaultMemberUniqueName="[FACT - Work Order Parts].[Item Number].[All]" allUniqueName="[FACT - Work Order Parts].[Item Number].[All]" dimensionUniqueName="[FACT - Work Order Parts]" displayFolder="Parts" count="0" unbalanced="0"/>
    <cacheHierarchy uniqueName="[FACT - Work Order Parts].[Item Ordered Flag]" caption="Item Ordered Flag" attribute="1" defaultMemberUniqueName="[FACT - Work Order Parts].[Item Ordered Flag].[All]" allUniqueName="[FACT - Work Order Parts].[Item Ordered Flag].[All]" dimensionUniqueName="[FACT - Work Order Parts]" displayFolder="MDR Attributes" count="0" unbalanced="0"/>
    <cacheHierarchy uniqueName="[FACT - Work Order Parts].[Item Quantity]" caption="Item Quantity" attribute="1" defaultMemberUniqueName="[FACT - Work Order Parts].[Item Quantity].[All]" allUniqueName="[FACT - Work Order Parts].[Item Quantity].[All]" dimensionUniqueName="[FACT - Work Order Parts]" displayFolder="Parts" count="0" unbalanced="0"/>
    <cacheHierarchy uniqueName="[FACT - Work Order Parts].[Item Used Date Timestamp]" caption="Item Used Date Timestamp" attribute="1" defaultMemberUniqueName="[FACT - Work Order Parts].[Item Used Date Timestamp].[All]" allUniqueName="[FACT - Work Order Parts].[Item Used Date Timestamp].[All]" dimensionUniqueName="[FACT - Work Order Parts]" displayFolder="Parts" count="0" unbalanced="0"/>
    <cacheHierarchy uniqueName="[FACT - Work Order Parts].[Keep Your Hard Drive (KYHD)]" caption="Keep Your Hard Drive (KYHD)" attribute="1" defaultMemberUniqueName="[FACT - Work Order Parts].[Keep Your Hard Drive (KYHD)].[All]" allUniqueName="[FACT - Work Order Parts].[Keep Your Hard Drive (KYHD)].[All]" dimensionUniqueName="[FACT - Work Order Parts]" displayFolder="Entitlement / Core Upsell Attributes" count="0" unbalanced="0"/>
    <cacheHierarchy uniqueName="[FACT - Work Order Parts].[KYC (Keep Your Component) Flag ]" caption="KYC (Keep Your Component) Flag " attribute="1" defaultMemberUniqueName="[FACT - Work Order Parts].[KYC (Keep Your Component) Flag ].[All]" allUniqueName="[FACT - Work Order Parts].[KYC (Keep Your Component) Flag ].[All]" dimensionUniqueName="[FACT - Work Order Parts]" displayFolder="Entitlement / Core Upsell Attributes" count="0" unbalanced="0"/>
    <cacheHierarchy uniqueName="[FACT - Work Order Parts].[KYC Flag]" caption="KYC Flag" attribute="1" defaultMemberUniqueName="[FACT - Work Order Parts].[KYC Flag].[All]" allUniqueName="[FACT - Work Order Parts].[KYC Flag].[All]" dimensionUniqueName="[FACT - Work Order Parts]" displayFolder="Entitlement / Core Upsell Attributes" count="0" unbalanced="0"/>
    <cacheHierarchy uniqueName="[FACT - Work Order Parts].[KYHD (Keep Your Hard Drive) Flag]" caption="KYHD (Keep Your Hard Drive) Flag" attribute="1" defaultMemberUniqueName="[FACT - Work Order Parts].[KYHD (Keep Your Hard Drive) Flag].[All]" allUniqueName="[FACT - Work Order Parts].[KYHD (Keep Your Hard Drive) Flag].[All]" dimensionUniqueName="[FACT - Work Order Parts]" displayFolder="Entitlement / Core Upsell Attributes" count="0" unbalanced="0"/>
    <cacheHierarchy uniqueName="[FACT - Work Order Parts].[Labor Cost Flag]" caption="Labor Cost Flag" attribute="1" defaultMemberUniqueName="[FACT - Work Order Parts].[Labor Cost Flag].[All]" allUniqueName="[FACT - Work Order Parts].[Labor Cost Flag].[All]" dimensionUniqueName="[FACT - Work Order Parts]" displayFolder="MDR Attributes" count="0" unbalanced="0"/>
    <cacheHierarchy uniqueName="[FACT - Work Order Parts].[Labor Upsell Category Code]" caption="Labor Upsell Category Code" attribute="1" defaultMemberUniqueName="[FACT - Work Order Parts].[Labor Upsell Category Code].[All]" allUniqueName="[FACT - Work Order Parts].[Labor Upsell Category Code].[All]" dimensionUniqueName="[FACT - Work Order Parts]" displayFolder="Entitlement / Core Upsell Attributes" count="0" unbalanced="0"/>
    <cacheHierarchy uniqueName="[FACT - Work Order Parts].[Logistics Provider ID]" caption="Logistics Provider ID" attribute="1" defaultMemberUniqueName="[FACT - Work Order Parts].[Logistics Provider ID].[All]" allUniqueName="[FACT - Work Order Parts].[Logistics Provider ID].[All]" dimensionUniqueName="[FACT - Work Order Parts]" displayFolder="Work Order Fact Attributes" count="0" unbalanced="0"/>
    <cacheHierarchy uniqueName="[FACT - Work Order Parts].[Major Part Count]" caption="Major Part Count" attribute="1" defaultMemberUniqueName="[FACT - Work Order Parts].[Major Part Count].[All]" allUniqueName="[FACT - Work Order Parts].[Major Part Count].[All]" dimensionUniqueName="[FACT - Work Order Parts]" displayFolder="Parts" count="0" unbalanced="0"/>
    <cacheHierarchy uniqueName="[FACT - Work Order Parts].[Major Part Flag]" caption="Major Part Flag" attribute="1" defaultMemberUniqueName="[FACT - Work Order Parts].[Major Part Flag].[All]" allUniqueName="[FACT - Work Order Parts].[Major Part Flag].[All]" dimensionUniqueName="[FACT - Work Order Parts]" displayFolder="Parts" count="0" unbalanced="0"/>
    <cacheHierarchy uniqueName="[FACT - Work Order Parts].[Major Part Item Quantity]" caption="Major Part Item Quantity" attribute="1" defaultMemberUniqueName="[FACT - Work Order Parts].[Major Part Item Quantity].[All]" allUniqueName="[FACT - Work Order Parts].[Major Part Item Quantity].[All]" dimensionUniqueName="[FACT - Work Order Parts]" displayFolder="Parts" count="0" unbalanced="0"/>
    <cacheHierarchy uniqueName="[FACT - Work Order Parts].[MDR Dispatch Flag]" caption="MDR Dispatch Flag" attribute="1" defaultMemberUniqueName="[FACT - Work Order Parts].[MDR Dispatch Flag].[All]" allUniqueName="[FACT - Work Order Parts].[MDR Dispatch Flag].[All]" dimensionUniqueName="[FACT - Work Order Parts]" displayFolder="MDR Attributes" count="0" unbalanced="0"/>
    <cacheHierarchy uniqueName="[FACT - Work Order Parts].[MDR Labor Flag]" caption="MDR Labor Flag" attribute="1" defaultMemberUniqueName="[FACT - Work Order Parts].[MDR Labor Flag].[All]" allUniqueName="[FACT - Work Order Parts].[MDR Labor Flag].[All]" dimensionUniqueName="[FACT - Work Order Parts]" displayFolder="MDR Attributes" count="0" unbalanced="0"/>
    <cacheHierarchy uniqueName="[FACT - Work Order Parts].[MDR Qualified Flag]" caption="MDR Qualified Flag" attribute="1" defaultMemberUniqueName="[FACT - Work Order Parts].[MDR Qualified Flag].[All]" allUniqueName="[FACT - Work Order Parts].[MDR Qualified Flag].[All]" dimensionUniqueName="[FACT - Work Order Parts]" displayFolder="MDR Attributes" count="0" unbalanced="0"/>
    <cacheHierarchy uniqueName="[FACT - Work Order Parts].[Most Expenseive Part Flag]" caption="Most Expenseive Part Flag" attribute="1" defaultMemberUniqueName="[FACT - Work Order Parts].[Most Expenseive Part Flag].[All]" allUniqueName="[FACT - Work Order Parts].[Most Expenseive Part Flag].[All]" dimensionUniqueName="[FACT - Work Order Parts]" displayFolder="Parts" count="0" unbalanced="0"/>
    <cacheHierarchy uniqueName="[FACT - Work Order Parts].[Most Expensive Item Flag]" caption="Most Expensive Item Flag" attribute="1" defaultMemberUniqueName="[FACT - Work Order Parts].[Most Expensive Item Flag].[All]" allUniqueName="[FACT - Work Order Parts].[Most Expensive Item Flag].[All]" dimensionUniqueName="[FACT - Work Order Parts]" displayFolder="Parts" count="0" unbalanced="0"/>
    <cacheHierarchy uniqueName="[FACT - Work Order Parts].[New Part Flag]" caption="New Part Flag" attribute="1" defaultMemberUniqueName="[FACT - Work Order Parts].[New Part Flag].[All]" allUniqueName="[FACT - Work Order Parts].[New Part Flag].[All]" dimensionUniqueName="[FACT - Work Order Parts]" displayFolder="MDR Attributes" count="0" unbalanced="0"/>
    <cacheHierarchy uniqueName="[FACT - Work Order Parts].[Non Battery Commodity Flag]" caption="Non Battery Commodity Flag" attribute="1" defaultMemberUniqueName="[FACT - Work Order Parts].[Non Battery Commodity Flag].[All]" allUniqueName="[FACT - Work Order Parts].[Non Battery Commodity Flag].[All]" dimensionUniqueName="[FACT - Work Order Parts]" displayFolder="Parts" count="0" unbalanced="0"/>
    <cacheHierarchy uniqueName="[FACT - Work Order Parts].[Non Standard Part Flag]" caption="Non Standard Part Flag" attribute="1" defaultMemberUniqueName="[FACT - Work Order Parts].[Non Standard Part Flag].[All]" allUniqueName="[FACT - Work Order Parts].[Non Standard Part Flag].[All]" dimensionUniqueName="[FACT - Work Order Parts]" displayFolder="Parts" count="0" unbalanced="0"/>
    <cacheHierarchy uniqueName="[FACT - Work Order Parts].[Notebook Battery Replacment Flag]" caption="Notebook Battery Replacment Flag" attribute="1" defaultMemberUniqueName="[FACT - Work Order Parts].[Notebook Battery Replacment Flag].[All]" allUniqueName="[FACT - Work Order Parts].[Notebook Battery Replacment Flag].[All]" dimensionUniqueName="[FACT - Work Order Parts]" displayFolder="MDR Attributes" count="0" unbalanced="0"/>
    <cacheHierarchy uniqueName="[FACT - Work Order Parts].[On-Hand Part PUDO (Pick Up Drop Off) Local Date Timestamp]" caption="On-Hand Part PUDO (Pick Up Drop Off) Local Date Timestamp" attribute="1" defaultMemberUniqueName="[FACT - Work Order Parts].[On-Hand Part PUDO (Pick Up Drop Off) Local Date Timestamp].[All]" allUniqueName="[FACT - Work Order Parts].[On-Hand Part PUDO (Pick Up Drop Off) Local Date Timestamp].[All]" dimensionUniqueName="[FACT - Work Order Parts]" displayFolder="Logistics" count="0" unbalanced="0"/>
    <cacheHierarchy uniqueName="[FACT - Work Order Parts].[Out Of Warranty Flag]" caption="Out Of Warranty Flag" attribute="1" defaultMemberUniqueName="[FACT - Work Order Parts].[Out Of Warranty Flag].[All]" allUniqueName="[FACT - Work Order Parts].[Out Of Warranty Flag].[All]" dimensionUniqueName="[FACT - Work Order Parts]" displayFolder="Entitlement / Core Upsell Attributes" count="0" unbalanced="0"/>
    <cacheHierarchy uniqueName="[FACT - Work Order Parts].[Outbound Tracking ID]" caption="Outbound Tracking ID" attribute="1" defaultMemberUniqueName="[FACT - Work Order Parts].[Outbound Tracking ID].[All]" allUniqueName="[FACT - Work Order Parts].[Outbound Tracking ID].[All]" dimensionUniqueName="[FACT - Work Order Parts]" displayFolder="Logistics" count="0" unbalanced="0"/>
    <cacheHierarchy uniqueName="[FACT - Work Order Parts].[Part Ordered Completion Local Date Timestamp]" caption="Part Ordered Completion Local Date Timestamp" attribute="1" defaultMemberUniqueName="[FACT - Work Order Parts].[Part Ordered Completion Local Date Timestamp].[All]" allUniqueName="[FACT - Work Order Parts].[Part Ordered Completion Local Date Timestamp].[All]" dimensionUniqueName="[FACT - Work Order Parts]" displayFolder="Logistics" count="0" unbalanced="0"/>
    <cacheHierarchy uniqueName="[FACT - Work Order Parts].[Part Ordered Create Date Timestamp]" caption="Part Ordered Create Date Timestamp" attribute="1" defaultMemberUniqueName="[FACT - Work Order Parts].[Part Ordered Create Date Timestamp].[All]" allUniqueName="[FACT - Work Order Parts].[Part Ordered Create Date Timestamp].[All]" dimensionUniqueName="[FACT - Work Order Parts]" displayFolder="Parts" count="0" unbalanced="0"/>
    <cacheHierarchy uniqueName="[FACT - Work Order Parts].[Part Ordered ID ]" caption="Part Ordered ID " attribute="1" defaultMemberUniqueName="[FACT - Work Order Parts].[Part Ordered ID ].[All]" allUniqueName="[FACT - Work Order Parts].[Part Ordered ID ].[All]" dimensionUniqueName="[FACT - Work Order Parts]" displayFolder="Parts" count="0" unbalanced="0"/>
    <cacheHierarchy uniqueName="[FACT - Work Order Parts].[Part Ordered Invoiced Date Timestamp]" caption="Part Ordered Invoiced Date Timestamp" attribute="1" defaultMemberUniqueName="[FACT - Work Order Parts].[Part Ordered Invoiced Date Timestamp].[All]" allUniqueName="[FACT - Work Order Parts].[Part Ordered Invoiced Date Timestamp].[All]" dimensionUniqueName="[FACT - Work Order Parts]" displayFolder="Parts" count="0" unbalanced="0"/>
    <cacheHierarchy uniqueName="[FACT - Work Order Parts].[Part Ordered Line Number]" caption="Part Ordered Line Number" attribute="1" defaultMemberUniqueName="[FACT - Work Order Parts].[Part Ordered Line Number].[All]" allUniqueName="[FACT - Work Order Parts].[Part Ordered Line Number].[All]" dimensionUniqueName="[FACT - Work Order Parts]" displayFolder="Parts" count="0" unbalanced="0"/>
    <cacheHierarchy uniqueName="[FACT - Work Order Parts].[Part Ordered Sequence Number]" caption="Part Ordered Sequence Number" attribute="1" defaultMemberUniqueName="[FACT - Work Order Parts].[Part Ordered Sequence Number].[All]" allUniqueName="[FACT - Work Order Parts].[Part Ordered Sequence Number].[All]" dimensionUniqueName="[FACT - Work Order Parts]" displayFolder="Parts" count="0" unbalanced="0"/>
    <cacheHierarchy uniqueName="[FACT - Work Order Parts].[Part Ordered Shipped Local Date Timestamp]" caption="Part Ordered Shipped Local Date Timestamp" attribute="1" defaultMemberUniqueName="[FACT - Work Order Parts].[Part Ordered Shipped Local Date Timestamp].[All]" allUniqueName="[FACT - Work Order Parts].[Part Ordered Shipped Local Date Timestamp].[All]" dimensionUniqueName="[FACT - Work Order Parts]" displayFolder="Logistics" count="0" unbalanced="0"/>
    <cacheHierarchy uniqueName="[FACT - Work Order Parts].[Part Ordered Status Code]" caption="Part Ordered Status Code" attribute="1" defaultMemberUniqueName="[FACT - Work Order Parts].[Part Ordered Status Code].[All]" allUniqueName="[FACT - Work Order Parts].[Part Ordered Status Code].[All]" dimensionUniqueName="[FACT - Work Order Parts]" displayFolder="Parts" count="0" unbalanced="0"/>
    <cacheHierarchy uniqueName="[FACT - Work Order Parts].[Part Path]" caption="Part Path" attribute="1" defaultMemberUniqueName="[FACT - Work Order Parts].[Part Path].[All]" allUniqueName="[FACT - Work Order Parts].[Part Path].[All]" dimensionUniqueName="[FACT - Work Order Parts]" displayFolder="Parts" count="0" unbalanced="0"/>
    <cacheHierarchy uniqueName="[FACT - Work Order Parts].[Part Record Flag]" caption="Part Record Flag" attribute="1" defaultMemberUniqueName="[FACT - Work Order Parts].[Part Record Flag].[All]" allUniqueName="[FACT - Work Order Parts].[Part Record Flag].[All]" dimensionUniqueName="[FACT - Work Order Parts]" displayFolder="Parts" count="0" unbalanced="0"/>
    <cacheHierarchy uniqueName="[FACT - Work Order Parts].[Part Source]" caption="Part Source" attribute="1" defaultMemberUniqueName="[FACT - Work Order Parts].[Part Source].[All]" allUniqueName="[FACT - Work Order Parts].[Part Source].[All]" dimensionUniqueName="[FACT - Work Order Parts]" displayFolder="Parts" count="0" unbalanced="0"/>
    <cacheHierarchy uniqueName="[FACT - Work Order Parts].[Part Source Location Name]" caption="Part Source Location Name" attribute="1" defaultMemberUniqueName="[FACT - Work Order Parts].[Part Source Location Name].[All]" allUniqueName="[FACT - Work Order Parts].[Part Source Location Name].[All]" dimensionUniqueName="[FACT - Work Order Parts]" displayFolder="Parts" count="0" unbalanced="0"/>
    <cacheHierarchy uniqueName="[FACT - Work Order Parts].[Part Type Code]" caption="Part Type Code" attribute="1" defaultMemberUniqueName="[FACT - Work Order Parts].[Part Type Code].[All]" allUniqueName="[FACT - Work Order Parts].[Part Type Code].[All]" dimensionUniqueName="[FACT - Work Order Parts]" displayFolder="Parts" count="0" unbalanced="0"/>
    <cacheHierarchy uniqueName="[FACT - Work Order Parts].[Part Upsell Category Code]" caption="Part Upsell Category Code" attribute="1" defaultMemberUniqueName="[FACT - Work Order Parts].[Part Upsell Category Code].[All]" allUniqueName="[FACT - Work Order Parts].[Part Upsell Category Code].[All]" dimensionUniqueName="[FACT - Work Order Parts]" displayFolder="Entitlement / Core Upsell Attributes" count="0" unbalanced="0"/>
    <cacheHierarchy uniqueName="[FACT - Work Order Parts].[Part Upsell Group]" caption="Part Upsell Group" attribute="1" defaultMemberUniqueName="[FACT - Work Order Parts].[Part Upsell Group].[All]" allUniqueName="[FACT - Work Order Parts].[Part Upsell Group].[All]" dimensionUniqueName="[FACT - Work Order Parts]" displayFolder="Entitlement / Core Upsell Attributes" count="0" unbalanced="0"/>
    <cacheHierarchy uniqueName="[FACT - Work Order Parts].[Partner Defer Flag]" caption="Partner Defer Flag" attribute="1" defaultMemberUniqueName="[FACT - Work Order Parts].[Partner Defer Flag].[All]" allUniqueName="[FACT - Work Order Parts].[Partner Defer Flag].[All]" dimensionUniqueName="[FACT - Work Order Parts]" displayFolder="Field Labor Attributes" count="0" unbalanced="0"/>
    <cacheHierarchy uniqueName="[FACT - Work Order Parts].[Partner Flag]" caption="Partner Flag" attribute="1" defaultMemberUniqueName="[FACT - Work Order Parts].[Partner Flag].[All]" allUniqueName="[FACT - Work Order Parts].[Partner Flag].[All]" dimensionUniqueName="[FACT - Work Order Parts]" displayFolder="Field Labor Attributes" count="0" unbalanced="0"/>
    <cacheHierarchy uniqueName="[FACT - Work Order Parts].[Parts MDR Flag]" caption="Parts MDR Flag" attribute="1" defaultMemberUniqueName="[FACT - Work Order Parts].[Parts MDR Flag].[All]" allUniqueName="[FACT - Work Order Parts].[Parts MDR Flag].[All]" dimensionUniqueName="[FACT - Work Order Parts]" displayFolder="MDR Attributes" count="0" unbalanced="0"/>
    <cacheHierarchy uniqueName="[FACT - Work Order Parts].[PAS Flag]" caption="PAS Flag" attribute="1" defaultMemberUniqueName="[FACT - Work Order Parts].[PAS Flag].[All]" allUniqueName="[FACT - Work Order Parts].[PAS Flag].[All]" dimensionUniqueName="[FACT - Work Order Parts]" displayFolder="MDR Attributes" count="0" unbalanced="0"/>
    <cacheHierarchy uniqueName="[FACT - Work Order Parts].[Proof of Delivery Local Timestamp]" caption="Proof of Delivery Local Timestamp" attribute="1" defaultMemberUniqueName="[FACT - Work Order Parts].[Proof of Delivery Local Timestamp].[All]" allUniqueName="[FACT - Work Order Parts].[Proof of Delivery Local Timestamp].[All]" dimensionUniqueName="[FACT - Work Order Parts]" displayFolder="Logistics" count="0" unbalanced="0"/>
    <cacheHierarchy uniqueName="[FACT - Work Order Parts].[PUDO (Pick Up Drop Off) Partner ID]" caption="PUDO (Pick Up Drop Off) Partner ID" attribute="1" defaultMemberUniqueName="[FACT - Work Order Parts].[PUDO (Pick Up Drop Off) Partner ID].[All]" allUniqueName="[FACT - Work Order Parts].[PUDO (Pick Up Drop Off) Partner ID].[All]" dimensionUniqueName="[FACT - Work Order Parts]" displayFolder="Logistics" count="0" unbalanced="0"/>
    <cacheHierarchy uniqueName="[FACT - Work Order Parts].[Reason Code]" caption="Reason Code" attribute="1" defaultMemberUniqueName="[FACT - Work Order Parts].[Reason Code].[All]" allUniqueName="[FACT - Work Order Parts].[Reason Code].[All]" dimensionUniqueName="[FACT - Work Order Parts]" displayFolder="Work Order Fact Attributes" count="0" unbalanced="0"/>
    <cacheHierarchy uniqueName="[FACT - Work Order Parts].[Received Part Status Update Local Timestamp]" caption="Received Part Status Update Local Timestamp" attribute="1" defaultMemberUniqueName="[FACT - Work Order Parts].[Received Part Status Update Local Timestamp].[All]" allUniqueName="[FACT - Work Order Parts].[Received Part Status Update Local Timestamp].[All]" dimensionUniqueName="[FACT - Work Order Parts]" displayFolder="Logistics" count="0" unbalanced="0"/>
    <cacheHierarchy uniqueName="[FACT - Work Order Parts].[Repeat Dispatch 28 Defect (Customer)]" caption="Repeat Dispatch 28 Defect (Customer)" attribute="1" defaultMemberUniqueName="[FACT - Work Order Parts].[Repeat Dispatch 28 Defect (Customer)].[All]" allUniqueName="[FACT - Work Order Parts].[Repeat Dispatch 28 Defect (Customer)].[All]" dimensionUniqueName="[FACT - Work Order Parts]" displayFolder="Repeat Dispatch" count="0" unbalanced="0"/>
    <cacheHierarchy uniqueName="[FACT - Work Order Parts].[Repeat Dispatch 28 Defect (Legacy)]" caption="Repeat Dispatch 28 Defect (Legacy)" attribute="1" defaultMemberUniqueName="[FACT - Work Order Parts].[Repeat Dispatch 28 Defect (Legacy)].[All]" allUniqueName="[FACT - Work Order Parts].[Repeat Dispatch 28 Defect (Legacy)].[All]" dimensionUniqueName="[FACT - Work Order Parts]" displayFolder="Repeat Dispatch" count="0" unbalanced="0"/>
    <cacheHierarchy uniqueName="[FACT - Work Order Parts].[Repeat Dispatch 7 Defect (Customer)]" caption="Repeat Dispatch 7 Defect (Customer)" attribute="1" defaultMemberUniqueName="[FACT - Work Order Parts].[Repeat Dispatch 7 Defect (Customer)].[All]" allUniqueName="[FACT - Work Order Parts].[Repeat Dispatch 7 Defect (Customer)].[All]" dimensionUniqueName="[FACT - Work Order Parts]" displayFolder="Repeat Dispatch" count="0" unbalanced="0"/>
    <cacheHierarchy uniqueName="[FACT - Work Order Parts].[Repeat Dispatch 7 Defect (Legacy)]" caption="Repeat Dispatch 7 Defect (Legacy)" attribute="1" defaultMemberUniqueName="[FACT - Work Order Parts].[Repeat Dispatch 7 Defect (Legacy)].[All]" allUniqueName="[FACT - Work Order Parts].[Repeat Dispatch 7 Defect (Legacy)].[All]" dimensionUniqueName="[FACT - Work Order Parts]" displayFolder="Repeat Dispatch" count="0" unbalanced="0"/>
    <cacheHierarchy uniqueName="[FACT - Work Order Parts].[Repeat Dispatch Qualified (Customer)]" caption="Repeat Dispatch Qualified (Customer)" attribute="1" defaultMemberUniqueName="[FACT - Work Order Parts].[Repeat Dispatch Qualified (Customer)].[All]" allUniqueName="[FACT - Work Order Parts].[Repeat Dispatch Qualified (Customer)].[All]" dimensionUniqueName="[FACT - Work Order Parts]" displayFolder="Repeat Dispatch" count="0" unbalanced="0"/>
    <cacheHierarchy uniqueName="[FACT - Work Order Parts].[Repeat Dispatch Qualified (Legacy)]" caption="Repeat Dispatch Qualified (Legacy)" attribute="1" defaultMemberUniqueName="[FACT - Work Order Parts].[Repeat Dispatch Qualified (Legacy)].[All]" allUniqueName="[FACT - Work Order Parts].[Repeat Dispatch Qualified (Legacy)].[All]" dimensionUniqueName="[FACT - Work Order Parts]" displayFolder="Repeat Dispatch" count="0" unbalanced="0"/>
    <cacheHierarchy uniqueName="[FACT - Work Order Parts].[Reporting Case Channel]" caption="Reporting Case Channel" attribute="1" defaultMemberUniqueName="[FACT - Work Order Parts].[Reporting Case Channel].[All]" allUniqueName="[FACT - Work Order Parts].[Reporting Case Channel].[All]" dimensionUniqueName="[FACT - Work Order Parts]" displayFolder="Work Order Case Inherited Attributes" count="0" unbalanced="0"/>
    <cacheHierarchy uniqueName="[FACT - Work Order Parts].[SDR Connect Home Refusal Reason ]" caption="SDR Connect Home Refusal Reason " attribute="1" defaultMemberUniqueName="[FACT - Work Order Parts].[SDR Connect Home Refusal Reason ].[All]" allUniqueName="[FACT - Work Order Parts].[SDR Connect Home Refusal Reason ].[All]" dimensionUniqueName="[FACT - Work Order Parts]" displayFolder="Connect Home" count="0" unbalanced="0"/>
    <cacheHierarchy uniqueName="[FACT - Work Order Parts].[SDR Connect Home Type]" caption="SDR Connect Home Type" attribute="1" defaultMemberUniqueName="[FACT - Work Order Parts].[SDR Connect Home Type].[All]" allUniqueName="[FACT - Work Order Parts].[SDR Connect Home Type].[All]" dimensionUniqueName="[FACT - Work Order Parts]" displayFolder="Connect Home" count="0" unbalanced="0"/>
    <cacheHierarchy uniqueName="[FACT - Work Order Parts].[Service Option]" caption="Service Option" attribute="1" defaultMemberUniqueName="[FACT - Work Order Parts].[Service Option].[All]" allUniqueName="[FACT - Work Order Parts].[Service Option].[All]" dimensionUniqueName="[FACT - Work Order Parts]" displayFolder="Work Order Fact Attributes" count="0" unbalanced="0"/>
    <cacheHierarchy uniqueName="[FACT - Work Order Parts].[Service Option Hours]" caption="Service Option Hours" attribute="1" defaultMemberUniqueName="[FACT - Work Order Parts].[Service Option Hours].[All]" allUniqueName="[FACT - Work Order Parts].[Service Option Hours].[All]" dimensionUniqueName="[FACT - Work Order Parts]" displayFolder="Work Order Fact Attributes" count="0" unbalanced="0"/>
    <cacheHierarchy uniqueName="[FACT - Work Order Parts].[Service Type]" caption="Service Type" attribute="1" defaultMemberUniqueName="[FACT - Work Order Parts].[Service Type].[All]" allUniqueName="[FACT - Work Order Parts].[Service Type].[All]" dimensionUniqueName="[FACT - Work Order Parts]" displayFolder="Work Order Fact Attributes" count="0" unbalanced="0"/>
    <cacheHierarchy uniqueName="[FACT - Work Order Parts].[Service Type Cost]" caption="Service Type Cost" attribute="1" defaultMemberUniqueName="[FACT - Work Order Parts].[Service Type Cost].[All]" allUniqueName="[FACT - Work Order Parts].[Service Type Cost].[All]" dimensionUniqueName="[FACT - Work Order Parts]" displayFolder="Work Order Fact Attributes" count="0" unbalanced="0"/>
    <cacheHierarchy uniqueName="[FACT - Work Order Parts].[Service Type New]" caption="Service Type New" attribute="1" defaultMemberUniqueName="[FACT - Work Order Parts].[Service Type New].[All]" allUniqueName="[FACT - Work Order Parts].[Service Type New].[All]" dimensionUniqueName="[FACT - Work Order Parts]" displayFolder="Work Order Fact Attributes" count="0" unbalanced="0"/>
    <cacheHierarchy uniqueName="[FACT - Work Order Parts].[Ship Cost Flag]" caption="Ship Cost Flag" attribute="1" defaultMemberUniqueName="[FACT - Work Order Parts].[Ship Cost Flag].[All]" allUniqueName="[FACT - Work Order Parts].[Ship Cost Flag].[All]" dimensionUniqueName="[FACT - Work Order Parts]" displayFolder="MDR Attributes" count="0" unbalanced="0"/>
    <cacheHierarchy uniqueName="[FACT - Work Order Parts].[Source Category (Case)]" caption="Source Category (Case)" attribute="1" defaultMemberUniqueName="[FACT - Work Order Parts].[Source Category (Case)].[All]" allUniqueName="[FACT - Work Order Parts].[Source Category (Case)].[All]" dimensionUniqueName="[FACT - Work Order Parts]" displayFolder="Work Order Case Inherited Attributes" count="0" unbalanced="0"/>
    <cacheHierarchy uniqueName="[FACT - Work Order Parts].[Source CRM]" caption="Source CRM" attribute="1" defaultMemberUniqueName="[FACT - Work Order Parts].[Source CRM].[All]" allUniqueName="[FACT - Work Order Parts].[Source CRM].[All]" dimensionUniqueName="[FACT - Work Order Parts]" displayFolder="Work Order Fact Attributes" count="0" unbalanced="0"/>
    <cacheHierarchy uniqueName="[FACT - Work Order Parts].[Standard Duration Initial Contract Code]" caption="Standard Duration Initial Contract Code" attribute="1" defaultMemberUniqueName="[FACT - Work Order Parts].[Standard Duration Initial Contract Code].[All]" allUniqueName="[FACT - Work Order Parts].[Standard Duration Initial Contract Code].[All]" dimensionUniqueName="[FACT - Work Order Parts]" displayFolder="Entitlement / Core Upsell Attributes" count="0" unbalanced="0"/>
    <cacheHierarchy uniqueName="[FACT - Work Order Parts].[Submitted Flag]" caption="Submitted Flag" attribute="1" defaultMemberUniqueName="[FACT - Work Order Parts].[Submitted Flag].[All]" allUniqueName="[FACT - Work Order Parts].[Submitted Flag].[All]" dimensionUniqueName="[FACT - Work Order Parts]" displayFolder="Work Order Fact Attributes" count="0" unbalanced="0"/>
    <cacheHierarchy uniqueName="[FACT - Work Order Parts].[Substitute Part Flag]" caption="Substitute Part Flag" attribute="1" defaultMemberUniqueName="[FACT - Work Order Parts].[Substitute Part Flag].[All]" allUniqueName="[FACT - Work Order Parts].[Substitute Part Flag].[All]" dimensionUniqueName="[FACT - Work Order Parts]" displayFolder="Parts" count="0" unbalanced="0"/>
    <cacheHierarchy uniqueName="[FACT - Work Order Parts].[System Age Flag]" caption="System Age Flag" attribute="1" defaultMemberUniqueName="[FACT - Work Order Parts].[System Age Flag].[All]" allUniqueName="[FACT - Work Order Parts].[System Age Flag].[All]" dimensionUniqueName="[FACT - Work Order Parts]" displayFolder="MDR Attributes" count="0" unbalanced="0"/>
    <cacheHierarchy uniqueName="[FACT - Work Order Parts].[System Exchange Flag]" caption="System Exchange Flag" attribute="1" defaultMemberUniqueName="[FACT - Work Order Parts].[System Exchange Flag].[All]" allUniqueName="[FACT - Work Order Parts].[System Exchange Flag].[All]" dimensionUniqueName="[FACT - Work Order Parts]" displayFolder="MDR Attributes" count="0" unbalanced="0"/>
    <cacheHierarchy uniqueName="[FACT - Work Order Parts].[System Flag]" caption="System Flag" attribute="1" defaultMemberUniqueName="[FACT - Work Order Parts].[System Flag].[All]" allUniqueName="[FACT - Work Order Parts].[System Flag].[All]" dimensionUniqueName="[FACT - Work Order Parts]" displayFolder="Parts" count="0" unbalanced="0"/>
    <cacheHierarchy uniqueName="[FACT - Work Order Parts].[Tech Direct Flag]" caption="Tech Direct Flag" attribute="1" defaultMemberUniqueName="[FACT - Work Order Parts].[Tech Direct Flag].[All]" allUniqueName="[FACT - Work Order Parts].[Tech Direct Flag].[All]" dimensionUniqueName="[FACT - Work Order Parts]" displayFolder="MDR Attributes" count="0" unbalanced="0"/>
    <cacheHierarchy uniqueName="[FACT - Work Order Parts].[Tech Direct Labor Remittance Flag]" caption="Tech Direct Labor Remittance Flag" attribute="1" defaultMemberUniqueName="[FACT - Work Order Parts].[Tech Direct Labor Remittance Flag].[All]" allUniqueName="[FACT - Work Order Parts].[Tech Direct Labor Remittance Flag].[All]" dimensionUniqueName="[FACT - Work Order Parts]" displayFolder="Entitlement / Core Upsell Attributes" count="0" unbalanced="0"/>
    <cacheHierarchy uniqueName="[FACT - Work Order Parts].[Total Item Cost Col]" caption="Total Item Cost Col" attribute="1" defaultMemberUniqueName="[FACT - Work Order Parts].[Total Item Cost Col].[All]" allUniqueName="[FACT - Work Order Parts].[Total Item Cost Col].[All]" dimensionUniqueName="[FACT - Work Order Parts]" displayFolder="Parts" count="0" unbalanced="0"/>
    <cacheHierarchy uniqueName="[FACT - Work Order Parts].[Trident LOB Flag]" caption="Trident LOB Flag" attribute="1" defaultMemberUniqueName="[FACT - Work Order Parts].[Trident LOB Flag].[All]" allUniqueName="[FACT - Work Order Parts].[Trident LOB Flag].[All]" dimensionUniqueName="[FACT - Work Order Parts]" displayFolder="MDR Attributes" count="0" unbalanced="0"/>
    <cacheHierarchy uniqueName="[FACT - Work Order Parts].[Warranty Cost Flag]" caption="Warranty Cost Flag" attribute="1" defaultMemberUniqueName="[FACT - Work Order Parts].[Warranty Cost Flag].[All]" allUniqueName="[FACT - Work Order Parts].[Warranty Cost Flag].[All]" dimensionUniqueName="[FACT - Work Order Parts]" displayFolder="Parts" count="0" unbalanced="0"/>
    <cacheHierarchy uniqueName="[FACT - Work Order Parts].[Whole Unit Dispatch Flag]" caption="Whole Unit Dispatch Flag" attribute="1" defaultMemberUniqueName="[FACT - Work Order Parts].[Whole Unit Dispatch Flag].[All]" allUniqueName="[FACT - Work Order Parts].[Whole Unit Dispatch Flag].[All]" dimensionUniqueName="[FACT - Work Order Parts]" displayFolder="MDR Attributes" count="0" unbalanced="0"/>
    <cacheHierarchy uniqueName="[FACT - Work Order Parts].[WO_WID]" caption="WO_WID" attribute="1" defaultMemberUniqueName="[FACT - Work Order Parts].[WO_WID].[All]" allUniqueName="[FACT - Work Order Parts].[WO_WID].[All]" dimensionUniqueName="[FACT - Work Order Parts]" displayFolder="" count="0" unbalanced="0"/>
    <cacheHierarchy uniqueName="[FACT - Work Order Parts].[Work Order Asset ID]" caption="Work Order Asset ID" attribute="1" defaultMemberUniqueName="[FACT - Work Order Parts].[Work Order Asset ID].[All]" allUniqueName="[FACT - Work Order Parts].[Work Order Asset ID].[All]" dimensionUniqueName="[FACT - Work Order Parts]" displayFolder="Work Order Fact Attributes" count="0" unbalanced="0"/>
    <cacheHierarchy uniqueName="[FACT - Work Order Parts].[Work Order Case ID]" caption="Work Order Case ID" attribute="1" defaultMemberUniqueName="[FACT - Work Order Parts].[Work Order Case ID].[All]" allUniqueName="[FACT - Work Order Parts].[Work Order Case ID].[All]" dimensionUniqueName="[FACT - Work Order Parts]" displayFolder="Work Order Case Inherited Attributes" count="0" unbalanced="0"/>
    <cacheHierarchy uniqueName="[FACT - Work Order Parts].[Work Order Close Date]" caption="Work Order Close Date" attribute="1" defaultMemberUniqueName="[FACT - Work Order Parts].[Work Order Close Date].[All]" allUniqueName="[FACT - Work Order Parts].[Work Order Close Date].[All]" dimensionUniqueName="[FACT - Work Order Parts]" displayFolder="Work Order Fact Attributes" count="0" unbalanced="0"/>
    <cacheHierarchy uniqueName="[FACT - Work Order Parts].[Work Order Country Code]" caption="Work Order Country Code" attribute="1" defaultMemberUniqueName="[FACT - Work Order Parts].[Work Order Country Code].[All]" allUniqueName="[FACT - Work Order Parts].[Work Order Country Code].[All]" dimensionUniqueName="[FACT - Work Order Parts]" displayFolder="Work Order Fact Attributes" count="0" unbalanced="0"/>
    <cacheHierarchy uniqueName="[FACT - Work Order Parts].[Work Order Create Process]" caption="Work Order Create Process" attribute="1" defaultMemberUniqueName="[FACT - Work Order Parts].[Work Order Create Process].[All]" allUniqueName="[FACT - Work Order Parts].[Work Order Create Process].[All]" dimensionUniqueName="[FACT - Work Order Parts]" displayFolder="Work Order Fact Attributes" count="0" unbalanced="0"/>
    <cacheHierarchy uniqueName="[FACT - Work Order Parts].[Work Order MDR Major Part Count]" caption="Work Order MDR Major Part Count" attribute="1" defaultMemberUniqueName="[FACT - Work Order Parts].[Work Order MDR Major Part Count].[All]" allUniqueName="[FACT - Work Order Parts].[Work Order MDR Major Part Count].[All]" dimensionUniqueName="[FACT - Work Order Parts]" displayFolder="" count="0" unbalanced="0"/>
    <cacheHierarchy uniqueName="[FACT - Work Order Parts].[Work Order MDR Multi-Major Part Flag]" caption="Work Order MDR Multi-Major Part Flag" attribute="1" defaultMemberUniqueName="[FACT - Work Order Parts].[Work Order MDR Multi-Major Part Flag].[All]" allUniqueName="[FACT - Work Order Parts].[Work Order MDR Multi-Major Part Flag].[All]" dimensionUniqueName="[FACT - Work Order Parts]" displayFolder="" count="0" unbalanced="0"/>
    <cacheHierarchy uniqueName="[FACT - Work Order Parts].[Work Order Microcode Version]" caption="Work Order Microcode Version" attribute="1" defaultMemberUniqueName="[FACT - Work Order Parts].[Work Order Microcode Version].[All]" allUniqueName="[FACT - Work Order Parts].[Work Order Microcode Version].[All]" dimensionUniqueName="[FACT - Work Order Parts]" displayFolder="Connect Home" count="0" unbalanced="0"/>
    <cacheHierarchy uniqueName="[FACT - Work Order Parts].[Work Order Multi-Major Part Flag]" caption="Work Order Multi-Major Part Flag" attribute="1" defaultMemberUniqueName="[FACT - Work Order Parts].[Work Order Multi-Major Part Flag].[All]" allUniqueName="[FACT - Work Order Parts].[Work Order Multi-Major Part Flag].[All]" dimensionUniqueName="[FACT - Work Order Parts]" displayFolder="" count="0" unbalanced="0"/>
    <cacheHierarchy uniqueName="[FACT - Work Order Parts].[Work Order Number]" caption="Work Order Number" attribute="1" defaultMemberUniqueName="[FACT - Work Order Parts].[Work Order Number].[All]" allUniqueName="[FACT - Work Order Parts].[Work Order Number].[All]" dimensionUniqueName="[FACT - Work Order Parts]" displayFolder="Work Order Fact Attributes" count="0" unbalanced="0"/>
    <cacheHierarchy uniqueName="[FACT - Work Order Parts].[Work Order Pre-Bios]" caption="Work Order Pre-Bios" attribute="1" defaultMemberUniqueName="[FACT - Work Order Parts].[Work Order Pre-Bios].[All]" allUniqueName="[FACT - Work Order Parts].[Work Order Pre-Bios].[All]" dimensionUniqueName="[FACT - Work Order Parts]" displayFolder="Work Order Fact Attributes" count="0" unbalanced="0"/>
    <cacheHierarchy uniqueName="[FACT - Work Order Parts].[Work Order Region]" caption="Work Order Region" attribute="1" defaultMemberUniqueName="[FACT - Work Order Parts].[Work Order Region].[All]" allUniqueName="[FACT - Work Order Parts].[Work Order Region].[All]" dimensionUniqueName="[FACT - Work Order Parts]" displayFolder="Work Order Fact Attributes" count="0" unbalanced="0"/>
    <cacheHierarchy uniqueName="[FACT - Work Order Parts].[Work Order Region ID]" caption="Work Order Region ID" attribute="1" defaultMemberUniqueName="[FACT - Work Order Parts].[Work Order Region ID].[All]" allUniqueName="[FACT - Work Order Parts].[Work Order Region ID].[All]" dimensionUniqueName="[FACT - Work Order Parts]" displayFolder="Work Order Fact Attributes" count="0" unbalanced="0"/>
    <cacheHierarchy uniqueName="[FACT - Work Order Parts].[Work Order Segment Description]" caption="Work Order Segment Description" attribute="1" defaultMemberUniqueName="[FACT - Work Order Parts].[Work Order Segment Description].[All]" allUniqueName="[FACT - Work Order Parts].[Work Order Segment Description].[All]" dimensionUniqueName="[FACT - Work Order Parts]" displayFolder="Work Order Fact Attributes" count="0" unbalanced="0"/>
    <cacheHierarchy uniqueName="[FACT - Work Order Parts].[Work Order Timezone]" caption="Work Order Timezone" attribute="1" defaultMemberUniqueName="[FACT - Work Order Parts].[Work Order Timezone].[All]" allUniqueName="[FACT - Work Order Parts].[Work Order Timezone].[All]" dimensionUniqueName="[FACT - Work Order Parts]" displayFolder="Work Order Fact Attributes" count="0" unbalanced="0"/>
    <cacheHierarchy uniqueName="[FACT - Work Order Parts].[Work Order Timezone Name]" caption="Work Order Timezone Name" attribute="1" defaultMemberUniqueName="[FACT - Work Order Parts].[Work Order Timezone Name].[All]" allUniqueName="[FACT - Work Order Parts].[Work Order Timezone Name].[All]" dimensionUniqueName="[FACT - Work Order Parts]" displayFolder="Work Order Fact Attributes" count="0" unbalanced="0"/>
    <cacheHierarchy uniqueName="[FACT - Work Order Parts].[Work Order Timezone Offset]" caption="Work Order Timezone Offset" attribute="1" defaultMemberUniqueName="[FACT - Work Order Parts].[Work Order Timezone Offset].[All]" allUniqueName="[FACT - Work Order Parts].[Work Order Timezone Offset].[All]" dimensionUniqueName="[FACT - Work Order Parts]" displayFolder="Work Order Fact Attributes" count="0" unbalanced="0"/>
    <cacheHierarchy uniqueName="[FACT - Work Order Parts].[Work Order Type]" caption="Work Order Type" attribute="1" defaultMemberUniqueName="[FACT - Work Order Parts].[Work Order Type].[All]" allUniqueName="[FACT - Work Order Parts].[Work Order Type].[All]" dimensionUniqueName="[FACT - Work Order Parts]" displayFolder="Work Order Fact Attributes" count="2" unbalanced="0"/>
    <cacheHierarchy uniqueName="[FACT - Work Order Parts].[Work Order UTC Timezone Offset]" caption="Work Order UTC Timezone Offset" attribute="1" defaultMemberUniqueName="[FACT - Work Order Parts].[Work Order UTC Timezone Offset].[All]" allUniqueName="[FACT - Work Order Parts].[Work Order UTC Timezone Offset].[All]" dimensionUniqueName="[FACT - Work Order Parts]" displayFolder="Work Order Fact Attributes" count="0" unbalanced="0"/>
    <cacheHierarchy uniqueName="[Forecast - Case].[bus_rpt_grp_nm]" caption="bus_rpt_grp_nm" attribute="1" defaultMemberUniqueName="[Forecast - Case].[bus_rpt_grp_nm].[All]" allUniqueName="[Forecast - Case].[bus_rpt_grp_nm].[All]" dimensionUniqueName="[Forecast - Case]" displayFolder="" count="0" unbalanced="0"/>
    <cacheHierarchy uniqueName="[Forecast - Case].[ctry_desc]" caption="ctry_desc" attribute="1" defaultMemberUniqueName="[Forecast - Case].[ctry_desc].[All]" allUniqueName="[Forecast - Case].[ctry_desc].[All]" dimensionUniqueName="[Forecast - Case]" displayFolder="" count="0" unbalanced="0"/>
    <cacheHierarchy uniqueName="[Forecast - Case].[end_date]" caption="end_date" attribute="1" defaultMemberUniqueName="[Forecast - Case].[end_date].[All]" allUniqueName="[Forecast - Case].[end_date].[All]" dimensionUniqueName="[Forecast - Case]" displayFolder="" count="0" unbalanced="0"/>
    <cacheHierarchy uniqueName="[Forecast - Case].[fc_series]" caption="fc_series" attribute="1" defaultMemberUniqueName="[Forecast - Case].[fc_series].[All]" allUniqueName="[Forecast - Case].[fc_series].[All]" dimensionUniqueName="[Forecast - Case]" displayFolder="" count="0" unbalanced="0"/>
    <cacheHierarchy uniqueName="[Forecast - Case].[fiscal_month]" caption="fiscal_month" attribute="1" defaultMemberUniqueName="[Forecast - Case].[fiscal_month].[All]" allUniqueName="[Forecast - Case].[fiscal_month].[All]" dimensionUniqueName="[Forecast - Case]" displayFolder="" count="0" unbalanced="0"/>
    <cacheHierarchy uniqueName="[Forecast - Case].[fiscal_quarter]" caption="fiscal_quarter" attribute="1" defaultMemberUniqueName="[Forecast - Case].[fiscal_quarter].[All]" allUniqueName="[Forecast - Case].[fiscal_quarter].[All]" dimensionUniqueName="[Forecast - Case]" displayFolder="" count="0" unbalanced="0"/>
    <cacheHierarchy uniqueName="[Forecast - Case].[fiscal_week]" caption="fiscal_week" attribute="1" defaultMemberUniqueName="[Forecast - Case].[fiscal_week].[All]" allUniqueName="[Forecast - Case].[fiscal_week].[All]" dimensionUniqueName="[Forecast - Case]" displayFolder="" count="0" unbalanced="0"/>
    <cacheHierarchy uniqueName="[Forecast - Case].[fiscal_year]" caption="fiscal_year" attribute="1" defaultMemberUniqueName="[Forecast - Case].[fiscal_year].[All]" allUniqueName="[Forecast - Case].[fiscal_year].[All]" dimensionUniqueName="[Forecast - Case]" displayFolder="" count="0" unbalanced="0"/>
    <cacheHierarchy uniqueName="[Forecast - Case].[iso_alpha2_cd]" caption="iso_alpha2_cd" attribute="1" defaultMemberUniqueName="[Forecast - Case].[iso_alpha2_cd].[All]" allUniqueName="[Forecast - Case].[iso_alpha2_cd].[All]" dimensionUniqueName="[Forecast - Case]" displayFolder="" count="0" unbalanced="0"/>
    <cacheHierarchy uniqueName="[Forecast - Case].[lob_desc]" caption="lob_desc" attribute="1" defaultMemberUniqueName="[Forecast - Case].[lob_desc].[All]" allUniqueName="[Forecast - Case].[lob_desc].[All]" dimensionUniqueName="[Forecast - Case]" displayFolder="" count="0" unbalanced="0"/>
    <cacheHierarchy uniqueName="[Forecast - Case].[prod_type_desc]" caption="prod_type_desc" attribute="1" defaultMemberUniqueName="[Forecast - Case].[prod_type_desc].[All]" allUniqueName="[Forecast - Case].[prod_type_desc].[All]" dimensionUniqueName="[Forecast - Case]" displayFolder="" count="0" unbalanced="0"/>
    <cacheHierarchy uniqueName="[Forecast - Case].[rgn_abbr]" caption="rgn_abbr" attribute="1" defaultMemberUniqueName="[Forecast - Case].[rgn_abbr].[All]" allUniqueName="[Forecast - Case].[rgn_abbr].[All]" dimensionUniqueName="[Forecast - Case]" displayFolder="" count="0" unbalanced="0"/>
    <cacheHierarchy uniqueName="[Forecast - Case].[rgn_desc]" caption="rgn_desc" attribute="1" defaultMemberUniqueName="[Forecast - Case].[rgn_desc].[All]" allUniqueName="[Forecast - Case].[rgn_desc].[All]" dimensionUniqueName="[Forecast - Case]" displayFolder="" count="0" unbalanced="0"/>
    <cacheHierarchy uniqueName="[Forecast - Case].[SR]" caption="SR" attribute="1" defaultMemberUniqueName="[Forecast - Case].[SR].[All]" allUniqueName="[Forecast - Case].[SR].[All]" dimensionUniqueName="[Forecast - Case]" displayFolder="" count="0" unbalanced="0"/>
    <cacheHierarchy uniqueName="[Forecast - Case].[start_date]" caption="start_date" attribute="1" defaultMemberUniqueName="[Forecast - Case].[start_date].[All]" allUniqueName="[Forecast - Case].[start_date].[All]" dimensionUniqueName="[Forecast - Case]" displayFolder="" count="0" unbalanced="0"/>
    <cacheHierarchy uniqueName="[Forecast - Case].[tech_supp_tier_nmbr]" caption="tech_supp_tier_nmbr" attribute="1" defaultMemberUniqueName="[Forecast - Case].[tech_supp_tier_nmbr].[All]" allUniqueName="[Forecast - Case].[tech_supp_tier_nmbr].[All]" dimensionUniqueName="[Forecast - Case]" displayFolder="" count="0" unbalanced="0"/>
    <cacheHierarchy uniqueName="[Forecast - Field ASU].[core_upsell_cd]" caption="core_upsell_cd" attribute="1" defaultMemberUniqueName="[Forecast - Field ASU].[core_upsell_cd].[All]" allUniqueName="[Forecast - Field ASU].[core_upsell_cd].[All]" dimensionUniqueName="[Forecast - Field ASU]" displayFolder="" count="0" unbalanced="0"/>
    <cacheHierarchy uniqueName="[Forecast - Work Order].[Forecast Dispatches]" caption="Forecast Dispatches" attribute="1" defaultMemberUniqueName="[Forecast - Work Order].[Forecast Dispatches].[All]" allUniqueName="[Forecast - Work Order].[Forecast Dispatches].[All]" dimensionUniqueName="[Forecast - Work Order]" displayFolder="" count="0" unbalanced="0"/>
    <cacheHierarchy uniqueName="[Forecast - Work Order].[Forecast GCFA Type]" caption="Forecast GCFA Type" attribute="1" defaultMemberUniqueName="[Forecast - Work Order].[Forecast GCFA Type].[All]" allUniqueName="[Forecast - Work Order].[Forecast GCFA Type].[All]" dimensionUniqueName="[Forecast - Work Order]" displayFolder="" count="0" unbalanced="0"/>
    <cacheHierarchy uniqueName="[Forecast - Work Order].[Forecast Service Type New]" caption="Forecast Service Type New" attribute="1" defaultMemberUniqueName="[Forecast - Work Order].[Forecast Service Type New].[All]" allUniqueName="[Forecast - Work Order].[Forecast Service Type New].[All]" dimensionUniqueName="[Forecast - Work Order]" displayFolder="" count="0" unbalanced="0"/>
    <cacheHierarchy uniqueName="[Time Intelligence].[CalculationItemColumn 1]" caption="CalculationItemColumn 1" attribute="1" defaultMemberUniqueName="[Time Intelligence].[CalculationItemColumn 1].[All]" allUniqueName="[Time Intelligence].[CalculationItemColumn 1].[All]" dimensionUniqueName="[Time Intelligence]" displayFolder="" count="0" unbalanced="0"/>
    <cacheHierarchy uniqueName="[_Dim - Forecast Product].[LOB_BRIDGE_KEY]" caption="LOB_BRIDGE_KEY" attribute="1" defaultMemberUniqueName="[_Dim - Forecast Product].[LOB_BRIDGE_KEY].[All]" allUniqueName="[_Dim - Forecast Product].[LOB_BRIDGE_KEY].[All]" dimensionUniqueName="[_Dim - Forecast Product]" displayFolder="" count="0" unbalanced="0" hidden="1"/>
    <cacheHierarchy uniqueName="[_Measures].[Field ASUs]" caption="Field ASUs" attribute="1" defaultMemberUniqueName="[_Measures].[Field ASUs].[All]" allUniqueName="[_Measures].[Field ASUs].[All]" dimensionUniqueName="[_Measures]" displayFolder="" count="0" unbalanced="0" hidden="1"/>
    <cacheHierarchy uniqueName="[_Measures].[Field TSUs]" caption="Field TSUs" attribute="1" defaultMemberUniqueName="[_Measures].[Field TSUs].[All]" allUniqueName="[_Measures].[Field TSUs].[All]" dimensionUniqueName="[_Measures]" displayFolder="" count="0" unbalanced="0" hidden="1"/>
    <cacheHierarchy uniqueName="[_Measures].[Forecasting]" caption="Forecasting" attribute="1" defaultMemberUniqueName="[_Measures].[Forecasting].[All]" allUniqueName="[_Measures].[Forecasting].[All]" dimensionUniqueName="[_Measures]" displayFolder="" count="0" unbalanced="0" hidden="1"/>
    <cacheHierarchy uniqueName="[_Measures].[Labor Cost]" caption="Labor Cost" attribute="1" defaultMemberUniqueName="[_Measures].[Labor Cost].[All]" allUniqueName="[_Measures].[Labor Cost].[All]" dimensionUniqueName="[_Measures]" displayFolder="" count="0" unbalanced="0" hidden="1"/>
    <cacheHierarchy uniqueName="[_Measures].[SRs]" caption="SRs" attribute="1" defaultMemberUniqueName="[_Measures].[SRs].[All]" allUniqueName="[_Measures].[SRs].[All]" dimensionUniqueName="[_Measures]" displayFolder="SRs (Cases)\Next Best Action" count="0" unbalanced="0" hidden="1"/>
    <cacheHierarchy uniqueName="[_Measures].[Tech ASUs]" caption="Tech ASUs" attribute="1" defaultMemberUniqueName="[_Measures].[Tech ASUs].[All]" allUniqueName="[_Measures].[Tech ASUs].[All]" dimensionUniqueName="[_Measures]" displayFolder="" count="0" unbalanced="0" hidden="1"/>
    <cacheHierarchy uniqueName="[_Measures].[Tech TSUs]" caption="Tech TSUs" attribute="1" defaultMemberUniqueName="[_Measures].[Tech TSUs].[All]" allUniqueName="[_Measures].[Tech TSUs].[All]" dimensionUniqueName="[_Measures]" displayFolder="" count="0" unbalanced="0" hidden="1"/>
    <cacheHierarchy uniqueName="[_Measures].[Total ASUs]" caption="Total ASUs" attribute="1" defaultMemberUniqueName="[_Measures].[Total ASUs].[All]" allUniqueName="[_Measures].[Total ASUs].[All]" dimensionUniqueName="[_Measures]" displayFolder="" count="0" unbalanced="0" hidden="1"/>
    <cacheHierarchy uniqueName="[_Measures].[Total TSUs]" caption="Total TSUs" attribute="1" defaultMemberUniqueName="[_Measures].[Total TSUs].[All]" allUniqueName="[_Measures].[Total TSUs].[All]" dimensionUniqueName="[_Measures]" displayFolder="" count="0" unbalanced="0" hidden="1"/>
    <cacheHierarchy uniqueName="[_Measures].[Work Orders]" caption="Work Orders" attribute="1" defaultMemberUniqueName="[_Measures].[Work Orders].[All]" allUniqueName="[_Measures].[Work Orders].[All]" dimensionUniqueName="[_Measures]" displayFolder="" count="0" unbalanced="0" hidden="1"/>
    <cacheHierarchy uniqueName="[_Test_Measures].[1]" caption="1" attribute="1" defaultMemberUniqueName="[_Test_Measures].[1].[All]" allUniqueName="[_Test_Measures].[1].[All]" dimensionUniqueName="[_Test_Measures]" displayFolder="" count="0" unbalanced="0" hidden="1"/>
    <cacheHierarchy uniqueName="[_Test_Measures].[2]" caption="2" attribute="1" defaultMemberUniqueName="[_Test_Measures].[2].[All]" allUniqueName="[_Test_Measures].[2].[All]" dimensionUniqueName="[_Test_Measures]" displayFolder="" count="0" unbalanced="0" hidden="1"/>
    <cacheHierarchy uniqueName="[_Test_Measures].[3]" caption="3" attribute="1" defaultMemberUniqueName="[_Test_Measures].[3].[All]" allUniqueName="[_Test_Measures].[3].[All]" dimensionUniqueName="[_Test_Measures]" displayFolder="" count="0" unbalanced="0" hidden="1"/>
    <cacheHierarchy uniqueName="[_Test_Measures].[4]" caption="4" attribute="1" defaultMemberUniqueName="[_Test_Measures].[4].[All]" allUniqueName="[_Test_Measures].[4].[All]" dimensionUniqueName="[_Test_Measures]" displayFolder="ASU - Filtered Hadoop" count="0" unbalanced="0" hidden="1"/>
    <cacheHierarchy uniqueName="[_Test_Measures].[5]" caption="5" attribute="1" defaultMemberUniqueName="[_Test_Measures].[5].[All]" allUniqueName="[_Test_Measures].[5].[All]" dimensionUniqueName="[_Test_Measures]" displayFolder="ASU - Teradata" count="0" unbalanced="0" hidden="1"/>
    <cacheHierarchy uniqueName="[_Test_Measures].[6]" caption="6" attribute="1" defaultMemberUniqueName="[_Test_Measures].[6].[All]" allUniqueName="[_Test_Measures].[6].[All]" dimensionUniqueName="[_Test_Measures]" displayFolder="ASU - Hadoop" count="0" unbalanced="0" hidden="1"/>
    <cacheHierarchy uniqueName="[_Test_Measures].[Name]" caption="Name" attribute="1" defaultMemberUniqueName="[_Test_Measures].[Name].[All]" allUniqueName="[_Test_Measures].[Name].[All]" dimensionUniqueName="[_Test_Measures]" displayFolder="" count="0" unbalanced="0" hidden="1"/>
    <cacheHierarchy uniqueName="[Dim - Agent Creator].[SRC_PRSN_HIST_GEN_ID]" caption="SRC_PRSN_HIST_GEN_ID" attribute="1" defaultMemberUniqueName="[Dim - Agent Creator].[SRC_PRSN_HIST_GEN_ID].[All]" allUniqueName="[Dim - Agent Creator].[SRC_PRSN_HIST_GEN_ID].[All]" dimensionUniqueName="[Dim - Agent Creator]" displayFolder="" count="0" unbalanced="0" hidden="1"/>
    <cacheHierarchy uniqueName="[Dim - Agent Owner].[SRC_PRSN_HIST_GEN_ID]" caption="SRC_PRSN_HIST_GEN_ID" attribute="1" defaultMemberUniqueName="[Dim - Agent Owner].[SRC_PRSN_HIST_GEN_ID].[All]" allUniqueName="[Dim - Agent Owner].[SRC_PRSN_HIST_GEN_ID].[All]" dimensionUniqueName="[Dim - Agent Owner]" displayFolder="" count="0" unbalanced="0" hidden="1"/>
    <cacheHierarchy uniqueName="[Dim - Case Origin].[RowID]" caption="RowID" attribute="1" defaultMemberUniqueName="[Dim - Case Origin].[RowID].[All]" allUniqueName="[Dim - Case Origin].[RowID].[All]" dimensionUniqueName="[Dim - Case Origin]" displayFolder="" count="0" unbalanced="0" hidden="1"/>
    <cacheHierarchy uniqueName="[Dim - Field Entitlement].[Field Support Tier]" caption="Field Support Tier" attribute="1" defaultMemberUniqueName="[Dim - Field Entitlement].[Field Support Tier].[All]" allUniqueName="[Dim - Field Entitlement].[Field Support Tier].[All]" dimensionUniqueName="[Dim - Field Entitlement]" displayFolder="" count="0" unbalanced="0" hidden="1"/>
    <cacheHierarchy uniqueName="[Dim - Field Entitlement].[TECHL_SUPP_GRP_DESC]" caption="TECHL_SUPP_GRP_DESC" attribute="1" defaultMemberUniqueName="[Dim - Field Entitlement].[TECHL_SUPP_GRP_DESC].[All]" allUniqueName="[Dim - Field Entitlement].[TECHL_SUPP_GRP_DESC].[All]" dimensionUniqueName="[Dim - Field Entitlement]" displayFolder="" count="0" unbalanced="0" hidden="1"/>
    <cacheHierarchy uniqueName="[Dim - Field Entitlement].[TECHL_SUPP_TIER_NBR]" caption="TECHL_SUPP_TIER_NBR" attribute="1" defaultMemberUniqueName="[Dim - Field Entitlement].[TECHL_SUPP_TIER_NBR].[All]" allUniqueName="[Dim - Field Entitlement].[TECHL_SUPP_TIER_NBR].[All]" dimensionUniqueName="[Dim - Field Entitlement]" displayFolder="" count="0" unbalanced="0" hidden="1"/>
    <cacheHierarchy uniqueName="[Dim - Fiscal Calendar].[Partition Lag Number]" caption="Partition Lag Number" attribute="1" time="1" defaultMemberUniqueName="[Dim - Fiscal Calendar].[Partition Lag Number].[All]" allUniqueName="[Dim - Fiscal Calendar].[Partition Lag Number].[All]" dimensionUniqueName="[Dim - Fiscal Calendar]" displayFolder="" count="0" unbalanced="0" hidden="1"/>
    <cacheHierarchy uniqueName="[Dim - Product].[LOB_BRIDGE_KEY]" caption="LOB_BRIDGE_KEY" attribute="1" defaultMemberUniqueName="[Dim - Product].[LOB_BRIDGE_KEY].[All]" allUniqueName="[Dim - Product].[LOB_BRIDGE_KEY].[All]" dimensionUniqueName="[Dim - Product]" displayFolder="" count="0" unbalanced="0" hidden="1"/>
    <cacheHierarchy uniqueName="[Dim - Tech Entitlement].[Tech ASU Field Group Description]" caption="Tech ASU Field Group Description" attribute="1" defaultMemberUniqueName="[Dim - Tech Entitlement].[Tech ASU Field Group Description].[All]" allUniqueName="[Dim - Tech Entitlement].[Tech ASU Field Group Description].[All]" dimensionUniqueName="[Dim - Tech Entitlement]" displayFolder="" count="0" unbalanced="0" hidden="1"/>
    <cacheHierarchy uniqueName="[Dim - Work Order Type].[Call Type]" caption="Call Type" attribute="1" defaultMemberUniqueName="[Dim - Work Order Type].[Call Type].[All]" allUniqueName="[Dim - Work Order Type].[Call Type].[All]" dimensionUniqueName="[Dim - Work Order Type]" displayFolder="" count="0" unbalanced="0" hidden="1"/>
    <cacheHierarchy uniqueName="[Dim - Work Order Type].[DPS Type]" caption="DPS Type" attribute="1" defaultMemberUniqueName="[Dim - Work Order Type].[DPS Type].[All]" allUniqueName="[Dim - Work Order Type].[DPS Type].[All]" dimensionUniqueName="[Dim - Work Order Type]" displayFolder="" count="0" unbalanced="0" hidden="1"/>
    <cacheHierarchy uniqueName="[Dim - Work Order Type].[GSD Tower]" caption="GSD Tower" attribute="1" defaultMemberUniqueName="[Dim - Work Order Type].[GSD Tower].[All]" allUniqueName="[Dim - Work Order Type].[GSD Tower].[All]" dimensionUniqueName="[Dim - Work Order Type]" displayFolder="" count="0" unbalanced="0" hidden="1"/>
    <cacheHierarchy uniqueName="[Dim - Work Order Type].[Labor Flag]" caption="Labor Flag" attribute="1" defaultMemberUniqueName="[Dim - Work Order Type].[Labor Flag].[All]" allUniqueName="[Dim - Work Order Type].[Labor Flag].[All]" dimensionUniqueName="[Dim - Work Order Type]" displayFolder="" count="0" unbalanced="0" hidden="1"/>
    <cacheHierarchy uniqueName="[Dim - Work Order Type].[Labor Service Offering Code]" caption="Labor Service Offering Code" attribute="1" defaultMemberUniqueName="[Dim - Work Order Type].[Labor Service Offering Code].[All]" allUniqueName="[Dim - Work Order Type].[Labor Service Offering Code].[All]" dimensionUniqueName="[Dim - Work Order Type]" displayFolder="" count="0" unbalanced="0" hidden="1"/>
    <cacheHierarchy uniqueName="[Dim - Work Order Type].[Labor SLA Rank]" caption="Labor SLA Rank" attribute="1" defaultMemberUniqueName="[Dim - Work Order Type].[Labor SLA Rank].[All]" allUniqueName="[Dim - Work Order Type].[Labor SLA Rank].[All]" dimensionUniqueName="[Dim - Work Order Type]" displayFolder="" count="0" unbalanced="0" hidden="1"/>
    <cacheHierarchy uniqueName="[Dim - Work Order Type].[MDR Flag]" caption="MDR Flag" attribute="1" defaultMemberUniqueName="[Dim - Work Order Type].[MDR Flag].[All]" allUniqueName="[Dim - Work Order Type].[MDR Flag].[All]" dimensionUniqueName="[Dim - Work Order Type]" displayFolder="" count="0" unbalanced="0" hidden="1"/>
    <cacheHierarchy uniqueName="[Dim - Work Order Type].[MDR_RPTG_HASH_ID]" caption="MDR_RPTG_HASH_ID" attribute="1" defaultMemberUniqueName="[Dim - Work Order Type].[MDR_RPTG_HASH_ID].[All]" allUniqueName="[Dim - Work Order Type].[MDR_RPTG_HASH_ID].[All]" dimensionUniqueName="[Dim - Work Order Type]" displayFolder="" count="0" unbalanced="0" hidden="1"/>
    <cacheHierarchy uniqueName="[Dim - Work Order Type].[Part Service Offering Code]" caption="Part Service Offering Code" attribute="1" defaultMemberUniqueName="[Dim - Work Order Type].[Part Service Offering Code].[All]" allUniqueName="[Dim - Work Order Type].[Part Service Offering Code].[All]" dimensionUniqueName="[Dim - Work Order Type]" displayFolder="" count="0" unbalanced="0" hidden="1"/>
    <cacheHierarchy uniqueName="[Dim - Work Order Type].[Part SLA Rank]" caption="Part SLA Rank" attribute="1" defaultMemberUniqueName="[Dim - Work Order Type].[Part SLA Rank].[All]" allUniqueName="[Dim - Work Order Type].[Part SLA Rank].[All]" dimensionUniqueName="[Dim - Work Order Type]" displayFolder="" count="0" unbalanced="0" hidden="1"/>
    <cacheHierarchy uniqueName="[Dim - Work Order Type].[Region ID]" caption="Region ID" attribute="1" defaultMemberUniqueName="[Dim - Work Order Type].[Region ID].[All]" allUniqueName="[Dim - Work Order Type].[Region ID].[All]" dimensionUniqueName="[Dim - Work Order Type]" displayFolder="" count="0" unbalanced="0" hidden="1"/>
    <cacheHierarchy uniqueName="[FACT - ASU].[asst_prod_hier_key]" caption="asst_prod_hier_key" attribute="1" defaultMemberUniqueName="[FACT - ASU].[asst_prod_hier_key].[All]" allUniqueName="[FACT - ASU].[asst_prod_hier_key].[All]" dimensionUniqueName="[FACT - ASU]" displayFolder="" count="0" unbalanced="0" hidden="1"/>
    <cacheHierarchy uniqueName="[FACT - ASU].[asst_unified_iso_ctry_cd]" caption="asst_unified_iso_ctry_cd" attribute="1" defaultMemberUniqueName="[FACT - ASU].[asst_unified_iso_ctry_cd].[All]" allUniqueName="[FACT - ASU].[asst_unified_iso_ctry_cd].[All]" dimensionUniqueName="[FACT - ASU]" displayFolder="" count="0" unbalanced="0" hidden="1"/>
    <cacheHierarchy uniqueName="[FACT - ASU].[chs_flg]" caption="chs_flg" attribute="1" defaultMemberUniqueName="[FACT - ASU].[chs_flg].[All]" allUniqueName="[FACT - ASU].[chs_flg].[All]" dimensionUniqueName="[FACT - ASU]" displayFolder="" count="0" unbalanced="0" hidden="1"/>
    <cacheHierarchy uniqueName="[FACT - ASU].[gbl_lob_nm]" caption="gbl_lob_nm" attribute="1" defaultMemberUniqueName="[FACT - ASU].[gbl_lob_nm].[All]" allUniqueName="[FACT - ASU].[gbl_lob_nm].[All]" dimensionUniqueName="[FACT - ASU]" displayFolder="" count="0" unbalanced="0" hidden="1"/>
    <cacheHierarchy uniqueName="[FACT - ASU].[prod_bu_type]" caption="prod_bu_type" attribute="1" defaultMemberUniqueName="[FACT - ASU].[prod_bu_type].[All]" allUniqueName="[FACT - ASU].[prod_bu_type].[All]" dimensionUniqueName="[FACT - ASU]" displayFolder="" count="0" unbalanced="0" hidden="1"/>
    <cacheHierarchy uniqueName="[FACT - ASU].[prod_ofrng_cd]" caption="prod_ofrng_cd" attribute="1" defaultMemberUniqueName="[FACT - ASU].[prod_ofrng_cd].[All]" allUniqueName="[FACT - ASU].[prod_ofrng_cd].[All]" dimensionUniqueName="[FACT - ASU]" displayFolder="" count="0" unbalanced="0" hidden="1"/>
    <cacheHierarchy uniqueName="[FACT - Case].[AGE_BUCKET]" caption="AGE_BUCKET" attribute="1" defaultMemberUniqueName="[FACT - Case].[AGE_BUCKET].[All]" allUniqueName="[FACT - Case].[AGE_BUCKET].[All]" dimensionUniqueName="[FACT - Case]" displayFolder="" count="0" unbalanced="0" hidden="1"/>
    <cacheHierarchy uniqueName="[FACT - Case].[ASST_INSTL_ISO_CTRY_CD]" caption="ASST_INSTL_ISO_CTRY_CD" attribute="1" defaultMemberUniqueName="[FACT - Case].[ASST_INSTL_ISO_CTRY_CD].[All]" allUniqueName="[FACT - Case].[ASST_INSTL_ISO_CTRY_CD].[All]" dimensionUniqueName="[FACT - Case]" displayFolder="USDM Case Columns" count="0" unbalanced="0" hidden="1"/>
    <cacheHierarchy uniqueName="[FACT - Case].[ASST_PROD_HIER_KEY]" caption="ASST_PROD_HIER_KEY" attribute="1" defaultMemberUniqueName="[FACT - Case].[ASST_PROD_HIER_KEY].[All]" allUniqueName="[FACT - Case].[ASST_PROD_HIER_KEY].[All]" dimensionUniqueName="[FACT - Case]" displayFolder="USDM Case Columns" count="0" unbalanced="0" hidden="1"/>
    <cacheHierarchy uniqueName="[FACT - Case].[ASST_UNIFIED_ISO_CTRY_CD]" caption="ASST_UNIFIED_ISO_CTRY_CD" attribute="1" defaultMemberUniqueName="[FACT - Case].[ASST_UNIFIED_ISO_CTRY_CD].[All]" allUniqueName="[FACT - Case].[ASST_UNIFIED_ISO_CTRY_CD].[All]" dimensionUniqueName="[FACT - Case]" displayFolder="USDM Case Columns" count="0" unbalanced="0" hidden="1"/>
    <cacheHierarchy uniqueName="[FACT - Case].[CASE WID]" caption="CASE WID" attribute="1" defaultMemberUniqueName="[FACT - Case].[CASE WID].[All]" allUniqueName="[FACT - Case].[CASE WID].[All]" dimensionUniqueName="[FACT - Case]" displayFolder="USDM Case Columns" count="0" unbalanced="0" hidden="1"/>
    <cacheHierarchy uniqueName="[FACT - Case].[CRT_BY_BDGE_HIST_ID]" caption="CRT_BY_BDGE_HIST_ID" attribute="1" defaultMemberUniqueName="[FACT - Case].[CRT_BY_BDGE_HIST_ID].[All]" allUniqueName="[FACT - Case].[CRT_BY_BDGE_HIST_ID].[All]" dimensionUniqueName="[FACT - Case]" displayFolder="USDM Case Columns" count="0" unbalanced="0" hidden="1"/>
    <cacheHierarchy uniqueName="[FACT - Case].[Customer Channel Key]" caption="Customer Channel Key" attribute="1" defaultMemberUniqueName="[FACT - Case].[Customer Channel Key].[All]" allUniqueName="[FACT - Case].[Customer Channel Key].[All]" dimensionUniqueName="[FACT - Case]" displayFolder="USDM Case Columns" count="0" unbalanced="0" hidden="1"/>
    <cacheHierarchy uniqueName="[FACT - Case].[DW_DELL_ACCT_ID]" caption="DW_DELL_ACCT_ID" attribute="1" defaultMemberUniqueName="[FACT - Case].[DW_DELL_ACCT_ID].[All]" allUniqueName="[FACT - Case].[DW_DELL_ACCT_ID].[All]" dimensionUniqueName="[FACT - Case]" displayFolder="USDM Case Columns" count="0" unbalanced="0" hidden="1"/>
    <cacheHierarchy uniqueName="[FACT - Case].[FISC_YR_RLTV]" caption="FISC_YR_RLTV" attribute="1" defaultMemberUniqueName="[FACT - Case].[FISC_YR_RLTV].[All]" allUniqueName="[FACT - Case].[FISC_YR_RLTV].[All]" dimensionUniqueName="[FACT - Case]" displayFolder="" count="0" unbalanced="0" hidden="1"/>
    <cacheHierarchy uniqueName="[FACT - Case].[Owner Agent Key]" caption="Owner Agent Key" attribute="1" defaultMemberUniqueName="[FACT - Case].[Owner Agent Key].[All]" allUniqueName="[FACT - Case].[Owner Agent Key].[All]" dimensionUniqueName="[FACT - Case]" displayFolder="USDM Case Columns" count="0" unbalanced="0" hidden="1"/>
    <cacheHierarchy uniqueName="[FACT - Case].[SEG_KEY]" caption="SEG_KEY" attribute="1" defaultMemberUniqueName="[FACT - Case].[SEG_KEY].[All]" allUniqueName="[FACT - Case].[SEG_KEY].[All]" dimensionUniqueName="[FACT - Case]" displayFolder="Segment" count="0" unbalanced="0" hidden="1"/>
    <cacheHierarchy uniqueName="[FACT - Case].[Software Asset Flag]" caption="Software Asset Flag" attribute="1" defaultMemberUniqueName="[FACT - Case].[Software Asset Flag].[All]" allUniqueName="[FACT - Case].[Software Asset Flag].[All]" dimensionUniqueName="[FACT - Case]" displayFolder="Entitlement" count="0" unbalanced="0" hidden="1"/>
    <cacheHierarchy uniqueName="[FACT - Case].[Virtual Assistant User Flag]" caption="Virtual Assistant User Flag" attribute="1" defaultMemberUniqueName="[FACT - Case].[Virtual Assistant User Flag].[All]" allUniqueName="[FACT - Case].[Virtual Assistant User Flag].[All]" dimensionUniqueName="[FACT - Case]" displayFolder="Auto-Generated" count="0" unbalanced="0" hidden="1"/>
    <cacheHierarchy uniqueName="[FACT - Work Order Parts].[ASST_INSTL_ISO_CTRY_CD]" caption="ASST_INSTL_ISO_CTRY_CD" attribute="1" defaultMemberUniqueName="[FACT - Work Order Parts].[ASST_INSTL_ISO_CTRY_CD].[All]" allUniqueName="[FACT - Work Order Parts].[ASST_INSTL_ISO_CTRY_CD].[All]" dimensionUniqueName="[FACT - Work Order Parts]" displayFolder="" count="0" unbalanced="0" hidden="1"/>
    <cacheHierarchy uniqueName="[FACT - Work Order Parts].[ASST_PROD_HIER_KEY]" caption="ASST_PROD_HIER_KEY" attribute="1" defaultMemberUniqueName="[FACT - Work Order Parts].[ASST_PROD_HIER_KEY].[All]" allUniqueName="[FACT - Work Order Parts].[ASST_PROD_HIER_KEY].[All]" dimensionUniqueName="[FACT - Work Order Parts]" displayFolder="" count="0" unbalanced="0" hidden="1"/>
    <cacheHierarchy uniqueName="[FACT - Work Order Parts].[ASST_UNIFIED_ISO_CTRY_CD]" caption="ASST_UNIFIED_ISO_CTRY_CD" attribute="1" defaultMemberUniqueName="[FACT - Work Order Parts].[ASST_UNIFIED_ISO_CTRY_CD].[All]" allUniqueName="[FACT - Work Order Parts].[ASST_UNIFIED_ISO_CTRY_CD].[All]" dimensionUniqueName="[FACT - Work Order Parts]" displayFolder="" count="0" unbalanced="0" hidden="1"/>
    <cacheHierarchy uniqueName="[FACT - Work Order Parts].[Entitlement Core / Upsell_org]" caption="Entitlement Core / Upsell_org" attribute="1" defaultMemberUniqueName="[FACT - Work Order Parts].[Entitlement Core / Upsell_org].[All]" allUniqueName="[FACT - Work Order Parts].[Entitlement Core / Upsell_org].[All]" dimensionUniqueName="[FACT - Work Order Parts]" displayFolder="" count="0" unbalanced="0" hidden="1"/>
    <cacheHierarchy uniqueName="[FACT - Work Order Parts].[FISC_YR_RLTV]" caption="FISC_YR_RLTV" attribute="1" defaultMemberUniqueName="[FACT - Work Order Parts].[FISC_YR_RLTV].[All]" allUniqueName="[FACT - Work Order Parts].[FISC_YR_RLTV].[All]" dimensionUniqueName="[FACT - Work Order Parts]" displayFolder="" count="0" unbalanced="0" hidden="1"/>
    <cacheHierarchy uniqueName="[FACT - Work Order Parts].[FLD_POC]" caption="FLD_POC" attribute="1" defaultMemberUniqueName="[FACT - Work Order Parts].[FLD_POC].[All]" allUniqueName="[FACT - Work Order Parts].[FLD_POC].[All]" dimensionUniqueName="[FACT - Work Order Parts]" displayFolder="" count="0" unbalanced="0" hidden="1"/>
    <cacheHierarchy uniqueName="[FACT - Work Order Parts].[Local Channel Key Code ]" caption="Local Channel Key Code " attribute="1" defaultMemberUniqueName="[FACT - Work Order Parts].[Local Channel Key Code ].[All]" allUniqueName="[FACT - Work Order Parts].[Local Channel Key Code ].[All]" dimensionUniqueName="[FACT - Work Order Parts]" displayFolder="" count="0" unbalanced="0" hidden="1"/>
    <cacheHierarchy uniqueName="[FACT - Work Order Parts].[MDR_RPTG_HASH_ID]" caption="MDR_RPTG_HASH_ID" attribute="1" defaultMemberUniqueName="[FACT - Work Order Parts].[MDR_RPTG_HASH_ID].[All]" allUniqueName="[FACT - Work Order Parts].[MDR_RPTG_HASH_ID].[All]" dimensionUniqueName="[FACT - Work Order Parts]" displayFolder="" count="0" unbalanced="0" hidden="1"/>
    <cacheHierarchy uniqueName="[FACT - Work Order Parts].[MPD (Multiple Part Dispatch) Flag]" caption="MPD (Multiple Part Dispatch) Flag" attribute="1" defaultMemberUniqueName="[FACT - Work Order Parts].[MPD (Multiple Part Dispatch) Flag].[All]" allUniqueName="[FACT - Work Order Parts].[MPD (Multiple Part Dispatch) Flag].[All]" dimensionUniqueName="[FACT - Work Order Parts]" displayFolder="MDR Attributes" count="0" unbalanced="0" hidden="1"/>
    <cacheHierarchy uniqueName="[FACT - Work Order Parts].[SEG_KEY]" caption="SEG_KEY" attribute="1" defaultMemberUniqueName="[FACT - Work Order Parts].[SEG_KEY].[All]" allUniqueName="[FACT - Work Order Parts].[SEG_KEY].[All]" dimensionUniqueName="[FACT - Work Order Parts]" displayFolder="" count="0" unbalanced="0" hidden="1"/>
    <cacheHierarchy uniqueName="[FACT - Work Order Parts].[TECH_POC]" caption="TECH_POC" attribute="1" defaultMemberUniqueName="[FACT - Work Order Parts].[TECH_POC].[All]" allUniqueName="[FACT - Work Order Parts].[TECH_POC].[All]" dimensionUniqueName="[FACT - Work Order Parts]" displayFolder="" count="0" unbalanced="0" hidden="1"/>
    <cacheHierarchy uniqueName="[FACT - Work Order Parts].[WO_CRT_BY_BDGE_HIST_ID]" caption="WO_CRT_BY_BDGE_HIST_ID" attribute="1" defaultMemberUniqueName="[FACT - Work Order Parts].[WO_CRT_BY_BDGE_HIST_ID].[All]" allUniqueName="[FACT - Work Order Parts].[WO_CRT_BY_BDGE_HIST_ID].[All]" dimensionUniqueName="[FACT - Work Order Parts]" displayFolder="" count="0" unbalanced="0" hidden="1"/>
    <cacheHierarchy uniqueName="[FACT - Work Order Parts].[WO_CRT_STEWARDED_BDGE_HIST_ID]" caption="WO_CRT_STEWARDED_BDGE_HIST_ID" attribute="1" defaultMemberUniqueName="[FACT - Work Order Parts].[WO_CRT_STEWARDED_BDGE_HIST_ID].[All]" allUniqueName="[FACT - Work Order Parts].[WO_CRT_STEWARDED_BDGE_HIST_ID].[All]" dimensionUniqueName="[FACT - Work Order Parts]" displayFolder="" count="0" unbalanced="0" hidden="1"/>
    <cacheHierarchy uniqueName="[FACT - Work Order Parts].[WO_CRT_UTC_DT]" caption="WO_CRT_UTC_DT" attribute="1" defaultMemberUniqueName="[FACT - Work Order Parts].[WO_CRT_UTC_DT].[All]" allUniqueName="[FACT - Work Order Parts].[WO_CRT_UTC_DT].[All]" dimensionUniqueName="[FACT - Work Order Parts]" displayFolder="" count="0" unbalanced="0" hidden="1"/>
    <cacheHierarchy uniqueName="[Forecast - Case].[LOB_BRIDGE_KEY]" caption="LOB_BRIDGE_KEY" attribute="1" defaultMemberUniqueName="[Forecast - Case].[LOB_BRIDGE_KEY].[All]" allUniqueName="[Forecast - Case].[LOB_BRIDGE_KEY].[All]" dimensionUniqueName="[Forecast - Case]" displayFolder="" count="0" unbalanced="0" hidden="1"/>
    <cacheHierarchy uniqueName="[Forecast - Field ASU].[actv_srvc_unt_cnt]" caption="actv_srvc_unt_cnt" attribute="1" defaultMemberUniqueName="[Forecast - Field ASU].[actv_srvc_unt_cnt].[All]" allUniqueName="[Forecast - Field ASU].[actv_srvc_unt_cnt].[All]" dimensionUniqueName="[Forecast - Field ASU]" displayFolder="" count="0" unbalanced="0" hidden="1"/>
    <cacheHierarchy uniqueName="[Forecast - Field ASU].[actv_srvc_unt_cnt_tp]" caption="actv_srvc_unt_cnt_tp" attribute="1" defaultMemberUniqueName="[Forecast - Field ASU].[actv_srvc_unt_cnt_tp].[All]" allUniqueName="[Forecast - Field ASU].[actv_srvc_unt_cnt_tp].[All]" dimensionUniqueName="[Forecast - Field ASU]" displayFolder="" count="0" unbalanced="0" hidden="1"/>
    <cacheHierarchy uniqueName="[Forecast - Field ASU].[ctry_desc]" caption="ctry_desc" attribute="1" defaultMemberUniqueName="[Forecast - Field ASU].[ctry_desc].[All]" allUniqueName="[Forecast - Field ASU].[ctry_desc].[All]" dimensionUniqueName="[Forecast - Field ASU]" displayFolder="" count="0" unbalanced="0" hidden="1"/>
    <cacheHierarchy uniqueName="[Forecast - Field ASU].[end_date]" caption="end_date" attribute="1" defaultMemberUniqueName="[Forecast - Field ASU].[end_date].[All]" allUniqueName="[Forecast - Field ASU].[end_date].[All]" dimensionUniqueName="[Forecast - Field ASU]" displayFolder="" count="0" unbalanced="0" hidden="1"/>
    <cacheHierarchy uniqueName="[Forecast - Field ASU].[fc_series]" caption="fc_series" attribute="1" defaultMemberUniqueName="[Forecast - Field ASU].[fc_series].[All]" allUniqueName="[Forecast - Field ASU].[fc_series].[All]" dimensionUniqueName="[Forecast - Field ASU]" displayFolder="" count="0" unbalanced="0" hidden="1"/>
    <cacheHierarchy uniqueName="[Forecast - Field ASU].[fiscal_month]" caption="fiscal_month" attribute="1" defaultMemberUniqueName="[Forecast - Field ASU].[fiscal_month].[All]" allUniqueName="[Forecast - Field ASU].[fiscal_month].[All]" dimensionUniqueName="[Forecast - Field ASU]" displayFolder="" count="0" unbalanced="0" hidden="1"/>
    <cacheHierarchy uniqueName="[Forecast - Field ASU].[fiscal_quarter]" caption="fiscal_quarter" attribute="1" defaultMemberUniqueName="[Forecast - Field ASU].[fiscal_quarter].[All]" allUniqueName="[Forecast - Field ASU].[fiscal_quarter].[All]" dimensionUniqueName="[Forecast - Field ASU]" displayFolder="" count="0" unbalanced="0" hidden="1"/>
    <cacheHierarchy uniqueName="[Forecast - Field ASU].[fiscal_week]" caption="fiscal_week" attribute="1" defaultMemberUniqueName="[Forecast - Field ASU].[fiscal_week].[All]" allUniqueName="[Forecast - Field ASU].[fiscal_week].[All]" dimensionUniqueName="[Forecast - Field ASU]" displayFolder="" count="0" unbalanced="0" hidden="1"/>
    <cacheHierarchy uniqueName="[Forecast - Field ASU].[fiscal_year]" caption="fiscal_year" attribute="1" defaultMemberUniqueName="[Forecast - Field ASU].[fiscal_year].[All]" allUniqueName="[Forecast - Field ASU].[fiscal_year].[All]" dimensionUniqueName="[Forecast - Field ASU]" displayFolder="" count="0" unbalanced="0" hidden="1"/>
    <cacheHierarchy uniqueName="[Forecast - Field ASU].[iso_alpha2_cd]" caption="iso_alpha2_cd" attribute="1" defaultMemberUniqueName="[Forecast - Field ASU].[iso_alpha2_cd].[All]" allUniqueName="[Forecast - Field ASU].[iso_alpha2_cd].[All]" dimensionUniqueName="[Forecast - Field ASU]" displayFolder="" count="0" unbalanced="0" hidden="1"/>
    <cacheHierarchy uniqueName="[Forecast - Field ASU].[LOB_BRIDGE_KEY]" caption="LOB_BRIDGE_KEY" attribute="1" defaultMemberUniqueName="[Forecast - Field ASU].[LOB_BRIDGE_KEY].[All]" allUniqueName="[Forecast - Field ASU].[LOB_BRIDGE_KEY].[All]" dimensionUniqueName="[Forecast - Field ASU]" displayFolder="" count="0" unbalanced="0" hidden="1"/>
    <cacheHierarchy uniqueName="[Forecast - Field ASU].[lob_desc]" caption="lob_desc" attribute="1" defaultMemberUniqueName="[Forecast - Field ASU].[lob_desc].[All]" allUniqueName="[Forecast - Field ASU].[lob_desc].[All]" dimensionUniqueName="[Forecast - Field ASU]" displayFolder="" count="0" unbalanced="0" hidden="1"/>
    <cacheHierarchy uniqueName="[Forecast - Field ASU].[prod_type_desc]" caption="prod_type_desc" attribute="1" defaultMemberUniqueName="[Forecast - Field ASU].[prod_type_desc].[All]" allUniqueName="[Forecast - Field ASU].[prod_type_desc].[All]" dimensionUniqueName="[Forecast - Field ASU]" displayFolder="" count="0" unbalanced="0" hidden="1"/>
    <cacheHierarchy uniqueName="[Forecast - Field ASU].[rgn_abbr]" caption="rgn_abbr" attribute="1" defaultMemberUniqueName="[Forecast - Field ASU].[rgn_abbr].[All]" allUniqueName="[Forecast - Field ASU].[rgn_abbr].[All]" dimensionUniqueName="[Forecast - Field ASU]" displayFolder="" count="0" unbalanced="0" hidden="1"/>
    <cacheHierarchy uniqueName="[Forecast - Field ASU].[rgn_desc]" caption="rgn_desc" attribute="1" defaultMemberUniqueName="[Forecast - Field ASU].[rgn_desc].[All]" allUniqueName="[Forecast - Field ASU].[rgn_desc].[All]" dimensionUniqueName="[Forecast - Field ASU]" displayFolder="" count="0" unbalanced="0" hidden="1"/>
    <cacheHierarchy uniqueName="[Forecast - Field ASU].[start_date]" caption="start_date" attribute="1" defaultMemberUniqueName="[Forecast - Field ASU].[start_date].[All]" allUniqueName="[Forecast - Field ASU].[start_date].[All]" dimensionUniqueName="[Forecast - Field ASU]" displayFolder="" count="0" unbalanced="0" hidden="1"/>
    <cacheHierarchy uniqueName="[Forecast - Tech ASU].[actv_srvc_unt_cnt]" caption="actv_srvc_unt_cnt" attribute="1" defaultMemberUniqueName="[Forecast - Tech ASU].[actv_srvc_unt_cnt].[All]" allUniqueName="[Forecast - Tech ASU].[actv_srvc_unt_cnt].[All]" dimensionUniqueName="[Forecast - Tech ASU]" displayFolder="" count="0" unbalanced="0" hidden="1"/>
    <cacheHierarchy uniqueName="[Forecast - Tech ASU].[actv_srvc_unt_cnt_tp]" caption="actv_srvc_unt_cnt_tp" attribute="1" defaultMemberUniqueName="[Forecast - Tech ASU].[actv_srvc_unt_cnt_tp].[All]" allUniqueName="[Forecast - Tech ASU].[actv_srvc_unt_cnt_tp].[All]" dimensionUniqueName="[Forecast - Tech ASU]" displayFolder="" count="0" unbalanced="0" hidden="1"/>
    <cacheHierarchy uniqueName="[Forecast - Tech ASU].[asu_techl_supp_tier_nbr]" caption="asu_techl_supp_tier_nbr" attribute="1" defaultMemberUniqueName="[Forecast - Tech ASU].[asu_techl_supp_tier_nbr].[All]" allUniqueName="[Forecast - Tech ASU].[asu_techl_supp_tier_nbr].[All]" dimensionUniqueName="[Forecast - Tech ASU]" displayFolder="" count="0" unbalanced="0" hidden="1"/>
    <cacheHierarchy uniqueName="[Forecast - Tech ASU].[core_prmim_cd]" caption="core_prmim_cd" attribute="1" defaultMemberUniqueName="[Forecast - Tech ASU].[core_prmim_cd].[All]" allUniqueName="[Forecast - Tech ASU].[core_prmim_cd].[All]" dimensionUniqueName="[Forecast - Tech ASU]" displayFolder="" count="0" unbalanced="0" hidden="1"/>
    <cacheHierarchy uniqueName="[Forecast - Tech ASU].[ctry_desc]" caption="ctry_desc" attribute="1" defaultMemberUniqueName="[Forecast - Tech ASU].[ctry_desc].[All]" allUniqueName="[Forecast - Tech ASU].[ctry_desc].[All]" dimensionUniqueName="[Forecast - Tech ASU]" displayFolder="" count="0" unbalanced="0" hidden="1"/>
    <cacheHierarchy uniqueName="[Forecast - Tech ASU].[end_date]" caption="end_date" attribute="1" defaultMemberUniqueName="[Forecast - Tech ASU].[end_date].[All]" allUniqueName="[Forecast - Tech ASU].[end_date].[All]" dimensionUniqueName="[Forecast - Tech ASU]" displayFolder="" count="0" unbalanced="0" hidden="1"/>
    <cacheHierarchy uniqueName="[Forecast - Tech ASU].[fc_series]" caption="fc_series" attribute="1" defaultMemberUniqueName="[Forecast - Tech ASU].[fc_series].[All]" allUniqueName="[Forecast - Tech ASU].[fc_series].[All]" dimensionUniqueName="[Forecast - Tech ASU]" displayFolder="" count="0" unbalanced="0" hidden="1"/>
    <cacheHierarchy uniqueName="[Forecast - Tech ASU].[fiscal_month]" caption="fiscal_month" attribute="1" defaultMemberUniqueName="[Forecast - Tech ASU].[fiscal_month].[All]" allUniqueName="[Forecast - Tech ASU].[fiscal_month].[All]" dimensionUniqueName="[Forecast - Tech ASU]" displayFolder="" count="0" unbalanced="0" hidden="1"/>
    <cacheHierarchy uniqueName="[Forecast - Tech ASU].[fiscal_quarter]" caption="fiscal_quarter" attribute="1" defaultMemberUniqueName="[Forecast - Tech ASU].[fiscal_quarter].[All]" allUniqueName="[Forecast - Tech ASU].[fiscal_quarter].[All]" dimensionUniqueName="[Forecast - Tech ASU]" displayFolder="" count="0" unbalanced="0" hidden="1"/>
    <cacheHierarchy uniqueName="[Forecast - Tech ASU].[fiscal_week]" caption="fiscal_week" attribute="1" defaultMemberUniqueName="[Forecast - Tech ASU].[fiscal_week].[All]" allUniqueName="[Forecast - Tech ASU].[fiscal_week].[All]" dimensionUniqueName="[Forecast - Tech ASU]" displayFolder="" count="0" unbalanced="0" hidden="1"/>
    <cacheHierarchy uniqueName="[Forecast - Tech ASU].[fiscal_year]" caption="fiscal_year" attribute="1" defaultMemberUniqueName="[Forecast - Tech ASU].[fiscal_year].[All]" allUniqueName="[Forecast - Tech ASU].[fiscal_year].[All]" dimensionUniqueName="[Forecast - Tech ASU]" displayFolder="" count="0" unbalanced="0" hidden="1"/>
    <cacheHierarchy uniqueName="[Forecast - Tech ASU].[iso_alpha2_cd]" caption="iso_alpha2_cd" attribute="1" defaultMemberUniqueName="[Forecast - Tech ASU].[iso_alpha2_cd].[All]" allUniqueName="[Forecast - Tech ASU].[iso_alpha2_cd].[All]" dimensionUniqueName="[Forecast - Tech ASU]" displayFolder="" count="0" unbalanced="0" hidden="1"/>
    <cacheHierarchy uniqueName="[Forecast - Tech ASU].[LOB_BRIDGE_KEY]" caption="LOB_BRIDGE_KEY" attribute="1" defaultMemberUniqueName="[Forecast - Tech ASU].[LOB_BRIDGE_KEY].[All]" allUniqueName="[Forecast - Tech ASU].[LOB_BRIDGE_KEY].[All]" dimensionUniqueName="[Forecast - Tech ASU]" displayFolder="" count="0" unbalanced="0" hidden="1"/>
    <cacheHierarchy uniqueName="[Forecast - Tech ASU].[lob_desc]" caption="lob_desc" attribute="1" defaultMemberUniqueName="[Forecast - Tech ASU].[lob_desc].[All]" allUniqueName="[Forecast - Tech ASU].[lob_desc].[All]" dimensionUniqueName="[Forecast - Tech ASU]" displayFolder="" count="0" unbalanced="0" hidden="1"/>
    <cacheHierarchy uniqueName="[Forecast - Tech ASU].[prod_type_desc]" caption="prod_type_desc" attribute="1" defaultMemberUniqueName="[Forecast - Tech ASU].[prod_type_desc].[All]" allUniqueName="[Forecast - Tech ASU].[prod_type_desc].[All]" dimensionUniqueName="[Forecast - Tech ASU]" displayFolder="" count="0" unbalanced="0" hidden="1"/>
    <cacheHierarchy uniqueName="[Forecast - Tech ASU].[rgn_abbr]" caption="rgn_abbr" attribute="1" defaultMemberUniqueName="[Forecast - Tech ASU].[rgn_abbr].[All]" allUniqueName="[Forecast - Tech ASU].[rgn_abbr].[All]" dimensionUniqueName="[Forecast - Tech ASU]" displayFolder="" count="0" unbalanced="0" hidden="1"/>
    <cacheHierarchy uniqueName="[Forecast - Tech ASU].[rgn_desc]" caption="rgn_desc" attribute="1" defaultMemberUniqueName="[Forecast - Tech ASU].[rgn_desc].[All]" allUniqueName="[Forecast - Tech ASU].[rgn_desc].[All]" dimensionUniqueName="[Forecast - Tech ASU]" displayFolder="" count="0" unbalanced="0" hidden="1"/>
    <cacheHierarchy uniqueName="[Forecast - Tech ASU].[start_date]" caption="start_date" attribute="1" defaultMemberUniqueName="[Forecast - Tech ASU].[start_date].[All]" allUniqueName="[Forecast - Tech ASU].[start_date].[All]" dimensionUniqueName="[Forecast - Tech ASU]" displayFolder="" count="0" unbalanced="0" hidden="1"/>
    <cacheHierarchy uniqueName="[Forecast - Work Order].[core_upsell]" caption="core_upsell" attribute="1" defaultMemberUniqueName="[Forecast - Work Order].[core_upsell].[All]" allUniqueName="[Forecast - Work Order].[core_upsell].[All]" dimensionUniqueName="[Forecast - Work Order]" displayFolder="" count="0" unbalanced="0" hidden="1"/>
    <cacheHierarchy uniqueName="[Forecast - Work Order].[ctry_desc]" caption="ctry_desc" attribute="1" defaultMemberUniqueName="[Forecast - Work Order].[ctry_desc].[All]" allUniqueName="[Forecast - Work Order].[ctry_desc].[All]" dimensionUniqueName="[Forecast - Work Order]" displayFolder="" count="0" unbalanced="0" hidden="1"/>
    <cacheHierarchy uniqueName="[Forecast - Work Order].[end_date]" caption="end_date" attribute="1" defaultMemberUniqueName="[Forecast - Work Order].[end_date].[All]" allUniqueName="[Forecast - Work Order].[end_date].[All]" dimensionUniqueName="[Forecast - Work Order]" displayFolder="" count="0" unbalanced="0" hidden="1"/>
    <cacheHierarchy uniqueName="[Forecast - Work Order].[fc_series]" caption="fc_series" attribute="1" defaultMemberUniqueName="[Forecast - Work Order].[fc_series].[All]" allUniqueName="[Forecast - Work Order].[fc_series].[All]" dimensionUniqueName="[Forecast - Work Order]" displayFolder="" count="0" unbalanced="0" hidden="1"/>
    <cacheHierarchy uniqueName="[Forecast - Work Order].[fiscal_month]" caption="fiscal_month" attribute="1" defaultMemberUniqueName="[Forecast - Work Order].[fiscal_month].[All]" allUniqueName="[Forecast - Work Order].[fiscal_month].[All]" dimensionUniqueName="[Forecast - Work Order]" displayFolder="" count="0" unbalanced="0" hidden="1"/>
    <cacheHierarchy uniqueName="[Forecast - Work Order].[fiscal_quarter]" caption="fiscal_quarter" attribute="1" defaultMemberUniqueName="[Forecast - Work Order].[fiscal_quarter].[All]" allUniqueName="[Forecast - Work Order].[fiscal_quarter].[All]" dimensionUniqueName="[Forecast - Work Order]" displayFolder="" count="0" unbalanced="0" hidden="1"/>
    <cacheHierarchy uniqueName="[Forecast - Work Order].[fiscal_week]" caption="fiscal_week" attribute="1" defaultMemberUniqueName="[Forecast - Work Order].[fiscal_week].[All]" allUniqueName="[Forecast - Work Order].[fiscal_week].[All]" dimensionUniqueName="[Forecast - Work Order]" displayFolder="" count="0" unbalanced="0" hidden="1"/>
    <cacheHierarchy uniqueName="[Forecast - Work Order].[fiscal_year]" caption="fiscal_year" attribute="1" defaultMemberUniqueName="[Forecast - Work Order].[fiscal_year].[All]" allUniqueName="[Forecast - Work Order].[fiscal_year].[All]" dimensionUniqueName="[Forecast - Work Order]" displayFolder="" count="0" unbalanced="0" hidden="1"/>
    <cacheHierarchy uniqueName="[Forecast - Work Order].[gsd_geo]" caption="gsd_geo" attribute="1" defaultMemberUniqueName="[Forecast - Work Order].[gsd_geo].[All]" allUniqueName="[Forecast - Work Order].[gsd_geo].[All]" dimensionUniqueName="[Forecast - Work Order]" displayFolder="" count="0" unbalanced="0" hidden="1"/>
    <cacheHierarchy uniqueName="[Forecast - Work Order].[iso_alpha2_cd]" caption="iso_alpha2_cd" attribute="1" defaultMemberUniqueName="[Forecast - Work Order].[iso_alpha2_cd].[All]" allUniqueName="[Forecast - Work Order].[iso_alpha2_cd].[All]" dimensionUniqueName="[Forecast - Work Order]" displayFolder="" count="0" unbalanced="0" hidden="1"/>
    <cacheHierarchy uniqueName="[Forecast - Work Order].[LOB_BRIDGE_KEY]" caption="LOB_BRIDGE_KEY" attribute="1" defaultMemberUniqueName="[Forecast - Work Order].[LOB_BRIDGE_KEY].[All]" allUniqueName="[Forecast - Work Order].[LOB_BRIDGE_KEY].[All]" dimensionUniqueName="[Forecast - Work Order]" displayFolder="" count="0" unbalanced="0" hidden="1"/>
    <cacheHierarchy uniqueName="[Forecast - Work Order].[lob_desc]" caption="lob_desc" attribute="1" defaultMemberUniqueName="[Forecast - Work Order].[lob_desc].[All]" allUniqueName="[Forecast - Work Order].[lob_desc].[All]" dimensionUniqueName="[Forecast - Work Order]" displayFolder="" count="0" unbalanced="0" hidden="1"/>
    <cacheHierarchy uniqueName="[Forecast - Work Order].[prod_type_desc]" caption="prod_type_desc" attribute="1" defaultMemberUniqueName="[Forecast - Work Order].[prod_type_desc].[All]" allUniqueName="[Forecast - Work Order].[prod_type_desc].[All]" dimensionUniqueName="[Forecast - Work Order]" displayFolder="" count="0" unbalanced="0" hidden="1"/>
    <cacheHierarchy uniqueName="[Forecast - Work Order].[rgn_abbr]" caption="rgn_abbr" attribute="1" defaultMemberUniqueName="[Forecast - Work Order].[rgn_abbr].[All]" allUniqueName="[Forecast - Work Order].[rgn_abbr].[All]" dimensionUniqueName="[Forecast - Work Order]" displayFolder="" count="0" unbalanced="0" hidden="1"/>
    <cacheHierarchy uniqueName="[Forecast - Work Order].[start_date]" caption="start_date" attribute="1" defaultMemberUniqueName="[Forecast - Work Order].[start_date].[All]" allUniqueName="[Forecast - Work Order].[start_date].[All]" dimensionUniqueName="[Forecast - Work Order]" displayFolder="" count="0" unbalanced="0" hidden="1"/>
    <cacheHierarchy uniqueName="[Measures].[ICR Cases (Closed)]" caption="ICR Cases (Closed)" measure="1" displayFolder="SRs (Cases)\ICR" measureGroup="_Measures" count="0"/>
    <cacheHierarchy uniqueName="[Measures].[Weekly Field ASUs (ALL)]" caption="Weekly Field ASUs (ALL)" measure="1" displayFolder="ASUs\Field;_Forecast_Measures" measureGroup="_Measures" count="0"/>
    <cacheHierarchy uniqueName="[Measures].[Weekly Field Shipped ASUs (ALL)]" caption="Weekly Field Shipped ASUs (ALL)" measure="1" displayFolder="ASUs\Field" measureGroup="_Measures" count="0"/>
    <cacheHierarchy uniqueName="[Measures].[Weekly Tech ASUs (ALL)]" caption="Weekly Tech ASUs (ALL)" measure="1" displayFolder="ASUs\Tech;_Forecast_Measures" measureGroup="_Measures" count="0" oneField="1">
      <fieldsUsage count="1">
        <fieldUsage x="6"/>
      </fieldsUsage>
    </cacheHierarchy>
    <cacheHierarchy uniqueName="[Measures].[Weekly Tech Shipped ASUs (ALL)]" caption="Weekly Tech Shipped ASUs (ALL)" measure="1" displayFolder="ASUs\Tech" measureGroup="_Measures" count="0"/>
    <cacheHierarchy uniqueName="[Measures].[ICR (Tech TLSUs)]" caption="ICR (Tech TLSUs)" measure="1" displayFolder="SRs (Cases)\ICR" measureGroup="_Measures" count="0"/>
    <cacheHierarchy uniqueName="[Measures].[ICR (Tech ASUs)]" caption="ICR (Tech ASUs)" measure="1" displayFolder="SRs (Cases)\ICR" measureGroup="_Measures" count="0"/>
    <cacheHierarchy uniqueName="[Measures].[Weekly Avg ICR]" caption="Weekly Avg ICR" measure="1" displayFolder="_Weekly_Aggs" measureGroup="_Measures" count="0"/>
    <cacheHierarchy uniqueName="[Measures].[Weekly Avg MDR]" caption="Weekly Avg MDR" measure="1" displayFolder="_Weekly_Aggs" measureGroup="_Measures" count="0"/>
    <cacheHierarchy uniqueName="[Measures].[Weekly Avg Field ASU]" caption="Weekly Avg Field ASU" measure="1" displayFolder="_Weekly_Aggs" measureGroup="_Measures" count="0"/>
    <cacheHierarchy uniqueName="[Measures].[Weekly Avg Field TLSU]" caption="Weekly Avg Field TLSU" measure="1" displayFolder="_Weekly_Aggs" measureGroup="_Measures" count="0"/>
    <cacheHierarchy uniqueName="[Measures].[Weekly Avg Tech ASU]" caption="Weekly Avg Tech ASU" measure="1" displayFolder="_Weekly_Aggs" measureGroup="_Measures" count="0"/>
    <cacheHierarchy uniqueName="[Measures].[Weekly Avg Tech TLSU]" caption="Weekly Avg Tech TLSU" measure="1" displayFolder="_Weekly_Aggs" measureGroup="_Measures" count="0"/>
    <cacheHierarchy uniqueName="[Measures].[distinct work orders]" caption="distinct work orders" measure="1" displayFolder="Work Orders" measureGroup="_Measures" count="0"/>
    <cacheHierarchy uniqueName="[Measures].[ICR Cases (Original USDM)]" caption="ICR Cases (Original USDM)" measure="1" displayFolder="SRs (Cases)\ICR" measureGroup="_Measures" count="0"/>
    <cacheHierarchy uniqueName="[Measures].[Total Labor Hours]" caption="Total Labor Hours" measure="1" displayFolder="Labor Hours" measureGroup="_Measures" count="0"/>
    <cacheHierarchy uniqueName="[Measures].[Labor Hours Delivery Onsite]" caption="Labor Hours Delivery Onsite" measure="1" displayFolder="Labor Hours" measureGroup="_Measures" count="0"/>
    <cacheHierarchy uniqueName="[Measures].[Labor Hours Delivery Remote]" caption="Labor Hours Delivery Remote" measure="1" displayFolder="Labor Hours" measureGroup="_Measures" count="0"/>
    <cacheHierarchy uniqueName="[Measures].[Labor Hours Org Field]" caption="Labor Hours Org Field" measure="1" displayFolder="Labor Hours" measureGroup="_Measures" count="0"/>
    <cacheHierarchy uniqueName="[Measures].[Labor Hours Org TSE Remote]" caption="Labor Hours Org TSE Remote" measure="1" displayFolder="Labor Hours" measureGroup="_Measures" count="0"/>
    <cacheHierarchy uniqueName="[Measures].[Hours per ASUs]" caption="Hours per ASUs" measure="1" displayFolder="Labor Hours" measureGroup="_Measures" count="0"/>
    <cacheHierarchy uniqueName="[Measures].[Hours per TLSU]" caption="Hours per TLSU" measure="1" displayFolder="Labor Hours" measureGroup="_Measures" count="0"/>
    <cacheHierarchy uniqueName="[Measures].[ICR Hours Per ASU]" caption="ICR Hours Per ASU" measure="1" displayFolder="Labor Hours" measureGroup="_Measures" count="0"/>
    <cacheHierarchy uniqueName="[Measures].[ICR Hours per TLSU]" caption="ICR Hours per TLSU" measure="1" displayFolder="Labor Hours" measureGroup="_Measures" count="0"/>
    <cacheHierarchy uniqueName="[Measures].[Hours Per SR]" caption="Hours Per SR" measure="1" displayFolder="Labor Hours" measureGroup="_Measures" count="0"/>
    <cacheHierarchy uniqueName="[Measures].[ICR Hours Per SR]" caption="ICR Hours Per SR" measure="1" displayFolder="Labor Hours" measureGroup="_Measures" count="0"/>
    <cacheHierarchy uniqueName="[Measures].[Upgrade SR Volume]" caption="Upgrade SR Volume" measure="1" displayFolder="Upgrade" measureGroup="_Measures" count="0"/>
    <cacheHierarchy uniqueName="[Measures].[Upgrade SR Hours]" caption="Upgrade SR Hours" measure="1" displayFolder="Upgrade" measureGroup="_Measures" count="0"/>
    <cacheHierarchy uniqueName="[Measures].[Upgrade SR Hours Per SR]" caption="Upgrade SR Hours Per SR" measure="1" displayFolder="Upgrade" measureGroup="_Measures" count="0"/>
    <cacheHierarchy uniqueName="[Measures].[Total Labor Cost]" caption="Total Labor Cost" measure="1" displayFolder="Labor Cost" measureGroup="_Measures" count="0"/>
    <cacheHierarchy uniqueName="[Measures].[Labor Cost Delivery Onsite]" caption="Labor Cost Delivery Onsite" measure="1" displayFolder="Labor Cost" measureGroup="_Measures" count="0"/>
    <cacheHierarchy uniqueName="[Measures].[Labor Cost Delivery Remote]" caption="Labor Cost Delivery Remote" measure="1" displayFolder="Labor Cost" measureGroup="_Measures" count="0"/>
    <cacheHierarchy uniqueName="[Measures].[Labor Cost Org Field]" caption="Labor Cost Org Field" measure="1" displayFolder="Labor Cost" measureGroup="_Measures" count="0"/>
    <cacheHierarchy uniqueName="[Measures].[Labor Cost Org TSE Remote]" caption="Labor Cost Org TSE Remote" measure="1" displayFolder="Labor Cost" measureGroup="_Measures" count="0"/>
    <cacheHierarchy uniqueName="[Measures].[Time to Resolve (mins)]" caption="Time to Resolve (mins)" measure="1" displayFolder="SRs (Cases)\Time_To_Resolve" measureGroup="_Measures" count="0"/>
    <cacheHierarchy uniqueName="[Measures].[Average Time to Resolve (Days)]" caption="Average Time to Resolve (Days)" measure="1" displayFolder="SRs (Cases)\Time_To_Resolve" measureGroup="_Measures" count="0"/>
    <cacheHierarchy uniqueName="[Measures].[Average Time to Resolve (mins)]" caption="Average Time to Resolve (mins)" measure="1" displayFolder="SRs (Cases)\Time_To_Resolve" measureGroup="_Measures" count="0"/>
    <cacheHierarchy uniqueName="[Measures].[Time to Resolve (Days)]" caption="Time to Resolve (Days)" measure="1" displayFolder="SRs (Cases)\Time_To_Resolve" measureGroup="_Measures" count="0"/>
    <cacheHierarchy uniqueName="[Measures].[Avg Asset Age (Years)]" caption="Avg Asset Age (Years)" measure="1" displayFolder="SRs (Cases)" measureGroup="_Measures" count="0"/>
    <cacheHierarchy uniqueName="[Measures].[Total Work Orders]" caption="Total Work Orders" measure="1" displayFolder="Work Orders" measureGroup="_Measures" count="0"/>
    <cacheHierarchy uniqueName="[Measures].[MDR Work Orders]" caption="MDR Work Orders" measure="1" displayFolder="Work Orders\MDR" measureGroup="_Measures" count="0"/>
    <cacheHierarchy uniqueName="[Measures].[MDR (Field TLSUs)]" caption="MDR (Field TLSUs)" measure="1" displayFolder="Work Orders\MDR" measureGroup="_Measures" count="0"/>
    <cacheHierarchy uniqueName="[Measures].[MDR (Field ASUs)]" caption="MDR (Field ASUs)" measure="1" displayFolder="Work Orders\MDR" measureGroup="_Measures" count="0"/>
    <cacheHierarchy uniqueName="[Measures].[Repeat Dispatch Qualified]" caption="Repeat Dispatch Qualified" measure="1" displayFolder="Work Orders\Legacy RDR" measureGroup="_Measures" count="0"/>
    <cacheHierarchy uniqueName="[Measures].[Repeat Dispatches (7 Day)]" caption="Repeat Dispatches (7 Day)" measure="1" displayFolder="Work Orders\Legacy RDR" measureGroup="_Measures" count="0"/>
    <cacheHierarchy uniqueName="[Measures].[Repeat Dispatches (28 Day)]" caption="Repeat Dispatches (28 Day)" measure="1" displayFolder="Work Orders\Legacy RDR" measureGroup="_Measures" count="0"/>
    <cacheHierarchy uniqueName="[Measures].[RDR 7%]" caption="RDR 7%" measure="1" displayFolder="Work Orders\Legacy RDR" measureGroup="_Measures" count="0"/>
    <cacheHierarchy uniqueName="[Measures].[RDR 28%]" caption="RDR 28%" measure="1" displayFolder="Work Orders\Legacy RDR" measureGroup="_Measures" count="0"/>
    <cacheHierarchy uniqueName="[Measures].[FQM Dispatches]" caption="FQM Dispatches" measure="1" displayFolder="Work Orders\FQM" measureGroup="_Measures" count="0"/>
    <cacheHierarchy uniqueName="[Measures].[FQM MDR Dispatches]" caption="FQM MDR Dispatches" measure="1" displayFolder="Work Orders\FQM" measureGroup="_Measures" count="0"/>
    <cacheHierarchy uniqueName="[Measures].[Labor Only Work Orders]" caption="Labor Only Work Orders" measure="1" displayFolder="Work Orders\Labor" measureGroup="_Measures" count="0"/>
    <cacheHierarchy uniqueName="[Measures].[Labor Only Rate]" caption="Labor Only Rate" measure="1" displayFolder="Work Orders\Labor" measureGroup="_Measures" count="0"/>
    <cacheHierarchy uniqueName="[Measures].[Customer Repeat Dispatch Qualify]" caption="Customer Repeat Dispatch Qualify" measure="1" displayFolder="Work Orders\Customer RDR" measureGroup="_Measures" count="0"/>
    <cacheHierarchy uniqueName="[Measures].[Customer Repeat Dispatches (7 Day)]" caption="Customer Repeat Dispatches (7 Day)" measure="1" displayFolder="Work Orders\Customer RDR" measureGroup="_Measures" count="0"/>
    <cacheHierarchy uniqueName="[Measures].[Customer Repeat Dispatches (28 Day)]" caption="Customer Repeat Dispatches (28 Day)" measure="1" displayFolder="Work Orders\Customer RDR" measureGroup="_Measures" count="0"/>
    <cacheHierarchy uniqueName="[Measures].[Customer RDR 7%]" caption="Customer RDR 7%" measure="1" displayFolder="Work Orders\Customer RDR" measureGroup="_Measures" count="0"/>
    <cacheHierarchy uniqueName="[Measures].[Customer RDR 28%]" caption="Customer RDR 28%" measure="1" displayFolder="Work Orders\Customer RDR" measureGroup="_Measures" count="0"/>
    <cacheHierarchy uniqueName="[Measures].[Item Cost]" caption="Item Cost" measure="1" displayFolder="Work Orders\Total Parts" measureGroup="_Measures" count="0"/>
    <cacheHierarchy uniqueName="[Measures].[Item Quantity]" caption="Item Quantity" measure="1" displayFolder="Work Orders\Total Parts" measureGroup="_Measures" count="0"/>
    <cacheHierarchy uniqueName="[Measures].[Item Cost Per Field ASU]" caption="Item Cost Per Field ASU" measure="1" displayFolder="Work Orders\Total Parts" measureGroup="_Measures" count="0"/>
    <cacheHierarchy uniqueName="[Measures].[Major Part Quantity]" caption="Major Part Quantity" measure="1" displayFolder="Work Orders\Total Parts" measureGroup="_Measures" count="0"/>
    <cacheHierarchy uniqueName="[Measures].[Average Item Cost]" caption="Average Item Cost" measure="1" displayFolder="Work Orders\Total Parts" measureGroup="_Measures" count="0"/>
    <cacheHierarchy uniqueName="[Measures].[Multi-Major Parts Work Orders]" caption="Multi-Major Parts Work Orders" measure="1" displayFolder="Work Orders\Total Parts" measureGroup="_Measures" count="0"/>
    <cacheHierarchy uniqueName="[Measures].[Multi-Major Parts MDR Work Orders]" caption="Multi-Major Parts MDR Work Orders" measure="1" displayFolder="Work Orders\MDR Parts" measureGroup="_Measures" count="0"/>
    <cacheHierarchy uniqueName="[Measures].[Multi-Major Parts MDR Dispatch Rate]" caption="Multi-Major Parts MDR Dispatch Rate" measure="1" displayFolder="Work Orders\MDR Parts" measureGroup="_Measures" count="0"/>
    <cacheHierarchy uniqueName="[Measures].[Demand SRs]" caption="Demand SRs" measure="1" displayFolder="SRs (Cases)\Demand SRs" measureGroup="_Measures" count="0"/>
    <cacheHierarchy uniqueName="[Measures].[Assisted Demand SRs]" caption="Assisted Demand SRs" measure="1" displayFolder="SRs (Cases)\Demand SRs" measureGroup="_Measures" count="0"/>
    <cacheHierarchy uniqueName="[Measures].[Demand SR Rate (Tech ASUs)]" caption="Demand SR Rate (Tech ASUs)" measure="1" displayFolder="SRs (Cases)\Demand SRs" measureGroup="_Measures" count="0"/>
    <cacheHierarchy uniqueName="[Measures].[Weekly Avg Demand SRs]" caption="Weekly Avg Demand SRs" measure="1" displayFolder="SRs (Cases)\Demand SRs" measureGroup="_Measures" count="0"/>
    <cacheHierarchy uniqueName="[Measures].[Weekly Assisted Demand SR Rate]" caption="Weekly Assisted Demand SR Rate" measure="1" displayFolder="SRs (Cases)\Demand SRs" measureGroup="_Measures" count="0"/>
    <cacheHierarchy uniqueName="[Measures].[Assisted Demand SR Rate]" caption="Assisted Demand SR Rate" measure="1" displayFolder="SRs (Cases)\Demand SRs" measureGroup="_Measures" count="0"/>
    <cacheHierarchy uniqueName="[Measures].[Total SRs]" caption="Total SRs" measure="1" displayFolder="SRs (Cases)" measureGroup="_Measures" count="0"/>
    <cacheHierarchy uniqueName="[Measures].[Quick Cases w/ Remote Time Logged]" caption="Quick Cases w/ Remote Time Logged" measure="1" displayFolder="_Forecast_Measures\Hygiene" measureGroup="_Measures" count="0"/>
    <cacheHierarchy uniqueName="[Measures].[Parts MDR]" caption="Parts MDR" measure="1" displayFolder="Work Orders\MDR Parts" measureGroup="_Measures" count="0"/>
    <cacheHierarchy uniqueName="[Measures].[Parts MDR Work Orders]" caption="Parts MDR Work Orders" measure="1" displayFolder="Work Orders\MDR Parts" measureGroup="_Measures" count="0"/>
    <cacheHierarchy uniqueName="[Measures].[Assisted ICR (Tech ASUs)]" caption="Assisted ICR (Tech ASUs)" measure="1" displayFolder="SRs (Cases)\ICR\Assisted ICR" measureGroup="_Measures" count="0"/>
    <cacheHierarchy uniqueName="[Measures].[MDR Parts per Dispatch (PPD)]" caption="MDR Parts per Dispatch (PPD)" measure="1" displayFolder="Work Orders\MDR Parts" measureGroup="_Measures" count="0"/>
    <cacheHierarchy uniqueName="[Measures].[MDR Item Quantity]" caption="MDR Item Quantity" measure="1" displayFolder="Work Orders\MDR Parts" measureGroup="_Measures" count="0"/>
    <cacheHierarchy uniqueName="[Measures].[Commodity MDR (Field ASUs)]" caption="Commodity MDR (Field ASUs)" measure="1" displayFolder="Work Orders\Total Parts" measureGroup="_Measures" count="0"/>
    <cacheHierarchy uniqueName="[Measures].[Major Parts Per MDR Dispatch (MPD)]" caption="Major Parts Per MDR Dispatch (MPD)" measure="1" displayFolder="Work Orders\MDR Parts" measureGroup="_Measures" count="0"/>
    <cacheHierarchy uniqueName="[Measures].[Weekly Avg Item Quanity]" caption="Weekly Avg Item Quanity" measure="1" displayFolder="_Weekly_Aggs" measureGroup="_Measures" count="0"/>
    <cacheHierarchy uniqueName="[Measures].[Auto SR Volume (ICR)]" caption="Auto SR Volume (ICR)" measure="1" displayFolder="SRs (Cases)\Auto SR" measureGroup="_Measures" count="0"/>
    <cacheHierarchy uniqueName="[Measures].[Auto Dispatch Volume (MDR)]" caption="Auto Dispatch Volume (MDR)" measure="1" displayFolder="Work Orders\Auto Dispatch" measureGroup="_Measures" count="0"/>
    <cacheHierarchy uniqueName="[Measures].[Dial Home Dispatches (MDR)]" caption="Dial Home Dispatches (MDR)" measure="1" displayFolder="Work Orders\Auto Dispatch" measureGroup="_Measures" count="0"/>
    <cacheHierarchy uniqueName="[Measures].[Auto Dispatch Rate (Dial Home) ]" caption="Auto Dispatch Rate (Dial Home) " measure="1" displayFolder="Work Orders\Auto Dispatch" measureGroup="_Measures" count="0"/>
    <cacheHierarchy uniqueName="[Measures].[Auto Dispatch Rate (Parts MDR WO)]" caption="Auto Dispatch Rate (Parts MDR WO)" measure="1" displayFolder="Work Orders\Auto Dispatch" measureGroup="_Measures" count="0"/>
    <cacheHierarchy uniqueName="[Measures].[Auto Dispatch Rate (MDR WO)]" caption="Auto Dispatch Rate (MDR WO)" measure="1" displayFolder="Work Orders\Auto Dispatch" measureGroup="_Measures" count="0"/>
    <cacheHierarchy uniqueName="[Measures].[MDR Major Parts Qty]" caption="MDR Major Parts Qty" measure="1" displayFolder="Work Orders\MDR Parts" measureGroup="_Measures" count="0"/>
    <cacheHierarchy uniqueName="[Measures].[MDR Major Part Work Order]" caption="MDR Major Part Work Order" measure="1" displayFolder="Work Orders\MDR Parts" measureGroup="_Measures" count="0"/>
    <cacheHierarchy uniqueName="[Measures].[Weekly Tech Expiring Assets]" caption="Weekly Tech Expiring Assets" measure="1" displayFolder="ASUs\Tech" measureGroup="_Measures" count="0"/>
    <cacheHierarchy uniqueName="[Measures].[Weekly Field ASU Decline]" caption="Weekly Field ASU Decline" measure="1" displayFolder="ASUs\Field" measureGroup="_Measures" count="0"/>
    <cacheHierarchy uniqueName="[Measures].[Weekly Tech ASU Decline]" caption="Weekly Tech ASU Decline" measure="1" displayFolder="ASUs\Tech" measureGroup="_Measures" count="0"/>
    <cacheHierarchy uniqueName="[Measures].[Weekly Field Expiring ASUs (ALL)]" caption="Weekly Field Expiring ASUs (ALL)" measure="1" displayFolder="ASUs\Field" measureGroup="_Measures" count="0"/>
    <cacheHierarchy uniqueName="[Measures].[Weekly Avg Field ASU (ALL)]" caption="Weekly Avg Field ASU (ALL)" measure="1" displayFolder="ASUs\Field" measureGroup="_Measures" count="0"/>
    <cacheHierarchy uniqueName="[Measures].[Weekly Avg Tech ASU (ALL)]" caption="Weekly Avg Tech ASU (ALL)" measure="1" displayFolder="ASUs\Tech" measureGroup="_Measures" count="0"/>
    <cacheHierarchy uniqueName="[Measures].[Weekly Tech TLSUs]" caption="Weekly Tech TLSUs" measure="1" displayFolder="TLSUs\Tech" measureGroup="_Measures" count="0"/>
    <cacheHierarchy uniqueName="[Measures].[Weekly Field TLSUs]" caption="Weekly Field TLSUs" measure="1" displayFolder="TLSUs\Field" measureGroup="_Measures" count="0"/>
    <cacheHierarchy uniqueName="[Measures].[Forecast Work Orders]" caption="Forecast Work Orders" measure="1" displayFolder="_Forecast_Measures" measureGroup="_Measures" count="0"/>
    <cacheHierarchy uniqueName="[Measures].[Forecast Demand SRs]" caption="Forecast Demand SRs" measure="1" displayFolder="_Forecast_Measures" measureGroup="_Measures" count="0"/>
    <cacheHierarchy uniqueName="[Measures].[Forecast Tech ASU]" caption="Forecast Tech ASU" measure="1" displayFolder="_Forecast_Measures" measureGroup="_Measures" count="0"/>
    <cacheHierarchy uniqueName="[Measures].[Forecast Field ASUs]" caption="Forecast Field ASUs" measure="1" displayFolder="_Forecast_Measures" measureGroup="_Measures" count="0"/>
    <cacheHierarchy uniqueName="[Measures].[Work Order Actuals]" caption="Work Order Actuals" measure="1" displayFolder="_Forecast_Measures" measureGroup="_Measures" count="0"/>
    <cacheHierarchy uniqueName="[Measures].[SR Case Actuals]" caption="SR Case Actuals" measure="1" displayFolder="_Forecast_Measures" measureGroup="_Measures" count="0"/>
    <cacheHierarchy uniqueName="[Measures].[Internal Admin w/ Time Logged]" caption="Internal Admin w/ Time Logged" measure="1" displayFolder="_Forecast_Measures\Hygiene" measureGroup="_Measures" count="0"/>
    <cacheHierarchy uniqueName="[Measures].[Maint Svcs w/ Time Logged]" caption="Maint Svcs w/ Time Logged" measure="1" displayFolder="_Forecast_Measures\Hygiene" measureGroup="_Measures" count="0"/>
    <cacheHierarchy uniqueName="[Measures].[Forecast Work Order Variance]" caption="Forecast Work Order Variance" measure="1" displayFolder="_Forecast_Measures" measureGroup="_Measures" count="0"/>
    <cacheHierarchy uniqueName="[Measures].[Foreacst SR Variance]" caption="Foreacst SR Variance" measure="1" displayFolder="_Forecast_Measures" measureGroup="_Measures" count="0"/>
    <cacheHierarchy uniqueName="[Measures].[Weekly Forecast Tech ASUs]" caption="Weekly Forecast Tech ASUs" measure="1" displayFolder="_Forecast_Measures" measureGroup="_Measures" count="0"/>
    <cacheHierarchy uniqueName="[Measures].[Weekly Forecast Field ASUs]" caption="Weekly Forecast Field ASUs" measure="1" displayFolder="_Forecast_Measures" measureGroup="_Measures" count="0"/>
    <cacheHierarchy uniqueName="[Measures].[Weekly Forecast Work Orders]" caption="Weekly Forecast Work Orders" measure="1" displayFolder="_Forecast_Measures" measureGroup="_Measures" count="0"/>
    <cacheHierarchy uniqueName="[Measures].[Weekly Forecast Demand SRs]" caption="Weekly Forecast Demand SRs" measure="1" displayFolder="_Forecast_Measures" measureGroup="_Measures" count="0"/>
    <cacheHierarchy uniqueName="[Measures].[Weekly Demand SRs]" caption="Weekly Demand SRs" measure="1" displayFolder="_Forecast_Measures" measureGroup="_Measures" count="0"/>
    <cacheHierarchy uniqueName="[Measures].[Weekly Work Order Actuals]" caption="Weekly Work Order Actuals" measure="1" displayFolder="_Forecast_Measures" measureGroup="_Measures" count="0"/>
    <cacheHierarchy uniqueName="[Measures].[Forecast MDR]" caption="Forecast MDR" measure="1" displayFolder="_Forecast_Measures" measureGroup="_Measures" count="0"/>
    <cacheHierarchy uniqueName="[Measures].[Forecast Demand SR Rate]" caption="Forecast Demand SR Rate" measure="1" displayFolder="_Forecast_Measures" measureGroup="_Measures" count="0"/>
    <cacheHierarchy uniqueName="[Measures].[Forecast Parts MDR Work Orders]" caption="Forecast Parts MDR Work Orders" measure="1" displayFolder="_Forecast_Measures" measureGroup="_Measures" count="0"/>
    <cacheHierarchy uniqueName="[Measures].[Forecast Parts MDR Rate]" caption="Forecast Parts MDR Rate" measure="1" displayFolder="_Forecast_Measures" measureGroup="_Measures" count="0"/>
    <cacheHierarchy uniqueName="[Measures].[Forecast Assisted Demand SRs (ISG)]" caption="Forecast Assisted Demand SRs (ISG)" measure="1" displayFolder="_Forecast_Measures" measureGroup="_Measures" count="0"/>
    <cacheHierarchy uniqueName="[Measures].[Forecast Assisted Demand SR Rate (ISG)]" caption="Forecast Assisted Demand SR Rate (ISG)" measure="1" displayFolder="_Forecast_Measures" measureGroup="_Measures" count="0"/>
    <cacheHierarchy uniqueName="[Measures].[Assisted Demand SRs (ISG)]" caption="Assisted Demand SRs (ISG)" measure="1" displayFolder="_Forecast_Measures" measureGroup="_Measures" count="0" oneField="1">
      <fieldsUsage count="1">
        <fieldUsage x="7"/>
      </fieldsUsage>
    </cacheHierarchy>
    <cacheHierarchy uniqueName="[Measures].[Weekly Assisted Demand SRs (ISG)]" caption="Weekly Assisted Demand SRs (ISG)" measure="1" displayFolder="_Forecast_Measures" measureGroup="_Measures" count="0"/>
    <cacheHierarchy uniqueName="[Measures].[Labor Hours Org TSE Remote (Closed)]" caption="Labor Hours Org TSE Remote (Closed)" measure="1" displayFolder="Labor Hours" measureGroup="_Measures" count="0"/>
    <cacheHierarchy uniqueName="[Measures].[Labor Hours Org TSE Remote(ISG) (Closed)]" caption="Labor Hours Org TSE Remote(ISG) (Closed)" measure="1" displayFolder="Labor Hours" measureGroup="_Measures" count="0"/>
    <cacheHierarchy uniqueName="[Measures].[Assisted Demand SRs (Closed)]" caption="Assisted Demand SRs (Closed)" measure="1" displayFolder="Labor Hours" measureGroup="_Measures" count="0"/>
    <cacheHierarchy uniqueName="[Measures].[Assisted Demand SRs (ISG) (Closed)]" caption="Assisted Demand SRs (ISG) (Closed)" measure="1" displayFolder="Labor Hours" measureGroup="_Measures" count="0"/>
    <cacheHierarchy uniqueName="[Measures].[TSE Remote Hours per SR (ISG)]" caption="TSE Remote Hours per SR (ISG)" measure="1" displayFolder="Labor Hours" measureGroup="_Measures" count="0"/>
    <cacheHierarchy uniqueName="[Measures].[Assisted Demand SR Rate (ISG)]" caption="Assisted Demand SR Rate (ISG)" measure="1" displayFolder="SRs (Cases)\Demand SRs" measureGroup="_Measures" count="0" oneField="1">
      <fieldsUsage count="1">
        <fieldUsage x="8"/>
      </fieldsUsage>
    </cacheHierarchy>
    <cacheHierarchy uniqueName="[Measures].[Remote Reactive Trad Hours]" caption="Remote Reactive Trad Hours" measure="1" displayFolder="Labor Hours" measureGroup="_Measures" count="0"/>
    <cacheHierarchy uniqueName="[Measures].[Remote Reactive Trad Hours (Closed)]" caption="Remote Reactive Trad Hours (Closed)" measure="1" displayFolder="Labor Hours" measureGroup="_Measures" count="0"/>
    <cacheHierarchy uniqueName="[Measures].[Unassisted Case Rate (ISG)]" caption="Unassisted Case Rate (ISG)" measure="1" displayFolder="SRs (Cases)\Demand SRs" measureGroup="_Measures" count="0"/>
    <cacheHierarchy uniqueName="[Measures].[NBA Created]" caption="NBA Created" measure="1" displayFolder="SRs (Cases)\Next Best Action" measureGroup="_Measures" count="0"/>
    <cacheHierarchy uniqueName="[Measures].[NBA Used]" caption="NBA Used" measure="1" displayFolder="SRs (Cases)\Next Best Action" measureGroup="_Measures" count="0"/>
    <cacheHierarchy uniqueName="[Measures].[NBA Used Recommended]" caption="NBA Used Recommended" measure="1" displayFolder="SRs (Cases)\Next Best Action" measureGroup="_Measures" count="0"/>
    <cacheHierarchy uniqueName="[Measures].[NBA Usage]" caption="NBA Usage" measure="1" displayFolder="SRs (Cases)\Next Best Action" measureGroup="_Measures" count="0"/>
    <cacheHierarchy uniqueName="[Measures].[Connect Home ICR Cases (BMS)]" caption="Connect Home ICR Cases (BMS)" measure="1" displayFolder="SRs (Cases)\Connect Home" measureGroup="_Measures" count="0"/>
    <cacheHierarchy uniqueName="[Measures].[Connect Home Cases]" caption="Connect Home Cases" measure="1" displayFolder="SRs (Cases)\Connect Home" measureGroup="_Measures" count="0"/>
    <cacheHierarchy uniqueName="[Measures].[Connect Home Assisted Demand SRs]" caption="Connect Home Assisted Demand SRs" measure="1" displayFolder="SRs (Cases)\Connect Home" measureGroup="_Measures" count="0"/>
    <cacheHierarchy uniqueName="[Measures].[Connect Home Unassisted ICR Cases (BMS)]" caption="Connect Home Unassisted ICR Cases (BMS)" measure="1" displayFolder="SRs (Cases)\Connect Home" measureGroup="_Measures" count="0"/>
    <cacheHierarchy uniqueName="[Measures].[Connect Home UCR Impact (BMS)]" caption="Connect Home UCR Impact (BMS)" measure="1" displayFolder="SRs (Cases)\Connect Home" measureGroup="_Measures" count="0"/>
    <cacheHierarchy uniqueName="[Measures].[Connect Home Unassisted Rate]" caption="Connect Home Unassisted Rate" measure="1" displayFolder="SRs (Cases)\Connect Home" measureGroup="_Measures" count="0"/>
    <cacheHierarchy uniqueName="[Measures].[Unassisted ICR Cases (BMS)]" caption="Unassisted ICR Cases (BMS)" measure="1" displayFolder="SRs (Cases)\ICR" measureGroup="_Measures" count="0"/>
    <cacheHierarchy uniqueName="[Measures].[NBA Coverage]" caption="NBA Coverage" measure="1" displayFolder="SRs (Cases)\Next Best Action" measureGroup="_Measures" count="0"/>
    <cacheHierarchy uniqueName="[Measures].[Recommend Top 3 Helpful]" caption="Recommend Top 3 Helpful" measure="1" displayFolder="SRs (Cases)\Next Best Action" measureGroup="_Measures" count="0"/>
    <cacheHierarchy uniqueName="[Measures].[First Response Helpful]" caption="First Response Helpful" measure="1" displayFolder="SRs (Cases)\Next Best Action" measureGroup="_Measures" count="0"/>
    <cacheHierarchy uniqueName="[Measures].[NBA Any Resolved]" caption="NBA Any Resolved" measure="1" displayFolder="SRs (Cases)\Next Best Action" measureGroup="_Measures" count="0"/>
    <cacheHierarchy uniqueName="[Measures].[NBA First Time Resolve Rate]" caption="NBA First Time Resolve Rate" measure="1" displayFolder="SRs (Cases)\Next Best Action" measureGroup="_Measures" count="0"/>
    <cacheHierarchy uniqueName="[Measures].[NBA First 3 Resolve Rate]" caption="NBA First 3 Resolve Rate" measure="1" displayFolder="SRs (Cases)\Next Best Action" measureGroup="_Measures" count="0"/>
    <cacheHierarchy uniqueName="[Measures].[NBA Any Resolve Rate]" caption="NBA Any Resolve Rate" measure="1" displayFolder="SRs (Cases)\Next Best Action" measureGroup="_Measures" count="0"/>
    <cacheHierarchy uniqueName="[Measures].[NBA Chat Used]" caption="NBA Chat Used" measure="1" displayFolder="SRs (Cases)\Next Best Action" measureGroup="_Measures" count="0"/>
    <cacheHierarchy uniqueName="[Measures].[NBA Chat Helpful]" caption="NBA Chat Helpful" measure="1" displayFolder="SRs (Cases)\Next Best Action" measureGroup="_Measures" count="0"/>
    <cacheHierarchy uniqueName="[Measures].[NBA Chat First Time Resolve]" caption="NBA Chat First Time Resolve" measure="1" displayFolder="SRs (Cases)\Next Best Action" measureGroup="_Measures" count="0"/>
    <cacheHierarchy uniqueName="[Measures].[NBA Chat Usage]" caption="NBA Chat Usage" measure="1" displayFolder="SRs (Cases)\Next Best Action" measureGroup="_Measures" count="0"/>
    <cacheHierarchy uniqueName="[Measures].[NBA Chat Any Resolve Rate]" caption="NBA Chat Any Resolve Rate" measure="1" displayFolder="SRs (Cases)\Next Best Action" measureGroup="_Measures" count="0"/>
    <cacheHierarchy uniqueName="[Measures].[NBA Overall Usage]" caption="NBA Overall Usage" measure="1" displayFolder="SRs (Cases)\Next Best Action" measureGroup="_Measures" count="0"/>
    <cacheHierarchy uniqueName="[Measures].[NBA Resolved Flag]" caption="NBA Resolved Flag" measure="1" displayFolder="SRs (Cases)\Next Best Action" measureGroup="_Measures" count="0"/>
    <cacheHierarchy uniqueName="[Measures].[NBA Resolved Denom]" caption="NBA Resolved Denom" measure="1" displayFolder="SRs (Cases)\Next Best Action" measureGroup="_Measures" count="0"/>
    <cacheHierarchy uniqueName="[Measures].[NBA Resolve Question]" caption="NBA Resolve Question" measure="1" displayFolder="SRs (Cases)\Next Best Action" measureGroup="_Measures" count="0"/>
    <cacheHierarchy uniqueName="[Measures].[Virtual Assistant ICR Cases (BMS)]" caption="Virtual Assistant ICR Cases (BMS)" measure="1" displayFolder="SRs (Cases)\Virtual Assistant" measureGroup="_Measures" count="0"/>
    <cacheHierarchy uniqueName="[Measures].[Virtual Assistant Unassisted ICR Cases (BMS)]" caption="Virtual Assistant Unassisted ICR Cases (BMS)" measure="1" displayFolder="SRs (Cases)\Virtual Assistant" measureGroup="_Measures" count="0"/>
    <cacheHierarchy uniqueName="[Measures].[Virtual Assistant UCR Impact (BMS)]" caption="Virtual Assistant UCR Impact (BMS)" measure="1" displayFolder="SRs (Cases)\Virtual Assistant" measureGroup="_Measures" count="0"/>
    <cacheHierarchy uniqueName="[Measures].[NBA Chat First 3 Resolved]" caption="NBA Chat First 3 Resolved" measure="1" displayFolder="SRs (Cases)\Next Best Action" measureGroup="_Measures" count="0"/>
    <cacheHierarchy uniqueName="[Measures].[NBA Chat Used Recommended]" caption="NBA Chat Used Recommended" measure="1" displayFolder="SRs (Cases)\Next Best Action" measureGroup="_Measures" count="0"/>
    <cacheHierarchy uniqueName="[Measures].[NBA Chat First 3 Resolve Rate]" caption="NBA Chat First 3 Resolve Rate" measure="1" displayFolder="SRs (Cases)\Next Best Action" measureGroup="_Measures" count="0"/>
    <cacheHierarchy uniqueName="[Measures].[ICR Cases]" caption="ICR Cases" measure="1" displayFolder="SRs (Cases)\ICR" measureGroup="_Measures" count="0"/>
    <cacheHierarchy uniqueName="[Measures].[Assisted ICR Cases (BMS)]" caption="Assisted ICR Cases (BMS)" measure="1" displayFolder="SRs (Cases)\ICR" measureGroup="_Measures" count="0"/>
    <cacheHierarchy uniqueName="[Measures].[NBA Qualified]" caption="NBA Qualified" measure="1" displayFolder="SRs (Cases)\Next Best Action" measureGroup="_Measures" count="0"/>
    <cacheHierarchy uniqueName="[Measures].[Connect Home Assisted ICR Cases (BMS)]" caption="Connect Home Assisted ICR Cases (BMS)" measure="1" displayFolder="SRs (Cases)\Connect Home" measureGroup="_Measures" count="0"/>
    <cacheHierarchy uniqueName="[Measures].[Virtual Assistant Assisted ICR Cases (BMS)]" caption="Virtual Assistant Assisted ICR Cases (BMS)" measure="1" displayFolder="SRs (Cases)\Virtual Assistant" measureGroup="_Measures" count="0"/>
    <cacheHierarchy uniqueName="[Measures].[NBA Chat First Time Reslove Rate]" caption="NBA Chat First Time Reslove Rate" measure="1" displayFolder="SRs (Cases)\Next Best Action" measureGroup="_Measures" count="0"/>
    <cacheHierarchy uniqueName="[Measures].[Assisted ICR Cases]" caption="Assisted ICR Cases" measure="1" displayFolder="SRs (Cases)\ICR\Assisted ICR" measureGroup="_Measures" count="0"/>
    <cacheHierarchy uniqueName="[Measures].[Recommendation False Positive Ratio]" caption="Recommendation False Positive Ratio" measure="1" displayFolder="SRs (Cases)\Next Best Action" measureGroup="_Measures" count="0"/>
    <cacheHierarchy uniqueName="[Measures].[Total Item Cost]" caption="Total Item Cost" measure="1" displayFolder="Work Orders\Total Parts" measureGroup="_Measures" count="0"/>
    <cacheHierarchy uniqueName="[Measures].[MDR Total Item Cost]" caption="MDR Total Item Cost" measure="1" displayFolder="Work Orders\MDR Parts" measureGroup="_Measures" count="0"/>
    <cacheHierarchy uniqueName="[Measures].[MDR Average Item Cost (MVPD )]" caption="MDR Average Item Cost (MVPD )" measure="1" displayFolder="Work Orders\MDR Parts" measureGroup="_Measures" count="0"/>
    <cacheHierarchy uniqueName="[Measures].[Finance Remote Best Dell Manual Hours]" caption="Finance Remote Best Dell Manual Hours" measure="1" displayFolder="Labor Hours\Finance" measureGroup="_Measures" count="0"/>
    <cacheHierarchy uniqueName="[Measures].[Finance Remote Partner Manual Hours]" caption="Finance Remote Partner Manual Hours" measure="1" displayFolder="Labor Hours\Finance" measureGroup="_Measures" count="0"/>
    <cacheHierarchy uniqueName="[Measures].[Finance Remote Rest Dell Manual Hours]" caption="Finance Remote Rest Dell Manual Hours" measure="1" displayFolder="Labor Hours\Finance" measureGroup="_Measures" count="0"/>
    <cacheHierarchy uniqueName="[Measures].[Finance RPS Best Dell Manual Hours]" caption="Finance RPS Best Dell Manual Hours" measure="1" displayFolder="Labor Hours\Finance" measureGroup="_Measures" count="0"/>
    <cacheHierarchy uniqueName="[Measures].[Finance RPS Partner Manual Hours]" caption="Finance RPS Partner Manual Hours" measure="1" displayFolder="Labor Hours\Finance" measureGroup="_Measures" count="0"/>
    <cacheHierarchy uniqueName="[Measures].[Finance RPS Rest Dell Manual Hours]" caption="Finance RPS Rest Dell Manual Hours" measure="1" displayFolder="Labor Hours\Finance" measureGroup="_Measures" count="0"/>
    <cacheHierarchy uniqueName="[Measures].[MDR Major Part Work Order Rate]" caption="MDR Major Part Work Order Rate" measure="1" displayFolder="Work Orders\MDR Parts" measureGroup="_Measures" count="0"/>
    <cacheHierarchy uniqueName="[Measures].[Thunder ICR Cases (BMS)]" caption="Thunder ICR Cases (BMS)" measure="1" displayFolder="SRs (Cases)\Thunder" measureGroup="_Measures" count="0"/>
    <cacheHierarchy uniqueName="[Measures].[Thunder Usage Denominator]" caption="Thunder Usage Denominator" measure="1" displayFolder="SRs (Cases)\Thunder" measureGroup="_Measures" count="0"/>
    <cacheHierarchy uniqueName="[Measures].[Telemetry ICR Cases (BMS)]" caption="Telemetry ICR Cases (BMS)" measure="1" displayFolder="SRs (Cases)\Thunder" measureGroup="_Measures" count="0"/>
    <cacheHierarchy uniqueName="[Measures].[NBA False Positives]" caption="NBA False Positives" measure="1" displayFolder="SRs (Cases)\Next Best Action" measureGroup="_Measures" count="0"/>
    <cacheHierarchy uniqueName="[Measures].[Thunder Usage %]" caption="Thunder Usage %" measure="1" displayFolder="SRs (Cases)\Thunder" measureGroup="_Measures" count="0"/>
    <cacheHierarchy uniqueName="[Measures].[Telemetry Usage %]" caption="Telemetry Usage %" measure="1" displayFolder="SRs (Cases)\Thunder" measureGroup="_Measures" count="0"/>
    <cacheHierarchy uniqueName="[Measures].[Total Distinct SRs]" caption="Total Distinct SRs" measure="1" displayFolder="" measureGroup="_Test_Measures" count="0"/>
    <cacheHierarchy uniqueName="[Measures].[ICR Distinct Cases]" caption="ICR Distinct Cases" measure="1" displayFolder="" measureGroup="_Test_Measures" count="0"/>
    <cacheHierarchy uniqueName="[Measures].[SFDC_LINK_MSR]" caption="SFDC_LINK_MSR" measure="1" displayFolder="" measureGroup="_Test_Measures" count="0"/>
    <cacheHierarchy uniqueName="[Measures].[Process Date]" caption="Process Date" measure="1" displayFolder="" measureGroup="_Test_Measures" count="0"/>
    <cacheHierarchy uniqueName="[Measures].[Process Date Timestamp]" caption="Process Date Timestamp" measure="1" displayFolder="" measureGroup="_Test_Measures" count="0"/>
    <cacheHierarchy uniqueName="[Measures].[__Default measure]" caption="__Default measure" measure="1" displayFolder="" count="0" hidden="1"/>
    <cacheHierarchy uniqueName="[Measures].[Weekly Field ASUs TEXT]" caption="Weekly Field ASUs TEXT" measure="1" displayFolder="Forecast Measures" measureGroup="_Measures" count="0" hidden="1"/>
    <cacheHierarchy uniqueName="[Measures].[Average Time To Resolve (Days/ISG) ]" caption="Average Time To Resolve (Days/ISG) " measure="1" displayFolder="SRs (Cases)\Time_To_Resolve" measureGroup="_Measures" count="0" hidden="1"/>
    <cacheHierarchy uniqueName="[Measures].[Total Tech ASUs]" caption="Total Tech ASUs" measure="1" displayFolder="ASUs\Totals" measureGroup="_Measures" count="0" hidden="1"/>
    <cacheHierarchy uniqueName="[Measures].[Total Field ASUs]" caption="Total Field ASUs" measure="1" displayFolder="ASUs\Totals" measureGroup="_Measures" count="0" hidden="1"/>
    <cacheHierarchy uniqueName="[Measures].[Total Tech TLSUs (ALL)]" caption="Total Tech TLSUs (ALL)" measure="1" displayFolder="ASUs\Totals" measureGroup="_Measures" count="0" hidden="1"/>
    <cacheHierarchy uniqueName="[Measures].[Total Field ASUs TLSUs (ALL)]" caption="Total Field ASUs TLSUs (ALL)" measure="1" displayFolder="ASUs\Totals" measureGroup="_Measures" count="0" hidden="1"/>
    <cacheHierarchy uniqueName="[Measures].[Forecast Trend Work Orders]" caption="Forecast Trend Work Orders" measure="1" displayFolder="" measureGroup="Forecast - Work Order" count="0" hidden="1"/>
  </cacheHierarchies>
  <kpis count="0"/>
  <dimensions count="33">
    <dimension name="_Dim - Forecast Product" uniqueName="[_Dim - Forecast Product]" caption="_Dim - Forecast Product"/>
    <dimension name="Cube_Measure_Definitions" uniqueName="[Cube_Measure_Definitions]" caption="Cube_Measure_Definitions"/>
    <dimension name="Cube_Partitions" uniqueName="[Cube_Partitions]" caption="Cube_Partitions"/>
    <dimension name="Dim - Account" uniqueName="[Dim - Account]" caption="Dim - Account"/>
    <dimension name="Dim - Agent Creator" uniqueName="[Dim - Agent Creator]" caption="Dim - Agent Creator"/>
    <dimension name="Dim - Agent Owner" uniqueName="[Dim - Agent Owner]" caption="Dim - Agent Owner"/>
    <dimension name="Dim - Asset Age" uniqueName="[Dim - Asset Age]" caption="Dim - Asset Age"/>
    <dimension name="Dim - Case Origin" uniqueName="[Dim - Case Origin]" caption="Dim - Case Origin"/>
    <dimension name="Dim - Connect Home" uniqueName="[Dim - Connect Home]" caption="Dim - Connect Home"/>
    <dimension name="Dim - Core Upsell Work Order" uniqueName="[Dim - Core Upsell Work Order]" caption="Dim - Core Upsell Work Order"/>
    <dimension name="Dim - Field Entitlement" uniqueName="[Dim - Field Entitlement]" caption="Dim - Field Entitlement"/>
    <dimension name="Dim - Fiscal Calendar" uniqueName="[Dim - Fiscal Calendar]" caption="Dim - Fiscal Calendar"/>
    <dimension name="Dim - Forecast Agent Owner Group" uniqueName="[Dim - Forecast Agent Owner Group]" caption="Dim - Forecast Agent Owner Group"/>
    <dimension name="Dim - Forecast Series" uniqueName="[Dim - Forecast Series]" caption="Dim - Forecast Series"/>
    <dimension name="Dim - Geo Location" uniqueName="[Dim - Geo Location]" caption="Dim - Geo Location"/>
    <dimension name="Dim - Microcode Hierarchy" uniqueName="[Dim - Microcode Hierarchy]" caption="Dim - Microcode Hierarchy"/>
    <dimension name="Dim - Monarch Ranking" uniqueName="[Dim - Monarch Ranking]" caption="Dim - Monarch Ranking"/>
    <dimension name="Dim - Product" uniqueName="[Dim - Product]" caption="Dim - Product"/>
    <dimension name="Dim - Service Location" uniqueName="[Dim - Service Location]" caption="Dim - Service Location"/>
    <dimension name="Dim - Shipped Calendar" uniqueName="[Dim - Shipped Calendar]" caption="Dim - Shipped Calendar"/>
    <dimension name="Dim - SPMD Commodity" uniqueName="[Dim - SPMD Commodity]" caption="Dim - SPMD Commodity"/>
    <dimension name="Dim - Support Tier Bridge" uniqueName="[Dim - Support Tier Bridge]" caption="Dim - Support Tier Bridge"/>
    <dimension name="Dim - Tech Entitlement" uniqueName="[Dim - Tech Entitlement]" caption="Dim - Tech Entitlement"/>
    <dimension name="Dim - USDM Segment" uniqueName="[Dim - USDM Segment]" caption="Dim - USDM Segment"/>
    <dimension name="Dim - Work Order Service Type" uniqueName="[Dim - Work Order Service Type]" caption="Dim - Work Order Service Type"/>
    <dimension name="FACT - ASU" uniqueName="[FACT - ASU]" caption="FACT - ASU"/>
    <dimension name="FACT - Case" uniqueName="[FACT - Case]" caption="FACT - Case"/>
    <dimension name="FACT - Work Order Parts" uniqueName="[FACT - Work Order Parts]" caption="FACT - Work Order Parts"/>
    <dimension name="Forecast - Case" uniqueName="[Forecast - Case]" caption="Forecast - Case"/>
    <dimension name="Forecast - Field ASU" uniqueName="[Forecast - Field ASU]" caption="Forecast - Field ASU"/>
    <dimension name="Forecast - Work Order" uniqueName="[Forecast - Work Order]" caption="Forecast - Work Order"/>
    <dimension measure="1" name="Measures" uniqueName="[Measures]" caption="Measures"/>
    <dimension name="Time Intelligence" uniqueName="[Time Intelligence]" caption="Time Intelligence"/>
  </dimensions>
  <measureGroups count="36">
    <measureGroup name="_Dim - Forecast Product" caption="_Dim - Forecast Product"/>
    <measureGroup name="_Measures" caption="_Measures"/>
    <measureGroup name="_Test_Measures" caption="_Test_Measures"/>
    <measureGroup name="Cube_Measure_Definitions" caption="Cube_Measure_Definitions"/>
    <measureGroup name="Cube_Partitions" caption="Cube_Partitions"/>
    <measureGroup name="Dim - Account" caption="Dim - Account"/>
    <measureGroup name="Dim - Agent Creator" caption="Dim - Agent Creator"/>
    <measureGroup name="Dim - Agent Owner" caption="Dim - Agent Owner"/>
    <measureGroup name="Dim - Asset Age" caption="Dim - Asset Age"/>
    <measureGroup name="Dim - Case Origin" caption="Dim - Case Origin"/>
    <measureGroup name="Dim - Connect Home" caption="Dim - Connect Home"/>
    <measureGroup name="Dim - Core Upsell Work Order" caption="Dim - Core Upsell Work Order"/>
    <measureGroup name="Dim - Field Entitlement" caption="Dim - Field Entitlement"/>
    <measureGroup name="Dim - Fiscal Calendar" caption="Dim - Fiscal Calendar"/>
    <measureGroup name="Dim - Forecast Agent Owner Group" caption="Dim - Forecast Agent Owner Group"/>
    <measureGroup name="Dim - Forecast Series" caption="Dim - Forecast Series"/>
    <measureGroup name="Dim - Geo Location" caption="Dim - Geo Location"/>
    <measureGroup name="Dim - Microcode Hierarchy" caption="Dim - Microcode Hierarchy"/>
    <measureGroup name="Dim - Monarch Ranking" caption="Dim - Monarch Ranking"/>
    <measureGroup name="Dim - Product" caption="Dim - Product"/>
    <measureGroup name="Dim - Service Location" caption="Dim - Service Location"/>
    <measureGroup name="Dim - Shipped Calendar" caption="Dim - Shipped Calendar"/>
    <measureGroup name="Dim - SPMD Commodity" caption="Dim - SPMD Commodity"/>
    <measureGroup name="Dim - Support Tier Bridge" caption="Dim - Support Tier Bridge"/>
    <measureGroup name="Dim - Tech Entitlement" caption="Dim - Tech Entitlement"/>
    <measureGroup name="Dim - USDM Segment" caption="Dim - USDM Segment"/>
    <measureGroup name="Dim - Work Order Service Type" caption="Dim - Work Order Service Type"/>
    <measureGroup name="Dim - Work Order Type" caption="Dim - Work Order Type"/>
    <measureGroup name="FACT - ASU" caption="FACT - ASU"/>
    <measureGroup name="FACT - Case" caption="FACT - Case"/>
    <measureGroup name="FACT - Work Order Parts" caption="FACT - Work Order Parts"/>
    <measureGroup name="Forecast - Case" caption="Forecast - Case"/>
    <measureGroup name="Forecast - Field ASU" caption="Forecast - Field ASU"/>
    <measureGroup name="Forecast - Tech ASU" caption="Forecast - Tech ASU"/>
    <measureGroup name="Forecast - Work Order" caption="Forecast - Work Order"/>
    <measureGroup name="Time Intelligence" caption="Time Intelligence"/>
  </measureGroups>
  <maps count="112">
    <map measureGroup="0" dimension="0"/>
    <map measureGroup="0" dimension="17"/>
    <map measureGroup="3" dimension="1"/>
    <map measureGroup="4" dimension="2"/>
    <map measureGroup="5" dimension="3"/>
    <map measureGroup="6" dimension="4"/>
    <map measureGroup="7" dimension="5"/>
    <map measureGroup="7" dimension="12"/>
    <map measureGroup="8" dimension="6"/>
    <map measureGroup="9" dimension="7"/>
    <map measureGroup="10" dimension="8"/>
    <map measureGroup="11" dimension="9"/>
    <map measureGroup="12" dimension="10"/>
    <map measureGroup="13" dimension="11"/>
    <map measureGroup="14" dimension="5"/>
    <map measureGroup="14" dimension="12"/>
    <map measureGroup="15" dimension="13"/>
    <map measureGroup="16" dimension="14"/>
    <map measureGroup="17" dimension="15"/>
    <map measureGroup="18" dimension="16"/>
    <map measureGroup="19" dimension="0"/>
    <map measureGroup="19" dimension="17"/>
    <map measureGroup="20" dimension="18"/>
    <map measureGroup="21" dimension="19"/>
    <map measureGroup="22" dimension="20"/>
    <map measureGroup="23" dimension="21"/>
    <map measureGroup="24" dimension="21"/>
    <map measureGroup="24" dimension="22"/>
    <map measureGroup="25" dimension="23"/>
    <map measureGroup="26" dimension="24"/>
    <map measureGroup="28" dimension="0"/>
    <map measureGroup="28" dimension="3"/>
    <map measureGroup="28" dimension="6"/>
    <map measureGroup="28" dimension="8"/>
    <map measureGroup="28" dimension="10"/>
    <map measureGroup="28" dimension="11"/>
    <map measureGroup="28" dimension="14"/>
    <map measureGroup="28" dimension="15"/>
    <map measureGroup="28" dimension="16"/>
    <map measureGroup="28" dimension="17"/>
    <map measureGroup="28" dimension="19"/>
    <map measureGroup="28" dimension="21"/>
    <map measureGroup="28" dimension="22"/>
    <map measureGroup="28" dimension="25"/>
    <map measureGroup="29" dimension="0"/>
    <map measureGroup="29" dimension="3"/>
    <map measureGroup="29" dimension="4"/>
    <map measureGroup="29" dimension="5"/>
    <map measureGroup="29" dimension="6"/>
    <map measureGroup="29" dimension="7"/>
    <map measureGroup="29" dimension="8"/>
    <map measureGroup="29" dimension="10"/>
    <map measureGroup="29" dimension="11"/>
    <map measureGroup="29" dimension="12"/>
    <map measureGroup="29" dimension="14"/>
    <map measureGroup="29" dimension="15"/>
    <map measureGroup="29" dimension="17"/>
    <map measureGroup="29" dimension="19"/>
    <map measureGroup="29" dimension="21"/>
    <map measureGroup="29" dimension="22"/>
    <map measureGroup="29" dimension="23"/>
    <map measureGroup="29" dimension="26"/>
    <map measureGroup="30" dimension="0"/>
    <map measureGroup="30" dimension="3"/>
    <map measureGroup="30" dimension="5"/>
    <map measureGroup="30" dimension="6"/>
    <map measureGroup="30" dimension="8"/>
    <map measureGroup="30" dimension="9"/>
    <map measureGroup="30" dimension="10"/>
    <map measureGroup="30" dimension="11"/>
    <map measureGroup="30" dimension="12"/>
    <map measureGroup="30" dimension="14"/>
    <map measureGroup="30" dimension="15"/>
    <map measureGroup="30" dimension="17"/>
    <map measureGroup="30" dimension="18"/>
    <map measureGroup="30" dimension="19"/>
    <map measureGroup="30" dimension="20"/>
    <map measureGroup="30" dimension="21"/>
    <map measureGroup="30" dimension="22"/>
    <map measureGroup="30" dimension="23"/>
    <map measureGroup="30" dimension="24"/>
    <map measureGroup="30" dimension="27"/>
    <map measureGroup="31" dimension="0"/>
    <map measureGroup="31" dimension="5"/>
    <map measureGroup="31" dimension="11"/>
    <map measureGroup="31" dimension="12"/>
    <map measureGroup="31" dimension="13"/>
    <map measureGroup="31" dimension="14"/>
    <map measureGroup="31" dimension="17"/>
    <map measureGroup="31" dimension="21"/>
    <map measureGroup="31" dimension="28"/>
    <map measureGroup="32" dimension="0"/>
    <map measureGroup="32" dimension="11"/>
    <map measureGroup="32" dimension="13"/>
    <map measureGroup="32" dimension="14"/>
    <map measureGroup="32" dimension="17"/>
    <map measureGroup="32" dimension="29"/>
    <map measureGroup="33" dimension="0"/>
    <map measureGroup="33" dimension="11"/>
    <map measureGroup="33" dimension="13"/>
    <map measureGroup="33" dimension="14"/>
    <map measureGroup="33" dimension="17"/>
    <map measureGroup="33" dimension="21"/>
    <map measureGroup="34" dimension="0"/>
    <map measureGroup="34" dimension="9"/>
    <map measureGroup="34" dimension="11"/>
    <map measureGroup="34" dimension="13"/>
    <map measureGroup="34" dimension="14"/>
    <map measureGroup="34" dimension="17"/>
    <map measureGroup="34" dimension="24"/>
    <map measureGroup="34" dimension="30"/>
    <map measureGroup="35" dimension="3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8916BB-CA22-4D7F-BF88-72A0A9D0CE43}" name="PivotTable1" cacheId="4" applyNumberFormats="0" applyBorderFormats="0" applyFontFormats="0" applyPatternFormats="0" applyAlignmentFormats="0" applyWidthHeightFormats="1" dataCaption="Values" updatedVersion="8" minRefreshableVersion="3" useAutoFormatting="1" subtotalHiddenItems="1" rowGrandTotals="0" itemPrintTitles="1" createdVersion="8" indent="0" compact="0" compactData="0" multipleFieldFilters="0" fieldListSortAscending="1">
  <location ref="K10:L166" firstHeaderRow="1" firstDataRow="1" firstDataCol="1" rowPageCount="4" colPageCount="1"/>
  <pivotFields count="8"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compact="0" outline="0" subtotalTop="0" showAll="0" dataSourceSort="1" defaultSubtotal="0" showPropTip="1"/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1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</items>
    </pivotField>
    <pivotField compact="0" outline="0" subtotalTop="0" showAll="0" dataSourceSort="1" defaultSubtotal="0" showPropTip="1"/>
    <pivotField dataField="1" compact="0" outline="0" subtotalTop="0" showAll="0" defaultSubtotal="0"/>
    <pivotField axis="axisPage" compact="0" allDrilled="1" outline="0" subtotalTop="0" showAll="0" dataSourceSort="1" defaultSubtotal="0" defaultAttributeDrillState="1"/>
  </pivotFields>
  <rowFields count="1">
    <field x="4"/>
  </rowFields>
  <rowItems count="15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</rowItems>
  <colItems count="1">
    <i/>
  </colItems>
  <pageFields count="4">
    <pageField fld="0" hier="19" name="[Product].[Prod Bu Type].&amp;[Enterprise Solution Group PBU]" cap="Enterprise Solution Group PBU"/>
    <pageField fld="1" hier="17" name="[Product].[Gsd LOB BU].&amp;[POWEREDGE - ESG]" cap="POWEREDGE - ESG"/>
    <pageField fld="3" hier="9" name="[Fiscal Calendar].[Fiscal Year].&amp;[FY2025]" cap="FY2025"/>
    <pageField fld="7" hier="0" name="[Asu Type].[ASU TYPE].[All]" cap="All"/>
  </pageFields>
  <dataFields count="1">
    <dataField fld="6" baseField="4" baseItem="68" numFmtId="3"/>
  </dataFields>
  <pivotHierarchies count="58">
    <pivotHierarchy multipleItemSelectionAllowed="1"/>
    <pivotHierarchy/>
    <pivotHierarchy/>
    <pivotHierarchy/>
    <pivotHierarchy/>
    <pivotHierarchy/>
    <pivotHierarchy/>
    <pivotHierarchy/>
    <pivotHierarchy>
      <mps count="1">
        <mp field="5"/>
      </mps>
    </pivotHierarchy>
    <pivotHierarchy multipleItemSelectionAllowed="1">
      <members count="3" level="1">
        <member name="[Fiscal Calendar].[Fiscal Year].&amp;[FY2025]"/>
        <member name="[Fiscal Calendar].[Fiscal Year].&amp;[FY2026]"/>
        <member name="[Fiscal Calendar].[Fiscal Year].&amp;[FY2027]"/>
      </members>
    </pivotHierarchy>
    <pivotHierarchy/>
    <pivotHierarchy/>
    <pivotHierarchy/>
    <pivotHierarchy/>
    <pivotHierarchy/>
    <pivotHierarchy/>
    <pivotHierarchy/>
    <pivotHierarchy>
      <mps count="1">
        <mp field="2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F6A93-E00B-44C9-A2B9-E9A2679B434F}" name="PivotTable39" cacheId="3" applyNumberFormats="0" applyBorderFormats="0" applyFontFormats="0" applyPatternFormats="0" applyAlignmentFormats="0" applyWidthHeightFormats="1" dataCaption="Values" updatedVersion="8" minRefreshableVersion="3" subtotalHiddenItems="1" rowGrandTotals="0" itemPrintTitles="1" createdVersion="8" indent="0" showEmptyRow="1" compact="0" compactData="0" multipleFieldFilters="0" fieldListSortAscending="1">
  <location ref="A10:F166" firstHeaderRow="0" firstDataRow="1" firstDataCol="2" rowPageCount="4" colPageCount="1"/>
  <pivotFields count="10">
    <pivotField axis="axisRow" compact="0" allDrilled="1" outline="0" subtotalTop="0" showAll="0" dataSourceSort="1" defaultSubtotal="0" defaultAttributeDrillState="1">
      <items count="1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0"/>
  </rowFields>
  <rowItems count="156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"/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2"/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>
      <x v="3"/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>
      <x v="4"/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>
      <x v="5"/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>
      <x v="6"/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>
      <x v="7"/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>
      <x v="8"/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>
      <x v="9"/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>
      <x v="10"/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>
      <x v="11"/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4">
    <pageField fld="8" hier="211" name="[Dim - Product].[Product Business Unit Type].&amp;[Enterprise Solution Group PBU]" cap="Enterprise Solution Group PBU"/>
    <pageField fld="9" hier="196" name="[Dim - Product].[Global LOB Name].&amp;[POWEREDGE]" cap="POWEREDGE"/>
    <pageField fld="2" hier="133" name="[Dim - Geo Location].[Dell Territory].[All]" cap="All"/>
    <pageField fld="1" hier="114" name="[Dim - Fiscal Calendar].[Fiscal Year].&amp;[2025-FY]" cap="2025-FY"/>
  </pageFields>
  <dataFields count="4">
    <dataField fld="6" baseField="0" baseItem="0"/>
    <dataField fld="4" baseField="0" baseItem="0"/>
    <dataField fld="7" baseField="0" baseItem="0"/>
    <dataField fld="5" baseField="0" baseItem="0"/>
  </dataFields>
  <pivotHierarchies count="100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Dim - Fiscal Calendar].[Fiscal Year].&amp;[2025-FY]"/>
        <member name="[Dim - Fiscal Calendar].[Fiscal Year].&amp;[2026-FY]"/>
        <member name="[Dim - Fiscal Calendar].[Fiscal Year].&amp;[2027-FY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Dim - Product].[Global LOB Name].&amp;[POWEREDGE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07"/>
    <rowHierarchyUsage hierarchyUsage="1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1670C3-AA3C-4D2C-913D-3A3C791E07AB}" name="PivotTable37" cacheId="2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compact="0" compactData="0" multipleFieldFilters="0" fieldListSortAscending="1">
  <location ref="N9:P166" firstHeaderRow="1" firstDataRow="2" firstDataCol="1" rowPageCount="5" colPageCount="1"/>
  <pivotFields count="11"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compact="0" outline="0" subtotalTop="0" showAll="0" dataSourceSort="1" defaultSubtotal="0" showPropTip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compact="0" outline="0" subtotalTop="0" showAll="0" dataSourceSort="1" defaultSubtotal="0" showPropTip="1"/>
    <pivotField axis="axisRow" compact="0" allDrilled="1" outline="0" subtotalTop="0" showAll="0" dataSourceSort="1" defaultSubtotal="0" defaultAttributeDrillState="1">
      <items count="156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09"/>
        <item s="1" x="110"/>
        <item s="1" x="111"/>
        <item s="1" x="112"/>
        <item s="1" x="113"/>
        <item s="1" x="114"/>
        <item s="1" x="115"/>
        <item s="1" x="116"/>
        <item s="1" x="117"/>
        <item s="1" x="118"/>
        <item s="1" x="119"/>
        <item s="1" x="120"/>
        <item s="1" x="121"/>
        <item s="1" x="122"/>
        <item s="1" x="123"/>
        <item s="1" x="124"/>
        <item s="1" x="125"/>
        <item s="1" x="126"/>
        <item s="1" x="127"/>
        <item s="1" x="128"/>
        <item s="1" x="129"/>
        <item s="1" x="130"/>
        <item s="1" x="131"/>
        <item s="1" x="132"/>
        <item s="1" x="133"/>
        <item s="1" x="134"/>
        <item s="1" x="135"/>
        <item s="1" x="136"/>
        <item s="1" x="137"/>
        <item s="1" x="138"/>
        <item s="1" x="139"/>
        <item s="1" x="140"/>
        <item s="1" x="141"/>
        <item s="1" x="142"/>
        <item s="1" x="143"/>
        <item s="1" x="144"/>
        <item s="1" x="145"/>
        <item s="1" x="146"/>
        <item s="1" x="147"/>
        <item s="1" x="148"/>
        <item s="1" x="149"/>
        <item s="1" x="150"/>
        <item s="1" x="151"/>
        <item s="1" x="152"/>
        <item s="1" x="153"/>
        <item s="1" x="154"/>
        <item s="1" x="155"/>
      </items>
    </pivotField>
    <pivotField compact="0" outline="0" subtotalTop="0" showAll="0" dataSourceSort="1" defaultSubtotal="0" showPropTip="1"/>
    <pivotField dataField="1" compact="0" outline="0" subtotalTop="0" showAll="0" defaultSubtotal="0"/>
    <pivotField axis="axisCol" compact="0" allDrilled="1" outline="0" subtotalTop="0" showAll="0" sortType="descending" defaultSubtotal="0" defaultAttributeDrillState="1">
      <items count="2">
        <item x="1"/>
        <item x="0"/>
      </items>
    </pivotField>
    <pivotField axis="axisPage" compact="0" allDrilled="1" outline="0" subtotalTop="0" showAll="0" dataSourceSort="1" defaultSubtotal="0" defaultAttributeDrillState="1"/>
  </pivotFields>
  <rowFields count="1">
    <field x="6"/>
  </rowFields>
  <rowItems count="15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</rowItems>
  <colFields count="1">
    <field x="9"/>
  </colFields>
  <colItems count="2">
    <i>
      <x/>
    </i>
    <i>
      <x v="1"/>
    </i>
  </colItems>
  <pageFields count="5">
    <pageField fld="0" hier="19" name="[Product].[Prod Bu Type].&amp;[Enterprise Solution Group PBU]" cap="Enterprise Solution Group PBU"/>
    <pageField fld="1" hier="17" name="[Product].[Gsd LOB BU].&amp;[POWEREDGE - ESG]" cap="POWEREDGE - ESG"/>
    <pageField fld="3" hier="15" name="[Geography].[Region Desc].[All]" cap="All"/>
    <pageField fld="4" hier="14" name="[Geography].[GSD Geo].[All]" cap="All"/>
    <pageField fld="10" hier="9" name="[Fiscal Calendar].[Fiscal Year].[All]" cap="All"/>
  </pageFields>
  <dataFields count="1">
    <dataField fld="8" baseField="6" baseItem="4" numFmtId="3"/>
  </dataFields>
  <pivotHierarchies count="58">
    <pivotHierarchy/>
    <pivotHierarchy/>
    <pivotHierarchy/>
    <pivotHierarchy/>
    <pivotHierarchy/>
    <pivotHierarchy/>
    <pivotHierarchy/>
    <pivotHierarchy/>
    <pivotHierarchy>
      <mps count="1">
        <mp field="7"/>
      </mps>
    </pivotHierarchy>
    <pivotHierarchy multipleItemSelectionAllowed="1"/>
    <pivotHierarchy/>
    <pivotHierarchy/>
    <pivotHierarchy/>
    <pivotHierarchy/>
    <pivotHierarchy>
      <mps count="1">
        <mp field="5"/>
      </mps>
    </pivotHierarchy>
    <pivotHierarchy/>
    <pivotHierarchy/>
    <pivotHierarchy multipleItemSelectionAllowed="1">
      <mps count="1">
        <mp field="2"/>
      </mps>
      <members count="1" level="1">
        <member name="[Product].[Gsd LOB BU].&amp;[POWEREDGE - ESG]"/>
      </members>
    </pivotHierarchy>
    <pivotHierarchy/>
    <pivotHierarchy multipleItemSelectionAllowed="1">
      <members count="1" level="1">
        <member name="[Product].[Prod Bu Type].&amp;[Enterprise Solution Group PBU]"/>
      </members>
    </pivotHierarchy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enableEdit="1" allocationMethod="weightedAllocatio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D67185-CF64-4CB7-B113-8278A1C81EA5}" name="PivotTable21" cacheId="1" applyNumberFormats="0" applyBorderFormats="0" applyFontFormats="0" applyPatternFormats="0" applyAlignmentFormats="0" applyWidthHeightFormats="1" dataCaption="Values" updatedVersion="8" minRefreshableVersion="3" useAutoFormatting="1" subtotalHiddenItems="1" rowGrandTotals="0" itemPrintTitles="1" createdVersion="8" indent="0" showEmptyRow="1" showEmptyCol="1" compact="0" compactData="0" multipleFieldFilters="0" fieldListSortAscending="1">
  <location ref="J12:O168" firstHeaderRow="0" firstDataRow="1" firstDataCol="2" rowPageCount="6" colPageCount="1"/>
  <pivotFields count="14"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axis="axisRow" compact="0" allDrilled="1" outline="0" subtotalTop="0" showAll="0" dataSourceSort="1" defaultSubtotal="0" defaultAttributeDrillState="1">
      <items count="158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09"/>
        <item s="1" x="110"/>
        <item s="1" x="111"/>
        <item s="1" x="112"/>
        <item s="1" x="113"/>
        <item s="1" x="114"/>
        <item s="1" x="115"/>
        <item s="1" x="116"/>
        <item s="1" x="117"/>
        <item s="1" x="118"/>
        <item s="1" x="119"/>
        <item s="1" x="120"/>
        <item s="1" x="121"/>
        <item s="1" x="122"/>
        <item s="1" x="123"/>
        <item s="1" x="124"/>
        <item s="1" x="125"/>
        <item s="1" x="126"/>
        <item s="1" x="127"/>
        <item s="1" x="128"/>
        <item s="1" x="129"/>
        <item s="1" x="130"/>
        <item s="1" x="131"/>
        <item s="1" x="132"/>
        <item s="1" x="133"/>
        <item s="1" x="134"/>
        <item s="1" x="135"/>
        <item s="1" x="136"/>
        <item s="1" x="137"/>
        <item s="1" x="138"/>
        <item s="1" x="139"/>
        <item s="1" x="140"/>
        <item s="1" x="141"/>
        <item s="1" x="142"/>
        <item s="1" x="143"/>
        <item s="1" x="144"/>
        <item s="1" x="145"/>
        <item s="1" x="146"/>
        <item s="1" x="147"/>
        <item s="1" x="148"/>
        <item s="1" x="149"/>
        <item s="1" x="150"/>
        <item s="1" x="151"/>
        <item s="1" x="152"/>
        <item s="1" x="153"/>
        <item s="1" x="154"/>
        <item s="1" x="155"/>
        <item x="156"/>
        <item x="157"/>
      </items>
    </pivotField>
    <pivotField compact="0" outline="0" subtotalTop="0" showAll="0" dataSourceSort="1" defaultSubtotal="0" showPropTip="1"/>
    <pivotField dataField="1" compact="0" outline="0" subtotalTop="0" showAll="0" defaultSubtotal="0"/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compact="0" outline="0" subtotalTop="0" showAll="0" dataSourceSort="1" defaultSubtotal="0" showPropTip="1"/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dataField="1" compact="0" outline="0" subtotalTop="0" showAll="0" defaultSubtotal="0"/>
  </pivotFields>
  <rowFields count="2">
    <field x="2"/>
    <field x="3"/>
  </rowFields>
  <rowItems count="156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>
      <x v="1"/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>
      <x v="2"/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6">
    <pageField fld="7" hier="19" name="[Product].[Prod Bu Type].&amp;[Enterprise Solution Group PBU]" cap="Enterprise Solution Group PBU"/>
    <pageField fld="0" hier="15" name="[Geography].[Region Desc].[All]" cap="All"/>
    <pageField fld="1" hier="4" name="[Core Upsell].[CORE UPSELL].[All]" cap="All"/>
    <pageField fld="12" hier="11" name="[Gcfa].[GCFA TYPE].&amp;[NonGCFA]" cap="NonGCFA"/>
    <pageField fld="10" hier="22" name="[Service Type New].[Svc Type New].&amp;[Parts Only]" cap="Parts Only"/>
    <pageField fld="8" hier="17" name="[Product].[Gsd LOB BU].&amp;[POWEREDGE - ESG]" cap="POWEREDGE - ESG"/>
  </pageFields>
  <dataFields count="4">
    <dataField fld="5" baseField="0" baseItem="0"/>
    <dataField fld="13" baseField="0" baseItem="0"/>
    <dataField fld="6" baseField="3" baseItem="3" numFmtId="3"/>
    <dataField fld="11" baseField="3" baseItem="2" numFmtId="165"/>
  </dataFields>
  <formats count="7">
    <format dxfId="6">
      <pivotArea outline="0" fieldPosition="0">
        <references count="3">
          <reference field="4294967294" count="1" selected="0">
            <x v="2"/>
          </reference>
          <reference field="2" count="1" selected="0">
            <x v="3"/>
          </reference>
          <reference field="3" count="1" selected="0">
            <x v="156"/>
          </reference>
        </references>
      </pivotArea>
    </format>
    <format dxfId="5">
      <pivotArea outline="0" fieldPosition="0">
        <references count="3">
          <reference field="4294967294" count="1" selected="0">
            <x v="2"/>
          </reference>
          <reference field="2" count="1" selected="0">
            <x v="3"/>
          </reference>
          <reference field="3" count="1" selected="0">
            <x v="157"/>
          </reference>
        </references>
      </pivotArea>
    </format>
    <format dxfId="4">
      <pivotArea outline="0" fieldPosition="0">
        <references count="3">
          <reference field="4294967294" count="1" selected="0">
            <x v="2"/>
          </reference>
          <reference field="2" count="1" selected="0">
            <x v="0"/>
          </reference>
          <reference field="3" count="1" selected="0">
            <x v="13"/>
          </reference>
        </references>
      </pivotArea>
    </format>
    <format dxfId="3">
      <pivotArea outline="0" fieldPosition="0">
        <references count="3">
          <reference field="4294967294" count="1" selected="0">
            <x v="2"/>
          </reference>
          <reference field="2" count="1" selected="0">
            <x v="0"/>
          </reference>
          <reference field="3" count="1" selected="0">
            <x v="16"/>
          </reference>
        </references>
      </pivotArea>
    </format>
    <format dxfId="2">
      <pivotArea outline="0" fieldPosition="0">
        <references count="1">
          <reference field="4294967294" count="1">
            <x v="3"/>
          </reference>
        </references>
      </pivotArea>
    </format>
    <format dxfId="1">
      <pivotArea outline="0" fieldPosition="0">
        <references count="3">
          <reference field="4294967294" count="1" selected="0">
            <x v="2"/>
          </reference>
          <reference field="2" count="1" selected="0">
            <x v="0"/>
          </reference>
          <reference field="3" count="4" selected="0">
            <x v="37"/>
            <x v="38"/>
            <x v="39"/>
            <x v="40"/>
          </reference>
        </references>
      </pivotArea>
    </format>
    <format dxfId="0">
      <pivotArea dataOnly="0" labelOnly="1" outline="0" fieldPosition="0">
        <references count="1">
          <reference field="8" count="0"/>
        </references>
      </pivotArea>
    </format>
  </formats>
  <pivotHierarchies count="58">
    <pivotHierarchy/>
    <pivotHierarchy/>
    <pivotHierarchy/>
    <pivotHierarchy/>
    <pivotHierarchy/>
    <pivotHierarchy/>
    <pivotHierarchy/>
    <pivotHierarchy/>
    <pivotHierarchy>
      <mps count="1">
        <mp field="4"/>
      </mps>
    </pivotHierarchy>
    <pivotHierarchy/>
    <pivotHierarchy/>
    <pivotHierarchy/>
    <pivotHierarchy/>
    <pivotHierarchy/>
    <pivotHierarchy/>
    <pivotHierarchy/>
    <pivotHierarchy/>
    <pivotHierarchy multipleItemSelectionAllowed="1">
      <mps count="1">
        <mp field="9"/>
      </mps>
      <members count="1" level="1">
        <member name="[Product].[Gsd LOB BU].&amp;[POWEREDGE - ESG]"/>
      </members>
    </pivotHierarchy>
    <pivotHierarchy/>
    <pivotHierarchy multipleItemSelectionAllowed="1">
      <members count="1" level="1">
        <member name="[Product].[Prod Bu Type].&amp;[Enterprise Solution Group PBU]"/>
      </members>
    </pivotHierarchy>
    <pivotHierarchy/>
    <pivotHierarchy/>
    <pivotHierarchy multipleItemSelectionAllowed="1">
      <members count="2" level="1">
        <member name="[Service Type New].[Svc Type New].&amp;[Parts Only]"/>
        <member name="[Service Type New].[Svc Type New].&amp;[Parts and Labor]"/>
      </members>
    </pivotHierarchy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9"/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enableEdit="1" allocationMethod="weightedAllocatio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EC10A-FB02-41DD-92DF-61A1F41B8801}" name="PivotTable31" cacheId="0" applyNumberFormats="0" applyBorderFormats="0" applyFontFormats="0" applyPatternFormats="0" applyAlignmentFormats="0" applyWidthHeightFormats="1" dataCaption="Values" updatedVersion="8" minRefreshableVersion="3" subtotalHiddenItems="1" rowGrandTotals="0" itemPrintTitles="1" createdVersion="8" indent="0" compact="0" compactData="0" multipleFieldFilters="0" fieldListSortAscending="1">
  <location ref="A12:E109" firstHeaderRow="0" firstDataRow="1" firstDataCol="2" rowPageCount="7" colPageCount="1"/>
  <pivotFields count="12">
    <pivotField axis="axisRow" compact="0" allDrilled="1" outline="0" subtotalTop="0" showAll="0" dataSourceSort="1" defaultSubtotal="0" defaultAttributeDrillState="1">
      <items count="2">
        <item s="1" x="0"/>
        <item s="1" x="1"/>
      </items>
    </pivotField>
    <pivotField axis="axisRow" compact="0" allDrilled="1" outline="0" subtotalTop="0" showAll="0" dataSourceSort="1" defaultSubtotal="0" defaultAttributeDrillState="1">
      <items count="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</pivotFields>
  <rowFields count="2">
    <field x="0"/>
    <field x="1"/>
  </rowFields>
  <rowItems count="97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>
      <x v="1"/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</rowItems>
  <colFields count="1">
    <field x="-2"/>
  </colFields>
  <colItems count="3">
    <i>
      <x/>
    </i>
    <i i="1">
      <x v="1"/>
    </i>
    <i i="2">
      <x v="2"/>
    </i>
  </colItems>
  <pageFields count="7">
    <pageField fld="5" hier="211" name="[Dim - Product].[Product Business Unit Type].&amp;[Enterprise Solution Group PBU]" cap="Enterprise Solution Group PBU"/>
    <pageField fld="11" hier="140" name="[Dim - Geo Location].[Region Name].[All]" cap="All"/>
    <pageField fld="10" hier="86" name="[Dim - Core Upsell Work Order].[CORE_UPSELL].[All]" cap="All"/>
    <pageField fld="9" hier="664" name="[FACT - Work Order Parts].[Work Order Type].&amp;[Break Fix]" cap="Break Fix"/>
    <pageField fld="8" hier="557" name="[FACT - Work Order Parts].[FQM Flag].&amp;" cap=""/>
    <pageField fld="7" hier="290" name="[Dim - Work Order Service Type].[Dim Service Type New].&amp;[Parts Only]" cap="Parts Only"/>
    <pageField fld="6" hier="196" name="[Dim - Product].[Global LOB Name].&amp;[POWEREDGE]" cap="POWEREDGE"/>
  </pageFields>
  <dataFields count="3">
    <dataField fld="4" baseField="0" baseItem="0"/>
    <dataField fld="2" baseField="0" baseItem="0"/>
    <dataField fld="3" baseField="1" baseItem="2" numFmtId="165"/>
  </dataFields>
  <formats count="1">
    <format dxfId="7">
      <pivotArea dataOnly="0" labelOnly="1" outline="0" fieldPosition="0">
        <references count="1">
          <reference field="6" count="0"/>
        </references>
      </pivotArea>
    </format>
  </formats>
  <pivotHierarchies count="100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embers count="3" level="1">
        <member name=""/>
        <member name=""/>
        <member name="[Dim - Fiscal Calendar].[Fiscal Year].&amp;[2027-FY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Dim - Product].[Global LOB Name].&amp;[POWEREDGE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Dim - Product].[Product Business Unit Type].&amp;[Enterprise Solution Group PBU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2" level="1">
        <member name="[Dim - Work Order Service Type].[Dim Service Type New].&amp;[Parts Only]"/>
        <member name="[Dim - Work Order Service Type].[Dim Service Type New].&amp;[Parts and Labor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FACT - Work Order Parts].[FQM Flag].&amp;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14"/>
    <rowHierarchyUsage hierarchyUsage="1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2FE112-6579-42D1-9BEC-56CFD2BB1737}" name="PivotTable31" cacheId="6" applyNumberFormats="0" applyBorderFormats="0" applyFontFormats="0" applyPatternFormats="0" applyAlignmentFormats="0" applyWidthHeightFormats="1" dataCaption="Values" updatedVersion="8" minRefreshableVersion="3" subtotalHiddenItems="1" rowGrandTotals="0" itemPrintTitles="1" createdVersion="8" indent="0" compact="0" compactData="0" multipleFieldFilters="0" fieldListSortAscending="1">
  <location ref="A12:E123" firstHeaderRow="0" firstDataRow="1" firstDataCol="2" rowPageCount="4" colPageCount="1"/>
  <pivotFields count="11">
    <pivotField axis="axisRow" compact="0" allDrilled="1" outline="0" subtotalTop="0" showAll="0" dataSourceSort="1" defaultSubtotal="0" defaultAttributeDrillState="1">
      <items count="3">
        <item s="1" x="0"/>
        <item s="1" x="1"/>
        <item s="1" x="2"/>
      </items>
    </pivotField>
    <pivotField axis="axisRow" compact="0" allDrilled="1" outline="0" subtotalTop="0" showAll="0" dataSourceSort="1" defaultSubtotal="0" defaultAttributeDrillState="1">
      <items count="1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</items>
    </pivotField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</pivotFields>
  <rowFields count="2">
    <field x="0"/>
    <field x="1"/>
  </rowFields>
  <rowItems count="11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>
      <x v="1"/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>
      <x v="2"/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</rowItems>
  <colFields count="1">
    <field x="-2"/>
  </colFields>
  <colItems count="3">
    <i>
      <x/>
    </i>
    <i i="1">
      <x v="1"/>
    </i>
    <i i="2">
      <x v="2"/>
    </i>
  </colItems>
  <pageFields count="4">
    <pageField fld="2" hier="211" name="[Dim - Product].[Product Business Unit Type].&amp;[Enterprise Solution Group PBU]" cap="Enterprise Solution Group PBU"/>
    <pageField fld="9" hier="72" name="[Dim - Agent Owner].[BUS_RPTG_GRP_NM].&amp;[Infrastructure Solutions Group]" cap="Infrastructure Solutions Group"/>
    <pageField fld="10" hier="133" name="[Dim - Geo Location].[Dell Territory].[All]" cap="All"/>
    <pageField fld="3" hier="196" name="[Dim - Product].[Global LOB Name].&amp;[APEX]" cap="APEX"/>
  </pageFields>
  <dataFields count="3">
    <dataField fld="6" baseField="0" baseItem="0"/>
    <dataField fld="7" baseField="0" baseItem="0"/>
    <dataField fld="8" baseField="0" baseItem="0"/>
  </dataFields>
  <formats count="1">
    <format dxfId="8">
      <pivotArea dataOnly="0" labelOnly="1" outline="0" fieldPosition="0">
        <references count="1">
          <reference field="3" count="0"/>
        </references>
      </pivotArea>
    </format>
  </formats>
  <pivotHierarchies count="100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Dim - Product].[Global LOB Name].&amp;[APEX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Dim - Product].[Product Business Unit Type].&amp;[Enterprise Solution Group PBU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2" level="1">
        <member name="[Dim - Work Order Service Type].[Dim Service Type New].&amp;[Parts Only]"/>
        <member name="[Dim - Work Order Service Type].[Dim Service Type New].&amp;[Parts and Labor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FACT - Work Order Parts].[FQM Flag].&amp;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14"/>
    <rowHierarchyUsage hierarchyUsage="1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D7C262-C74D-4697-B28B-8CEA38218E1A}" name="PivotTable21" cacheId="5" applyNumberFormats="0" applyBorderFormats="0" applyFontFormats="0" applyPatternFormats="0" applyAlignmentFormats="0" applyWidthHeightFormats="1" dataCaption="Values" updatedVersion="8" minRefreshableVersion="3" useAutoFormatting="1" subtotalHiddenItems="1" rowGrandTotals="0" itemPrintTitles="1" createdVersion="8" indent="0" showEmptyRow="1" showEmptyCol="1" compact="0" compactData="0" multipleFieldFilters="0" fieldListSortAscending="1">
  <location ref="J12:O168" firstHeaderRow="0" firstDataRow="1" firstDataCol="2" rowPageCount="4" colPageCount="1"/>
  <pivotFields count="13"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</pivotField>
    <pivotField axis="axisRow" compact="0" allDrilled="1" outline="0" subtotalTop="0" showAll="0" dataSourceSort="1" defaultSubtotal="0" defaultAttributeDrillState="1">
      <items count="156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09"/>
        <item s="1" x="110"/>
        <item s="1" x="111"/>
        <item s="1" x="112"/>
        <item s="1" x="113"/>
        <item s="1" x="114"/>
        <item s="1" x="115"/>
        <item s="1" x="116"/>
        <item s="1" x="117"/>
        <item s="1" x="118"/>
        <item s="1" x="119"/>
        <item s="1" x="120"/>
        <item s="1" x="121"/>
        <item s="1" x="122"/>
        <item s="1" x="123"/>
        <item s="1" x="124"/>
        <item s="1" x="125"/>
        <item s="1" x="126"/>
        <item s="1" x="127"/>
        <item s="1" x="128"/>
        <item s="1" x="129"/>
        <item s="1" x="130"/>
        <item s="1" x="131"/>
        <item s="1" x="132"/>
        <item s="1" x="133"/>
        <item s="1" x="134"/>
        <item s="1" x="135"/>
        <item s="1" x="136"/>
        <item s="1" x="137"/>
        <item s="1" x="138"/>
        <item s="1" x="139"/>
        <item s="1" x="140"/>
        <item s="1" x="141"/>
        <item s="1" x="142"/>
        <item s="1" x="143"/>
        <item s="1" x="144"/>
        <item s="1" x="145"/>
        <item s="1" x="146"/>
        <item s="1" x="147"/>
        <item s="1" x="148"/>
        <item s="1" x="149"/>
        <item s="1" x="150"/>
        <item s="1" x="151"/>
        <item s="1" x="152"/>
        <item s="1" x="153"/>
        <item s="1" x="154"/>
        <item s="1" x="155"/>
      </items>
    </pivotField>
    <pivotField compact="0" outline="0" subtotalTop="0" showAll="0" dataSourceSort="1" defaultSubtotal="0" showPropTip="1"/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compact="0" outline="0" subtotalTop="0" showAll="0" dataSourceSort="1" defaultSubtotal="0" showPropTip="1"/>
    <pivotField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2">
    <field x="1"/>
    <field x="2"/>
  </rowFields>
  <rowItems count="156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>
      <x v="1"/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>
      <x v="2"/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4">
    <pageField fld="4" hier="19" name="[Product].[Prod Bu Type].&amp;[Enterprise Solution Group PBU]" cap="Enterprise Solution Group PBU"/>
    <pageField fld="8" hier="1" name="[Business Report Group].[Business Report Group].&amp;[Infrastructure Solutions Group]" cap="Infrastructure Solutions Group"/>
    <pageField fld="0" hier="15" name="[Geography].[Region Desc].&amp;[APJ]" cap="APJ"/>
    <pageField fld="5" hier="17" name="[Product].[Gsd LOB BU].&amp;[POWEREDGE - ESG]" cap="POWEREDGE - ESG"/>
  </pageFields>
  <dataFields count="4">
    <dataField fld="9" baseField="0" baseItem="0"/>
    <dataField fld="10" baseField="0" baseItem="0"/>
    <dataField fld="12" baseField="0" baseItem="0"/>
    <dataField fld="11" baseField="0" baseItem="0"/>
  </dataFields>
  <formats count="1">
    <format dxfId="9">
      <pivotArea dataOnly="0" labelOnly="1" outline="0" fieldPosition="0">
        <references count="1">
          <reference field="5" count="0"/>
        </references>
      </pivotArea>
    </format>
  </formats>
  <pivotHierarchies count="58">
    <pivotHierarchy/>
    <pivotHierarchy/>
    <pivotHierarchy/>
    <pivotHierarchy/>
    <pivotHierarchy/>
    <pivotHierarchy/>
    <pivotHierarchy/>
    <pivotHierarchy/>
    <pivotHierarchy>
      <mps count="1">
        <mp field="3"/>
      </mps>
    </pivotHierarchy>
    <pivotHierarchy/>
    <pivotHierarchy/>
    <pivotHierarchy/>
    <pivotHierarchy/>
    <pivotHierarchy/>
    <pivotHierarchy/>
    <pivotHierarchy multipleItemSelectionAllowed="1">
      <members count="3" level="1">
        <member name="[Geography].[Region Desc].&amp;[APJ]"/>
        <member name="[Geography].[Region Desc].&amp;[EMEA]"/>
        <member name="[Geography].[Region Desc].&amp;[Americas]"/>
      </members>
    </pivotHierarchy>
    <pivotHierarchy/>
    <pivotHierarchy multipleItemSelectionAllowed="1">
      <mps count="1">
        <mp field="6"/>
      </mps>
      <members count="1" level="1">
        <member name="[Product].[Gsd LOB BU].&amp;[POWEREDGE - ESG]"/>
      </members>
    </pivotHierarchy>
    <pivotHierarchy/>
    <pivotHierarchy multipleItemSelectionAllowed="1">
      <members count="1" level="1">
        <member name="[Product].[Prod Bu Type].&amp;[Enterprise Solution Group PBU]"/>
      </members>
    </pivotHierarchy>
    <pivotHierarchy/>
    <pivotHierarchy/>
    <pivotHierarchy multipleItemSelectionAllowed="1">
      <members count="2" level="1">
        <member name="[Service Type New].[Svc Type New].&amp;[Parts Only]"/>
        <member name="[Service Type New].[Svc Type New].&amp;[Parts and Labor]"/>
      </members>
    </pivotHierarchy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9"/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enableEdit="1" allocationMethod="weightedAllocatio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9574F6A-F8D8-4D17-A76D-6EEC018CE6C9}" autoFormatId="16" applyNumberFormats="0" applyBorderFormats="0" applyFontFormats="0" applyPatternFormats="0" applyAlignmentFormats="0" applyWidthHeightFormats="0">
  <queryTableRefresh nextId="11">
    <queryTableFields count="10">
      <queryTableField id="1" name="_Measures[SRs]" tableColumnId="1"/>
      <queryTableField id="2" name="_Measures[Work Orders]" tableColumnId="2"/>
      <queryTableField id="3" name="_Measures[Total ASUs]" tableColumnId="3"/>
      <queryTableField id="4" name="_Measures[Field ASUs]" tableColumnId="4"/>
      <queryTableField id="5" name="_Measures[Tech ASUs]" tableColumnId="5"/>
      <queryTableField id="6" name="_Measures[Field TSUs]" tableColumnId="6"/>
      <queryTableField id="7" name="_Measures[Total TSUs]" tableColumnId="7"/>
      <queryTableField id="8" name="_Measures[Tech TSUs]" tableColumnId="8"/>
      <queryTableField id="9" name="_Measures[Forecasting]" tableColumnId="9"/>
      <queryTableField id="10" name="_Measures[Labor Cost]" tableColumnId="10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DF74C5-F213-4E69-8CB1-6E550E2CD480}" name="Table_ExternalData_1" displayName="Table_ExternalData_1" ref="A3:J4" tableType="queryTable" totalsRowShown="0">
  <autoFilter ref="A3:J4" xr:uid="{11DF74C5-F213-4E69-8CB1-6E550E2CD480}"/>
  <tableColumns count="10">
    <tableColumn id="1" xr3:uid="{FE8FE25B-2A38-4016-B406-5CFC3F75B7AF}" uniqueName="1" name="_Measures[SRs]" queryTableFieldId="1"/>
    <tableColumn id="2" xr3:uid="{816EFD25-4D46-403B-82DA-88671F2CEFD5}" uniqueName="2" name="_Measures[Work Orders]" queryTableFieldId="2"/>
    <tableColumn id="3" xr3:uid="{9B75B480-F6AC-477C-96F3-DC40C5D94299}" uniqueName="3" name="_Measures[Total ASUs]" queryTableFieldId="3"/>
    <tableColumn id="4" xr3:uid="{9DB41F97-D1E0-4E30-9A50-1507FDD17556}" uniqueName="4" name="_Measures[Field ASUs]" queryTableFieldId="4"/>
    <tableColumn id="5" xr3:uid="{A74DB250-DD80-4199-98C4-C949C2C86EBD}" uniqueName="5" name="_Measures[Tech ASUs]" queryTableFieldId="5"/>
    <tableColumn id="6" xr3:uid="{E3E2AC5D-0B5C-4E33-B099-E8DF73DDCE74}" uniqueName="6" name="_Measures[Field TSUs]" queryTableFieldId="6"/>
    <tableColumn id="7" xr3:uid="{CB2EA0D4-96BC-49BF-BACE-0A771CB2DDDF}" uniqueName="7" name="_Measures[Total TSUs]" queryTableFieldId="7"/>
    <tableColumn id="8" xr3:uid="{57B17299-C930-4238-9CC6-E39745706681}" uniqueName="8" name="_Measures[Tech TSUs]" queryTableFieldId="8"/>
    <tableColumn id="9" xr3:uid="{9C6A0A18-FDE1-4B96-ADB7-281DB217CE75}" uniqueName="9" name="_Measures[Forecasting]" queryTableFieldId="9"/>
    <tableColumn id="10" xr3:uid="{AFC15C41-170F-42B5-BDF2-3C0225199886}" uniqueName="10" name="_Measures[Labor Cost]" queryTableField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6B8B4-744F-4D73-B97C-A8E7562110FF}">
  <dimension ref="A1:J4"/>
  <sheetViews>
    <sheetView workbookViewId="0"/>
  </sheetViews>
  <sheetFormatPr defaultRowHeight="15" x14ac:dyDescent="0.25"/>
  <cols>
    <col min="1" max="1" width="17.5703125" bestFit="1" customWidth="1"/>
    <col min="2" max="2" width="26.140625" bestFit="1" customWidth="1"/>
    <col min="3" max="4" width="24.28515625" bestFit="1" customWidth="1"/>
    <col min="5" max="7" width="24" bestFit="1" customWidth="1"/>
    <col min="8" max="8" width="23.7109375" bestFit="1" customWidth="1"/>
    <col min="9" max="9" width="25" bestFit="1" customWidth="1"/>
    <col min="10" max="10" width="24" bestFit="1" customWidth="1"/>
  </cols>
  <sheetData>
    <row r="1" spans="1:10" x14ac:dyDescent="0.25">
      <c r="A1" s="1" t="s">
        <v>0</v>
      </c>
    </row>
    <row r="3" spans="1:10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</row>
    <row r="4" spans="1:10" x14ac:dyDescent="0.25">
      <c r="A4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8D1D0-ADFD-4EF0-8C61-196EE1B5BB25}">
  <dimension ref="A1:AU197"/>
  <sheetViews>
    <sheetView tabSelected="1" zoomScale="70" zoomScaleNormal="70" workbookViewId="0">
      <pane xSplit="2" ySplit="10" topLeftCell="C11" activePane="bottomRight" state="frozen"/>
      <selection pane="topRight" activeCell="AG7" sqref="AG7"/>
      <selection pane="bottomLeft" activeCell="AG7" sqref="AG7"/>
      <selection pane="bottomRight" activeCell="AN17" sqref="AN17"/>
    </sheetView>
  </sheetViews>
  <sheetFormatPr defaultRowHeight="15" outlineLevelCol="1" x14ac:dyDescent="0.25"/>
  <cols>
    <col min="1" max="1" width="15.7109375" bestFit="1" customWidth="1"/>
    <col min="2" max="2" width="34.28515625" bestFit="1" customWidth="1"/>
    <col min="3" max="3" width="18" customWidth="1" outlineLevel="1"/>
    <col min="4" max="4" width="20.85546875" customWidth="1" outlineLevel="1"/>
    <col min="5" max="5" width="20" customWidth="1" outlineLevel="1"/>
    <col min="6" max="6" width="24.85546875" customWidth="1" outlineLevel="1"/>
    <col min="7" max="7" width="15.5703125" style="2" bestFit="1" customWidth="1"/>
    <col min="8" max="8" width="7.85546875" style="2" bestFit="1" customWidth="1"/>
    <col min="9" max="9" width="9.85546875" style="2" bestFit="1" customWidth="1"/>
    <col min="10" max="10" width="3.42578125" customWidth="1"/>
    <col min="11" max="11" width="14.85546875" customWidth="1" outlineLevel="1"/>
    <col min="12" max="12" width="34.28515625" customWidth="1" outlineLevel="1"/>
    <col min="13" max="13" width="3.7109375" customWidth="1" outlineLevel="1"/>
    <col min="14" max="14" width="14.85546875" bestFit="1" customWidth="1"/>
    <col min="15" max="15" width="34.28515625" bestFit="1" customWidth="1"/>
    <col min="16" max="16" width="14.42578125" bestFit="1" customWidth="1"/>
    <col min="17" max="18" width="11" style="2" customWidth="1"/>
    <col min="19" max="19" width="2.28515625" style="60" customWidth="1"/>
    <col min="20" max="22" width="14.5703125" customWidth="1"/>
    <col min="23" max="23" width="14.5703125" style="2" customWidth="1"/>
    <col min="24" max="24" width="14.5703125" customWidth="1"/>
    <col min="25" max="25" width="1.85546875" style="60" customWidth="1"/>
    <col min="26" max="27" width="15.28515625" customWidth="1"/>
    <col min="28" max="30" width="15.28515625" style="2" customWidth="1"/>
    <col min="31" max="31" width="1.5703125" style="60" customWidth="1"/>
    <col min="32" max="32" width="8.7109375" bestFit="1" customWidth="1"/>
    <col min="33" max="33" width="5.28515625" bestFit="1" customWidth="1"/>
    <col min="34" max="34" width="12.7109375" style="2" bestFit="1" customWidth="1"/>
    <col min="35" max="36" width="9.85546875" bestFit="1" customWidth="1"/>
    <col min="37" max="37" width="9.85546875" customWidth="1"/>
    <col min="38" max="38" width="3.5703125" customWidth="1"/>
    <col min="39" max="39" width="12.7109375" customWidth="1"/>
    <col min="40" max="41" width="12.7109375" style="2" customWidth="1"/>
    <col min="42" max="42" width="12.7109375" customWidth="1"/>
    <col min="43" max="43" width="2.5703125" customWidth="1"/>
    <col min="44" max="44" width="8.7109375" bestFit="1" customWidth="1"/>
    <col min="45" max="45" width="8" style="2" bestFit="1" customWidth="1"/>
    <col min="46" max="46" width="8.5703125" bestFit="1" customWidth="1"/>
    <col min="47" max="48" width="12.7109375" customWidth="1"/>
    <col min="49" max="49" width="11.28515625" bestFit="1" customWidth="1"/>
  </cols>
  <sheetData>
    <row r="1" spans="1:41" x14ac:dyDescent="0.25">
      <c r="W1" s="2" t="s">
        <v>12</v>
      </c>
      <c r="X1" s="2" t="s">
        <v>13</v>
      </c>
    </row>
    <row r="2" spans="1:41" x14ac:dyDescent="0.25">
      <c r="K2" s="1"/>
      <c r="N2" s="1" t="s">
        <v>14</v>
      </c>
      <c r="U2" t="s">
        <v>15</v>
      </c>
      <c r="V2" t="s">
        <v>16</v>
      </c>
      <c r="W2" s="61">
        <f>SUM(W11:W62)</f>
        <v>1408255.6011999999</v>
      </c>
      <c r="X2" s="61">
        <f>SUM(X11:X62)</f>
        <v>1408255.6011999999</v>
      </c>
    </row>
    <row r="3" spans="1:41" x14ac:dyDescent="0.25">
      <c r="N3" t="s">
        <v>17</v>
      </c>
      <c r="O3" t="s" vm="4">
        <v>18</v>
      </c>
      <c r="V3" t="s">
        <v>19</v>
      </c>
      <c r="W3" s="61">
        <f>SUM(W63:W114)</f>
        <v>1175117.0759000001</v>
      </c>
      <c r="X3" s="61">
        <f>SUM(X63:X114)</f>
        <v>1278309.5891</v>
      </c>
    </row>
    <row r="4" spans="1:41" x14ac:dyDescent="0.25">
      <c r="A4" s="1" t="s">
        <v>20</v>
      </c>
      <c r="K4" s="62" t="s">
        <v>21</v>
      </c>
      <c r="N4" t="s">
        <v>22</v>
      </c>
      <c r="O4" t="s" vm="13">
        <v>23</v>
      </c>
      <c r="V4" t="s">
        <v>24</v>
      </c>
      <c r="W4" s="61">
        <f>SUM(W115:W166)</f>
        <v>1216790</v>
      </c>
      <c r="X4" s="61">
        <f>SUM(X115:X166)</f>
        <v>1232125.6864000007</v>
      </c>
    </row>
    <row r="5" spans="1:41" x14ac:dyDescent="0.25">
      <c r="A5" t="s">
        <v>25</v>
      </c>
      <c r="B5" t="s" vm="14">
        <v>18</v>
      </c>
      <c r="K5" t="s">
        <v>17</v>
      </c>
      <c r="L5" t="s" vm="15">
        <v>18</v>
      </c>
      <c r="N5" t="s">
        <v>26</v>
      </c>
      <c r="O5" t="s" vm="6">
        <v>27</v>
      </c>
    </row>
    <row r="6" spans="1:41" x14ac:dyDescent="0.25">
      <c r="A6" t="s">
        <v>28</v>
      </c>
      <c r="B6" t="s" vm="16">
        <v>29</v>
      </c>
      <c r="K6" t="s">
        <v>22</v>
      </c>
      <c r="L6" t="s" vm="17">
        <v>23</v>
      </c>
      <c r="N6" t="s">
        <v>30</v>
      </c>
      <c r="O6" t="s" vm="18">
        <v>27</v>
      </c>
      <c r="U6" t="s">
        <v>31</v>
      </c>
      <c r="V6" t="str">
        <f>V3</f>
        <v>FY26</v>
      </c>
      <c r="W6" s="44">
        <f>W3/W2-1</f>
        <v>-0.1655512856482434</v>
      </c>
      <c r="X6" s="44">
        <f>X3/X2-1</f>
        <v>-9.2274450738396241E-2</v>
      </c>
    </row>
    <row r="7" spans="1:41" x14ac:dyDescent="0.25">
      <c r="A7" t="s">
        <v>32</v>
      </c>
      <c r="B7" t="s" vm="19">
        <v>27</v>
      </c>
      <c r="K7" t="s">
        <v>15</v>
      </c>
      <c r="L7" t="s" vm="20">
        <v>33</v>
      </c>
      <c r="N7" t="s">
        <v>15</v>
      </c>
      <c r="O7" t="s" vm="21">
        <v>27</v>
      </c>
      <c r="V7" t="str">
        <f>V4</f>
        <v>FY27</v>
      </c>
      <c r="W7" s="44">
        <f>W4/W3-1</f>
        <v>3.5462784904290112E-2</v>
      </c>
      <c r="X7" s="44">
        <f>X4/X3-1</f>
        <v>-3.6128887003433419E-2</v>
      </c>
    </row>
    <row r="8" spans="1:41" x14ac:dyDescent="0.25">
      <c r="A8" t="s">
        <v>15</v>
      </c>
      <c r="B8" t="s" vm="22">
        <v>33</v>
      </c>
      <c r="K8" t="s">
        <v>34</v>
      </c>
      <c r="L8" t="s" vm="23">
        <v>27</v>
      </c>
      <c r="M8" s="24"/>
      <c r="O8" s="24"/>
      <c r="P8" s="24"/>
    </row>
    <row r="9" spans="1:41" x14ac:dyDescent="0.25">
      <c r="N9" t="s">
        <v>35</v>
      </c>
      <c r="O9" t="s">
        <v>36</v>
      </c>
      <c r="AN9" s="61"/>
      <c r="AO9" s="61"/>
    </row>
    <row r="10" spans="1:41" ht="15.75" x14ac:dyDescent="0.25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s="2" t="s">
        <v>43</v>
      </c>
      <c r="H10" s="2" t="s">
        <v>44</v>
      </c>
      <c r="I10" s="2" t="s">
        <v>45</v>
      </c>
      <c r="K10" t="s">
        <v>38</v>
      </c>
      <c r="L10" t="s">
        <v>46</v>
      </c>
      <c r="N10" t="s">
        <v>38</v>
      </c>
      <c r="O10" t="s">
        <v>47</v>
      </c>
      <c r="P10" t="s">
        <v>48</v>
      </c>
      <c r="T10" s="63" t="s">
        <v>49</v>
      </c>
      <c r="U10" s="63" t="s">
        <v>50</v>
      </c>
      <c r="V10" s="63" t="s">
        <v>51</v>
      </c>
      <c r="W10" s="63" t="s">
        <v>52</v>
      </c>
      <c r="X10" s="64" t="s">
        <v>13</v>
      </c>
      <c r="Y10" s="65"/>
      <c r="AF10" s="63" t="s">
        <v>49</v>
      </c>
      <c r="AG10" s="63" t="s">
        <v>50</v>
      </c>
      <c r="AH10" s="64" t="s">
        <v>53</v>
      </c>
      <c r="AI10" s="1" t="s">
        <v>54</v>
      </c>
      <c r="AJ10" s="1" t="s">
        <v>55</v>
      </c>
      <c r="AK10" s="1" t="s">
        <v>56</v>
      </c>
      <c r="AL10" s="1"/>
      <c r="AN10" s="61"/>
      <c r="AO10" s="61"/>
    </row>
    <row r="11" spans="1:41" x14ac:dyDescent="0.25">
      <c r="A11" t="s">
        <v>57</v>
      </c>
      <c r="B11" t="s">
        <v>58</v>
      </c>
      <c r="C11" s="30">
        <v>7562174</v>
      </c>
      <c r="D11" s="30">
        <v>27901</v>
      </c>
      <c r="E11" s="30">
        <v>19626</v>
      </c>
      <c r="F11" s="30"/>
      <c r="G11" s="24"/>
      <c r="H11" s="24"/>
      <c r="I11" s="24"/>
      <c r="J11" s="30"/>
      <c r="K11" t="s">
        <v>59</v>
      </c>
      <c r="L11" s="30">
        <v>7390772.0038999952</v>
      </c>
      <c r="N11" t="s">
        <v>59</v>
      </c>
      <c r="O11" s="30">
        <v>20124.031800000001</v>
      </c>
      <c r="P11" s="30">
        <v>36102.001399999994</v>
      </c>
      <c r="T11" s="49" t="str">
        <f>A11</f>
        <v>2025-Q1</v>
      </c>
      <c r="U11" s="49" t="str">
        <f t="shared" ref="U11:U74" si="0">RIGHT(N11,3)</f>
        <v>W01</v>
      </c>
      <c r="V11" s="49"/>
      <c r="W11" s="61">
        <f t="shared" ref="W11:W74" si="1">O11</f>
        <v>20124.031800000001</v>
      </c>
      <c r="X11" s="61">
        <f t="shared" ref="X11:X74" si="2">W11</f>
        <v>20124.031800000001</v>
      </c>
      <c r="Y11" s="66"/>
      <c r="AA11" s="49"/>
      <c r="AC11" s="24"/>
      <c r="AF11" s="49" t="str">
        <f>T11</f>
        <v>2025-Q1</v>
      </c>
      <c r="AG11" s="49" t="str">
        <f>U11</f>
        <v>W01</v>
      </c>
      <c r="AH11" s="61">
        <f t="shared" ref="AH11:AH74" si="3">C11</f>
        <v>7562174</v>
      </c>
      <c r="AK11" s="30">
        <f>L11</f>
        <v>7390772.0038999952</v>
      </c>
      <c r="AN11" s="61"/>
      <c r="AO11" s="61"/>
    </row>
    <row r="12" spans="1:41" x14ac:dyDescent="0.25">
      <c r="A12" t="s">
        <v>57</v>
      </c>
      <c r="B12" t="s">
        <v>60</v>
      </c>
      <c r="C12" s="30">
        <v>7555343</v>
      </c>
      <c r="D12" s="30">
        <v>25793</v>
      </c>
      <c r="E12" s="30">
        <v>21684</v>
      </c>
      <c r="F12" s="30"/>
      <c r="G12" s="24"/>
      <c r="H12" s="24"/>
      <c r="I12" s="24"/>
      <c r="J12" s="30"/>
      <c r="K12" t="s">
        <v>61</v>
      </c>
      <c r="L12" s="30">
        <v>7384311.0038999952</v>
      </c>
      <c r="N12" t="s">
        <v>61</v>
      </c>
      <c r="O12" s="30">
        <v>21134.030100000004</v>
      </c>
      <c r="P12" s="30">
        <v>11091.002200000003</v>
      </c>
      <c r="T12" s="49"/>
      <c r="U12" s="49" t="str">
        <f t="shared" si="0"/>
        <v>W02</v>
      </c>
      <c r="V12" s="49"/>
      <c r="W12" s="61">
        <f t="shared" si="1"/>
        <v>21134.030100000004</v>
      </c>
      <c r="X12" s="61">
        <f t="shared" si="2"/>
        <v>21134.030100000004</v>
      </c>
      <c r="Y12" s="66"/>
      <c r="AC12" s="24"/>
      <c r="AF12" s="49"/>
      <c r="AG12" s="49" t="str">
        <f t="shared" ref="AG12:AG75" si="4">U12</f>
        <v>W02</v>
      </c>
      <c r="AH12" s="61">
        <f t="shared" si="3"/>
        <v>7555343</v>
      </c>
      <c r="AK12" s="30">
        <f t="shared" ref="AK12:AK75" si="5">L12</f>
        <v>7384311.0038999952</v>
      </c>
      <c r="AN12" s="61"/>
      <c r="AO12" s="61"/>
    </row>
    <row r="13" spans="1:41" x14ac:dyDescent="0.25">
      <c r="A13" t="s">
        <v>57</v>
      </c>
      <c r="B13" t="s">
        <v>62</v>
      </c>
      <c r="C13" s="30">
        <v>7553052</v>
      </c>
      <c r="D13" s="30">
        <v>29201</v>
      </c>
      <c r="E13" s="30">
        <v>23498</v>
      </c>
      <c r="F13" s="30"/>
      <c r="G13" s="24"/>
      <c r="H13" s="24"/>
      <c r="I13" s="24"/>
      <c r="J13" s="30"/>
      <c r="K13" t="s">
        <v>63</v>
      </c>
      <c r="L13" s="30">
        <v>7382541.0038999952</v>
      </c>
      <c r="N13" t="s">
        <v>63</v>
      </c>
      <c r="O13" s="30">
        <v>23545.030499999986</v>
      </c>
      <c r="P13" s="30">
        <v>11097.001399999996</v>
      </c>
      <c r="T13" s="49"/>
      <c r="U13" s="49" t="str">
        <f t="shared" si="0"/>
        <v>W03</v>
      </c>
      <c r="V13" s="49"/>
      <c r="W13" s="61">
        <f t="shared" si="1"/>
        <v>23545.030499999986</v>
      </c>
      <c r="X13" s="61">
        <f t="shared" si="2"/>
        <v>23545.030499999986</v>
      </c>
      <c r="Y13" s="66"/>
      <c r="AC13" s="24"/>
      <c r="AF13" s="49"/>
      <c r="AG13" s="49" t="str">
        <f t="shared" si="4"/>
        <v>W03</v>
      </c>
      <c r="AH13" s="61">
        <f t="shared" si="3"/>
        <v>7553052</v>
      </c>
      <c r="AK13" s="30">
        <f t="shared" si="5"/>
        <v>7382541.0038999952</v>
      </c>
      <c r="AN13" s="61"/>
      <c r="AO13" s="61"/>
    </row>
    <row r="14" spans="1:41" x14ac:dyDescent="0.25">
      <c r="A14" t="s">
        <v>57</v>
      </c>
      <c r="B14" t="s">
        <v>64</v>
      </c>
      <c r="C14" s="30">
        <v>7545221</v>
      </c>
      <c r="D14" s="30">
        <v>32667</v>
      </c>
      <c r="E14" s="30">
        <v>20781</v>
      </c>
      <c r="F14" s="30"/>
      <c r="G14" s="24"/>
      <c r="H14" s="24"/>
      <c r="I14" s="24"/>
      <c r="J14" s="30"/>
      <c r="K14" t="s">
        <v>65</v>
      </c>
      <c r="L14" s="30">
        <v>7379418.0038999971</v>
      </c>
      <c r="N14" t="s">
        <v>65</v>
      </c>
      <c r="O14" s="30">
        <v>21425.031000000003</v>
      </c>
      <c r="P14" s="30">
        <v>12838.001399999997</v>
      </c>
      <c r="T14" s="49"/>
      <c r="U14" s="49" t="str">
        <f t="shared" si="0"/>
        <v>W04</v>
      </c>
      <c r="V14" s="49"/>
      <c r="W14" s="61">
        <f t="shared" si="1"/>
        <v>21425.031000000003</v>
      </c>
      <c r="X14" s="61">
        <f t="shared" si="2"/>
        <v>21425.031000000003</v>
      </c>
      <c r="Y14" s="66"/>
      <c r="AC14" s="24"/>
      <c r="AF14" s="49"/>
      <c r="AG14" s="49" t="str">
        <f t="shared" si="4"/>
        <v>W04</v>
      </c>
      <c r="AH14" s="61">
        <f t="shared" si="3"/>
        <v>7545221</v>
      </c>
      <c r="AK14" s="30">
        <f t="shared" si="5"/>
        <v>7379418.0038999971</v>
      </c>
      <c r="AN14" s="61"/>
      <c r="AO14" s="61"/>
    </row>
    <row r="15" spans="1:41" x14ac:dyDescent="0.25">
      <c r="A15" t="s">
        <v>57</v>
      </c>
      <c r="B15" t="s">
        <v>66</v>
      </c>
      <c r="C15" s="30">
        <v>7538500</v>
      </c>
      <c r="D15" s="30">
        <v>29919</v>
      </c>
      <c r="E15" s="30">
        <v>26951</v>
      </c>
      <c r="F15" s="30"/>
      <c r="G15" s="24"/>
      <c r="H15" s="24"/>
      <c r="I15" s="24"/>
      <c r="J15" s="30"/>
      <c r="K15" t="s">
        <v>67</v>
      </c>
      <c r="L15" s="30">
        <v>7372759.003899998</v>
      </c>
      <c r="N15" t="s">
        <v>67</v>
      </c>
      <c r="O15" s="30">
        <v>26179.030899999987</v>
      </c>
      <c r="P15" s="30">
        <v>14414.001399999997</v>
      </c>
      <c r="T15" s="49"/>
      <c r="U15" s="49" t="str">
        <f t="shared" si="0"/>
        <v>W05</v>
      </c>
      <c r="V15" s="49"/>
      <c r="W15" s="61">
        <f t="shared" si="1"/>
        <v>26179.030899999987</v>
      </c>
      <c r="X15" s="61">
        <f t="shared" si="2"/>
        <v>26179.030899999987</v>
      </c>
      <c r="Y15" s="66"/>
      <c r="AC15" s="24"/>
      <c r="AF15" s="49"/>
      <c r="AG15" s="49" t="str">
        <f t="shared" si="4"/>
        <v>W05</v>
      </c>
      <c r="AH15" s="61">
        <f t="shared" si="3"/>
        <v>7538500</v>
      </c>
      <c r="AK15" s="30">
        <f t="shared" si="5"/>
        <v>7372759.003899998</v>
      </c>
      <c r="AN15" s="61"/>
      <c r="AO15" s="61"/>
    </row>
    <row r="16" spans="1:41" x14ac:dyDescent="0.25">
      <c r="A16" t="s">
        <v>57</v>
      </c>
      <c r="B16" t="s">
        <v>68</v>
      </c>
      <c r="C16" s="30">
        <v>7535489</v>
      </c>
      <c r="D16" s="30">
        <v>34296</v>
      </c>
      <c r="E16" s="30">
        <v>27510</v>
      </c>
      <c r="F16" s="30"/>
      <c r="G16" s="24"/>
      <c r="H16" s="24"/>
      <c r="I16" s="24"/>
      <c r="J16" s="30"/>
      <c r="K16" t="s">
        <v>69</v>
      </c>
      <c r="L16" s="30">
        <v>7370523.0039999951</v>
      </c>
      <c r="N16" t="s">
        <v>69</v>
      </c>
      <c r="O16" s="30">
        <v>27457.031800000012</v>
      </c>
      <c r="P16" s="30">
        <v>12537.001699999997</v>
      </c>
      <c r="T16" s="49"/>
      <c r="U16" s="49" t="str">
        <f t="shared" si="0"/>
        <v>W06</v>
      </c>
      <c r="V16" s="49"/>
      <c r="W16" s="61">
        <f t="shared" si="1"/>
        <v>27457.031800000012</v>
      </c>
      <c r="X16" s="61">
        <f t="shared" si="2"/>
        <v>27457.031800000012</v>
      </c>
      <c r="Y16" s="66"/>
      <c r="AC16" s="24"/>
      <c r="AF16" s="49"/>
      <c r="AG16" s="49" t="str">
        <f t="shared" si="4"/>
        <v>W06</v>
      </c>
      <c r="AH16" s="61">
        <f t="shared" si="3"/>
        <v>7535489</v>
      </c>
      <c r="AK16" s="30">
        <f t="shared" si="5"/>
        <v>7370523.0039999951</v>
      </c>
      <c r="AN16" s="61"/>
      <c r="AO16" s="61"/>
    </row>
    <row r="17" spans="1:41" x14ac:dyDescent="0.25">
      <c r="A17" t="s">
        <v>57</v>
      </c>
      <c r="B17" t="s">
        <v>70</v>
      </c>
      <c r="C17" s="30">
        <v>7530515</v>
      </c>
      <c r="D17" s="30">
        <v>36640</v>
      </c>
      <c r="E17" s="30">
        <v>29333</v>
      </c>
      <c r="F17" s="30"/>
      <c r="G17" s="24"/>
      <c r="H17" s="24"/>
      <c r="I17" s="24"/>
      <c r="J17" s="30"/>
      <c r="K17" t="s">
        <v>71</v>
      </c>
      <c r="L17" s="30">
        <v>7366795.0040999949</v>
      </c>
      <c r="N17" t="s">
        <v>71</v>
      </c>
      <c r="O17" s="30">
        <v>29365.0317</v>
      </c>
      <c r="P17" s="30">
        <v>13651.001299999996</v>
      </c>
      <c r="T17" s="49"/>
      <c r="U17" s="49" t="str">
        <f t="shared" si="0"/>
        <v>W07</v>
      </c>
      <c r="V17" s="49"/>
      <c r="W17" s="61">
        <f t="shared" si="1"/>
        <v>29365.0317</v>
      </c>
      <c r="X17" s="61">
        <f t="shared" si="2"/>
        <v>29365.0317</v>
      </c>
      <c r="Y17" s="66"/>
      <c r="AC17" s="24"/>
      <c r="AF17" s="49"/>
      <c r="AG17" s="49" t="str">
        <f t="shared" si="4"/>
        <v>W07</v>
      </c>
      <c r="AH17" s="61">
        <f t="shared" si="3"/>
        <v>7530515</v>
      </c>
      <c r="AK17" s="30">
        <f t="shared" si="5"/>
        <v>7366795.0040999949</v>
      </c>
      <c r="AN17" s="61"/>
      <c r="AO17" s="61"/>
    </row>
    <row r="18" spans="1:41" x14ac:dyDescent="0.25">
      <c r="A18" t="s">
        <v>57</v>
      </c>
      <c r="B18" t="s">
        <v>72</v>
      </c>
      <c r="C18" s="30">
        <v>7521214</v>
      </c>
      <c r="D18" s="30">
        <v>38737</v>
      </c>
      <c r="E18" s="30">
        <v>27507</v>
      </c>
      <c r="F18" s="30"/>
      <c r="G18" s="24"/>
      <c r="H18" s="24"/>
      <c r="I18" s="24"/>
      <c r="J18" s="30"/>
      <c r="K18" t="s">
        <v>73</v>
      </c>
      <c r="L18" s="30">
        <v>7358699.0040999958</v>
      </c>
      <c r="N18" t="s">
        <v>73</v>
      </c>
      <c r="O18" s="30">
        <v>27378.031300000002</v>
      </c>
      <c r="P18" s="30">
        <v>14424.001399999999</v>
      </c>
      <c r="T18" s="49"/>
      <c r="U18" s="49" t="str">
        <f t="shared" si="0"/>
        <v>W08</v>
      </c>
      <c r="V18" s="49"/>
      <c r="W18" s="61">
        <f t="shared" si="1"/>
        <v>27378.031300000002</v>
      </c>
      <c r="X18" s="61">
        <f t="shared" si="2"/>
        <v>27378.031300000002</v>
      </c>
      <c r="Y18" s="66"/>
      <c r="AC18" s="24"/>
      <c r="AF18" s="49"/>
      <c r="AG18" s="49" t="str">
        <f t="shared" si="4"/>
        <v>W08</v>
      </c>
      <c r="AH18" s="61">
        <f t="shared" si="3"/>
        <v>7521214</v>
      </c>
      <c r="AK18" s="30">
        <f t="shared" si="5"/>
        <v>7358699.0040999958</v>
      </c>
      <c r="AN18" s="61"/>
      <c r="AO18" s="61"/>
    </row>
    <row r="19" spans="1:41" x14ac:dyDescent="0.25">
      <c r="A19" t="s">
        <v>57</v>
      </c>
      <c r="B19" t="s">
        <v>74</v>
      </c>
      <c r="C19" s="30">
        <v>7506631</v>
      </c>
      <c r="D19" s="30">
        <v>45081</v>
      </c>
      <c r="E19" s="30">
        <v>24191</v>
      </c>
      <c r="F19" s="30"/>
      <c r="G19" s="24"/>
      <c r="H19" s="24"/>
      <c r="I19" s="24"/>
      <c r="J19" s="30"/>
      <c r="K19" t="s">
        <v>75</v>
      </c>
      <c r="L19" s="30">
        <v>7347773.004099994</v>
      </c>
      <c r="N19" t="s">
        <v>75</v>
      </c>
      <c r="O19" s="30">
        <v>24303.0304</v>
      </c>
      <c r="P19" s="30">
        <v>15636.002199999999</v>
      </c>
      <c r="T19" s="49"/>
      <c r="U19" s="49" t="str">
        <f t="shared" si="0"/>
        <v>W09</v>
      </c>
      <c r="V19" s="49"/>
      <c r="W19" s="61">
        <f t="shared" si="1"/>
        <v>24303.0304</v>
      </c>
      <c r="X19" s="61">
        <f t="shared" si="2"/>
        <v>24303.0304</v>
      </c>
      <c r="Y19" s="66"/>
      <c r="AC19" s="24"/>
      <c r="AF19" s="49"/>
      <c r="AG19" s="49" t="str">
        <f t="shared" si="4"/>
        <v>W09</v>
      </c>
      <c r="AH19" s="61">
        <f t="shared" si="3"/>
        <v>7506631</v>
      </c>
      <c r="AK19" s="30">
        <f t="shared" si="5"/>
        <v>7347773.004099994</v>
      </c>
      <c r="AN19" s="61"/>
      <c r="AO19" s="61"/>
    </row>
    <row r="20" spans="1:41" x14ac:dyDescent="0.25">
      <c r="A20" t="s">
        <v>57</v>
      </c>
      <c r="B20" t="s">
        <v>76</v>
      </c>
      <c r="C20" s="30">
        <v>7488037</v>
      </c>
      <c r="D20" s="30">
        <v>34357</v>
      </c>
      <c r="E20" s="30">
        <v>26546</v>
      </c>
      <c r="F20" s="30"/>
      <c r="G20" s="24"/>
      <c r="H20" s="24"/>
      <c r="I20" s="24"/>
      <c r="J20" s="30"/>
      <c r="K20" t="s">
        <v>77</v>
      </c>
      <c r="L20" s="30">
        <v>7322536.004099994</v>
      </c>
      <c r="N20" t="s">
        <v>77</v>
      </c>
      <c r="O20" s="30">
        <v>26420.030000000002</v>
      </c>
      <c r="P20" s="30">
        <v>18050.001599999996</v>
      </c>
      <c r="T20" s="49"/>
      <c r="U20" s="49" t="str">
        <f t="shared" si="0"/>
        <v>W10</v>
      </c>
      <c r="V20" s="49"/>
      <c r="W20" s="61">
        <f t="shared" si="1"/>
        <v>26420.030000000002</v>
      </c>
      <c r="X20" s="61">
        <f t="shared" si="2"/>
        <v>26420.030000000002</v>
      </c>
      <c r="Y20" s="66"/>
      <c r="AC20" s="24"/>
      <c r="AF20" s="49"/>
      <c r="AG20" s="49" t="str">
        <f t="shared" si="4"/>
        <v>W10</v>
      </c>
      <c r="AH20" s="61">
        <f t="shared" si="3"/>
        <v>7488037</v>
      </c>
      <c r="AK20" s="30">
        <f t="shared" si="5"/>
        <v>7322536.004099994</v>
      </c>
      <c r="AN20" s="61"/>
      <c r="AO20" s="61"/>
    </row>
    <row r="21" spans="1:41" x14ac:dyDescent="0.25">
      <c r="A21" t="s">
        <v>57</v>
      </c>
      <c r="B21" t="s">
        <v>78</v>
      </c>
      <c r="C21" s="30">
        <v>7484163</v>
      </c>
      <c r="D21" s="30">
        <v>40439</v>
      </c>
      <c r="E21" s="30">
        <v>30546</v>
      </c>
      <c r="F21" s="30"/>
      <c r="G21" s="24"/>
      <c r="H21" s="24"/>
      <c r="I21" s="24"/>
      <c r="J21" s="30"/>
      <c r="K21" t="s">
        <v>79</v>
      </c>
      <c r="L21" s="30">
        <v>7320780.0040999958</v>
      </c>
      <c r="N21" t="s">
        <v>79</v>
      </c>
      <c r="O21" s="30">
        <v>30497.029699999985</v>
      </c>
      <c r="P21" s="30">
        <v>13865.001799999995</v>
      </c>
      <c r="T21" s="49"/>
      <c r="U21" s="49" t="str">
        <f t="shared" si="0"/>
        <v>W11</v>
      </c>
      <c r="V21" s="49"/>
      <c r="W21" s="61">
        <f t="shared" si="1"/>
        <v>30497.029699999985</v>
      </c>
      <c r="X21" s="61">
        <f t="shared" si="2"/>
        <v>30497.029699999985</v>
      </c>
      <c r="Y21" s="66"/>
      <c r="AC21" s="24"/>
      <c r="AF21" s="49"/>
      <c r="AG21" s="49" t="str">
        <f t="shared" si="4"/>
        <v>W11</v>
      </c>
      <c r="AH21" s="61">
        <f t="shared" si="3"/>
        <v>7484163</v>
      </c>
      <c r="AK21" s="30">
        <f t="shared" si="5"/>
        <v>7320780.0040999958</v>
      </c>
      <c r="AN21" s="61"/>
      <c r="AO21" s="61"/>
    </row>
    <row r="22" spans="1:41" x14ac:dyDescent="0.25">
      <c r="A22" t="s">
        <v>57</v>
      </c>
      <c r="B22" t="s">
        <v>80</v>
      </c>
      <c r="C22" s="30">
        <v>7476311</v>
      </c>
      <c r="D22" s="30">
        <v>38532</v>
      </c>
      <c r="E22" s="30">
        <v>32692</v>
      </c>
      <c r="F22" s="30"/>
      <c r="G22" s="24"/>
      <c r="H22" s="24"/>
      <c r="I22" s="24"/>
      <c r="J22" s="30"/>
      <c r="K22" t="s">
        <v>81</v>
      </c>
      <c r="L22" s="30">
        <v>7314460.0040999968</v>
      </c>
      <c r="N22" t="s">
        <v>81</v>
      </c>
      <c r="O22" s="30">
        <v>32662.030599999991</v>
      </c>
      <c r="P22" s="30">
        <v>16143.001999999991</v>
      </c>
      <c r="T22" s="49"/>
      <c r="U22" s="49" t="str">
        <f t="shared" si="0"/>
        <v>W12</v>
      </c>
      <c r="V22" s="49"/>
      <c r="W22" s="61">
        <f t="shared" si="1"/>
        <v>32662.030599999991</v>
      </c>
      <c r="X22" s="61">
        <f t="shared" si="2"/>
        <v>32662.030599999991</v>
      </c>
      <c r="Y22" s="66"/>
      <c r="AC22" s="24"/>
      <c r="AF22" s="49"/>
      <c r="AG22" s="49" t="str">
        <f t="shared" si="4"/>
        <v>W12</v>
      </c>
      <c r="AH22" s="61">
        <f t="shared" si="3"/>
        <v>7476311</v>
      </c>
      <c r="AK22" s="30">
        <f t="shared" si="5"/>
        <v>7314460.0040999968</v>
      </c>
      <c r="AN22" s="61"/>
      <c r="AO22" s="61"/>
    </row>
    <row r="23" spans="1:41" x14ac:dyDescent="0.25">
      <c r="A23" t="s">
        <v>57</v>
      </c>
      <c r="B23" t="s">
        <v>82</v>
      </c>
      <c r="C23" s="30">
        <v>7468673</v>
      </c>
      <c r="D23" s="30">
        <v>34463</v>
      </c>
      <c r="E23" s="30">
        <v>31077</v>
      </c>
      <c r="F23" s="30"/>
      <c r="G23" s="24"/>
      <c r="H23" s="24"/>
      <c r="I23" s="24"/>
      <c r="J23" s="30"/>
      <c r="K23" t="s">
        <v>83</v>
      </c>
      <c r="L23" s="30">
        <v>7310165.0041999957</v>
      </c>
      <c r="N23" t="s">
        <v>83</v>
      </c>
      <c r="O23" s="30">
        <v>31038.029599999991</v>
      </c>
      <c r="P23" s="30">
        <v>15777.001699999995</v>
      </c>
      <c r="T23" s="49"/>
      <c r="U23" s="49" t="str">
        <f t="shared" si="0"/>
        <v>W13</v>
      </c>
      <c r="V23" s="49"/>
      <c r="W23" s="61">
        <f t="shared" si="1"/>
        <v>31038.029599999991</v>
      </c>
      <c r="X23" s="61">
        <f t="shared" si="2"/>
        <v>31038.029599999991</v>
      </c>
      <c r="Y23" s="66"/>
      <c r="AC23" s="24"/>
      <c r="AF23" s="49"/>
      <c r="AG23" s="49" t="str">
        <f t="shared" si="4"/>
        <v>W13</v>
      </c>
      <c r="AH23" s="61">
        <f t="shared" si="3"/>
        <v>7468673</v>
      </c>
      <c r="AK23" s="30">
        <f t="shared" si="5"/>
        <v>7310165.0041999957</v>
      </c>
      <c r="AN23" s="61"/>
      <c r="AO23" s="61"/>
    </row>
    <row r="24" spans="1:41" x14ac:dyDescent="0.25">
      <c r="A24" t="s">
        <v>84</v>
      </c>
      <c r="B24" t="s">
        <v>85</v>
      </c>
      <c r="C24" s="30">
        <v>7459168</v>
      </c>
      <c r="D24" s="30">
        <v>27598</v>
      </c>
      <c r="E24" s="30">
        <v>24961</v>
      </c>
      <c r="F24" s="30"/>
      <c r="G24" s="24"/>
      <c r="H24" s="24"/>
      <c r="I24" s="24"/>
      <c r="J24" s="30"/>
      <c r="K24" t="s">
        <v>86</v>
      </c>
      <c r="L24" s="30">
        <v>7300351.0041999957</v>
      </c>
      <c r="N24" t="s">
        <v>86</v>
      </c>
      <c r="O24" s="30">
        <v>24977.030999999999</v>
      </c>
      <c r="P24" s="30">
        <v>14275.001199999999</v>
      </c>
      <c r="T24" s="49" t="str">
        <f>A24</f>
        <v>2025-Q2</v>
      </c>
      <c r="U24" s="49" t="str">
        <f t="shared" si="0"/>
        <v>W14</v>
      </c>
      <c r="V24" s="49"/>
      <c r="W24" s="61">
        <f t="shared" si="1"/>
        <v>24977.030999999999</v>
      </c>
      <c r="X24" s="61">
        <f t="shared" si="2"/>
        <v>24977.030999999999</v>
      </c>
      <c r="Y24" s="66"/>
      <c r="AC24" s="24"/>
      <c r="AF24" s="49" t="str">
        <f>T24</f>
        <v>2025-Q2</v>
      </c>
      <c r="AG24" s="49" t="str">
        <f t="shared" si="4"/>
        <v>W14</v>
      </c>
      <c r="AH24" s="61">
        <f t="shared" si="3"/>
        <v>7459168</v>
      </c>
      <c r="AK24" s="30">
        <f t="shared" si="5"/>
        <v>7300351.0041999957</v>
      </c>
      <c r="AN24" s="61"/>
      <c r="AO24" s="61"/>
    </row>
    <row r="25" spans="1:41" x14ac:dyDescent="0.25">
      <c r="A25" t="s">
        <v>84</v>
      </c>
      <c r="B25" t="s">
        <v>87</v>
      </c>
      <c r="C25" s="30">
        <v>7454423</v>
      </c>
      <c r="D25" s="30">
        <v>36956</v>
      </c>
      <c r="E25" s="30">
        <v>22878</v>
      </c>
      <c r="F25" s="30"/>
      <c r="G25" s="24"/>
      <c r="H25" s="24"/>
      <c r="I25" s="24"/>
      <c r="J25" s="30"/>
      <c r="K25" t="s">
        <v>88</v>
      </c>
      <c r="L25" s="30">
        <v>7295599.0041999975</v>
      </c>
      <c r="N25" t="s">
        <v>88</v>
      </c>
      <c r="O25" s="30">
        <v>22903.031200000005</v>
      </c>
      <c r="P25" s="30">
        <v>11904.000900000001</v>
      </c>
      <c r="T25" s="49"/>
      <c r="U25" s="49" t="str">
        <f t="shared" si="0"/>
        <v>W15</v>
      </c>
      <c r="V25" s="49"/>
      <c r="W25" s="61">
        <f t="shared" si="1"/>
        <v>22903.031200000005</v>
      </c>
      <c r="X25" s="61">
        <f t="shared" si="2"/>
        <v>22903.031200000005</v>
      </c>
      <c r="Y25" s="66"/>
      <c r="AC25" s="24"/>
      <c r="AF25" s="49"/>
      <c r="AG25" s="49" t="str">
        <f t="shared" si="4"/>
        <v>W15</v>
      </c>
      <c r="AH25" s="61">
        <f t="shared" si="3"/>
        <v>7454423</v>
      </c>
      <c r="AK25" s="30">
        <f t="shared" si="5"/>
        <v>7295599.0041999975</v>
      </c>
      <c r="AN25" s="61"/>
      <c r="AO25" s="61"/>
    </row>
    <row r="26" spans="1:41" x14ac:dyDescent="0.25">
      <c r="A26" t="s">
        <v>84</v>
      </c>
      <c r="B26" t="s">
        <v>89</v>
      </c>
      <c r="C26" s="30">
        <v>7442156</v>
      </c>
      <c r="D26" s="30">
        <v>36492</v>
      </c>
      <c r="E26" s="30">
        <v>24634</v>
      </c>
      <c r="F26" s="30"/>
      <c r="G26" s="24"/>
      <c r="H26" s="24"/>
      <c r="I26" s="24"/>
      <c r="J26" s="30"/>
      <c r="K26" t="s">
        <v>90</v>
      </c>
      <c r="L26" s="30">
        <v>7285372.0040999977</v>
      </c>
      <c r="N26" t="s">
        <v>90</v>
      </c>
      <c r="O26" s="30">
        <v>24732.030099999996</v>
      </c>
      <c r="P26" s="30">
        <v>15017.001399999996</v>
      </c>
      <c r="T26" s="49"/>
      <c r="U26" s="49" t="str">
        <f t="shared" si="0"/>
        <v>W16</v>
      </c>
      <c r="V26" s="49"/>
      <c r="W26" s="61">
        <f t="shared" si="1"/>
        <v>24732.030099999996</v>
      </c>
      <c r="X26" s="61">
        <f t="shared" si="2"/>
        <v>24732.030099999996</v>
      </c>
      <c r="Y26" s="66"/>
      <c r="AC26" s="24"/>
      <c r="AF26" s="49"/>
      <c r="AG26" s="49" t="str">
        <f t="shared" si="4"/>
        <v>W16</v>
      </c>
      <c r="AH26" s="61">
        <f t="shared" si="3"/>
        <v>7442156</v>
      </c>
      <c r="AK26" s="30">
        <f t="shared" si="5"/>
        <v>7285372.0040999977</v>
      </c>
      <c r="AN26" s="61"/>
      <c r="AO26" s="61"/>
    </row>
    <row r="27" spans="1:41" x14ac:dyDescent="0.25">
      <c r="A27" t="s">
        <v>84</v>
      </c>
      <c r="B27" t="s">
        <v>91</v>
      </c>
      <c r="C27" s="30">
        <v>7425870</v>
      </c>
      <c r="D27" s="30">
        <v>36089</v>
      </c>
      <c r="E27" s="30">
        <v>20292</v>
      </c>
      <c r="F27" s="30"/>
      <c r="G27" s="24"/>
      <c r="H27" s="24"/>
      <c r="I27" s="24"/>
      <c r="J27" s="30"/>
      <c r="K27" t="s">
        <v>92</v>
      </c>
      <c r="L27" s="30">
        <v>7276458.0040999968</v>
      </c>
      <c r="N27" t="s">
        <v>92</v>
      </c>
      <c r="O27" s="30">
        <v>20204.031899999998</v>
      </c>
      <c r="P27" s="30">
        <v>14782.001399999992</v>
      </c>
      <c r="T27" s="49"/>
      <c r="U27" s="49" t="str">
        <f t="shared" si="0"/>
        <v>W17</v>
      </c>
      <c r="V27" s="49"/>
      <c r="W27" s="61">
        <f t="shared" si="1"/>
        <v>20204.031899999998</v>
      </c>
      <c r="X27" s="61">
        <f t="shared" si="2"/>
        <v>20204.031899999998</v>
      </c>
      <c r="Y27" s="66"/>
      <c r="AC27" s="24"/>
      <c r="AF27" s="49"/>
      <c r="AG27" s="49" t="str">
        <f t="shared" si="4"/>
        <v>W17</v>
      </c>
      <c r="AH27" s="61">
        <f t="shared" si="3"/>
        <v>7425870</v>
      </c>
      <c r="AK27" s="30">
        <f t="shared" si="5"/>
        <v>7276458.0040999968</v>
      </c>
      <c r="AN27" s="61"/>
      <c r="AO27" s="61"/>
    </row>
    <row r="28" spans="1:41" x14ac:dyDescent="0.25">
      <c r="A28" t="s">
        <v>84</v>
      </c>
      <c r="B28" t="s">
        <v>93</v>
      </c>
      <c r="C28" s="30">
        <v>7415085</v>
      </c>
      <c r="D28" s="30">
        <v>32431</v>
      </c>
      <c r="E28" s="30">
        <v>25339</v>
      </c>
      <c r="F28" s="30"/>
      <c r="G28" s="24"/>
      <c r="H28" s="24"/>
      <c r="I28" s="24"/>
      <c r="J28" s="30"/>
      <c r="K28" t="s">
        <v>94</v>
      </c>
      <c r="L28" s="30">
        <v>7263416.0040999958</v>
      </c>
      <c r="N28" t="s">
        <v>94</v>
      </c>
      <c r="O28" s="30">
        <v>25333.029200000012</v>
      </c>
      <c r="P28" s="30">
        <v>13740.001299999998</v>
      </c>
      <c r="T28" s="49"/>
      <c r="U28" s="49" t="str">
        <f t="shared" si="0"/>
        <v>W18</v>
      </c>
      <c r="V28" s="49"/>
      <c r="W28" s="61">
        <f t="shared" si="1"/>
        <v>25333.029200000012</v>
      </c>
      <c r="X28" s="61">
        <f t="shared" si="2"/>
        <v>25333.029200000012</v>
      </c>
      <c r="Y28" s="66"/>
      <c r="AC28" s="24"/>
      <c r="AF28" s="49"/>
      <c r="AG28" s="49" t="str">
        <f t="shared" si="4"/>
        <v>W18</v>
      </c>
      <c r="AH28" s="61">
        <f t="shared" si="3"/>
        <v>7415085</v>
      </c>
      <c r="AK28" s="30">
        <f t="shared" si="5"/>
        <v>7263416.0040999958</v>
      </c>
      <c r="AN28" s="61"/>
      <c r="AO28" s="61"/>
    </row>
    <row r="29" spans="1:41" x14ac:dyDescent="0.25">
      <c r="A29" t="s">
        <v>84</v>
      </c>
      <c r="B29" t="s">
        <v>95</v>
      </c>
      <c r="C29" s="30">
        <v>7409583</v>
      </c>
      <c r="D29" s="30">
        <v>35631</v>
      </c>
      <c r="E29" s="30">
        <v>27029</v>
      </c>
      <c r="F29" s="30"/>
      <c r="G29" s="24"/>
      <c r="H29" s="24"/>
      <c r="I29" s="24"/>
      <c r="J29" s="30"/>
      <c r="K29" t="s">
        <v>96</v>
      </c>
      <c r="L29" s="30">
        <v>7261288.0040999968</v>
      </c>
      <c r="N29" t="s">
        <v>96</v>
      </c>
      <c r="O29" s="30">
        <v>26925.029199999997</v>
      </c>
      <c r="P29" s="30">
        <v>12703.001700000001</v>
      </c>
      <c r="T29" s="49"/>
      <c r="U29" s="49" t="str">
        <f t="shared" si="0"/>
        <v>W19</v>
      </c>
      <c r="V29" s="49"/>
      <c r="W29" s="61">
        <f t="shared" si="1"/>
        <v>26925.029199999997</v>
      </c>
      <c r="X29" s="61">
        <f t="shared" si="2"/>
        <v>26925.029199999997</v>
      </c>
      <c r="Y29" s="66"/>
      <c r="AC29" s="24"/>
      <c r="AF29" s="49"/>
      <c r="AG29" s="49" t="str">
        <f t="shared" si="4"/>
        <v>W19</v>
      </c>
      <c r="AH29" s="61">
        <f t="shared" si="3"/>
        <v>7409583</v>
      </c>
      <c r="AK29" s="30">
        <f t="shared" si="5"/>
        <v>7261288.0040999968</v>
      </c>
      <c r="AN29" s="61"/>
      <c r="AO29" s="61"/>
    </row>
    <row r="30" spans="1:41" x14ac:dyDescent="0.25">
      <c r="A30" t="s">
        <v>84</v>
      </c>
      <c r="B30" t="s">
        <v>97</v>
      </c>
      <c r="C30" s="30">
        <v>7401495</v>
      </c>
      <c r="D30" s="30">
        <v>38282</v>
      </c>
      <c r="E30" s="30">
        <v>27659</v>
      </c>
      <c r="F30" s="30"/>
      <c r="G30" s="24"/>
      <c r="H30" s="24"/>
      <c r="I30" s="24"/>
      <c r="J30" s="30"/>
      <c r="K30" t="s">
        <v>98</v>
      </c>
      <c r="L30" s="30">
        <v>7256523.0040999958</v>
      </c>
      <c r="N30" t="s">
        <v>98</v>
      </c>
      <c r="O30" s="30">
        <v>27734.030800000008</v>
      </c>
      <c r="P30" s="30">
        <v>14651.001600000001</v>
      </c>
      <c r="T30" s="49"/>
      <c r="U30" s="49" t="str">
        <f t="shared" si="0"/>
        <v>W20</v>
      </c>
      <c r="V30" s="49"/>
      <c r="W30" s="61">
        <f t="shared" si="1"/>
        <v>27734.030800000008</v>
      </c>
      <c r="X30" s="61">
        <f t="shared" si="2"/>
        <v>27734.030800000008</v>
      </c>
      <c r="Y30" s="66"/>
      <c r="AC30" s="24"/>
      <c r="AF30" s="49"/>
      <c r="AG30" s="49" t="str">
        <f t="shared" si="4"/>
        <v>W20</v>
      </c>
      <c r="AH30" s="61">
        <f t="shared" si="3"/>
        <v>7401495</v>
      </c>
      <c r="AK30" s="30">
        <f t="shared" si="5"/>
        <v>7256523.0040999958</v>
      </c>
      <c r="AN30" s="61"/>
      <c r="AO30" s="61"/>
    </row>
    <row r="31" spans="1:41" x14ac:dyDescent="0.25">
      <c r="A31" t="s">
        <v>84</v>
      </c>
      <c r="B31" t="s">
        <v>99</v>
      </c>
      <c r="C31" s="30">
        <v>7390895</v>
      </c>
      <c r="D31" s="30">
        <v>38600</v>
      </c>
      <c r="E31" s="30">
        <v>27834</v>
      </c>
      <c r="F31" s="30"/>
      <c r="G31" s="24"/>
      <c r="H31" s="24"/>
      <c r="I31" s="24"/>
      <c r="J31" s="30"/>
      <c r="K31" t="s">
        <v>100</v>
      </c>
      <c r="L31" s="30">
        <v>7247911.0041999966</v>
      </c>
      <c r="N31" t="s">
        <v>100</v>
      </c>
      <c r="O31" s="30">
        <v>27739.030700000007</v>
      </c>
      <c r="P31" s="30">
        <v>15726.001099999994</v>
      </c>
      <c r="T31" s="49"/>
      <c r="U31" s="49" t="str">
        <f t="shared" si="0"/>
        <v>W21</v>
      </c>
      <c r="V31" s="49"/>
      <c r="W31" s="61">
        <f t="shared" si="1"/>
        <v>27739.030700000007</v>
      </c>
      <c r="X31" s="61">
        <f t="shared" si="2"/>
        <v>27739.030700000007</v>
      </c>
      <c r="Y31" s="66"/>
      <c r="AC31" s="24"/>
      <c r="AF31" s="49"/>
      <c r="AG31" s="49" t="str">
        <f t="shared" si="4"/>
        <v>W21</v>
      </c>
      <c r="AH31" s="61">
        <f t="shared" si="3"/>
        <v>7390895</v>
      </c>
      <c r="AK31" s="30">
        <f t="shared" si="5"/>
        <v>7247911.0041999966</v>
      </c>
      <c r="AN31" s="61"/>
      <c r="AO31" s="61"/>
    </row>
    <row r="32" spans="1:41" x14ac:dyDescent="0.25">
      <c r="A32" t="s">
        <v>84</v>
      </c>
      <c r="B32" t="s">
        <v>101</v>
      </c>
      <c r="C32" s="30">
        <v>7382710</v>
      </c>
      <c r="D32" s="30">
        <v>53197</v>
      </c>
      <c r="E32" s="30">
        <v>30474</v>
      </c>
      <c r="F32" s="30"/>
      <c r="G32" s="24"/>
      <c r="H32" s="24"/>
      <c r="I32" s="24"/>
      <c r="J32" s="30"/>
      <c r="K32" t="s">
        <v>102</v>
      </c>
      <c r="L32" s="30">
        <v>7242491.0040999968</v>
      </c>
      <c r="N32" t="s">
        <v>102</v>
      </c>
      <c r="O32" s="30">
        <v>30424.0311</v>
      </c>
      <c r="P32" s="30">
        <v>15168.001299999996</v>
      </c>
      <c r="T32" s="49"/>
      <c r="U32" s="49" t="str">
        <f t="shared" si="0"/>
        <v>W22</v>
      </c>
      <c r="V32" s="49"/>
      <c r="W32" s="61">
        <f t="shared" si="1"/>
        <v>30424.0311</v>
      </c>
      <c r="X32" s="61">
        <f t="shared" si="2"/>
        <v>30424.0311</v>
      </c>
      <c r="Y32" s="66"/>
      <c r="AC32" s="24"/>
      <c r="AF32" s="49"/>
      <c r="AG32" s="49" t="str">
        <f t="shared" si="4"/>
        <v>W22</v>
      </c>
      <c r="AH32" s="61">
        <f t="shared" si="3"/>
        <v>7382710</v>
      </c>
      <c r="AK32" s="30">
        <f t="shared" si="5"/>
        <v>7242491.0040999968</v>
      </c>
      <c r="AN32" s="61"/>
      <c r="AO32" s="61"/>
    </row>
    <row r="33" spans="1:47" x14ac:dyDescent="0.25">
      <c r="A33" t="s">
        <v>84</v>
      </c>
      <c r="B33" t="s">
        <v>103</v>
      </c>
      <c r="C33" s="30">
        <v>7360314</v>
      </c>
      <c r="D33" s="30">
        <v>33027</v>
      </c>
      <c r="E33" s="30">
        <v>30808</v>
      </c>
      <c r="F33" s="30"/>
      <c r="G33" s="24"/>
      <c r="H33" s="24"/>
      <c r="I33" s="24"/>
      <c r="J33" s="30"/>
      <c r="K33" t="s">
        <v>104</v>
      </c>
      <c r="L33" s="30">
        <v>7227951.0040999958</v>
      </c>
      <c r="N33" t="s">
        <v>104</v>
      </c>
      <c r="O33" s="30">
        <v>30815.031300000002</v>
      </c>
      <c r="P33" s="30">
        <v>20109.0016</v>
      </c>
      <c r="T33" s="49"/>
      <c r="U33" s="49" t="str">
        <f t="shared" si="0"/>
        <v>W23</v>
      </c>
      <c r="V33" s="49"/>
      <c r="W33" s="61">
        <f t="shared" si="1"/>
        <v>30815.031300000002</v>
      </c>
      <c r="X33" s="61">
        <f t="shared" si="2"/>
        <v>30815.031300000002</v>
      </c>
      <c r="Y33" s="66"/>
      <c r="AC33" s="24"/>
      <c r="AF33" s="49"/>
      <c r="AG33" s="49" t="str">
        <f t="shared" si="4"/>
        <v>W23</v>
      </c>
      <c r="AH33" s="61">
        <f t="shared" si="3"/>
        <v>7360314</v>
      </c>
      <c r="AK33" s="30">
        <f t="shared" si="5"/>
        <v>7227951.0040999958</v>
      </c>
      <c r="AN33" s="61"/>
      <c r="AO33" s="61"/>
    </row>
    <row r="34" spans="1:47" x14ac:dyDescent="0.25">
      <c r="A34" t="s">
        <v>84</v>
      </c>
      <c r="B34" t="s">
        <v>105</v>
      </c>
      <c r="C34" s="30">
        <v>7357315</v>
      </c>
      <c r="D34" s="30">
        <v>38879</v>
      </c>
      <c r="E34" s="30">
        <v>30054</v>
      </c>
      <c r="F34" s="30"/>
      <c r="G34" s="24"/>
      <c r="H34" s="24"/>
      <c r="I34" s="24"/>
      <c r="J34" s="30"/>
      <c r="K34" t="s">
        <v>106</v>
      </c>
      <c r="L34" s="30">
        <v>7230154.0040999949</v>
      </c>
      <c r="N34" t="s">
        <v>106</v>
      </c>
      <c r="O34" s="30">
        <v>30094.030699999985</v>
      </c>
      <c r="P34" s="30">
        <v>13475.001400000001</v>
      </c>
      <c r="T34" s="49"/>
      <c r="U34" s="49" t="str">
        <f t="shared" si="0"/>
        <v>W24</v>
      </c>
      <c r="V34" s="49"/>
      <c r="W34" s="61">
        <f t="shared" si="1"/>
        <v>30094.030699999985</v>
      </c>
      <c r="X34" s="61">
        <f t="shared" si="2"/>
        <v>30094.030699999985</v>
      </c>
      <c r="Y34" s="66"/>
      <c r="AC34" s="24"/>
      <c r="AF34" s="49"/>
      <c r="AG34" s="49" t="str">
        <f t="shared" si="4"/>
        <v>W24</v>
      </c>
      <c r="AH34" s="61">
        <f t="shared" si="3"/>
        <v>7357315</v>
      </c>
      <c r="AK34" s="30">
        <f t="shared" si="5"/>
        <v>7230154.0040999949</v>
      </c>
      <c r="AN34" s="61"/>
      <c r="AO34" s="61"/>
    </row>
    <row r="35" spans="1:47" x14ac:dyDescent="0.25">
      <c r="A35" t="s">
        <v>84</v>
      </c>
      <c r="B35" t="s">
        <v>107</v>
      </c>
      <c r="C35" s="30">
        <v>7352350</v>
      </c>
      <c r="D35" s="30">
        <v>43931</v>
      </c>
      <c r="E35" s="30">
        <v>33896</v>
      </c>
      <c r="F35" s="30"/>
      <c r="G35" s="24"/>
      <c r="H35" s="24"/>
      <c r="I35" s="24"/>
      <c r="J35" s="30"/>
      <c r="K35" t="s">
        <v>108</v>
      </c>
      <c r="L35" s="30">
        <v>7229091.0040999958</v>
      </c>
      <c r="N35" t="s">
        <v>108</v>
      </c>
      <c r="O35" s="30">
        <v>33894.029299999995</v>
      </c>
      <c r="P35" s="30">
        <v>16193.001199999993</v>
      </c>
      <c r="T35" s="49"/>
      <c r="U35" s="49" t="str">
        <f t="shared" si="0"/>
        <v>W25</v>
      </c>
      <c r="V35" s="49"/>
      <c r="W35" s="61">
        <f t="shared" si="1"/>
        <v>33894.029299999995</v>
      </c>
      <c r="X35" s="61">
        <f t="shared" si="2"/>
        <v>33894.029299999995</v>
      </c>
      <c r="Y35" s="66"/>
      <c r="AC35" s="24"/>
      <c r="AF35" s="49"/>
      <c r="AG35" s="49" t="str">
        <f t="shared" si="4"/>
        <v>W25</v>
      </c>
      <c r="AH35" s="61">
        <f t="shared" si="3"/>
        <v>7352350</v>
      </c>
      <c r="AK35" s="30">
        <f t="shared" si="5"/>
        <v>7229091.0040999958</v>
      </c>
      <c r="AN35" s="61"/>
      <c r="AO35" s="61"/>
    </row>
    <row r="36" spans="1:47" x14ac:dyDescent="0.25">
      <c r="A36" t="s">
        <v>84</v>
      </c>
      <c r="B36" t="s">
        <v>109</v>
      </c>
      <c r="C36" s="30">
        <v>7341491</v>
      </c>
      <c r="D36" s="30">
        <v>50910</v>
      </c>
      <c r="E36" s="30">
        <v>33180</v>
      </c>
      <c r="F36" s="30"/>
      <c r="G36" s="24"/>
      <c r="H36" s="24"/>
      <c r="I36" s="24"/>
      <c r="J36" s="30"/>
      <c r="K36" t="s">
        <v>110</v>
      </c>
      <c r="L36" s="30">
        <v>7221747.0039999969</v>
      </c>
      <c r="N36" t="s">
        <v>110</v>
      </c>
      <c r="O36" s="30">
        <v>33208.029399999985</v>
      </c>
      <c r="P36" s="30">
        <v>18343.001500000002</v>
      </c>
      <c r="T36" s="49"/>
      <c r="U36" s="49" t="str">
        <f t="shared" si="0"/>
        <v>W26</v>
      </c>
      <c r="V36" s="49"/>
      <c r="W36" s="61">
        <f t="shared" si="1"/>
        <v>33208.029399999985</v>
      </c>
      <c r="X36" s="61">
        <f t="shared" si="2"/>
        <v>33208.029399999985</v>
      </c>
      <c r="Y36" s="66"/>
      <c r="AC36" s="24"/>
      <c r="AF36" s="49"/>
      <c r="AG36" s="49" t="str">
        <f t="shared" si="4"/>
        <v>W26</v>
      </c>
      <c r="AH36" s="61">
        <f t="shared" si="3"/>
        <v>7341491</v>
      </c>
      <c r="AK36" s="30">
        <f t="shared" si="5"/>
        <v>7221747.0039999969</v>
      </c>
      <c r="AN36" s="61"/>
      <c r="AO36" s="61"/>
    </row>
    <row r="37" spans="1:47" x14ac:dyDescent="0.25">
      <c r="A37" t="s">
        <v>111</v>
      </c>
      <c r="B37" t="s">
        <v>112</v>
      </c>
      <c r="C37" s="30">
        <v>7312563</v>
      </c>
      <c r="D37" s="30">
        <v>28752</v>
      </c>
      <c r="E37" s="30">
        <v>21948</v>
      </c>
      <c r="F37" s="30"/>
      <c r="G37" s="24"/>
      <c r="H37" s="24"/>
      <c r="I37" s="24"/>
      <c r="J37" s="30"/>
      <c r="K37" t="s">
        <v>113</v>
      </c>
      <c r="L37" s="30">
        <v>7192175.0039999951</v>
      </c>
      <c r="N37" t="s">
        <v>113</v>
      </c>
      <c r="O37" s="30">
        <v>22010.030799999971</v>
      </c>
      <c r="P37" s="30">
        <v>22995.001700000001</v>
      </c>
      <c r="T37" s="49" t="str">
        <f>A37</f>
        <v>2025-Q3</v>
      </c>
      <c r="U37" s="49" t="str">
        <f t="shared" si="0"/>
        <v>W27</v>
      </c>
      <c r="V37" s="49"/>
      <c r="W37" s="61">
        <f t="shared" si="1"/>
        <v>22010.030799999971</v>
      </c>
      <c r="X37" s="61">
        <f t="shared" si="2"/>
        <v>22010.030799999971</v>
      </c>
      <c r="Y37" s="66"/>
      <c r="AC37" s="24"/>
      <c r="AF37" s="49" t="str">
        <f>T37</f>
        <v>2025-Q3</v>
      </c>
      <c r="AG37" s="49" t="str">
        <f t="shared" si="4"/>
        <v>W27</v>
      </c>
      <c r="AH37" s="61">
        <f t="shared" si="3"/>
        <v>7312563</v>
      </c>
      <c r="AK37" s="30">
        <f t="shared" si="5"/>
        <v>7192175.0039999951</v>
      </c>
      <c r="AN37" s="61"/>
      <c r="AO37" s="61"/>
    </row>
    <row r="38" spans="1:47" x14ac:dyDescent="0.25">
      <c r="A38" t="s">
        <v>111</v>
      </c>
      <c r="B38" t="s">
        <v>114</v>
      </c>
      <c r="C38" s="30">
        <v>7305810</v>
      </c>
      <c r="D38" s="30">
        <v>28244</v>
      </c>
      <c r="E38" s="30">
        <v>22041</v>
      </c>
      <c r="F38" s="30"/>
      <c r="G38" s="24"/>
      <c r="H38" s="24"/>
      <c r="I38" s="24"/>
      <c r="J38" s="30"/>
      <c r="K38" t="s">
        <v>115</v>
      </c>
      <c r="L38" s="30">
        <v>7187020.0040999977</v>
      </c>
      <c r="N38" t="s">
        <v>115</v>
      </c>
      <c r="O38" s="30">
        <v>22027.030600000002</v>
      </c>
      <c r="P38" s="30">
        <v>11861.001999999999</v>
      </c>
      <c r="T38" s="49"/>
      <c r="U38" s="49" t="str">
        <f t="shared" si="0"/>
        <v>W28</v>
      </c>
      <c r="V38" s="49"/>
      <c r="W38" s="61">
        <f t="shared" si="1"/>
        <v>22027.030600000002</v>
      </c>
      <c r="X38" s="61">
        <f t="shared" si="2"/>
        <v>22027.030600000002</v>
      </c>
      <c r="Y38" s="66"/>
      <c r="AC38" s="24"/>
      <c r="AF38" s="49"/>
      <c r="AG38" s="49" t="str">
        <f t="shared" si="4"/>
        <v>W28</v>
      </c>
      <c r="AH38" s="61">
        <f t="shared" si="3"/>
        <v>7305810</v>
      </c>
      <c r="AK38" s="30">
        <f t="shared" si="5"/>
        <v>7187020.0040999977</v>
      </c>
      <c r="AN38" s="61"/>
      <c r="AO38" s="61"/>
    </row>
    <row r="39" spans="1:47" x14ac:dyDescent="0.25">
      <c r="A39" t="s">
        <v>111</v>
      </c>
      <c r="B39" t="s">
        <v>116</v>
      </c>
      <c r="C39" s="30">
        <v>7301686</v>
      </c>
      <c r="D39" s="30">
        <v>35615</v>
      </c>
      <c r="E39" s="30">
        <v>24198</v>
      </c>
      <c r="F39" s="30"/>
      <c r="G39" s="24"/>
      <c r="H39" s="24"/>
      <c r="I39" s="24"/>
      <c r="J39" s="30"/>
      <c r="K39" t="s">
        <v>117</v>
      </c>
      <c r="L39" s="30">
        <v>7184594.0040999968</v>
      </c>
      <c r="N39" t="s">
        <v>117</v>
      </c>
      <c r="O39" s="30">
        <v>24195.030999999995</v>
      </c>
      <c r="P39" s="30">
        <v>11834.0016</v>
      </c>
      <c r="T39" s="49"/>
      <c r="U39" s="49" t="str">
        <f t="shared" si="0"/>
        <v>W29</v>
      </c>
      <c r="V39" s="49"/>
      <c r="W39" s="61">
        <f t="shared" si="1"/>
        <v>24195.030999999995</v>
      </c>
      <c r="X39" s="61">
        <f t="shared" si="2"/>
        <v>24195.030999999995</v>
      </c>
      <c r="Y39" s="66"/>
      <c r="AC39" s="24"/>
      <c r="AF39" s="49"/>
      <c r="AG39" s="49" t="str">
        <f t="shared" si="4"/>
        <v>W29</v>
      </c>
      <c r="AH39" s="61">
        <f t="shared" si="3"/>
        <v>7301686</v>
      </c>
      <c r="AK39" s="30">
        <f t="shared" si="5"/>
        <v>7184594.0040999968</v>
      </c>
      <c r="AN39" s="61"/>
      <c r="AO39" s="61"/>
    </row>
    <row r="40" spans="1:47" x14ac:dyDescent="0.25">
      <c r="A40" t="s">
        <v>111</v>
      </c>
      <c r="B40" t="s">
        <v>118</v>
      </c>
      <c r="C40" s="30">
        <v>7291424</v>
      </c>
      <c r="D40" s="30">
        <v>34695</v>
      </c>
      <c r="E40" s="30">
        <v>25402</v>
      </c>
      <c r="F40" s="30"/>
      <c r="G40" s="24"/>
      <c r="H40" s="24"/>
      <c r="I40" s="24"/>
      <c r="J40" s="30"/>
      <c r="K40" t="s">
        <v>119</v>
      </c>
      <c r="L40" s="30">
        <v>7176586.0040999968</v>
      </c>
      <c r="N40" t="s">
        <v>119</v>
      </c>
      <c r="O40" s="30">
        <v>25301.030800000008</v>
      </c>
      <c r="P40" s="30">
        <v>14682.001300000002</v>
      </c>
      <c r="T40" s="49"/>
      <c r="U40" s="49" t="str">
        <f t="shared" si="0"/>
        <v>W30</v>
      </c>
      <c r="V40" s="49"/>
      <c r="W40" s="61">
        <f t="shared" si="1"/>
        <v>25301.030800000008</v>
      </c>
      <c r="X40" s="61">
        <f t="shared" si="2"/>
        <v>25301.030800000008</v>
      </c>
      <c r="Y40" s="66"/>
      <c r="AC40" s="24"/>
      <c r="AF40" s="49"/>
      <c r="AG40" s="49" t="str">
        <f t="shared" si="4"/>
        <v>W30</v>
      </c>
      <c r="AH40" s="61">
        <f t="shared" si="3"/>
        <v>7291424</v>
      </c>
      <c r="AK40" s="30">
        <f t="shared" si="5"/>
        <v>7176586.0040999968</v>
      </c>
      <c r="AN40" s="61"/>
      <c r="AO40" s="61"/>
    </row>
    <row r="41" spans="1:47" x14ac:dyDescent="0.25">
      <c r="A41" t="s">
        <v>111</v>
      </c>
      <c r="B41" t="s">
        <v>120</v>
      </c>
      <c r="C41" s="30">
        <v>7279477</v>
      </c>
      <c r="D41" s="30">
        <v>37099</v>
      </c>
      <c r="E41" s="30">
        <v>23014</v>
      </c>
      <c r="F41" s="30"/>
      <c r="G41" s="24"/>
      <c r="H41" s="24"/>
      <c r="I41" s="24"/>
      <c r="J41" s="30"/>
      <c r="K41" t="s">
        <v>121</v>
      </c>
      <c r="L41" s="30">
        <v>7167748.0041999994</v>
      </c>
      <c r="N41" t="s">
        <v>121</v>
      </c>
      <c r="O41" s="30">
        <v>22853.030799999997</v>
      </c>
      <c r="P41" s="30">
        <v>14383.000899999995</v>
      </c>
      <c r="T41" s="49"/>
      <c r="U41" s="49" t="str">
        <f t="shared" si="0"/>
        <v>W31</v>
      </c>
      <c r="V41" s="49"/>
      <c r="W41" s="61">
        <f t="shared" si="1"/>
        <v>22853.030799999997</v>
      </c>
      <c r="X41" s="61">
        <f t="shared" si="2"/>
        <v>22853.030799999997</v>
      </c>
      <c r="Y41" s="66"/>
      <c r="AC41" s="24"/>
      <c r="AF41" s="49"/>
      <c r="AG41" s="49" t="str">
        <f t="shared" si="4"/>
        <v>W31</v>
      </c>
      <c r="AH41" s="61">
        <f t="shared" si="3"/>
        <v>7279477</v>
      </c>
      <c r="AK41" s="30">
        <f t="shared" si="5"/>
        <v>7167748.0041999994</v>
      </c>
      <c r="AN41" s="61"/>
      <c r="AO41" s="61"/>
    </row>
    <row r="42" spans="1:47" x14ac:dyDescent="0.25">
      <c r="A42" t="s">
        <v>111</v>
      </c>
      <c r="B42" t="s">
        <v>122</v>
      </c>
      <c r="C42" s="30">
        <v>7264447</v>
      </c>
      <c r="D42" s="30">
        <v>30965</v>
      </c>
      <c r="E42" s="30">
        <v>22228</v>
      </c>
      <c r="F42" s="30"/>
      <c r="G42" s="24"/>
      <c r="H42" s="24"/>
      <c r="I42" s="24"/>
      <c r="J42" s="30"/>
      <c r="K42" t="s">
        <v>123</v>
      </c>
      <c r="L42" s="30">
        <v>7155401.0041999938</v>
      </c>
      <c r="N42" t="s">
        <v>123</v>
      </c>
      <c r="O42" s="30">
        <v>22107.031599999998</v>
      </c>
      <c r="P42" s="30">
        <v>15063.001499999995</v>
      </c>
      <c r="T42" s="49"/>
      <c r="U42" s="49" t="str">
        <f t="shared" si="0"/>
        <v>W32</v>
      </c>
      <c r="V42" s="49"/>
      <c r="W42" s="61">
        <f t="shared" si="1"/>
        <v>22107.031599999998</v>
      </c>
      <c r="X42" s="61">
        <f t="shared" si="2"/>
        <v>22107.031599999998</v>
      </c>
      <c r="Y42" s="66"/>
      <c r="AC42" s="24"/>
      <c r="AF42" s="49"/>
      <c r="AG42" s="49" t="str">
        <f t="shared" si="4"/>
        <v>W32</v>
      </c>
      <c r="AH42" s="61">
        <f t="shared" si="3"/>
        <v>7264447</v>
      </c>
      <c r="AK42" s="30">
        <f t="shared" si="5"/>
        <v>7155401.0041999938</v>
      </c>
      <c r="AN42" s="61"/>
      <c r="AO42" s="61"/>
    </row>
    <row r="43" spans="1:47" x14ac:dyDescent="0.25">
      <c r="A43" t="s">
        <v>111</v>
      </c>
      <c r="B43" t="s">
        <v>124</v>
      </c>
      <c r="C43" s="30">
        <v>7258640</v>
      </c>
      <c r="D43" s="30">
        <v>31681</v>
      </c>
      <c r="E43" s="30">
        <v>25334</v>
      </c>
      <c r="F43" s="30"/>
      <c r="G43" s="24"/>
      <c r="H43" s="24"/>
      <c r="I43" s="24"/>
      <c r="J43" s="30"/>
      <c r="K43" t="s">
        <v>125</v>
      </c>
      <c r="L43" s="30">
        <v>7152789.0043999963</v>
      </c>
      <c r="N43" t="s">
        <v>125</v>
      </c>
      <c r="O43" s="30">
        <v>25095.031800000015</v>
      </c>
      <c r="P43" s="30">
        <v>12583.001600000003</v>
      </c>
      <c r="T43" s="49"/>
      <c r="U43" s="49" t="str">
        <f t="shared" si="0"/>
        <v>W33</v>
      </c>
      <c r="V43" s="49"/>
      <c r="W43" s="61">
        <f t="shared" si="1"/>
        <v>25095.031800000015</v>
      </c>
      <c r="X43" s="61">
        <f t="shared" si="2"/>
        <v>25095.031800000015</v>
      </c>
      <c r="Y43" s="66"/>
      <c r="AC43" s="24"/>
      <c r="AF43" s="49"/>
      <c r="AG43" s="49" t="str">
        <f t="shared" si="4"/>
        <v>W33</v>
      </c>
      <c r="AH43" s="61">
        <f t="shared" si="3"/>
        <v>7258640</v>
      </c>
      <c r="AK43" s="30">
        <f t="shared" si="5"/>
        <v>7152789.0043999963</v>
      </c>
      <c r="AN43" s="61"/>
      <c r="AO43" s="61"/>
    </row>
    <row r="44" spans="1:47" x14ac:dyDescent="0.25">
      <c r="A44" t="s">
        <v>111</v>
      </c>
      <c r="B44" t="s">
        <v>126</v>
      </c>
      <c r="C44" s="30">
        <v>7254016</v>
      </c>
      <c r="D44" s="30">
        <v>32970</v>
      </c>
      <c r="E44" s="30">
        <v>27170</v>
      </c>
      <c r="F44" s="30"/>
      <c r="G44" s="24"/>
      <c r="H44" s="24"/>
      <c r="I44" s="24"/>
      <c r="J44" s="30"/>
      <c r="K44" t="s">
        <v>127</v>
      </c>
      <c r="L44" s="30">
        <v>7151359.0043999944</v>
      </c>
      <c r="N44" t="s">
        <v>127</v>
      </c>
      <c r="O44" s="30">
        <v>27046.0301</v>
      </c>
      <c r="P44" s="30">
        <v>12774.001099999999</v>
      </c>
      <c r="T44" s="49"/>
      <c r="U44" s="49" t="str">
        <f t="shared" si="0"/>
        <v>W34</v>
      </c>
      <c r="V44" s="49"/>
      <c r="W44" s="61">
        <f t="shared" si="1"/>
        <v>27046.0301</v>
      </c>
      <c r="X44" s="61">
        <f t="shared" si="2"/>
        <v>27046.0301</v>
      </c>
      <c r="Y44" s="66"/>
      <c r="AC44" s="24"/>
      <c r="AF44" s="49"/>
      <c r="AG44" s="49" t="str">
        <f t="shared" si="4"/>
        <v>W34</v>
      </c>
      <c r="AH44" s="61">
        <f t="shared" si="3"/>
        <v>7254016</v>
      </c>
      <c r="AK44" s="30">
        <f t="shared" si="5"/>
        <v>7151359.0043999944</v>
      </c>
      <c r="AN44" s="61"/>
      <c r="AO44" s="61"/>
    </row>
    <row r="45" spans="1:47" x14ac:dyDescent="0.25">
      <c r="A45" t="s">
        <v>111</v>
      </c>
      <c r="B45" t="s">
        <v>128</v>
      </c>
      <c r="C45" s="30">
        <v>7244962</v>
      </c>
      <c r="D45" s="30">
        <v>41789</v>
      </c>
      <c r="E45" s="30">
        <v>24049</v>
      </c>
      <c r="F45" s="30"/>
      <c r="G45" s="24"/>
      <c r="H45" s="24"/>
      <c r="I45" s="24"/>
      <c r="J45" s="30"/>
      <c r="K45" t="s">
        <v>129</v>
      </c>
      <c r="L45" s="30">
        <v>7146096.0043999972</v>
      </c>
      <c r="N45" t="s">
        <v>129</v>
      </c>
      <c r="O45" s="30">
        <v>23922.03</v>
      </c>
      <c r="P45" s="30">
        <v>13176.001400000001</v>
      </c>
      <c r="T45" s="49"/>
      <c r="U45" s="49" t="str">
        <f t="shared" si="0"/>
        <v>W35</v>
      </c>
      <c r="V45" s="49"/>
      <c r="W45" s="61">
        <f t="shared" si="1"/>
        <v>23922.03</v>
      </c>
      <c r="X45" s="61">
        <f t="shared" si="2"/>
        <v>23922.03</v>
      </c>
      <c r="Y45" s="66"/>
      <c r="AC45" s="24"/>
      <c r="AF45" s="49"/>
      <c r="AG45" s="49" t="str">
        <f t="shared" si="4"/>
        <v>W35</v>
      </c>
      <c r="AH45" s="61">
        <f t="shared" si="3"/>
        <v>7244962</v>
      </c>
      <c r="AK45" s="30">
        <f t="shared" si="5"/>
        <v>7146096.0043999972</v>
      </c>
      <c r="AN45" s="61"/>
      <c r="AO45" s="61"/>
    </row>
    <row r="46" spans="1:47" x14ac:dyDescent="0.25">
      <c r="A46" t="s">
        <v>111</v>
      </c>
      <c r="B46" t="s">
        <v>130</v>
      </c>
      <c r="C46" s="30">
        <v>7231579</v>
      </c>
      <c r="D46" s="30">
        <v>33911</v>
      </c>
      <c r="E46" s="30">
        <v>28406</v>
      </c>
      <c r="F46" s="30"/>
      <c r="G46" s="24"/>
      <c r="H46" s="24"/>
      <c r="I46" s="24"/>
      <c r="J46" s="30"/>
      <c r="K46" t="s">
        <v>131</v>
      </c>
      <c r="L46" s="30">
        <v>7131405.004499997</v>
      </c>
      <c r="N46" t="s">
        <v>131</v>
      </c>
      <c r="O46" s="30">
        <v>28356.029699999996</v>
      </c>
      <c r="P46" s="30">
        <v>16632.002100000002</v>
      </c>
      <c r="T46" s="49"/>
      <c r="U46" s="49" t="str">
        <f t="shared" si="0"/>
        <v>W36</v>
      </c>
      <c r="V46" s="49"/>
      <c r="W46" s="61">
        <f t="shared" si="1"/>
        <v>28356.029699999996</v>
      </c>
      <c r="X46" s="61">
        <f t="shared" si="2"/>
        <v>28356.029699999996</v>
      </c>
      <c r="Y46" s="66"/>
      <c r="AC46" s="24"/>
      <c r="AF46" s="49"/>
      <c r="AG46" s="49" t="str">
        <f t="shared" si="4"/>
        <v>W36</v>
      </c>
      <c r="AH46" s="61">
        <f t="shared" si="3"/>
        <v>7231579</v>
      </c>
      <c r="AK46" s="30">
        <f t="shared" si="5"/>
        <v>7131405.004499997</v>
      </c>
      <c r="AN46" s="61"/>
      <c r="AO46" s="61"/>
    </row>
    <row r="47" spans="1:47" x14ac:dyDescent="0.25">
      <c r="A47" t="s">
        <v>111</v>
      </c>
      <c r="B47" t="s">
        <v>132</v>
      </c>
      <c r="C47" s="30">
        <v>7228634</v>
      </c>
      <c r="D47" s="30">
        <v>37939</v>
      </c>
      <c r="E47" s="30">
        <v>31042</v>
      </c>
      <c r="F47" s="30"/>
      <c r="G47" s="24"/>
      <c r="H47" s="24"/>
      <c r="I47" s="24"/>
      <c r="J47" s="30"/>
      <c r="K47" t="s">
        <v>133</v>
      </c>
      <c r="L47" s="30">
        <v>7131007.0044999924</v>
      </c>
      <c r="N47" t="s">
        <v>133</v>
      </c>
      <c r="O47" s="30">
        <v>30938.030899999998</v>
      </c>
      <c r="P47" s="30">
        <v>14371.001599999996</v>
      </c>
      <c r="T47" s="49"/>
      <c r="U47" s="49" t="str">
        <f t="shared" si="0"/>
        <v>W37</v>
      </c>
      <c r="V47" s="49"/>
      <c r="W47" s="61">
        <f t="shared" si="1"/>
        <v>30938.030899999998</v>
      </c>
      <c r="X47" s="61">
        <f t="shared" si="2"/>
        <v>30938.030899999998</v>
      </c>
      <c r="Y47" s="66"/>
      <c r="AC47" s="24"/>
      <c r="AF47" s="49"/>
      <c r="AG47" s="49" t="str">
        <f t="shared" si="4"/>
        <v>W37</v>
      </c>
      <c r="AH47" s="61">
        <f t="shared" si="3"/>
        <v>7228634</v>
      </c>
      <c r="AK47" s="30">
        <f t="shared" si="5"/>
        <v>7131007.0044999924</v>
      </c>
      <c r="AN47" s="61" t="str">
        <f>AI10</f>
        <v>ASU DS</v>
      </c>
      <c r="AO47" s="61" t="str">
        <f>AJ10</f>
        <v>ASU Adj</v>
      </c>
      <c r="AP47" s="61" t="str">
        <f>AK10</f>
        <v>ASU Pass 1</v>
      </c>
    </row>
    <row r="48" spans="1:47" x14ac:dyDescent="0.25">
      <c r="A48" t="s">
        <v>111</v>
      </c>
      <c r="B48" t="s">
        <v>134</v>
      </c>
      <c r="C48" s="30">
        <v>7225623</v>
      </c>
      <c r="D48" s="30">
        <v>42906</v>
      </c>
      <c r="E48" s="30">
        <v>35102</v>
      </c>
      <c r="F48" s="30"/>
      <c r="G48" s="24"/>
      <c r="H48" s="24"/>
      <c r="I48" s="24"/>
      <c r="J48" s="30"/>
      <c r="K48" t="s">
        <v>135</v>
      </c>
      <c r="L48" s="30">
        <v>7130870.004599995</v>
      </c>
      <c r="N48" t="s">
        <v>135</v>
      </c>
      <c r="O48" s="30">
        <v>35119.031299999981</v>
      </c>
      <c r="P48" s="30">
        <v>15196.001800000002</v>
      </c>
      <c r="T48" s="49"/>
      <c r="U48" s="49" t="str">
        <f t="shared" si="0"/>
        <v>W38</v>
      </c>
      <c r="V48" s="49"/>
      <c r="W48" s="61">
        <f t="shared" si="1"/>
        <v>35119.031299999981</v>
      </c>
      <c r="X48" s="61">
        <f t="shared" si="2"/>
        <v>35119.031299999981</v>
      </c>
      <c r="Y48" s="66"/>
      <c r="AC48" s="24"/>
      <c r="AF48" s="49"/>
      <c r="AG48" s="49" t="str">
        <f t="shared" si="4"/>
        <v>W38</v>
      </c>
      <c r="AH48" s="61">
        <f t="shared" si="3"/>
        <v>7225623</v>
      </c>
      <c r="AK48" s="30">
        <f t="shared" si="5"/>
        <v>7130870.004599995</v>
      </c>
      <c r="AM48" t="s">
        <v>136</v>
      </c>
      <c r="AN48" s="61">
        <f>AVERAGE(AH11:AH23)</f>
        <v>7520409.461538462</v>
      </c>
      <c r="AO48" s="61">
        <f>AN48</f>
        <v>7520409.461538462</v>
      </c>
      <c r="AP48" s="61">
        <f>AO48</f>
        <v>7520409.461538462</v>
      </c>
      <c r="AS48" s="61" t="str">
        <f>AN47</f>
        <v>ASU DS</v>
      </c>
      <c r="AT48" s="61" t="str">
        <f>AO47</f>
        <v>ASU Adj</v>
      </c>
      <c r="AU48" s="61" t="str">
        <f>AP47</f>
        <v>ASU Pass 1</v>
      </c>
    </row>
    <row r="49" spans="1:47" x14ac:dyDescent="0.25">
      <c r="A49" t="s">
        <v>111</v>
      </c>
      <c r="B49" t="s">
        <v>137</v>
      </c>
      <c r="C49" s="30">
        <v>7214210</v>
      </c>
      <c r="D49" s="30">
        <v>56603</v>
      </c>
      <c r="E49" s="30">
        <v>31422</v>
      </c>
      <c r="F49" s="30"/>
      <c r="G49" s="24"/>
      <c r="H49" s="24"/>
      <c r="I49" s="24"/>
      <c r="J49" s="30"/>
      <c r="K49" t="s">
        <v>138</v>
      </c>
      <c r="L49" s="30">
        <v>7124439.0044999933</v>
      </c>
      <c r="N49" t="s">
        <v>138</v>
      </c>
      <c r="O49" s="30">
        <v>31796.031500000008</v>
      </c>
      <c r="P49" s="30">
        <v>16614.001</v>
      </c>
      <c r="T49" s="49"/>
      <c r="U49" s="49" t="str">
        <f t="shared" si="0"/>
        <v>W39</v>
      </c>
      <c r="V49" s="49"/>
      <c r="W49" s="61">
        <f t="shared" si="1"/>
        <v>31796.031500000008</v>
      </c>
      <c r="X49" s="61">
        <f t="shared" si="2"/>
        <v>31796.031500000008</v>
      </c>
      <c r="Y49" s="66"/>
      <c r="AC49" s="24"/>
      <c r="AF49" s="49"/>
      <c r="AG49" s="49" t="str">
        <f t="shared" si="4"/>
        <v>W39</v>
      </c>
      <c r="AH49" s="61">
        <f t="shared" si="3"/>
        <v>7214210</v>
      </c>
      <c r="AK49" s="30">
        <f t="shared" si="5"/>
        <v>7124439.0044999933</v>
      </c>
      <c r="AM49" t="s">
        <v>139</v>
      </c>
      <c r="AN49" s="61">
        <f>AVERAGE(AH24:AH36)</f>
        <v>7399450.384615385</v>
      </c>
      <c r="AO49" s="61">
        <f t="shared" ref="AO49:AP53" si="6">AN49</f>
        <v>7399450.384615385</v>
      </c>
      <c r="AP49" s="61">
        <f t="shared" si="6"/>
        <v>7399450.384615385</v>
      </c>
      <c r="AR49" t="str">
        <f t="shared" ref="AR49:AR59" si="7">AM49</f>
        <v>FY25-Q2</v>
      </c>
      <c r="AS49" s="67">
        <f t="shared" ref="AS49:AU59" si="8">AN49/AN48-1</f>
        <v>-1.6084107858979846E-2</v>
      </c>
      <c r="AT49" s="67">
        <f t="shared" si="8"/>
        <v>-1.6084107858979846E-2</v>
      </c>
      <c r="AU49" s="67">
        <f t="shared" si="8"/>
        <v>-1.6084107858979846E-2</v>
      </c>
    </row>
    <row r="50" spans="1:47" x14ac:dyDescent="0.25">
      <c r="A50" t="s">
        <v>140</v>
      </c>
      <c r="B50" t="s">
        <v>141</v>
      </c>
      <c r="C50" s="30">
        <v>7185663</v>
      </c>
      <c r="D50" s="30">
        <v>34450</v>
      </c>
      <c r="E50" s="30">
        <v>26806</v>
      </c>
      <c r="F50" s="30"/>
      <c r="G50" s="24"/>
      <c r="H50" s="24"/>
      <c r="I50" s="24"/>
      <c r="J50" s="30"/>
      <c r="K50" t="s">
        <v>142</v>
      </c>
      <c r="L50" s="30">
        <v>7096846.0045999978</v>
      </c>
      <c r="N50" t="s">
        <v>142</v>
      </c>
      <c r="O50" s="30">
        <v>28127.0311</v>
      </c>
      <c r="P50" s="30">
        <v>24041.001100000009</v>
      </c>
      <c r="T50" s="49" t="str">
        <f>A50</f>
        <v>2025-Q4</v>
      </c>
      <c r="U50" s="49" t="str">
        <f t="shared" si="0"/>
        <v>W40</v>
      </c>
      <c r="V50" s="49"/>
      <c r="W50" s="61">
        <f t="shared" si="1"/>
        <v>28127.0311</v>
      </c>
      <c r="X50" s="61">
        <f t="shared" si="2"/>
        <v>28127.0311</v>
      </c>
      <c r="Y50" s="66"/>
      <c r="AC50" s="24"/>
      <c r="AF50" s="49" t="str">
        <f>T50</f>
        <v>2025-Q4</v>
      </c>
      <c r="AG50" s="49" t="str">
        <f t="shared" si="4"/>
        <v>W40</v>
      </c>
      <c r="AH50" s="61">
        <f t="shared" si="3"/>
        <v>7185663</v>
      </c>
      <c r="AK50" s="30">
        <f t="shared" si="5"/>
        <v>7096846.0045999978</v>
      </c>
      <c r="AM50" t="s">
        <v>143</v>
      </c>
      <c r="AN50" s="61">
        <f>AVERAGE(AH37:AH49)</f>
        <v>7262543.923076923</v>
      </c>
      <c r="AO50" s="61">
        <f t="shared" si="6"/>
        <v>7262543.923076923</v>
      </c>
      <c r="AP50" s="61">
        <f t="shared" si="6"/>
        <v>7262543.923076923</v>
      </c>
      <c r="AR50" t="str">
        <f t="shared" si="7"/>
        <v>FY25-Q3</v>
      </c>
      <c r="AS50" s="67">
        <f t="shared" si="8"/>
        <v>-1.850224738625339E-2</v>
      </c>
      <c r="AT50" s="67">
        <f t="shared" si="8"/>
        <v>-1.850224738625339E-2</v>
      </c>
      <c r="AU50" s="67">
        <f t="shared" si="8"/>
        <v>-1.850224738625339E-2</v>
      </c>
    </row>
    <row r="51" spans="1:47" x14ac:dyDescent="0.25">
      <c r="A51" t="s">
        <v>140</v>
      </c>
      <c r="B51" t="s">
        <v>144</v>
      </c>
      <c r="C51" s="30">
        <v>7178721</v>
      </c>
      <c r="D51" s="30">
        <v>34197</v>
      </c>
      <c r="E51" s="30">
        <v>28907</v>
      </c>
      <c r="F51" s="30"/>
      <c r="G51" s="24"/>
      <c r="H51" s="24"/>
      <c r="I51" s="24"/>
      <c r="J51" s="30"/>
      <c r="K51" t="s">
        <v>145</v>
      </c>
      <c r="L51" s="30">
        <v>7092300.0045999959</v>
      </c>
      <c r="N51" t="s">
        <v>145</v>
      </c>
      <c r="O51" s="30">
        <v>27498.029999999992</v>
      </c>
      <c r="P51" s="30">
        <v>13971.001800000002</v>
      </c>
      <c r="T51" s="49"/>
      <c r="U51" s="49" t="str">
        <f t="shared" si="0"/>
        <v>W41</v>
      </c>
      <c r="V51" s="49"/>
      <c r="W51" s="61">
        <f t="shared" si="1"/>
        <v>27498.029999999992</v>
      </c>
      <c r="X51" s="61">
        <f t="shared" si="2"/>
        <v>27498.029999999992</v>
      </c>
      <c r="Y51" s="66"/>
      <c r="AC51" s="24"/>
      <c r="AF51" s="49"/>
      <c r="AG51" s="49" t="str">
        <f t="shared" si="4"/>
        <v>W41</v>
      </c>
      <c r="AH51" s="61">
        <f t="shared" si="3"/>
        <v>7178721</v>
      </c>
      <c r="AK51" s="30">
        <f t="shared" si="5"/>
        <v>7092300.0045999959</v>
      </c>
      <c r="AM51" t="s">
        <v>146</v>
      </c>
      <c r="AN51" s="61">
        <f>AVERAGE(AH50:AH62)</f>
        <v>7115150.076923077</v>
      </c>
      <c r="AO51" s="61">
        <f t="shared" si="6"/>
        <v>7115150.076923077</v>
      </c>
      <c r="AP51" s="61">
        <f t="shared" si="6"/>
        <v>7115150.076923077</v>
      </c>
      <c r="AR51" t="str">
        <f t="shared" si="7"/>
        <v>FY25-Q4</v>
      </c>
      <c r="AS51" s="67">
        <f t="shared" si="8"/>
        <v>-2.0295071219534777E-2</v>
      </c>
      <c r="AT51" s="67">
        <f t="shared" si="8"/>
        <v>-2.0295071219534777E-2</v>
      </c>
      <c r="AU51" s="67">
        <f t="shared" si="8"/>
        <v>-2.0295071219534777E-2</v>
      </c>
    </row>
    <row r="52" spans="1:47" x14ac:dyDescent="0.25">
      <c r="A52" t="s">
        <v>140</v>
      </c>
      <c r="B52" t="s">
        <v>147</v>
      </c>
      <c r="C52" s="30">
        <v>7170504</v>
      </c>
      <c r="D52" s="30">
        <v>37193</v>
      </c>
      <c r="E52" s="30">
        <v>26003</v>
      </c>
      <c r="F52" s="30"/>
      <c r="G52" s="24"/>
      <c r="H52" s="24"/>
      <c r="I52" s="24"/>
      <c r="J52" s="30"/>
      <c r="K52" t="s">
        <v>148</v>
      </c>
      <c r="L52" s="30">
        <v>7085815.0044999979</v>
      </c>
      <c r="N52" t="s">
        <v>148</v>
      </c>
      <c r="O52" s="30">
        <v>25930.029899999998</v>
      </c>
      <c r="P52" s="30">
        <v>13486.001299999996</v>
      </c>
      <c r="T52" s="49"/>
      <c r="U52" s="49" t="str">
        <f t="shared" si="0"/>
        <v>W42</v>
      </c>
      <c r="V52" s="49"/>
      <c r="W52" s="61">
        <f t="shared" si="1"/>
        <v>25930.029899999998</v>
      </c>
      <c r="X52" s="61">
        <f t="shared" si="2"/>
        <v>25930.029899999998</v>
      </c>
      <c r="Y52" s="66"/>
      <c r="AC52" s="24"/>
      <c r="AF52" s="49"/>
      <c r="AG52" s="49" t="str">
        <f t="shared" si="4"/>
        <v>W42</v>
      </c>
      <c r="AH52" s="61">
        <f t="shared" si="3"/>
        <v>7170504</v>
      </c>
      <c r="AK52" s="30">
        <f t="shared" si="5"/>
        <v>7085815.0044999979</v>
      </c>
      <c r="AM52" t="s">
        <v>149</v>
      </c>
      <c r="AN52" s="61">
        <f>AVERAGE(AH63:AH75)</f>
        <v>6930343.230769231</v>
      </c>
      <c r="AO52" s="61">
        <f t="shared" si="6"/>
        <v>6930343.230769231</v>
      </c>
      <c r="AP52" s="61">
        <f t="shared" si="6"/>
        <v>6930343.230769231</v>
      </c>
      <c r="AR52" t="str">
        <f t="shared" si="7"/>
        <v>FY26-Q1</v>
      </c>
      <c r="AS52" s="67">
        <f t="shared" si="8"/>
        <v>-2.5973710203701761E-2</v>
      </c>
      <c r="AT52" s="67">
        <f t="shared" si="8"/>
        <v>-2.5973710203701761E-2</v>
      </c>
      <c r="AU52" s="67">
        <f t="shared" si="8"/>
        <v>-2.5973710203701761E-2</v>
      </c>
    </row>
    <row r="53" spans="1:47" x14ac:dyDescent="0.25">
      <c r="A53" t="s">
        <v>140</v>
      </c>
      <c r="B53" t="s">
        <v>150</v>
      </c>
      <c r="C53" s="30">
        <v>7161044</v>
      </c>
      <c r="D53" s="30">
        <v>44188</v>
      </c>
      <c r="E53" s="30">
        <v>26711</v>
      </c>
      <c r="F53" s="30"/>
      <c r="G53" s="24"/>
      <c r="H53" s="24"/>
      <c r="I53" s="24"/>
      <c r="J53" s="30"/>
      <c r="K53" t="s">
        <v>151</v>
      </c>
      <c r="L53" s="30">
        <v>7079268.0044999933</v>
      </c>
      <c r="N53" t="s">
        <v>151</v>
      </c>
      <c r="O53" s="30">
        <v>27851.030099999989</v>
      </c>
      <c r="P53" s="30">
        <v>15380.001399999997</v>
      </c>
      <c r="T53" s="49"/>
      <c r="U53" s="49" t="str">
        <f t="shared" si="0"/>
        <v>W43</v>
      </c>
      <c r="V53" s="49"/>
      <c r="W53" s="61">
        <f t="shared" si="1"/>
        <v>27851.030099999989</v>
      </c>
      <c r="X53" s="61">
        <f t="shared" si="2"/>
        <v>27851.030099999989</v>
      </c>
      <c r="Y53" s="66"/>
      <c r="AC53" s="24"/>
      <c r="AF53" s="49"/>
      <c r="AG53" s="49" t="str">
        <f t="shared" si="4"/>
        <v>W43</v>
      </c>
      <c r="AH53" s="61">
        <f t="shared" si="3"/>
        <v>7161044</v>
      </c>
      <c r="AK53" s="30">
        <f t="shared" si="5"/>
        <v>7079268.0044999933</v>
      </c>
      <c r="AM53" t="s">
        <v>152</v>
      </c>
      <c r="AN53" s="61">
        <f>AVERAGE(AH76:AI88)</f>
        <v>6783955.846153846</v>
      </c>
      <c r="AO53" s="61">
        <f t="shared" si="6"/>
        <v>6783955.846153846</v>
      </c>
      <c r="AP53" s="61">
        <f t="shared" si="6"/>
        <v>6783955.846153846</v>
      </c>
      <c r="AR53" t="str">
        <f t="shared" si="7"/>
        <v>FY26-Q2</v>
      </c>
      <c r="AS53" s="67">
        <f t="shared" si="8"/>
        <v>-2.1122674554624687E-2</v>
      </c>
      <c r="AT53" s="67">
        <f t="shared" si="8"/>
        <v>-2.1122674554624687E-2</v>
      </c>
      <c r="AU53" s="67">
        <f t="shared" si="8"/>
        <v>-2.1122674554624687E-2</v>
      </c>
    </row>
    <row r="54" spans="1:47" x14ac:dyDescent="0.25">
      <c r="A54" t="s">
        <v>140</v>
      </c>
      <c r="B54" t="s">
        <v>153</v>
      </c>
      <c r="C54" s="30">
        <v>7145500</v>
      </c>
      <c r="D54" s="30">
        <v>43994</v>
      </c>
      <c r="E54" s="30">
        <v>29322</v>
      </c>
      <c r="F54" s="30"/>
      <c r="G54" s="24"/>
      <c r="H54" s="24"/>
      <c r="I54" s="24"/>
      <c r="J54" s="30"/>
      <c r="K54" t="s">
        <v>154</v>
      </c>
      <c r="L54" s="30">
        <v>7070697.0045999959</v>
      </c>
      <c r="N54" t="s">
        <v>154</v>
      </c>
      <c r="O54" s="30">
        <v>28725.030799999982</v>
      </c>
      <c r="P54" s="30">
        <v>17572.001399999997</v>
      </c>
      <c r="T54" s="49"/>
      <c r="U54" s="49" t="str">
        <f t="shared" si="0"/>
        <v>W44</v>
      </c>
      <c r="V54" s="49"/>
      <c r="W54" s="61">
        <f t="shared" si="1"/>
        <v>28725.030799999982</v>
      </c>
      <c r="X54" s="61">
        <f t="shared" si="2"/>
        <v>28725.030799999982</v>
      </c>
      <c r="Y54" s="66"/>
      <c r="AC54" s="24"/>
      <c r="AF54" s="49"/>
      <c r="AG54" s="49" t="str">
        <f t="shared" si="4"/>
        <v>W44</v>
      </c>
      <c r="AH54" s="61">
        <f t="shared" si="3"/>
        <v>7145500</v>
      </c>
      <c r="AK54" s="30">
        <f t="shared" si="5"/>
        <v>7070697.0045999959</v>
      </c>
      <c r="AM54" t="s">
        <v>155</v>
      </c>
      <c r="AN54" s="61">
        <f>AVERAGE(AH89:AI101)</f>
        <v>6640217.8613538463</v>
      </c>
      <c r="AO54" s="61">
        <f>AVERAGE(AH89:AH98,AJ99:AJ102)</f>
        <v>6646445.9785714298</v>
      </c>
      <c r="AP54" s="61">
        <f>AVERAGE(AH89:AH98,AJ99:AJ102)</f>
        <v>6646445.9785714298</v>
      </c>
      <c r="AR54" t="str">
        <f t="shared" si="7"/>
        <v>FY26-Q3</v>
      </c>
      <c r="AS54" s="67">
        <f t="shared" si="8"/>
        <v>-2.1187930472969074E-2</v>
      </c>
      <c r="AT54" s="67">
        <f t="shared" si="8"/>
        <v>-2.0269864766348289E-2</v>
      </c>
      <c r="AU54" s="67">
        <f t="shared" si="8"/>
        <v>-2.0269864766348289E-2</v>
      </c>
    </row>
    <row r="55" spans="1:47" x14ac:dyDescent="0.25">
      <c r="A55" t="s">
        <v>140</v>
      </c>
      <c r="B55" t="s">
        <v>156</v>
      </c>
      <c r="C55" s="30">
        <v>7132773</v>
      </c>
      <c r="D55" s="30">
        <v>35969</v>
      </c>
      <c r="E55" s="30">
        <v>31354</v>
      </c>
      <c r="F55" s="30"/>
      <c r="G55" s="24"/>
      <c r="H55" s="24"/>
      <c r="I55" s="24"/>
      <c r="J55" s="30"/>
      <c r="K55" t="s">
        <v>157</v>
      </c>
      <c r="L55" s="30">
        <v>7060459.004599995</v>
      </c>
      <c r="N55" t="s">
        <v>157</v>
      </c>
      <c r="O55" s="30">
        <v>31300.03149999999</v>
      </c>
      <c r="P55" s="30">
        <v>15315.0015</v>
      </c>
      <c r="T55" s="49"/>
      <c r="U55" s="49" t="str">
        <f t="shared" si="0"/>
        <v>W45</v>
      </c>
      <c r="V55" s="49"/>
      <c r="W55" s="61">
        <f t="shared" si="1"/>
        <v>31300.03149999999</v>
      </c>
      <c r="X55" s="61">
        <f t="shared" si="2"/>
        <v>31300.03149999999</v>
      </c>
      <c r="Y55" s="66"/>
      <c r="AC55" s="24"/>
      <c r="AF55" s="49"/>
      <c r="AG55" s="49" t="str">
        <f t="shared" si="4"/>
        <v>W45</v>
      </c>
      <c r="AH55" s="61">
        <f t="shared" si="3"/>
        <v>7132773</v>
      </c>
      <c r="AK55" s="30">
        <f t="shared" si="5"/>
        <v>7060459.004599995</v>
      </c>
      <c r="AM55" t="s">
        <v>158</v>
      </c>
      <c r="AN55" s="61">
        <f>AVERAGE(AI102:AI114)</f>
        <v>6618454.5614307681</v>
      </c>
      <c r="AO55" s="61">
        <f>AVERAGE(AJ102:AJ114)</f>
        <v>6764661.3884615386</v>
      </c>
      <c r="AP55" s="61">
        <f>AVERAGE(AJ102:AJ114)</f>
        <v>6764661.3884615386</v>
      </c>
      <c r="AR55" t="str">
        <f t="shared" si="7"/>
        <v>FY26-Q4</v>
      </c>
      <c r="AS55" s="67">
        <f t="shared" si="8"/>
        <v>-3.2774978739388283E-3</v>
      </c>
      <c r="AT55" s="67">
        <f t="shared" si="8"/>
        <v>1.7786259042989805E-2</v>
      </c>
      <c r="AU55" s="67">
        <f t="shared" si="8"/>
        <v>1.7786259042989805E-2</v>
      </c>
    </row>
    <row r="56" spans="1:47" x14ac:dyDescent="0.25">
      <c r="A56" t="s">
        <v>140</v>
      </c>
      <c r="B56" t="s">
        <v>159</v>
      </c>
      <c r="C56" s="30">
        <v>7125669</v>
      </c>
      <c r="D56" s="30">
        <v>36170</v>
      </c>
      <c r="E56" s="30">
        <v>29079</v>
      </c>
      <c r="F56" s="30"/>
      <c r="G56" s="24"/>
      <c r="H56" s="24"/>
      <c r="I56" s="24"/>
      <c r="J56" s="30"/>
      <c r="K56" t="s">
        <v>160</v>
      </c>
      <c r="L56" s="30">
        <v>7057213.0046999939</v>
      </c>
      <c r="N56" t="s">
        <v>160</v>
      </c>
      <c r="O56" s="30">
        <v>28857.031299999995</v>
      </c>
      <c r="P56" s="30">
        <v>13753.001299999996</v>
      </c>
      <c r="T56" s="49"/>
      <c r="U56" s="49" t="str">
        <f t="shared" si="0"/>
        <v>W46</v>
      </c>
      <c r="V56" s="49"/>
      <c r="W56" s="61">
        <f t="shared" si="1"/>
        <v>28857.031299999995</v>
      </c>
      <c r="X56" s="61">
        <f t="shared" si="2"/>
        <v>28857.031299999995</v>
      </c>
      <c r="Y56" s="66"/>
      <c r="AC56" s="24"/>
      <c r="AF56" s="49"/>
      <c r="AG56" s="49" t="str">
        <f t="shared" si="4"/>
        <v>W46</v>
      </c>
      <c r="AH56" s="61">
        <f t="shared" si="3"/>
        <v>7125669</v>
      </c>
      <c r="AK56" s="30">
        <f t="shared" si="5"/>
        <v>7057213.0046999939</v>
      </c>
      <c r="AM56" t="s">
        <v>161</v>
      </c>
      <c r="AN56" s="61">
        <f>AVERAGE(AI115:AI127)</f>
        <v>6611790.0742153833</v>
      </c>
      <c r="AO56" s="61">
        <f>AVERAGE(AJ115:AJ127)</f>
        <v>6992718.3038461544</v>
      </c>
      <c r="AP56" s="61">
        <f>AVERAGE(AJ115:AJ127)</f>
        <v>6992718.3038461544</v>
      </c>
      <c r="AR56" t="str">
        <f t="shared" si="7"/>
        <v>FY27-Q1</v>
      </c>
      <c r="AS56" s="67">
        <f t="shared" si="8"/>
        <v>-1.0069551967950563E-3</v>
      </c>
      <c r="AT56" s="67">
        <f t="shared" si="8"/>
        <v>3.3712983147037079E-2</v>
      </c>
      <c r="AU56" s="67">
        <f t="shared" si="8"/>
        <v>3.3712983147037079E-2</v>
      </c>
    </row>
    <row r="57" spans="1:47" x14ac:dyDescent="0.25">
      <c r="A57" t="s">
        <v>140</v>
      </c>
      <c r="B57" t="s">
        <v>162</v>
      </c>
      <c r="C57" s="30">
        <v>7111554</v>
      </c>
      <c r="D57" s="30">
        <v>29476</v>
      </c>
      <c r="E57" s="30">
        <v>22728</v>
      </c>
      <c r="F57" s="30"/>
      <c r="G57" s="24"/>
      <c r="H57" s="24"/>
      <c r="I57" s="24"/>
      <c r="J57" s="30"/>
      <c r="K57" t="s">
        <v>163</v>
      </c>
      <c r="L57" s="30">
        <v>7044775.0046999957</v>
      </c>
      <c r="N57" t="s">
        <v>163</v>
      </c>
      <c r="O57" s="30">
        <v>22126.032999999999</v>
      </c>
      <c r="P57" s="30">
        <v>13644.001099999999</v>
      </c>
      <c r="T57" s="49"/>
      <c r="U57" s="49" t="str">
        <f t="shared" si="0"/>
        <v>W47</v>
      </c>
      <c r="V57" s="49"/>
      <c r="W57" s="61">
        <f t="shared" si="1"/>
        <v>22126.032999999999</v>
      </c>
      <c r="X57" s="61">
        <f t="shared" si="2"/>
        <v>22126.032999999999</v>
      </c>
      <c r="Y57" s="66"/>
      <c r="AC57" s="24"/>
      <c r="AF57" s="49"/>
      <c r="AG57" s="49" t="str">
        <f t="shared" si="4"/>
        <v>W47</v>
      </c>
      <c r="AH57" s="61">
        <f t="shared" si="3"/>
        <v>7111554</v>
      </c>
      <c r="AK57" s="30">
        <f t="shared" si="5"/>
        <v>7044775.0046999957</v>
      </c>
      <c r="AM57" t="s">
        <v>164</v>
      </c>
      <c r="AN57" s="61">
        <f>AVERAGE(AI128:AI140)</f>
        <v>6609755.3581615342</v>
      </c>
      <c r="AO57" s="61">
        <f>AVERAGE(AJ128:AJ140)</f>
        <v>7227763.6076923106</v>
      </c>
      <c r="AP57" s="61">
        <f>AVERAGE(AJ128:AJ140)</f>
        <v>7227763.6076923106</v>
      </c>
      <c r="AR57" t="str">
        <f t="shared" si="7"/>
        <v>FY27-Q2</v>
      </c>
      <c r="AS57" s="67">
        <f t="shared" si="8"/>
        <v>-3.0774057116300657E-4</v>
      </c>
      <c r="AT57" s="67">
        <f t="shared" si="8"/>
        <v>3.3612866074824721E-2</v>
      </c>
      <c r="AU57" s="67">
        <f t="shared" si="8"/>
        <v>3.3612866074824721E-2</v>
      </c>
    </row>
    <row r="58" spans="1:47" x14ac:dyDescent="0.25">
      <c r="A58" t="s">
        <v>140</v>
      </c>
      <c r="B58" t="s">
        <v>165</v>
      </c>
      <c r="C58" s="30">
        <v>7103992</v>
      </c>
      <c r="D58" s="30">
        <v>74177</v>
      </c>
      <c r="E58" s="30">
        <v>21207</v>
      </c>
      <c r="F58" s="30"/>
      <c r="G58" s="24"/>
      <c r="H58" s="24"/>
      <c r="I58" s="24"/>
      <c r="J58" s="30"/>
      <c r="K58" t="s">
        <v>166</v>
      </c>
      <c r="L58" s="30">
        <v>7042427.0049999952</v>
      </c>
      <c r="N58" t="s">
        <v>166</v>
      </c>
      <c r="O58" s="30">
        <v>21972.031299999995</v>
      </c>
      <c r="P58" s="30">
        <v>11215.000900000001</v>
      </c>
      <c r="T58" s="49"/>
      <c r="U58" s="49" t="str">
        <f t="shared" si="0"/>
        <v>W48</v>
      </c>
      <c r="V58" s="49"/>
      <c r="W58" s="61">
        <f t="shared" si="1"/>
        <v>21972.031299999995</v>
      </c>
      <c r="X58" s="61">
        <f t="shared" si="2"/>
        <v>21972.031299999995</v>
      </c>
      <c r="Y58" s="66"/>
      <c r="AC58" s="24"/>
      <c r="AF58" s="49"/>
      <c r="AG58" s="49" t="str">
        <f t="shared" si="4"/>
        <v>W48</v>
      </c>
      <c r="AH58" s="61">
        <f t="shared" si="3"/>
        <v>7103992</v>
      </c>
      <c r="AK58" s="30">
        <f t="shared" si="5"/>
        <v>7042427.0049999952</v>
      </c>
      <c r="AM58" t="s">
        <v>167</v>
      </c>
      <c r="AN58" s="61">
        <f>AVERAGE(AI141:AI153)</f>
        <v>6626778.8736692267</v>
      </c>
      <c r="AO58" s="61">
        <f>AVERAGE(AJ141:AJ153)</f>
        <v>7492182.8115384644</v>
      </c>
      <c r="AP58" s="61">
        <f>AVERAGE(AJ141:AJ153)</f>
        <v>7492182.8115384644</v>
      </c>
      <c r="AR58" t="str">
        <f t="shared" si="7"/>
        <v>FY27-Q3</v>
      </c>
      <c r="AS58" s="67">
        <f t="shared" si="8"/>
        <v>2.5755137044023435E-3</v>
      </c>
      <c r="AT58" s="67">
        <f t="shared" si="8"/>
        <v>3.6583820141093071E-2</v>
      </c>
      <c r="AU58" s="67">
        <f t="shared" si="8"/>
        <v>3.6583820141093071E-2</v>
      </c>
    </row>
    <row r="59" spans="1:47" x14ac:dyDescent="0.25">
      <c r="A59" t="s">
        <v>140</v>
      </c>
      <c r="B59" t="s">
        <v>168</v>
      </c>
      <c r="C59" s="30">
        <v>7054079</v>
      </c>
      <c r="D59" s="30">
        <v>34397</v>
      </c>
      <c r="E59" s="30">
        <v>24653</v>
      </c>
      <c r="F59" s="30"/>
      <c r="G59" s="24"/>
      <c r="H59" s="24"/>
      <c r="I59" s="24"/>
      <c r="J59" s="30"/>
      <c r="K59" t="s">
        <v>169</v>
      </c>
      <c r="L59" s="30">
        <v>6999978.0050999969</v>
      </c>
      <c r="N59" t="s">
        <v>169</v>
      </c>
      <c r="O59" s="30">
        <v>25285.031599999998</v>
      </c>
      <c r="P59" s="30">
        <v>23833.001700000008</v>
      </c>
      <c r="T59" s="49"/>
      <c r="U59" s="49" t="str">
        <f t="shared" si="0"/>
        <v>W49</v>
      </c>
      <c r="V59" s="49"/>
      <c r="W59" s="61">
        <f t="shared" si="1"/>
        <v>25285.031599999998</v>
      </c>
      <c r="X59" s="61">
        <f t="shared" si="2"/>
        <v>25285.031599999998</v>
      </c>
      <c r="Y59" s="66"/>
      <c r="AC59" s="24"/>
      <c r="AF59" s="49"/>
      <c r="AG59" s="49" t="str">
        <f t="shared" si="4"/>
        <v>W49</v>
      </c>
      <c r="AH59" s="61">
        <f t="shared" si="3"/>
        <v>7054079</v>
      </c>
      <c r="AK59" s="30">
        <f t="shared" si="5"/>
        <v>6999978.0050999969</v>
      </c>
      <c r="AM59" t="s">
        <v>170</v>
      </c>
      <c r="AN59" s="61">
        <f>AVERAGE(AI154:AI166)</f>
        <v>6710572.3818846084</v>
      </c>
      <c r="AO59" s="61">
        <f>AVERAGE(AJ154:AJ166)</f>
        <v>7827516.7115384638</v>
      </c>
      <c r="AP59" s="61">
        <f>AVERAGE(AJ154:AJ166)</f>
        <v>7827516.7115384638</v>
      </c>
      <c r="AR59" t="str">
        <f t="shared" si="7"/>
        <v>FY27-Q4</v>
      </c>
      <c r="AS59" s="67">
        <f t="shared" si="8"/>
        <v>1.2644681498024113E-2</v>
      </c>
      <c r="AT59" s="67">
        <f t="shared" si="8"/>
        <v>4.475783739333794E-2</v>
      </c>
      <c r="AU59" s="67">
        <f t="shared" si="8"/>
        <v>4.475783739333794E-2</v>
      </c>
    </row>
    <row r="60" spans="1:47" x14ac:dyDescent="0.25">
      <c r="A60" t="s">
        <v>140</v>
      </c>
      <c r="B60" t="s">
        <v>171</v>
      </c>
      <c r="C60" s="30">
        <v>7054152</v>
      </c>
      <c r="D60" s="30">
        <v>42048</v>
      </c>
      <c r="E60" s="30">
        <v>34222</v>
      </c>
      <c r="F60" s="30"/>
      <c r="J60" s="30"/>
      <c r="K60" t="s">
        <v>172</v>
      </c>
      <c r="L60" s="30">
        <v>7004754.0050999988</v>
      </c>
      <c r="N60" t="s">
        <v>172</v>
      </c>
      <c r="O60" s="30">
        <v>34617.030699999981</v>
      </c>
      <c r="P60" s="30">
        <v>13187.001199999999</v>
      </c>
      <c r="T60" s="49"/>
      <c r="U60" s="49" t="str">
        <f t="shared" si="0"/>
        <v>W50</v>
      </c>
      <c r="V60" s="49"/>
      <c r="W60" s="61">
        <f t="shared" si="1"/>
        <v>34617.030699999981</v>
      </c>
      <c r="X60" s="61">
        <f t="shared" si="2"/>
        <v>34617.030699999981</v>
      </c>
      <c r="Y60" s="66"/>
      <c r="AC60" s="24"/>
      <c r="AF60" s="49"/>
      <c r="AG60" s="49" t="str">
        <f t="shared" si="4"/>
        <v>W50</v>
      </c>
      <c r="AH60" s="61">
        <f t="shared" si="3"/>
        <v>7054152</v>
      </c>
      <c r="AK60" s="30">
        <f t="shared" si="5"/>
        <v>7004754.0050999988</v>
      </c>
      <c r="AN60" s="61"/>
      <c r="AO60" s="61"/>
      <c r="AP60" s="61"/>
    </row>
    <row r="61" spans="1:47" x14ac:dyDescent="0.25">
      <c r="A61" t="s">
        <v>140</v>
      </c>
      <c r="B61" t="s">
        <v>173</v>
      </c>
      <c r="C61" s="30">
        <v>7048068</v>
      </c>
      <c r="D61" s="30">
        <v>47020</v>
      </c>
      <c r="E61" s="30">
        <v>36310</v>
      </c>
      <c r="F61" s="30"/>
      <c r="J61" s="30"/>
      <c r="K61" t="s">
        <v>174</v>
      </c>
      <c r="L61" s="30">
        <v>7003941.0053999946</v>
      </c>
      <c r="N61" t="s">
        <v>174</v>
      </c>
      <c r="O61" s="30">
        <v>35708.031599999988</v>
      </c>
      <c r="P61" s="30">
        <v>15970.002199999999</v>
      </c>
      <c r="T61" s="49"/>
      <c r="U61" s="49" t="str">
        <f t="shared" si="0"/>
        <v>W51</v>
      </c>
      <c r="V61" s="49"/>
      <c r="W61" s="61">
        <f t="shared" si="1"/>
        <v>35708.031599999988</v>
      </c>
      <c r="X61" s="61">
        <f t="shared" si="2"/>
        <v>35708.031599999988</v>
      </c>
      <c r="Y61" s="66"/>
      <c r="AC61" s="24"/>
      <c r="AF61" s="49"/>
      <c r="AG61" s="49" t="str">
        <f t="shared" si="4"/>
        <v>W51</v>
      </c>
      <c r="AH61" s="61">
        <f t="shared" si="3"/>
        <v>7048068</v>
      </c>
      <c r="AK61" s="30">
        <f t="shared" si="5"/>
        <v>7003941.0053999946</v>
      </c>
      <c r="AM61" t="s">
        <v>16</v>
      </c>
      <c r="AN61" s="61">
        <f>AVERAGE(AN48:AN51)</f>
        <v>7324388.461538462</v>
      </c>
      <c r="AO61" s="61">
        <f>AVERAGE(AO48:AO51)</f>
        <v>7324388.461538462</v>
      </c>
      <c r="AP61" s="61">
        <f>AVERAGE(AP48:AP51)</f>
        <v>7324388.461538462</v>
      </c>
    </row>
    <row r="62" spans="1:47" x14ac:dyDescent="0.25">
      <c r="A62" t="s">
        <v>140</v>
      </c>
      <c r="B62" t="s">
        <v>175</v>
      </c>
      <c r="C62" s="30">
        <v>7025232</v>
      </c>
      <c r="D62" s="30">
        <v>96792</v>
      </c>
      <c r="E62" s="30">
        <v>25157</v>
      </c>
      <c r="F62" s="30"/>
      <c r="J62" s="30"/>
      <c r="K62" t="s">
        <v>176</v>
      </c>
      <c r="L62" s="30">
        <v>6994299.005599997</v>
      </c>
      <c r="N62" t="s">
        <v>176</v>
      </c>
      <c r="O62" s="30">
        <v>28984.032099999993</v>
      </c>
      <c r="P62" s="30">
        <v>18714.001499999998</v>
      </c>
      <c r="T62" s="49"/>
      <c r="U62" s="49" t="str">
        <f t="shared" si="0"/>
        <v>W52</v>
      </c>
      <c r="V62" s="49"/>
      <c r="W62" s="61">
        <f t="shared" si="1"/>
        <v>28984.032099999993</v>
      </c>
      <c r="X62" s="61">
        <f t="shared" si="2"/>
        <v>28984.032099999993</v>
      </c>
      <c r="Y62" s="66"/>
      <c r="AC62" s="24"/>
      <c r="AF62" s="49"/>
      <c r="AG62" s="49" t="str">
        <f t="shared" si="4"/>
        <v>W52</v>
      </c>
      <c r="AH62" s="61">
        <f t="shared" si="3"/>
        <v>7025232</v>
      </c>
      <c r="AK62" s="30">
        <f t="shared" si="5"/>
        <v>6994299.005599997</v>
      </c>
      <c r="AM62" t="s">
        <v>19</v>
      </c>
      <c r="AN62" s="61">
        <f>AVERAGE(AN52:AN55)</f>
        <v>6743242.8749269228</v>
      </c>
      <c r="AO62" s="61">
        <f>AVERAGE(AO52:AO55)</f>
        <v>6781351.6109890109</v>
      </c>
      <c r="AP62" s="61">
        <f>AVERAGE(AP52:AP55)</f>
        <v>6781351.6109890109</v>
      </c>
    </row>
    <row r="63" spans="1:47" x14ac:dyDescent="0.25">
      <c r="A63" t="s">
        <v>177</v>
      </c>
      <c r="B63" t="s">
        <v>178</v>
      </c>
      <c r="C63" s="30">
        <v>7015202</v>
      </c>
      <c r="D63" s="30">
        <v>28858</v>
      </c>
      <c r="E63" s="30">
        <v>22761</v>
      </c>
      <c r="F63" s="30"/>
      <c r="G63" s="24"/>
      <c r="H63" s="24"/>
      <c r="I63" s="24"/>
      <c r="J63" s="30"/>
      <c r="K63" t="s">
        <v>179</v>
      </c>
      <c r="L63" s="30">
        <v>6933865.005599997</v>
      </c>
      <c r="N63" t="s">
        <v>179</v>
      </c>
      <c r="O63" s="30">
        <v>22633.031399999993</v>
      </c>
      <c r="P63" s="30">
        <v>37336.001000000004</v>
      </c>
      <c r="T63" s="49" t="str">
        <f>A63</f>
        <v>2026-Q1</v>
      </c>
      <c r="U63" s="49" t="str">
        <f t="shared" si="0"/>
        <v>W01</v>
      </c>
      <c r="V63" s="49"/>
      <c r="W63" s="61">
        <f t="shared" si="1"/>
        <v>22633.031399999993</v>
      </c>
      <c r="X63" s="61">
        <f t="shared" si="2"/>
        <v>22633.031399999993</v>
      </c>
      <c r="Y63" s="66"/>
      <c r="AC63" s="24"/>
      <c r="AF63" s="49" t="str">
        <f>T63</f>
        <v>2026-Q1</v>
      </c>
      <c r="AG63" s="49" t="str">
        <f t="shared" si="4"/>
        <v>W01</v>
      </c>
      <c r="AH63" s="61">
        <f t="shared" si="3"/>
        <v>7015202</v>
      </c>
      <c r="AK63" s="30">
        <f t="shared" si="5"/>
        <v>6933865.005599997</v>
      </c>
      <c r="AM63" t="s">
        <v>24</v>
      </c>
      <c r="AN63" s="61">
        <f>AVERAGE(AN56:AN59)</f>
        <v>6639724.1719826879</v>
      </c>
      <c r="AO63" s="61">
        <f>AVERAGE(AO56:AO59)</f>
        <v>7385045.3586538481</v>
      </c>
      <c r="AP63" s="61">
        <f>AVERAGE(AP56:AP59)</f>
        <v>7385045.3586538481</v>
      </c>
    </row>
    <row r="64" spans="1:47" x14ac:dyDescent="0.25">
      <c r="A64" t="s">
        <v>177</v>
      </c>
      <c r="B64" t="s">
        <v>180</v>
      </c>
      <c r="C64" s="30">
        <v>7007340</v>
      </c>
      <c r="D64" s="30">
        <v>28453</v>
      </c>
      <c r="E64" s="30">
        <v>21338</v>
      </c>
      <c r="F64" s="30"/>
      <c r="G64" s="24"/>
      <c r="H64" s="24"/>
      <c r="I64" s="24"/>
      <c r="J64" s="30"/>
      <c r="K64" t="s">
        <v>181</v>
      </c>
      <c r="L64" s="30">
        <v>6928622.0056999959</v>
      </c>
      <c r="N64" t="s">
        <v>181</v>
      </c>
      <c r="O64" s="30">
        <v>21419.031000000006</v>
      </c>
      <c r="P64" s="30">
        <v>13014.0018</v>
      </c>
      <c r="T64" s="49"/>
      <c r="U64" s="49" t="str">
        <f t="shared" si="0"/>
        <v>W02</v>
      </c>
      <c r="V64" s="49"/>
      <c r="W64" s="61">
        <f t="shared" si="1"/>
        <v>21419.031000000006</v>
      </c>
      <c r="X64" s="61">
        <f t="shared" si="2"/>
        <v>21419.031000000006</v>
      </c>
      <c r="Y64" s="66"/>
      <c r="AC64" s="24"/>
      <c r="AF64" s="49"/>
      <c r="AG64" s="49" t="str">
        <f t="shared" si="4"/>
        <v>W02</v>
      </c>
      <c r="AH64" s="61">
        <f t="shared" si="3"/>
        <v>7007340</v>
      </c>
      <c r="AK64" s="30">
        <f t="shared" si="5"/>
        <v>6928622.0056999959</v>
      </c>
      <c r="AO64" s="61"/>
      <c r="AP64" s="61"/>
    </row>
    <row r="65" spans="1:42" x14ac:dyDescent="0.25">
      <c r="A65" t="s">
        <v>177</v>
      </c>
      <c r="B65" t="s">
        <v>182</v>
      </c>
      <c r="C65" s="30">
        <v>7002522</v>
      </c>
      <c r="D65" s="30">
        <v>43680</v>
      </c>
      <c r="E65" s="30">
        <v>24776</v>
      </c>
      <c r="F65" s="30"/>
      <c r="G65" s="24"/>
      <c r="H65" s="24"/>
      <c r="I65" s="24"/>
      <c r="J65" s="30"/>
      <c r="K65" t="s">
        <v>183</v>
      </c>
      <c r="L65" s="30">
        <v>6925436.0056999978</v>
      </c>
      <c r="N65" t="s">
        <v>183</v>
      </c>
      <c r="O65" s="30">
        <v>24368.031400000011</v>
      </c>
      <c r="P65" s="30">
        <v>12954.000899999995</v>
      </c>
      <c r="T65" s="49"/>
      <c r="U65" s="49" t="str">
        <f t="shared" si="0"/>
        <v>W03</v>
      </c>
      <c r="V65" s="49"/>
      <c r="W65" s="61">
        <f t="shared" si="1"/>
        <v>24368.031400000011</v>
      </c>
      <c r="X65" s="61">
        <f t="shared" si="2"/>
        <v>24368.031400000011</v>
      </c>
      <c r="Y65" s="66"/>
      <c r="AC65" s="24"/>
      <c r="AF65" s="49"/>
      <c r="AG65" s="49" t="str">
        <f t="shared" si="4"/>
        <v>W03</v>
      </c>
      <c r="AH65" s="61">
        <f t="shared" si="3"/>
        <v>7002522</v>
      </c>
      <c r="AK65" s="30">
        <f t="shared" si="5"/>
        <v>6925436.0056999978</v>
      </c>
      <c r="AM65" t="s">
        <v>19</v>
      </c>
      <c r="AN65" s="67">
        <f t="shared" ref="AN65:AP66" si="9">AN62/AN61-1</f>
        <v>-7.934390559201332E-2</v>
      </c>
      <c r="AO65" s="67">
        <f t="shared" si="9"/>
        <v>-7.414091338833606E-2</v>
      </c>
      <c r="AP65" s="67">
        <f t="shared" si="9"/>
        <v>-7.414091338833606E-2</v>
      </c>
    </row>
    <row r="66" spans="1:42" x14ac:dyDescent="0.25">
      <c r="A66" t="s">
        <v>177</v>
      </c>
      <c r="B66" t="s">
        <v>184</v>
      </c>
      <c r="C66" s="30">
        <v>6980795</v>
      </c>
      <c r="D66" s="30">
        <v>44894</v>
      </c>
      <c r="E66" s="30">
        <v>22158</v>
      </c>
      <c r="F66" s="30"/>
      <c r="G66" s="24"/>
      <c r="H66" s="24"/>
      <c r="I66" s="24"/>
      <c r="J66" s="30"/>
      <c r="K66" t="s">
        <v>185</v>
      </c>
      <c r="L66" s="30">
        <v>6908689.0056999968</v>
      </c>
      <c r="N66" t="s">
        <v>185</v>
      </c>
      <c r="O66" s="30">
        <v>22294.033199999998</v>
      </c>
      <c r="P66" s="30">
        <v>20337.001899999999</v>
      </c>
      <c r="T66" s="49"/>
      <c r="U66" s="49" t="str">
        <f t="shared" si="0"/>
        <v>W04</v>
      </c>
      <c r="V66" s="49"/>
      <c r="W66" s="61">
        <f t="shared" si="1"/>
        <v>22294.033199999998</v>
      </c>
      <c r="X66" s="61">
        <f t="shared" si="2"/>
        <v>22294.033199999998</v>
      </c>
      <c r="Y66" s="66"/>
      <c r="AC66" s="24"/>
      <c r="AF66" s="49"/>
      <c r="AG66" s="49" t="str">
        <f t="shared" si="4"/>
        <v>W04</v>
      </c>
      <c r="AH66" s="61">
        <f t="shared" si="3"/>
        <v>6980795</v>
      </c>
      <c r="AK66" s="30">
        <f t="shared" si="5"/>
        <v>6908689.0056999968</v>
      </c>
      <c r="AM66" t="s">
        <v>24</v>
      </c>
      <c r="AN66" s="67">
        <f t="shared" si="9"/>
        <v>-1.5351471816200446E-2</v>
      </c>
      <c r="AO66" s="67">
        <f t="shared" si="9"/>
        <v>8.9022628864512177E-2</v>
      </c>
      <c r="AP66" s="67">
        <f t="shared" si="9"/>
        <v>8.9022628864512177E-2</v>
      </c>
    </row>
    <row r="67" spans="1:42" x14ac:dyDescent="0.25">
      <c r="A67" t="s">
        <v>177</v>
      </c>
      <c r="B67" t="s">
        <v>186</v>
      </c>
      <c r="C67" s="30">
        <v>6956831</v>
      </c>
      <c r="D67" s="30">
        <v>46179</v>
      </c>
      <c r="E67" s="30">
        <v>21028</v>
      </c>
      <c r="F67" s="30"/>
      <c r="G67" s="24"/>
      <c r="H67" s="24"/>
      <c r="I67" s="24"/>
      <c r="J67" s="30"/>
      <c r="K67" t="s">
        <v>187</v>
      </c>
      <c r="L67" s="30">
        <v>6885367.0054999972</v>
      </c>
      <c r="N67" t="s">
        <v>187</v>
      </c>
      <c r="O67" s="30">
        <v>21394.031900000005</v>
      </c>
      <c r="P67" s="30">
        <v>20286.001700000004</v>
      </c>
      <c r="T67" s="49"/>
      <c r="U67" s="49" t="str">
        <f t="shared" si="0"/>
        <v>W05</v>
      </c>
      <c r="V67" s="49"/>
      <c r="W67" s="61">
        <f t="shared" si="1"/>
        <v>21394.031900000005</v>
      </c>
      <c r="X67" s="61">
        <f t="shared" si="2"/>
        <v>21394.031900000005</v>
      </c>
      <c r="Y67" s="66"/>
      <c r="AC67" s="24"/>
      <c r="AF67" s="49"/>
      <c r="AG67" s="49" t="str">
        <f t="shared" si="4"/>
        <v>W05</v>
      </c>
      <c r="AH67" s="61">
        <f t="shared" si="3"/>
        <v>6956831</v>
      </c>
      <c r="AK67" s="30">
        <f t="shared" si="5"/>
        <v>6885367.0054999972</v>
      </c>
      <c r="AO67" s="61"/>
    </row>
    <row r="68" spans="1:42" x14ac:dyDescent="0.25">
      <c r="A68" t="s">
        <v>177</v>
      </c>
      <c r="B68" t="s">
        <v>188</v>
      </c>
      <c r="C68" s="30">
        <v>6935570</v>
      </c>
      <c r="D68" s="30">
        <v>47330</v>
      </c>
      <c r="E68" s="30">
        <v>24898</v>
      </c>
      <c r="F68" s="30"/>
      <c r="G68" s="24"/>
      <c r="H68" s="24"/>
      <c r="I68" s="24"/>
      <c r="J68" s="30"/>
      <c r="K68" t="s">
        <v>189</v>
      </c>
      <c r="L68" s="30">
        <v>6864421.0053999983</v>
      </c>
      <c r="N68" t="s">
        <v>189</v>
      </c>
      <c r="O68" s="30">
        <v>25145.031600000013</v>
      </c>
      <c r="P68" s="30">
        <v>21020.001200000002</v>
      </c>
      <c r="T68" s="49"/>
      <c r="U68" s="49" t="str">
        <f t="shared" si="0"/>
        <v>W06</v>
      </c>
      <c r="V68" s="49"/>
      <c r="W68" s="61">
        <f t="shared" si="1"/>
        <v>25145.031600000013</v>
      </c>
      <c r="X68" s="61">
        <f t="shared" si="2"/>
        <v>25145.031600000013</v>
      </c>
      <c r="Y68" s="66"/>
      <c r="AC68" s="24"/>
      <c r="AF68" s="49"/>
      <c r="AG68" s="49" t="str">
        <f t="shared" si="4"/>
        <v>W06</v>
      </c>
      <c r="AH68" s="61">
        <f t="shared" si="3"/>
        <v>6935570</v>
      </c>
      <c r="AK68" s="30">
        <f t="shared" si="5"/>
        <v>6864421.0053999983</v>
      </c>
      <c r="AO68" s="61"/>
    </row>
    <row r="69" spans="1:42" x14ac:dyDescent="0.25">
      <c r="A69" t="s">
        <v>177</v>
      </c>
      <c r="B69" t="s">
        <v>190</v>
      </c>
      <c r="C69" s="30">
        <v>6912617</v>
      </c>
      <c r="D69" s="30">
        <v>39152</v>
      </c>
      <c r="E69" s="30">
        <v>25189</v>
      </c>
      <c r="F69" s="30"/>
      <c r="G69" s="24"/>
      <c r="H69" s="24"/>
      <c r="I69" s="24"/>
      <c r="J69" s="30"/>
      <c r="K69" t="s">
        <v>191</v>
      </c>
      <c r="L69" s="30">
        <v>6839711.0054999962</v>
      </c>
      <c r="N69" t="s">
        <v>191</v>
      </c>
      <c r="O69" s="30">
        <v>24858.032199999983</v>
      </c>
      <c r="P69" s="30">
        <v>22843.002100000005</v>
      </c>
      <c r="T69" s="49"/>
      <c r="U69" s="49" t="str">
        <f t="shared" si="0"/>
        <v>W07</v>
      </c>
      <c r="V69" s="49"/>
      <c r="W69" s="61">
        <f t="shared" si="1"/>
        <v>24858.032199999983</v>
      </c>
      <c r="X69" s="61">
        <f t="shared" si="2"/>
        <v>24858.032199999983</v>
      </c>
      <c r="Y69" s="66"/>
      <c r="AC69" s="24"/>
      <c r="AF69" s="49"/>
      <c r="AG69" s="49" t="str">
        <f t="shared" si="4"/>
        <v>W07</v>
      </c>
      <c r="AH69" s="61">
        <f t="shared" si="3"/>
        <v>6912617</v>
      </c>
      <c r="AK69" s="30">
        <f t="shared" si="5"/>
        <v>6839711.0054999962</v>
      </c>
      <c r="AN69" s="61"/>
      <c r="AO69" s="61"/>
    </row>
    <row r="70" spans="1:42" x14ac:dyDescent="0.25">
      <c r="A70" t="s">
        <v>177</v>
      </c>
      <c r="B70" t="s">
        <v>192</v>
      </c>
      <c r="C70" s="30">
        <v>6903588</v>
      </c>
      <c r="D70" s="30">
        <v>34655</v>
      </c>
      <c r="E70" s="30">
        <v>30088</v>
      </c>
      <c r="F70" s="30"/>
      <c r="G70" s="24"/>
      <c r="H70" s="24"/>
      <c r="I70" s="24"/>
      <c r="J70" s="30"/>
      <c r="K70" t="s">
        <v>193</v>
      </c>
      <c r="L70" s="30">
        <v>6833426.0054999925</v>
      </c>
      <c r="N70" t="s">
        <v>193</v>
      </c>
      <c r="O70" s="30">
        <v>30302.032499999998</v>
      </c>
      <c r="P70" s="30">
        <v>17322.000799999994</v>
      </c>
      <c r="T70" s="49"/>
      <c r="U70" s="49" t="str">
        <f t="shared" si="0"/>
        <v>W08</v>
      </c>
      <c r="V70" s="49"/>
      <c r="W70" s="61">
        <f t="shared" si="1"/>
        <v>30302.032499999998</v>
      </c>
      <c r="X70" s="61">
        <f t="shared" si="2"/>
        <v>30302.032499999998</v>
      </c>
      <c r="Y70" s="66"/>
      <c r="AC70" s="24"/>
      <c r="AF70" s="49"/>
      <c r="AG70" s="49" t="str">
        <f t="shared" si="4"/>
        <v>W08</v>
      </c>
      <c r="AH70" s="61">
        <f t="shared" si="3"/>
        <v>6903588</v>
      </c>
      <c r="AK70" s="30">
        <f t="shared" si="5"/>
        <v>6833426.0054999925</v>
      </c>
      <c r="AN70" s="61"/>
      <c r="AO70" s="61"/>
    </row>
    <row r="71" spans="1:42" x14ac:dyDescent="0.25">
      <c r="A71" t="s">
        <v>177</v>
      </c>
      <c r="B71" t="s">
        <v>194</v>
      </c>
      <c r="C71" s="30">
        <v>6897451</v>
      </c>
      <c r="D71" s="30">
        <v>42251</v>
      </c>
      <c r="E71" s="30">
        <v>29220</v>
      </c>
      <c r="F71" s="30"/>
      <c r="G71" s="24"/>
      <c r="H71" s="24"/>
      <c r="I71" s="24"/>
      <c r="J71" s="30"/>
      <c r="K71" t="s">
        <v>195</v>
      </c>
      <c r="L71" s="30">
        <v>6831792.0056999959</v>
      </c>
      <c r="N71" t="s">
        <v>195</v>
      </c>
      <c r="O71" s="30">
        <v>28513.031900000009</v>
      </c>
      <c r="P71" s="30">
        <v>14641.001699999999</v>
      </c>
      <c r="T71" s="49"/>
      <c r="U71" s="49" t="str">
        <f t="shared" si="0"/>
        <v>W09</v>
      </c>
      <c r="V71" s="49"/>
      <c r="W71" s="61">
        <f t="shared" si="1"/>
        <v>28513.031900000009</v>
      </c>
      <c r="X71" s="61">
        <f t="shared" si="2"/>
        <v>28513.031900000009</v>
      </c>
      <c r="Y71" s="66"/>
      <c r="AC71" s="24"/>
      <c r="AF71" s="49"/>
      <c r="AG71" s="49" t="str">
        <f t="shared" si="4"/>
        <v>W09</v>
      </c>
      <c r="AH71" s="61">
        <f t="shared" si="3"/>
        <v>6897451</v>
      </c>
      <c r="AK71" s="30">
        <f t="shared" si="5"/>
        <v>6831792.0056999959</v>
      </c>
      <c r="AN71" s="61"/>
      <c r="AO71" s="61"/>
    </row>
    <row r="72" spans="1:42" x14ac:dyDescent="0.25">
      <c r="A72" t="s">
        <v>177</v>
      </c>
      <c r="B72" t="s">
        <v>196</v>
      </c>
      <c r="C72" s="30">
        <v>6883638</v>
      </c>
      <c r="D72" s="30">
        <v>33520</v>
      </c>
      <c r="E72" s="30">
        <v>28576</v>
      </c>
      <c r="F72" s="30"/>
      <c r="G72" s="24"/>
      <c r="H72" s="24"/>
      <c r="I72" s="24"/>
      <c r="J72" s="30"/>
      <c r="K72" t="s">
        <v>197</v>
      </c>
      <c r="L72" s="30">
        <v>6816064.0057999948</v>
      </c>
      <c r="N72" t="s">
        <v>197</v>
      </c>
      <c r="O72" s="30">
        <v>28482.031800000001</v>
      </c>
      <c r="P72" s="30">
        <v>16852.001199999999</v>
      </c>
      <c r="T72" s="49"/>
      <c r="U72" s="49" t="str">
        <f t="shared" si="0"/>
        <v>W10</v>
      </c>
      <c r="V72" s="49"/>
      <c r="W72" s="61">
        <f t="shared" si="1"/>
        <v>28482.031800000001</v>
      </c>
      <c r="X72" s="61">
        <f t="shared" si="2"/>
        <v>28482.031800000001</v>
      </c>
      <c r="Y72" s="66"/>
      <c r="AC72" s="24"/>
      <c r="AF72" s="49"/>
      <c r="AG72" s="49" t="str">
        <f t="shared" si="4"/>
        <v>W10</v>
      </c>
      <c r="AH72" s="61">
        <f t="shared" si="3"/>
        <v>6883638</v>
      </c>
      <c r="AK72" s="30">
        <f t="shared" si="5"/>
        <v>6816064.0057999948</v>
      </c>
      <c r="AN72" s="61"/>
      <c r="AO72" s="61"/>
    </row>
    <row r="73" spans="1:42" x14ac:dyDescent="0.25">
      <c r="A73" t="s">
        <v>177</v>
      </c>
      <c r="B73" t="s">
        <v>198</v>
      </c>
      <c r="C73" s="30">
        <v>6876076</v>
      </c>
      <c r="D73" s="30">
        <v>33727</v>
      </c>
      <c r="E73" s="30">
        <v>26073</v>
      </c>
      <c r="F73" s="30"/>
      <c r="I73" s="68">
        <f>H74/I74/2</f>
        <v>0.16124836612270757</v>
      </c>
      <c r="J73" s="30"/>
      <c r="K73" t="s">
        <v>199</v>
      </c>
      <c r="L73" s="30">
        <v>6811859.0057999976</v>
      </c>
      <c r="N73" t="s">
        <v>199</v>
      </c>
      <c r="O73" s="30">
        <v>25987.031199999987</v>
      </c>
      <c r="P73" s="30">
        <v>14266.001399999996</v>
      </c>
      <c r="T73" s="49"/>
      <c r="U73" s="49" t="str">
        <f t="shared" si="0"/>
        <v>W11</v>
      </c>
      <c r="V73" s="49"/>
      <c r="W73" s="61">
        <f t="shared" si="1"/>
        <v>25987.031199999987</v>
      </c>
      <c r="X73" s="61">
        <f t="shared" si="2"/>
        <v>25987.031199999987</v>
      </c>
      <c r="Y73" s="66"/>
      <c r="AC73" s="24"/>
      <c r="AF73" s="49"/>
      <c r="AG73" s="49" t="str">
        <f t="shared" si="4"/>
        <v>W11</v>
      </c>
      <c r="AH73" s="61">
        <f t="shared" si="3"/>
        <v>6876076</v>
      </c>
      <c r="AK73" s="30">
        <f t="shared" si="5"/>
        <v>6811859.0057999976</v>
      </c>
      <c r="AN73" s="61"/>
      <c r="AO73" s="61"/>
    </row>
    <row r="74" spans="1:42" x14ac:dyDescent="0.25">
      <c r="A74" t="s">
        <v>177</v>
      </c>
      <c r="B74" t="s">
        <v>200</v>
      </c>
      <c r="C74" s="30">
        <v>6869736</v>
      </c>
      <c r="D74" s="30">
        <v>45251</v>
      </c>
      <c r="E74" s="30">
        <v>27457</v>
      </c>
      <c r="F74" s="30"/>
      <c r="H74" s="24">
        <f>SUM(H76:H98)</f>
        <v>249934</v>
      </c>
      <c r="I74" s="24">
        <f>SUM(I76:I98)</f>
        <v>774997</v>
      </c>
      <c r="J74" s="30"/>
      <c r="K74" t="s">
        <v>201</v>
      </c>
      <c r="L74" s="30">
        <v>6809681.0057999967</v>
      </c>
      <c r="N74" t="s">
        <v>201</v>
      </c>
      <c r="O74" s="30">
        <v>27416.030699999996</v>
      </c>
      <c r="P74" s="30">
        <v>14266.001799999998</v>
      </c>
      <c r="T74" s="49"/>
      <c r="U74" s="49" t="str">
        <f t="shared" si="0"/>
        <v>W12</v>
      </c>
      <c r="V74" s="49"/>
      <c r="W74" s="61">
        <f t="shared" si="1"/>
        <v>27416.030699999996</v>
      </c>
      <c r="X74" s="61">
        <f t="shared" si="2"/>
        <v>27416.030699999996</v>
      </c>
      <c r="Y74" s="66"/>
      <c r="Z74" s="69"/>
      <c r="AA74" s="70"/>
      <c r="AB74" s="71"/>
      <c r="AC74" s="24"/>
      <c r="AD74" s="71"/>
      <c r="AF74" s="49"/>
      <c r="AG74" s="49" t="str">
        <f t="shared" si="4"/>
        <v>W12</v>
      </c>
      <c r="AH74" s="61">
        <f t="shared" si="3"/>
        <v>6869736</v>
      </c>
      <c r="AK74" s="30">
        <f t="shared" si="5"/>
        <v>6809681.0057999967</v>
      </c>
      <c r="AN74" s="61"/>
      <c r="AO74" s="61"/>
    </row>
    <row r="75" spans="1:42" x14ac:dyDescent="0.25">
      <c r="A75" t="s">
        <v>177</v>
      </c>
      <c r="B75" t="s">
        <v>202</v>
      </c>
      <c r="C75" s="30">
        <v>6853096</v>
      </c>
      <c r="D75" s="30">
        <v>47110</v>
      </c>
      <c r="E75" s="30">
        <v>28713</v>
      </c>
      <c r="F75" s="30"/>
      <c r="G75" s="2" t="s">
        <v>43</v>
      </c>
      <c r="H75" s="2" t="s">
        <v>44</v>
      </c>
      <c r="I75" s="2" t="s">
        <v>45</v>
      </c>
      <c r="J75" s="30"/>
      <c r="K75" t="s">
        <v>203</v>
      </c>
      <c r="L75" s="30">
        <v>6798788.0057999939</v>
      </c>
      <c r="N75" t="s">
        <v>203</v>
      </c>
      <c r="O75" s="30">
        <v>28697.031099999989</v>
      </c>
      <c r="P75" s="30">
        <v>18636.001700000004</v>
      </c>
      <c r="T75" s="49"/>
      <c r="U75" s="49" t="str">
        <f t="shared" ref="U75:U138" si="10">RIGHT(N75,3)</f>
        <v>W13</v>
      </c>
      <c r="V75" s="49"/>
      <c r="W75" s="61">
        <f t="shared" ref="W75:W96" si="11">O75</f>
        <v>28697.031099999989</v>
      </c>
      <c r="X75" s="61">
        <f t="shared" ref="X75:X97" si="12">W75</f>
        <v>28697.031099999989</v>
      </c>
      <c r="Y75" s="66"/>
      <c r="Z75" s="72"/>
      <c r="AC75" s="24"/>
      <c r="AF75" s="49"/>
      <c r="AG75" s="49" t="str">
        <f t="shared" si="4"/>
        <v>W13</v>
      </c>
      <c r="AH75" s="61">
        <f t="shared" ref="AH75:AH97" si="13">C75</f>
        <v>6853096</v>
      </c>
      <c r="AK75" s="30">
        <f t="shared" si="5"/>
        <v>6798788.0057999939</v>
      </c>
      <c r="AN75" s="61"/>
      <c r="AO75" s="61"/>
    </row>
    <row r="76" spans="1:42" x14ac:dyDescent="0.25">
      <c r="A76" t="s">
        <v>204</v>
      </c>
      <c r="B76" t="s">
        <v>205</v>
      </c>
      <c r="C76" s="30">
        <v>6826474</v>
      </c>
      <c r="D76" s="30">
        <v>23952</v>
      </c>
      <c r="E76" s="30">
        <v>20568</v>
      </c>
      <c r="F76" s="30"/>
      <c r="G76" s="24">
        <f t="shared" ref="G76:G98" si="14">C76-D76+E76</f>
        <v>6823090</v>
      </c>
      <c r="H76" s="24">
        <f t="shared" ref="H76:H98" si="15">IF(C76-G76&lt;0,0,C76-G76)</f>
        <v>3384</v>
      </c>
      <c r="I76" s="24">
        <f t="shared" ref="I76:I98" si="16">IF(H76=0,0,D76)</f>
        <v>23952</v>
      </c>
      <c r="J76" s="30"/>
      <c r="K76" t="s">
        <v>206</v>
      </c>
      <c r="L76" s="30">
        <v>6773442.0056999931</v>
      </c>
      <c r="N76" t="s">
        <v>206</v>
      </c>
      <c r="O76" s="30">
        <v>20514.0324</v>
      </c>
      <c r="P76" s="30">
        <v>20212.001000000004</v>
      </c>
      <c r="T76" s="49" t="str">
        <f>A76</f>
        <v>2026-Q2</v>
      </c>
      <c r="U76" s="49" t="str">
        <f t="shared" si="10"/>
        <v>W14</v>
      </c>
      <c r="V76" s="49"/>
      <c r="W76" s="61">
        <f t="shared" si="11"/>
        <v>20514.0324</v>
      </c>
      <c r="X76" s="61">
        <f t="shared" si="12"/>
        <v>20514.0324</v>
      </c>
      <c r="Y76" s="66"/>
      <c r="Z76" s="73"/>
      <c r="AC76" s="24"/>
      <c r="AF76" s="49" t="str">
        <f>T76</f>
        <v>2026-Q2</v>
      </c>
      <c r="AG76" s="49" t="str">
        <f t="shared" ref="AG76:AG139" si="17">U76</f>
        <v>W14</v>
      </c>
      <c r="AH76" s="61">
        <f t="shared" si="13"/>
        <v>6826474</v>
      </c>
      <c r="AK76" s="30">
        <f t="shared" ref="AK76:AK139" si="18">L76</f>
        <v>6773442.0056999931</v>
      </c>
      <c r="AN76" s="61"/>
      <c r="AO76" s="61"/>
    </row>
    <row r="77" spans="1:42" x14ac:dyDescent="0.25">
      <c r="A77" t="s">
        <v>204</v>
      </c>
      <c r="B77" t="s">
        <v>207</v>
      </c>
      <c r="C77" s="30">
        <v>6822291</v>
      </c>
      <c r="D77" s="30">
        <v>24937</v>
      </c>
      <c r="E77" s="30">
        <v>19821</v>
      </c>
      <c r="F77" s="30"/>
      <c r="G77" s="24">
        <f t="shared" si="14"/>
        <v>6817175</v>
      </c>
      <c r="H77" s="24">
        <f t="shared" si="15"/>
        <v>5116</v>
      </c>
      <c r="I77" s="24">
        <f t="shared" si="16"/>
        <v>24937</v>
      </c>
      <c r="J77" s="30"/>
      <c r="K77" t="s">
        <v>208</v>
      </c>
      <c r="L77" s="30">
        <v>6774099.0058999928</v>
      </c>
      <c r="N77" t="s">
        <v>208</v>
      </c>
      <c r="O77" s="30">
        <v>19817.031300000002</v>
      </c>
      <c r="P77" s="30">
        <v>10468.001799999998</v>
      </c>
      <c r="T77" s="49"/>
      <c r="U77" s="49" t="str">
        <f t="shared" si="10"/>
        <v>W15</v>
      </c>
      <c r="W77" s="61">
        <f t="shared" si="11"/>
        <v>19817.031300000002</v>
      </c>
      <c r="X77" s="61">
        <f t="shared" si="12"/>
        <v>19817.031300000002</v>
      </c>
      <c r="Y77" s="66"/>
      <c r="Z77" s="73"/>
      <c r="AC77" s="24"/>
      <c r="AF77" s="49"/>
      <c r="AG77" s="49" t="str">
        <f t="shared" si="17"/>
        <v>W15</v>
      </c>
      <c r="AH77" s="61">
        <f t="shared" si="13"/>
        <v>6822291</v>
      </c>
      <c r="AK77" s="30">
        <f t="shared" si="18"/>
        <v>6774099.0058999928</v>
      </c>
      <c r="AN77" s="61"/>
      <c r="AO77" s="61"/>
    </row>
    <row r="78" spans="1:42" x14ac:dyDescent="0.25">
      <c r="A78" t="s">
        <v>204</v>
      </c>
      <c r="B78" t="s">
        <v>209</v>
      </c>
      <c r="C78" s="30">
        <v>6821406</v>
      </c>
      <c r="D78" s="30">
        <v>25284</v>
      </c>
      <c r="E78" s="30">
        <v>23996</v>
      </c>
      <c r="F78" s="30"/>
      <c r="G78" s="24">
        <f t="shared" si="14"/>
        <v>6820118</v>
      </c>
      <c r="H78" s="24">
        <f t="shared" si="15"/>
        <v>1288</v>
      </c>
      <c r="I78" s="24">
        <f t="shared" si="16"/>
        <v>25284</v>
      </c>
      <c r="J78" s="30"/>
      <c r="K78" t="s">
        <v>210</v>
      </c>
      <c r="L78" s="30">
        <v>6783650.0058999956</v>
      </c>
      <c r="N78" t="s">
        <v>210</v>
      </c>
      <c r="O78" s="30">
        <v>24146.031200000005</v>
      </c>
      <c r="P78" s="30">
        <v>10776.000999999998</v>
      </c>
      <c r="T78" s="49"/>
      <c r="U78" s="49" t="str">
        <f t="shared" si="10"/>
        <v>W16</v>
      </c>
      <c r="W78" s="61">
        <f t="shared" si="11"/>
        <v>24146.031200000005</v>
      </c>
      <c r="X78" s="61">
        <f t="shared" si="12"/>
        <v>24146.031200000005</v>
      </c>
      <c r="Y78" s="66"/>
      <c r="Z78" s="73"/>
      <c r="AC78" s="24"/>
      <c r="AF78" s="49"/>
      <c r="AG78" s="49" t="str">
        <f t="shared" si="17"/>
        <v>W16</v>
      </c>
      <c r="AH78" s="61">
        <f t="shared" si="13"/>
        <v>6821406</v>
      </c>
      <c r="AK78" s="30">
        <f t="shared" si="18"/>
        <v>6783650.0058999956</v>
      </c>
      <c r="AN78" s="61"/>
      <c r="AO78" s="61"/>
    </row>
    <row r="79" spans="1:42" x14ac:dyDescent="0.25">
      <c r="A79" t="s">
        <v>204</v>
      </c>
      <c r="B79" t="s">
        <v>211</v>
      </c>
      <c r="C79" s="30">
        <v>6815948</v>
      </c>
      <c r="D79" s="30">
        <v>27988</v>
      </c>
      <c r="E79" s="30">
        <v>19777</v>
      </c>
      <c r="F79" s="30"/>
      <c r="G79" s="24">
        <f t="shared" si="14"/>
        <v>6807737</v>
      </c>
      <c r="H79" s="24">
        <f t="shared" si="15"/>
        <v>8211</v>
      </c>
      <c r="I79" s="24">
        <f t="shared" si="16"/>
        <v>27988</v>
      </c>
      <c r="J79" s="30"/>
      <c r="K79" t="s">
        <v>212</v>
      </c>
      <c r="L79" s="30">
        <v>6782742.0058999946</v>
      </c>
      <c r="N79" t="s">
        <v>212</v>
      </c>
      <c r="O79" s="30">
        <v>19818.030899999994</v>
      </c>
      <c r="P79" s="30">
        <v>10600.001399999999</v>
      </c>
      <c r="T79" s="49"/>
      <c r="U79" s="49" t="str">
        <f t="shared" si="10"/>
        <v>W17</v>
      </c>
      <c r="W79" s="61">
        <f t="shared" si="11"/>
        <v>19818.030899999994</v>
      </c>
      <c r="X79" s="61">
        <f t="shared" si="12"/>
        <v>19818.030899999994</v>
      </c>
      <c r="Y79" s="66"/>
      <c r="Z79" s="73"/>
      <c r="AC79" s="24"/>
      <c r="AF79" s="49"/>
      <c r="AG79" s="49" t="str">
        <f t="shared" si="17"/>
        <v>W17</v>
      </c>
      <c r="AH79" s="61">
        <f t="shared" si="13"/>
        <v>6815948</v>
      </c>
      <c r="AK79" s="30">
        <f t="shared" si="18"/>
        <v>6782742.0058999946</v>
      </c>
      <c r="AN79" s="61"/>
      <c r="AO79" s="61"/>
    </row>
    <row r="80" spans="1:42" x14ac:dyDescent="0.25">
      <c r="A80" t="s">
        <v>204</v>
      </c>
      <c r="B80" t="s">
        <v>213</v>
      </c>
      <c r="C80" s="30">
        <v>6808130</v>
      </c>
      <c r="D80" s="30">
        <v>30191</v>
      </c>
      <c r="E80" s="30">
        <v>20359</v>
      </c>
      <c r="F80" s="30"/>
      <c r="G80" s="24">
        <f t="shared" si="14"/>
        <v>6798298</v>
      </c>
      <c r="H80" s="24">
        <f t="shared" si="15"/>
        <v>9832</v>
      </c>
      <c r="I80" s="24">
        <f t="shared" si="16"/>
        <v>30191</v>
      </c>
      <c r="J80" s="30"/>
      <c r="K80" t="s">
        <v>214</v>
      </c>
      <c r="L80" s="30">
        <v>6782259.0057999976</v>
      </c>
      <c r="N80" t="s">
        <v>214</v>
      </c>
      <c r="O80" s="30">
        <v>20259.031500000005</v>
      </c>
      <c r="P80" s="30">
        <v>12115.001399999996</v>
      </c>
      <c r="T80" s="49"/>
      <c r="U80" s="49" t="str">
        <f t="shared" si="10"/>
        <v>W18</v>
      </c>
      <c r="W80" s="61">
        <f t="shared" si="11"/>
        <v>20259.031500000005</v>
      </c>
      <c r="X80" s="61">
        <f t="shared" si="12"/>
        <v>20259.031500000005</v>
      </c>
      <c r="Y80" s="66"/>
      <c r="Z80" s="73"/>
      <c r="AC80" s="24"/>
      <c r="AF80" s="49"/>
      <c r="AG80" s="49" t="str">
        <f t="shared" si="17"/>
        <v>W18</v>
      </c>
      <c r="AH80" s="61">
        <f t="shared" si="13"/>
        <v>6808130</v>
      </c>
      <c r="AK80" s="30">
        <f t="shared" si="18"/>
        <v>6782259.0057999976</v>
      </c>
      <c r="AN80" s="61"/>
      <c r="AO80" s="61"/>
    </row>
    <row r="81" spans="1:41" x14ac:dyDescent="0.25">
      <c r="A81" t="s">
        <v>204</v>
      </c>
      <c r="B81" t="s">
        <v>215</v>
      </c>
      <c r="C81" s="30">
        <v>6800210</v>
      </c>
      <c r="D81" s="30">
        <v>31410</v>
      </c>
      <c r="E81" s="30">
        <v>22405</v>
      </c>
      <c r="F81" s="30"/>
      <c r="G81" s="24">
        <f t="shared" si="14"/>
        <v>6791205</v>
      </c>
      <c r="H81" s="24">
        <f t="shared" si="15"/>
        <v>9005</v>
      </c>
      <c r="I81" s="24">
        <f t="shared" si="16"/>
        <v>31410</v>
      </c>
      <c r="J81" s="30"/>
      <c r="K81" t="s">
        <v>216</v>
      </c>
      <c r="L81" s="30">
        <v>6775389.0056999922</v>
      </c>
      <c r="N81" t="s">
        <v>216</v>
      </c>
      <c r="O81" s="30">
        <v>22308.03100000001</v>
      </c>
      <c r="P81" s="30">
        <v>13124.001099999994</v>
      </c>
      <c r="T81" s="49"/>
      <c r="U81" s="49" t="str">
        <f t="shared" si="10"/>
        <v>W19</v>
      </c>
      <c r="W81" s="61">
        <f t="shared" si="11"/>
        <v>22308.03100000001</v>
      </c>
      <c r="X81" s="61">
        <f t="shared" si="12"/>
        <v>22308.03100000001</v>
      </c>
      <c r="Y81" s="66"/>
      <c r="Z81" s="73"/>
      <c r="AC81" s="24"/>
      <c r="AF81" s="49"/>
      <c r="AG81" s="49" t="str">
        <f t="shared" si="17"/>
        <v>W19</v>
      </c>
      <c r="AH81" s="61">
        <f t="shared" si="13"/>
        <v>6800210</v>
      </c>
      <c r="AK81" s="30">
        <f t="shared" si="18"/>
        <v>6775389.0056999922</v>
      </c>
      <c r="AN81" s="61"/>
      <c r="AO81" s="61"/>
    </row>
    <row r="82" spans="1:41" x14ac:dyDescent="0.25">
      <c r="A82" t="s">
        <v>204</v>
      </c>
      <c r="B82" t="s">
        <v>217</v>
      </c>
      <c r="C82" s="30">
        <v>6792584</v>
      </c>
      <c r="D82" s="30">
        <v>33105</v>
      </c>
      <c r="E82" s="30">
        <v>23899</v>
      </c>
      <c r="F82" s="30"/>
      <c r="G82" s="24">
        <f t="shared" si="14"/>
        <v>6783378</v>
      </c>
      <c r="H82" s="24">
        <f t="shared" si="15"/>
        <v>9206</v>
      </c>
      <c r="I82" s="24">
        <f t="shared" si="16"/>
        <v>33105</v>
      </c>
      <c r="J82" s="30"/>
      <c r="K82" t="s">
        <v>218</v>
      </c>
      <c r="L82" s="30">
        <v>6772073.0056999922</v>
      </c>
      <c r="N82" t="s">
        <v>218</v>
      </c>
      <c r="O82" s="30">
        <v>23830.030599999998</v>
      </c>
      <c r="P82" s="30">
        <v>14008.002</v>
      </c>
      <c r="T82" s="49"/>
      <c r="U82" s="49" t="str">
        <f t="shared" si="10"/>
        <v>W20</v>
      </c>
      <c r="W82" s="61">
        <f t="shared" si="11"/>
        <v>23830.030599999998</v>
      </c>
      <c r="X82" s="61">
        <f t="shared" si="12"/>
        <v>23830.030599999998</v>
      </c>
      <c r="Y82" s="66"/>
      <c r="Z82" s="73"/>
      <c r="AF82" s="49"/>
      <c r="AG82" s="49" t="str">
        <f t="shared" si="17"/>
        <v>W20</v>
      </c>
      <c r="AH82" s="61">
        <f t="shared" si="13"/>
        <v>6792584</v>
      </c>
      <c r="AK82" s="30">
        <f t="shared" si="18"/>
        <v>6772073.0056999922</v>
      </c>
      <c r="AN82" s="61"/>
      <c r="AO82" s="61"/>
    </row>
    <row r="83" spans="1:41" x14ac:dyDescent="0.25">
      <c r="A83" t="s">
        <v>204</v>
      </c>
      <c r="B83" t="s">
        <v>219</v>
      </c>
      <c r="C83" s="30">
        <v>6781220</v>
      </c>
      <c r="D83" s="30">
        <v>36637</v>
      </c>
      <c r="E83" s="30">
        <v>21908</v>
      </c>
      <c r="F83" s="30"/>
      <c r="G83" s="24">
        <f t="shared" si="14"/>
        <v>6766491</v>
      </c>
      <c r="H83" s="24">
        <f t="shared" si="15"/>
        <v>14729</v>
      </c>
      <c r="I83" s="24">
        <f t="shared" si="16"/>
        <v>36637</v>
      </c>
      <c r="J83" s="30"/>
      <c r="K83" t="s">
        <v>220</v>
      </c>
      <c r="L83" s="30">
        <v>6782069.0088999923</v>
      </c>
      <c r="N83" t="s">
        <v>220</v>
      </c>
      <c r="O83" s="30">
        <v>21749.031799999993</v>
      </c>
      <c r="P83" s="30">
        <v>14438.001800000002</v>
      </c>
      <c r="T83" s="49"/>
      <c r="U83" s="49" t="str">
        <f t="shared" si="10"/>
        <v>W21</v>
      </c>
      <c r="V83" s="74"/>
      <c r="W83" s="61">
        <f t="shared" si="11"/>
        <v>21749.031799999993</v>
      </c>
      <c r="X83" s="61">
        <f t="shared" si="12"/>
        <v>21749.031799999993</v>
      </c>
      <c r="Y83" s="66"/>
      <c r="AB83" s="74"/>
      <c r="AC83" s="24"/>
      <c r="AD83" s="61"/>
      <c r="AF83" s="49"/>
      <c r="AG83" s="49" t="str">
        <f t="shared" si="17"/>
        <v>W21</v>
      </c>
      <c r="AH83" s="61">
        <f t="shared" si="13"/>
        <v>6781220</v>
      </c>
      <c r="AK83" s="30">
        <f t="shared" si="18"/>
        <v>6782069.0088999923</v>
      </c>
      <c r="AN83" s="61"/>
      <c r="AO83" s="61"/>
    </row>
    <row r="84" spans="1:41" x14ac:dyDescent="0.25">
      <c r="A84" t="s">
        <v>204</v>
      </c>
      <c r="B84" t="s">
        <v>221</v>
      </c>
      <c r="C84" s="30">
        <v>6768568</v>
      </c>
      <c r="D84" s="30">
        <v>40747</v>
      </c>
      <c r="E84" s="30">
        <v>23981</v>
      </c>
      <c r="F84" s="30"/>
      <c r="G84" s="24">
        <f t="shared" si="14"/>
        <v>6751802</v>
      </c>
      <c r="H84" s="24">
        <f t="shared" si="15"/>
        <v>16766</v>
      </c>
      <c r="I84" s="24">
        <f t="shared" si="16"/>
        <v>40747</v>
      </c>
      <c r="J84" s="30"/>
      <c r="K84" t="s">
        <v>222</v>
      </c>
      <c r="L84" s="30">
        <v>6778085.0144999968</v>
      </c>
      <c r="N84" t="s">
        <v>222</v>
      </c>
      <c r="O84" s="30">
        <v>23993.030799999997</v>
      </c>
      <c r="P84" s="30">
        <v>16004.001999999993</v>
      </c>
      <c r="T84" s="49"/>
      <c r="U84" s="49" t="str">
        <f t="shared" si="10"/>
        <v>W22</v>
      </c>
      <c r="V84" s="74"/>
      <c r="W84" s="61">
        <f t="shared" si="11"/>
        <v>23993.030799999997</v>
      </c>
      <c r="X84" s="61">
        <f t="shared" si="12"/>
        <v>23993.030799999997</v>
      </c>
      <c r="Y84" s="66"/>
      <c r="AB84" s="74"/>
      <c r="AC84" s="24"/>
      <c r="AD84" s="61"/>
      <c r="AF84" s="49"/>
      <c r="AG84" s="49" t="str">
        <f t="shared" si="17"/>
        <v>W22</v>
      </c>
      <c r="AH84" s="61">
        <f t="shared" si="13"/>
        <v>6768568</v>
      </c>
      <c r="AK84" s="30">
        <f t="shared" si="18"/>
        <v>6778085.0144999968</v>
      </c>
      <c r="AN84" s="61"/>
      <c r="AO84" s="61"/>
    </row>
    <row r="85" spans="1:41" x14ac:dyDescent="0.25">
      <c r="A85" t="s">
        <v>204</v>
      </c>
      <c r="B85" t="s">
        <v>223</v>
      </c>
      <c r="C85" s="30">
        <v>6751581</v>
      </c>
      <c r="D85" s="30">
        <v>33784</v>
      </c>
      <c r="E85" s="30">
        <v>24270</v>
      </c>
      <c r="F85" s="30"/>
      <c r="G85" s="24">
        <f t="shared" si="14"/>
        <v>6742067</v>
      </c>
      <c r="H85" s="24">
        <f t="shared" si="15"/>
        <v>9514</v>
      </c>
      <c r="I85" s="24">
        <f t="shared" si="16"/>
        <v>33784</v>
      </c>
      <c r="J85" s="30"/>
      <c r="K85" t="s">
        <v>224</v>
      </c>
      <c r="L85" s="30">
        <v>6744403.014399996</v>
      </c>
      <c r="N85" t="s">
        <v>224</v>
      </c>
      <c r="O85" s="30">
        <v>24209.031999999977</v>
      </c>
      <c r="P85" s="30">
        <v>18188.000800000002</v>
      </c>
      <c r="T85" s="49"/>
      <c r="U85" s="49" t="str">
        <f t="shared" si="10"/>
        <v>W23</v>
      </c>
      <c r="V85" s="74"/>
      <c r="W85" s="61">
        <f t="shared" si="11"/>
        <v>24209.031999999977</v>
      </c>
      <c r="X85" s="61">
        <f t="shared" si="12"/>
        <v>24209.031999999977</v>
      </c>
      <c r="Y85" s="66"/>
      <c r="AB85" s="74"/>
      <c r="AC85" s="24"/>
      <c r="AD85" s="61"/>
      <c r="AF85" s="49"/>
      <c r="AG85" s="49" t="str">
        <f t="shared" si="17"/>
        <v>W23</v>
      </c>
      <c r="AH85" s="61">
        <f t="shared" si="13"/>
        <v>6751581</v>
      </c>
      <c r="AI85" s="61"/>
      <c r="AK85" s="30">
        <f t="shared" si="18"/>
        <v>6744403.014399996</v>
      </c>
      <c r="AN85" s="61"/>
      <c r="AO85" s="61"/>
    </row>
    <row r="86" spans="1:41" x14ac:dyDescent="0.25">
      <c r="A86" t="s">
        <v>204</v>
      </c>
      <c r="B86" t="s">
        <v>225</v>
      </c>
      <c r="C86" s="30">
        <v>6744982</v>
      </c>
      <c r="D86" s="30">
        <v>33169</v>
      </c>
      <c r="E86" s="30">
        <v>27291</v>
      </c>
      <c r="F86" s="30"/>
      <c r="G86" s="24">
        <f t="shared" si="14"/>
        <v>6739104</v>
      </c>
      <c r="H86" s="24">
        <f t="shared" si="15"/>
        <v>5878</v>
      </c>
      <c r="I86" s="24">
        <f t="shared" si="16"/>
        <v>33169</v>
      </c>
      <c r="J86" s="30"/>
      <c r="K86" t="s">
        <v>226</v>
      </c>
      <c r="L86" s="30">
        <v>6742504.0138999941</v>
      </c>
      <c r="N86" t="s">
        <v>226</v>
      </c>
      <c r="O86" s="30">
        <v>27169.031700000003</v>
      </c>
      <c r="P86" s="30">
        <v>14798.0013</v>
      </c>
      <c r="T86" s="49"/>
      <c r="U86" s="49" t="str">
        <f t="shared" si="10"/>
        <v>W24</v>
      </c>
      <c r="V86" s="74"/>
      <c r="W86" s="61">
        <f t="shared" si="11"/>
        <v>27169.031700000003</v>
      </c>
      <c r="X86" s="61">
        <f t="shared" si="12"/>
        <v>27169.031700000003</v>
      </c>
      <c r="Y86" s="66"/>
      <c r="AB86" s="74"/>
      <c r="AC86" s="24"/>
      <c r="AD86" s="61"/>
      <c r="AF86" s="49"/>
      <c r="AG86" s="49" t="str">
        <f t="shared" si="17"/>
        <v>W24</v>
      </c>
      <c r="AH86" s="61">
        <f t="shared" si="13"/>
        <v>6744982</v>
      </c>
      <c r="AI86" s="61"/>
      <c r="AK86" s="30">
        <f t="shared" si="18"/>
        <v>6742504.0138999941</v>
      </c>
      <c r="AN86" s="61"/>
      <c r="AO86" s="61"/>
    </row>
    <row r="87" spans="1:41" x14ac:dyDescent="0.25">
      <c r="A87" t="s">
        <v>204</v>
      </c>
      <c r="B87" t="s">
        <v>227</v>
      </c>
      <c r="C87" s="30">
        <v>6738409</v>
      </c>
      <c r="D87" s="30">
        <v>46521</v>
      </c>
      <c r="E87" s="30">
        <v>26611</v>
      </c>
      <c r="F87" s="30"/>
      <c r="G87" s="24">
        <f t="shared" si="14"/>
        <v>6718499</v>
      </c>
      <c r="H87" s="24">
        <f t="shared" si="15"/>
        <v>19910</v>
      </c>
      <c r="I87" s="24">
        <f t="shared" si="16"/>
        <v>46521</v>
      </c>
      <c r="J87" s="30"/>
      <c r="K87" t="s">
        <v>228</v>
      </c>
      <c r="L87" s="30">
        <v>6742678.0132999942</v>
      </c>
      <c r="N87" t="s">
        <v>228</v>
      </c>
      <c r="O87" s="30">
        <v>26581.031000000003</v>
      </c>
      <c r="P87" s="30">
        <v>14521.001099999996</v>
      </c>
      <c r="T87" s="49"/>
      <c r="U87" s="49" t="str">
        <f t="shared" si="10"/>
        <v>W25</v>
      </c>
      <c r="V87" s="74"/>
      <c r="W87" s="61">
        <f t="shared" si="11"/>
        <v>26581.031000000003</v>
      </c>
      <c r="X87" s="61">
        <f t="shared" si="12"/>
        <v>26581.031000000003</v>
      </c>
      <c r="Y87" s="66"/>
      <c r="AB87" s="74"/>
      <c r="AC87" s="24"/>
      <c r="AD87" s="61"/>
      <c r="AF87" s="49"/>
      <c r="AG87" s="49" t="str">
        <f t="shared" si="17"/>
        <v>W25</v>
      </c>
      <c r="AH87" s="61">
        <f t="shared" si="13"/>
        <v>6738409</v>
      </c>
      <c r="AI87" s="61"/>
      <c r="AK87" s="30">
        <f t="shared" si="18"/>
        <v>6742678.0132999942</v>
      </c>
      <c r="AN87" s="61"/>
      <c r="AO87" s="61"/>
    </row>
    <row r="88" spans="1:41" x14ac:dyDescent="0.25">
      <c r="A88" t="s">
        <v>204</v>
      </c>
      <c r="B88" t="s">
        <v>229</v>
      </c>
      <c r="C88" s="30">
        <v>6719623</v>
      </c>
      <c r="D88" s="30">
        <v>48971</v>
      </c>
      <c r="E88" s="30">
        <v>27824</v>
      </c>
      <c r="F88" s="30"/>
      <c r="G88" s="24">
        <f t="shared" si="14"/>
        <v>6698476</v>
      </c>
      <c r="H88" s="24">
        <f t="shared" si="15"/>
        <v>21147</v>
      </c>
      <c r="I88" s="24">
        <f t="shared" si="16"/>
        <v>48971</v>
      </c>
      <c r="J88" s="30"/>
      <c r="K88" t="s">
        <v>230</v>
      </c>
      <c r="L88" s="30">
        <v>6728515.013299996</v>
      </c>
      <c r="N88" t="s">
        <v>230</v>
      </c>
      <c r="O88" s="30">
        <v>27762.030700000003</v>
      </c>
      <c r="P88" s="30">
        <v>19918.001399999994</v>
      </c>
      <c r="T88" s="49"/>
      <c r="U88" s="49" t="str">
        <f t="shared" si="10"/>
        <v>W26</v>
      </c>
      <c r="V88" s="74"/>
      <c r="W88" s="61">
        <f t="shared" si="11"/>
        <v>27762.030700000003</v>
      </c>
      <c r="X88" s="61">
        <f t="shared" si="12"/>
        <v>27762.030700000003</v>
      </c>
      <c r="Y88" s="66"/>
      <c r="AB88" s="74"/>
      <c r="AC88" s="24"/>
      <c r="AD88" s="61"/>
      <c r="AF88" s="49"/>
      <c r="AG88" s="49" t="str">
        <f t="shared" si="17"/>
        <v>W26</v>
      </c>
      <c r="AH88" s="61">
        <f t="shared" si="13"/>
        <v>6719623</v>
      </c>
      <c r="AI88" s="61"/>
      <c r="AK88" s="30">
        <f t="shared" si="18"/>
        <v>6728515.013299996</v>
      </c>
      <c r="AN88" s="61"/>
      <c r="AO88" s="61"/>
    </row>
    <row r="89" spans="1:41" x14ac:dyDescent="0.25">
      <c r="A89" t="s">
        <v>231</v>
      </c>
      <c r="B89" t="s">
        <v>232</v>
      </c>
      <c r="C89" s="30">
        <v>6690130</v>
      </c>
      <c r="D89" s="30">
        <v>29545</v>
      </c>
      <c r="E89" s="30">
        <v>19565</v>
      </c>
      <c r="F89" s="30"/>
      <c r="G89" s="24">
        <f t="shared" si="14"/>
        <v>6680150</v>
      </c>
      <c r="H89" s="24">
        <f t="shared" si="15"/>
        <v>9980</v>
      </c>
      <c r="I89" s="24">
        <f t="shared" si="16"/>
        <v>29545</v>
      </c>
      <c r="J89" s="30"/>
      <c r="K89" t="s">
        <v>233</v>
      </c>
      <c r="L89" s="30">
        <v>6700969.0136999954</v>
      </c>
      <c r="N89" t="s">
        <v>233</v>
      </c>
      <c r="O89" s="30">
        <v>19480.032800000008</v>
      </c>
      <c r="P89" s="30">
        <v>20894.001400000001</v>
      </c>
      <c r="T89" s="49" t="str">
        <f>A89</f>
        <v>2026-Q3</v>
      </c>
      <c r="U89" s="49" t="str">
        <f t="shared" si="10"/>
        <v>W27</v>
      </c>
      <c r="V89" s="74"/>
      <c r="W89" s="61">
        <f t="shared" si="11"/>
        <v>19480.032800000008</v>
      </c>
      <c r="X89" s="61">
        <f t="shared" si="12"/>
        <v>19480.032800000008</v>
      </c>
      <c r="Y89" s="66"/>
      <c r="AB89" s="74"/>
      <c r="AC89" s="24"/>
      <c r="AD89" s="61"/>
      <c r="AF89" s="49" t="str">
        <f>T89</f>
        <v>2026-Q3</v>
      </c>
      <c r="AG89" s="49" t="str">
        <f t="shared" si="17"/>
        <v>W27</v>
      </c>
      <c r="AH89" s="61">
        <f t="shared" si="13"/>
        <v>6690130</v>
      </c>
      <c r="AI89" s="61"/>
      <c r="AK89" s="30">
        <f t="shared" si="18"/>
        <v>6700969.0136999954</v>
      </c>
      <c r="AN89" s="61"/>
      <c r="AO89" s="61"/>
    </row>
    <row r="90" spans="1:41" x14ac:dyDescent="0.25">
      <c r="A90" t="s">
        <v>231</v>
      </c>
      <c r="B90" t="s">
        <v>234</v>
      </c>
      <c r="C90" s="30">
        <v>6682079</v>
      </c>
      <c r="D90" s="30">
        <v>27261</v>
      </c>
      <c r="E90" s="30">
        <v>21683</v>
      </c>
      <c r="F90" s="30"/>
      <c r="G90" s="24">
        <f t="shared" si="14"/>
        <v>6676501</v>
      </c>
      <c r="H90" s="24">
        <f t="shared" si="15"/>
        <v>5578</v>
      </c>
      <c r="I90" s="24">
        <f t="shared" si="16"/>
        <v>27261</v>
      </c>
      <c r="J90" s="30"/>
      <c r="K90" t="s">
        <v>235</v>
      </c>
      <c r="L90" s="30">
        <v>6695563.0135999946</v>
      </c>
      <c r="N90" t="s">
        <v>235</v>
      </c>
      <c r="O90" s="30">
        <v>21528.032099999989</v>
      </c>
      <c r="P90" s="30">
        <v>13754.001199999997</v>
      </c>
      <c r="T90" s="49"/>
      <c r="U90" s="49" t="str">
        <f t="shared" si="10"/>
        <v>W28</v>
      </c>
      <c r="V90" s="74"/>
      <c r="W90" s="61">
        <f t="shared" si="11"/>
        <v>21528.032099999989</v>
      </c>
      <c r="X90" s="61">
        <f t="shared" si="12"/>
        <v>21528.032099999989</v>
      </c>
      <c r="Y90" s="66"/>
      <c r="AB90" s="74"/>
      <c r="AC90" s="24"/>
      <c r="AD90" s="61"/>
      <c r="AF90" s="49"/>
      <c r="AG90" s="49" t="str">
        <f t="shared" si="17"/>
        <v>W28</v>
      </c>
      <c r="AH90" s="61">
        <f t="shared" si="13"/>
        <v>6682079</v>
      </c>
      <c r="AI90" s="61"/>
      <c r="AK90" s="30">
        <f t="shared" si="18"/>
        <v>6695563.0135999946</v>
      </c>
      <c r="AN90" s="61"/>
      <c r="AO90" s="61"/>
    </row>
    <row r="91" spans="1:41" x14ac:dyDescent="0.25">
      <c r="A91" t="s">
        <v>231</v>
      </c>
      <c r="B91" t="s">
        <v>236</v>
      </c>
      <c r="C91" s="30">
        <v>6676889</v>
      </c>
      <c r="D91" s="30">
        <v>27997</v>
      </c>
      <c r="E91" s="30">
        <v>22169</v>
      </c>
      <c r="F91" s="30"/>
      <c r="G91" s="24">
        <f t="shared" si="14"/>
        <v>6671061</v>
      </c>
      <c r="H91" s="24">
        <f t="shared" si="15"/>
        <v>5828</v>
      </c>
      <c r="I91" s="24">
        <f t="shared" si="16"/>
        <v>27997</v>
      </c>
      <c r="J91" s="30"/>
      <c r="K91" t="s">
        <v>237</v>
      </c>
      <c r="L91" s="30">
        <v>6694863.0135999918</v>
      </c>
      <c r="N91" t="s">
        <v>237</v>
      </c>
      <c r="O91" s="30">
        <v>22144.031500000005</v>
      </c>
      <c r="P91" s="30">
        <v>11895.000899999999</v>
      </c>
      <c r="T91" s="49"/>
      <c r="U91" s="49" t="str">
        <f t="shared" si="10"/>
        <v>W29</v>
      </c>
      <c r="V91" s="74"/>
      <c r="W91" s="61">
        <f t="shared" si="11"/>
        <v>22144.031500000005</v>
      </c>
      <c r="X91" s="61">
        <f t="shared" si="12"/>
        <v>22144.031500000005</v>
      </c>
      <c r="Y91" s="66"/>
      <c r="AB91" s="74"/>
      <c r="AC91" s="24"/>
      <c r="AD91" s="61"/>
      <c r="AF91" s="49"/>
      <c r="AG91" s="49" t="str">
        <f t="shared" si="17"/>
        <v>W29</v>
      </c>
      <c r="AH91" s="61">
        <f t="shared" si="13"/>
        <v>6676889</v>
      </c>
      <c r="AI91" s="61"/>
      <c r="AK91" s="30">
        <f t="shared" si="18"/>
        <v>6694863.0135999918</v>
      </c>
      <c r="AN91" s="61"/>
      <c r="AO91" s="61"/>
    </row>
    <row r="92" spans="1:41" x14ac:dyDescent="0.25">
      <c r="A92" t="s">
        <v>231</v>
      </c>
      <c r="B92" t="s">
        <v>238</v>
      </c>
      <c r="C92" s="30">
        <v>6669031</v>
      </c>
      <c r="D92" s="30">
        <v>29894</v>
      </c>
      <c r="E92" s="30">
        <v>20230</v>
      </c>
      <c r="F92" s="30"/>
      <c r="G92" s="24">
        <f t="shared" si="14"/>
        <v>6659367</v>
      </c>
      <c r="H92" s="24">
        <f t="shared" si="15"/>
        <v>9664</v>
      </c>
      <c r="I92" s="24">
        <f t="shared" si="16"/>
        <v>29894</v>
      </c>
      <c r="J92" s="30"/>
      <c r="K92" t="s">
        <v>239</v>
      </c>
      <c r="L92" s="30">
        <v>6693227.0134999948</v>
      </c>
      <c r="N92" t="s">
        <v>239</v>
      </c>
      <c r="O92" s="30">
        <v>20233.032499999998</v>
      </c>
      <c r="P92" s="30">
        <v>11608.001199999999</v>
      </c>
      <c r="T92" s="49"/>
      <c r="U92" s="49" t="str">
        <f t="shared" si="10"/>
        <v>W30</v>
      </c>
      <c r="V92" s="61" t="s">
        <v>240</v>
      </c>
      <c r="W92" s="61">
        <f t="shared" si="11"/>
        <v>20233.032499999998</v>
      </c>
      <c r="X92" s="61">
        <f t="shared" si="12"/>
        <v>20233.032499999998</v>
      </c>
      <c r="Y92" s="66"/>
      <c r="AB92" s="74"/>
      <c r="AC92" s="24"/>
      <c r="AD92" s="61"/>
      <c r="AF92" s="49"/>
      <c r="AG92" s="49" t="str">
        <f t="shared" si="17"/>
        <v>W30</v>
      </c>
      <c r="AH92" s="61">
        <f t="shared" si="13"/>
        <v>6669031</v>
      </c>
      <c r="AI92" s="61"/>
      <c r="AK92" s="30">
        <f t="shared" si="18"/>
        <v>6693227.0134999948</v>
      </c>
      <c r="AN92" s="61"/>
      <c r="AO92" s="61"/>
    </row>
    <row r="93" spans="1:41" x14ac:dyDescent="0.25">
      <c r="A93" t="s">
        <v>231</v>
      </c>
      <c r="B93" t="s">
        <v>241</v>
      </c>
      <c r="C93" s="30">
        <v>6659566</v>
      </c>
      <c r="D93" s="30">
        <v>35849</v>
      </c>
      <c r="E93" s="30">
        <v>20645</v>
      </c>
      <c r="F93" s="30"/>
      <c r="G93" s="24">
        <f t="shared" si="14"/>
        <v>6644362</v>
      </c>
      <c r="H93" s="24">
        <f t="shared" si="15"/>
        <v>15204</v>
      </c>
      <c r="I93" s="24">
        <f t="shared" si="16"/>
        <v>35849</v>
      </c>
      <c r="J93" s="30"/>
      <c r="K93" t="s">
        <v>242</v>
      </c>
      <c r="L93" s="30">
        <v>6689437.0134999957</v>
      </c>
      <c r="N93" t="s">
        <v>242</v>
      </c>
      <c r="O93" s="30">
        <v>20437.032900000002</v>
      </c>
      <c r="P93" s="30">
        <v>12610.001399999994</v>
      </c>
      <c r="T93" s="49"/>
      <c r="U93" s="49" t="str">
        <f t="shared" si="10"/>
        <v>W31</v>
      </c>
      <c r="V93" s="68">
        <v>0.7</v>
      </c>
      <c r="W93" s="61">
        <f t="shared" si="11"/>
        <v>20437.032900000002</v>
      </c>
      <c r="X93" s="61">
        <f t="shared" si="12"/>
        <v>20437.032900000002</v>
      </c>
      <c r="Y93" s="66"/>
      <c r="AA93" s="79" t="s">
        <v>243</v>
      </c>
      <c r="AB93" s="68">
        <v>0.95</v>
      </c>
      <c r="AC93" s="24"/>
      <c r="AD93" s="61"/>
      <c r="AE93" s="75"/>
      <c r="AF93" s="49"/>
      <c r="AG93" s="49" t="str">
        <f t="shared" si="17"/>
        <v>W31</v>
      </c>
      <c r="AH93" s="61">
        <f t="shared" si="13"/>
        <v>6659566</v>
      </c>
      <c r="AI93" s="61"/>
      <c r="AK93" s="30">
        <f t="shared" si="18"/>
        <v>6689437.0134999957</v>
      </c>
      <c r="AN93" s="61"/>
      <c r="AO93" s="61"/>
    </row>
    <row r="94" spans="1:41" x14ac:dyDescent="0.25">
      <c r="A94" t="s">
        <v>231</v>
      </c>
      <c r="B94" t="s">
        <v>244</v>
      </c>
      <c r="C94" s="30">
        <v>6646496</v>
      </c>
      <c r="D94" s="30">
        <v>29250</v>
      </c>
      <c r="E94" s="30">
        <v>22896</v>
      </c>
      <c r="F94" s="30"/>
      <c r="G94" s="24">
        <f t="shared" si="14"/>
        <v>6640142</v>
      </c>
      <c r="H94" s="24">
        <f t="shared" si="15"/>
        <v>6354</v>
      </c>
      <c r="I94" s="24">
        <f t="shared" si="16"/>
        <v>29250</v>
      </c>
      <c r="J94" s="30"/>
      <c r="K94" t="s">
        <v>245</v>
      </c>
      <c r="L94" s="30">
        <v>6680973.0137999924</v>
      </c>
      <c r="N94" t="s">
        <v>245</v>
      </c>
      <c r="O94" s="30">
        <v>22815.032299999999</v>
      </c>
      <c r="P94" s="30">
        <v>15277.001500000002</v>
      </c>
      <c r="T94" s="49"/>
      <c r="U94" s="49" t="str">
        <f t="shared" si="10"/>
        <v>W32</v>
      </c>
      <c r="V94" s="45">
        <v>1.1499999999999999</v>
      </c>
      <c r="W94" s="61">
        <f t="shared" si="11"/>
        <v>22815.032299999999</v>
      </c>
      <c r="X94" s="61">
        <f t="shared" si="12"/>
        <v>22815.032299999999</v>
      </c>
      <c r="Y94" s="66"/>
      <c r="AA94" s="79" t="s">
        <v>246</v>
      </c>
      <c r="AB94" s="45">
        <f>AB93</f>
        <v>0.95</v>
      </c>
      <c r="AC94" s="24"/>
      <c r="AD94" s="61"/>
      <c r="AF94" s="49"/>
      <c r="AG94" s="49" t="str">
        <f t="shared" si="17"/>
        <v>W32</v>
      </c>
      <c r="AH94" s="61">
        <f t="shared" si="13"/>
        <v>6646496</v>
      </c>
      <c r="AI94" s="61"/>
      <c r="AK94" s="30">
        <f t="shared" si="18"/>
        <v>6680973.0137999924</v>
      </c>
      <c r="AN94" s="61"/>
      <c r="AO94" s="61"/>
    </row>
    <row r="95" spans="1:41" x14ac:dyDescent="0.25">
      <c r="A95" t="s">
        <v>231</v>
      </c>
      <c r="B95" t="s">
        <v>247</v>
      </c>
      <c r="C95" s="30">
        <v>6640620</v>
      </c>
      <c r="D95" s="30">
        <v>31746</v>
      </c>
      <c r="E95" s="30">
        <v>23483</v>
      </c>
      <c r="F95" s="30"/>
      <c r="G95" s="24">
        <f t="shared" si="14"/>
        <v>6632357</v>
      </c>
      <c r="H95" s="24">
        <f t="shared" si="15"/>
        <v>8263</v>
      </c>
      <c r="I95" s="24">
        <f t="shared" si="16"/>
        <v>31746</v>
      </c>
      <c r="J95" s="30"/>
      <c r="K95" t="s">
        <v>248</v>
      </c>
      <c r="L95" s="30">
        <v>6676637.0140999919</v>
      </c>
      <c r="N95" t="s">
        <v>248</v>
      </c>
      <c r="O95" s="30">
        <v>23392.031300000002</v>
      </c>
      <c r="P95" s="30">
        <v>12451.000999999998</v>
      </c>
      <c r="T95" s="49"/>
      <c r="U95" s="49" t="str">
        <f t="shared" si="10"/>
        <v>W33</v>
      </c>
      <c r="V95" s="61">
        <f>COUNT(V97:V166)</f>
        <v>68</v>
      </c>
      <c r="W95" s="61">
        <f t="shared" si="11"/>
        <v>23392.031300000002</v>
      </c>
      <c r="X95" s="61">
        <f t="shared" si="12"/>
        <v>23392.031300000002</v>
      </c>
      <c r="Y95" s="66"/>
      <c r="AB95" s="74"/>
      <c r="AC95" s="24"/>
      <c r="AD95" s="61"/>
      <c r="AF95" s="49"/>
      <c r="AG95" s="49" t="str">
        <f t="shared" si="17"/>
        <v>W33</v>
      </c>
      <c r="AH95" s="61">
        <f t="shared" si="13"/>
        <v>6640620</v>
      </c>
      <c r="AI95" s="61"/>
      <c r="AK95" s="30">
        <f t="shared" si="18"/>
        <v>6676637.0140999919</v>
      </c>
      <c r="AN95" s="61"/>
      <c r="AO95" s="61"/>
    </row>
    <row r="96" spans="1:41" x14ac:dyDescent="0.25">
      <c r="A96" t="s">
        <v>231</v>
      </c>
      <c r="B96" t="s">
        <v>249</v>
      </c>
      <c r="C96" s="30">
        <v>6635060</v>
      </c>
      <c r="D96" s="30">
        <v>39861</v>
      </c>
      <c r="E96" s="30">
        <v>26335</v>
      </c>
      <c r="F96" s="30"/>
      <c r="G96" s="24">
        <f t="shared" si="14"/>
        <v>6621534</v>
      </c>
      <c r="H96" s="24">
        <f t="shared" si="15"/>
        <v>13526</v>
      </c>
      <c r="I96" s="24">
        <f t="shared" si="16"/>
        <v>39861</v>
      </c>
      <c r="J96" s="30"/>
      <c r="K96" t="s">
        <v>250</v>
      </c>
      <c r="L96" s="30">
        <v>6672994.0140999947</v>
      </c>
      <c r="N96" t="s">
        <v>250</v>
      </c>
      <c r="O96" s="30">
        <v>26581.0317</v>
      </c>
      <c r="P96" s="30">
        <v>13197.001299999998</v>
      </c>
      <c r="Q96" s="2" t="s">
        <v>251</v>
      </c>
      <c r="R96" s="2" t="s">
        <v>252</v>
      </c>
      <c r="T96" s="49"/>
      <c r="U96" s="49" t="str">
        <f t="shared" si="10"/>
        <v>W34</v>
      </c>
      <c r="V96" s="74"/>
      <c r="W96" s="61">
        <f t="shared" si="11"/>
        <v>26581.0317</v>
      </c>
      <c r="X96" s="61">
        <f t="shared" si="12"/>
        <v>26581.0317</v>
      </c>
      <c r="Y96" s="66"/>
      <c r="AB96" s="2" t="s">
        <v>253</v>
      </c>
      <c r="AC96" s="24" t="s">
        <v>254</v>
      </c>
      <c r="AD96" s="2" t="s">
        <v>48</v>
      </c>
      <c r="AF96" s="49"/>
      <c r="AG96" s="49" t="str">
        <f t="shared" si="17"/>
        <v>W34</v>
      </c>
      <c r="AH96" s="61">
        <f t="shared" si="13"/>
        <v>6635060</v>
      </c>
      <c r="AI96" s="61"/>
      <c r="AK96" s="30">
        <f t="shared" si="18"/>
        <v>6672994.0140999947</v>
      </c>
      <c r="AN96" s="61"/>
      <c r="AO96" s="61"/>
    </row>
    <row r="97" spans="1:41" x14ac:dyDescent="0.25">
      <c r="A97" t="s">
        <v>231</v>
      </c>
      <c r="B97" t="s">
        <v>255</v>
      </c>
      <c r="C97" s="30">
        <v>6621409</v>
      </c>
      <c r="D97" s="30">
        <v>51321</v>
      </c>
      <c r="E97" s="30">
        <v>26274</v>
      </c>
      <c r="F97" s="30"/>
      <c r="G97" s="24">
        <f t="shared" si="14"/>
        <v>6596362</v>
      </c>
      <c r="H97" s="24">
        <f t="shared" si="15"/>
        <v>25047</v>
      </c>
      <c r="I97" s="24">
        <f t="shared" si="16"/>
        <v>51321</v>
      </c>
      <c r="J97" s="30"/>
      <c r="K97" t="s">
        <v>256</v>
      </c>
      <c r="L97" s="30">
        <v>6661001.0146999946</v>
      </c>
      <c r="N97" t="s">
        <v>256</v>
      </c>
      <c r="O97" s="30">
        <v>23714.031800000001</v>
      </c>
      <c r="P97" s="30">
        <v>17179.0013</v>
      </c>
      <c r="Q97" s="76"/>
      <c r="R97" s="76"/>
      <c r="T97" s="49"/>
      <c r="U97" s="49" t="str">
        <f t="shared" si="10"/>
        <v>W35</v>
      </c>
      <c r="V97" s="74"/>
      <c r="W97" s="74">
        <f>E97</f>
        <v>26274</v>
      </c>
      <c r="X97" s="61">
        <f t="shared" si="12"/>
        <v>26274</v>
      </c>
      <c r="Y97" s="66"/>
      <c r="Z97" t="str">
        <f t="shared" ref="Z97:AA128" si="19">A97</f>
        <v>2026-Q3</v>
      </c>
      <c r="AA97" t="str">
        <f t="shared" si="19"/>
        <v>2026-W35</v>
      </c>
      <c r="AB97" s="74">
        <f t="shared" ref="AB97:AB160" si="20">AC97*AB$93</f>
        <v>37867.949999999997</v>
      </c>
      <c r="AC97" s="24">
        <f t="shared" ref="AC97:AC110" si="21">D96</f>
        <v>39861</v>
      </c>
      <c r="AD97" s="61">
        <f t="shared" ref="AD97:AD160" si="22">P97</f>
        <v>17179.0013</v>
      </c>
      <c r="AF97" s="49"/>
      <c r="AG97" s="49" t="str">
        <f t="shared" si="17"/>
        <v>W35</v>
      </c>
      <c r="AH97" s="61">
        <f t="shared" si="13"/>
        <v>6621409</v>
      </c>
      <c r="AI97" s="61"/>
      <c r="AK97" s="30">
        <f t="shared" si="18"/>
        <v>6661001.0146999946</v>
      </c>
      <c r="AN97" s="61"/>
      <c r="AO97" s="61"/>
    </row>
    <row r="98" spans="1:41" x14ac:dyDescent="0.25">
      <c r="A98" t="s">
        <v>231</v>
      </c>
      <c r="B98" t="s">
        <v>257</v>
      </c>
      <c r="C98" s="30">
        <v>6588949</v>
      </c>
      <c r="D98" s="30">
        <v>35577</v>
      </c>
      <c r="E98" s="30">
        <v>19073</v>
      </c>
      <c r="F98" s="30"/>
      <c r="G98" s="24">
        <f t="shared" si="14"/>
        <v>6572445</v>
      </c>
      <c r="H98" s="24">
        <f t="shared" si="15"/>
        <v>16504</v>
      </c>
      <c r="I98" s="24">
        <f t="shared" si="16"/>
        <v>35577</v>
      </c>
      <c r="J98" s="24"/>
      <c r="K98" t="s">
        <v>258</v>
      </c>
      <c r="L98" s="30">
        <v>6640577.0151999956</v>
      </c>
      <c r="N98" t="s">
        <v>258</v>
      </c>
      <c r="O98" s="30">
        <v>25816.031099999997</v>
      </c>
      <c r="P98" s="30">
        <v>21484.001500000002</v>
      </c>
      <c r="T98" s="49"/>
      <c r="U98" s="49" t="str">
        <f t="shared" si="10"/>
        <v>W36</v>
      </c>
      <c r="V98" s="74"/>
      <c r="W98" s="74">
        <f>E98</f>
        <v>19073</v>
      </c>
      <c r="X98" s="61">
        <f>W98</f>
        <v>19073</v>
      </c>
      <c r="Y98" s="66"/>
      <c r="Z98" t="str">
        <f t="shared" si="19"/>
        <v>2026-Q3</v>
      </c>
      <c r="AA98" t="str">
        <f t="shared" si="19"/>
        <v>2026-W36</v>
      </c>
      <c r="AB98" s="74">
        <f t="shared" si="20"/>
        <v>48754.95</v>
      </c>
      <c r="AC98" s="24">
        <f t="shared" si="21"/>
        <v>51321</v>
      </c>
      <c r="AD98" s="61">
        <f t="shared" si="22"/>
        <v>21484.001500000002</v>
      </c>
      <c r="AF98" s="49"/>
      <c r="AG98" s="49" t="str">
        <f t="shared" si="17"/>
        <v>W36</v>
      </c>
      <c r="AH98" s="61">
        <f>C98</f>
        <v>6588949</v>
      </c>
      <c r="AI98" s="61"/>
      <c r="AK98" s="30">
        <f t="shared" si="18"/>
        <v>6640577.0151999956</v>
      </c>
      <c r="AN98" s="61"/>
      <c r="AO98" s="61"/>
    </row>
    <row r="99" spans="1:41" x14ac:dyDescent="0.25">
      <c r="A99" t="s">
        <v>231</v>
      </c>
      <c r="B99" t="s">
        <v>259</v>
      </c>
      <c r="C99" s="30"/>
      <c r="D99" s="30">
        <v>37643</v>
      </c>
      <c r="E99" s="30">
        <v>0</v>
      </c>
      <c r="F99" s="30">
        <v>6553372</v>
      </c>
      <c r="G99" s="24"/>
      <c r="H99" s="24"/>
      <c r="I99" s="24"/>
      <c r="J99" s="30"/>
      <c r="K99" t="s">
        <v>260</v>
      </c>
      <c r="L99" s="30">
        <v>6635706.0151999919</v>
      </c>
      <c r="N99" t="s">
        <v>260</v>
      </c>
      <c r="O99" s="30">
        <v>29685.031499999997</v>
      </c>
      <c r="P99" s="30">
        <v>15755.001299999994</v>
      </c>
      <c r="T99" s="49"/>
      <c r="U99" s="49" t="str">
        <f t="shared" si="10"/>
        <v>W37</v>
      </c>
      <c r="V99" s="74">
        <f t="shared" ref="V99:V162" si="23">V98+1</f>
        <v>1</v>
      </c>
      <c r="W99" s="74">
        <f>ROUND(O99*($V$93-((($V$93-$V$94)/$V$95)*(V99-0))),0)</f>
        <v>20976</v>
      </c>
      <c r="X99" s="61">
        <f>O99</f>
        <v>29685.031499999997</v>
      </c>
      <c r="Y99" s="66"/>
      <c r="Z99" t="str">
        <f t="shared" si="19"/>
        <v>2026-Q3</v>
      </c>
      <c r="AA99" t="str">
        <f t="shared" si="19"/>
        <v>2026-W37</v>
      </c>
      <c r="AB99" s="74">
        <f t="shared" si="20"/>
        <v>33798.15</v>
      </c>
      <c r="AC99" s="24">
        <f t="shared" si="21"/>
        <v>35577</v>
      </c>
      <c r="AD99" s="61">
        <f t="shared" si="22"/>
        <v>15755.001299999994</v>
      </c>
      <c r="AF99" s="49"/>
      <c r="AG99" s="49" t="str">
        <f t="shared" si="17"/>
        <v>W37</v>
      </c>
      <c r="AH99" s="61"/>
      <c r="AI99" s="61">
        <f>AH98-AC99+X99+AD99</f>
        <v>6598812.0327999992</v>
      </c>
      <c r="AJ99" s="49">
        <f>AH98-AC99+W99+AB99</f>
        <v>6608146.1500000004</v>
      </c>
      <c r="AK99" s="30">
        <f t="shared" si="18"/>
        <v>6635706.0151999919</v>
      </c>
      <c r="AL99" s="49"/>
      <c r="AN99" s="61"/>
      <c r="AO99" s="61"/>
    </row>
    <row r="100" spans="1:41" x14ac:dyDescent="0.25">
      <c r="A100" t="s">
        <v>231</v>
      </c>
      <c r="B100" t="s">
        <v>261</v>
      </c>
      <c r="C100" s="30"/>
      <c r="D100" s="30">
        <v>44582</v>
      </c>
      <c r="E100" s="30">
        <v>0</v>
      </c>
      <c r="F100" s="30">
        <v>6515729</v>
      </c>
      <c r="G100" s="24"/>
      <c r="H100" s="24"/>
      <c r="I100" s="24"/>
      <c r="J100" s="30"/>
      <c r="K100" t="s">
        <v>262</v>
      </c>
      <c r="L100" s="30">
        <v>6632708.0151999956</v>
      </c>
      <c r="N100" t="s">
        <v>262</v>
      </c>
      <c r="O100" s="30">
        <v>28394.031799999997</v>
      </c>
      <c r="P100" s="30">
        <v>15975.0013</v>
      </c>
      <c r="T100" s="49"/>
      <c r="U100" s="49" t="str">
        <f t="shared" si="10"/>
        <v>W38</v>
      </c>
      <c r="V100" s="74">
        <f t="shared" si="23"/>
        <v>2</v>
      </c>
      <c r="W100" s="74">
        <f>ROUND(O100*($V$93-((($V$93-$V$94)/$V$95)*(V100-0))),0)</f>
        <v>20252</v>
      </c>
      <c r="X100" s="61">
        <f t="shared" ref="X100:X162" si="24">O100</f>
        <v>28394.031799999997</v>
      </c>
      <c r="Y100" s="66"/>
      <c r="Z100" t="str">
        <f t="shared" si="19"/>
        <v>2026-Q3</v>
      </c>
      <c r="AA100" t="str">
        <f t="shared" si="19"/>
        <v>2026-W38</v>
      </c>
      <c r="AB100" s="74">
        <f t="shared" si="20"/>
        <v>35760.85</v>
      </c>
      <c r="AC100" s="24">
        <f t="shared" si="21"/>
        <v>37643</v>
      </c>
      <c r="AD100" s="61">
        <f t="shared" si="22"/>
        <v>15975.0013</v>
      </c>
      <c r="AF100" s="49"/>
      <c r="AG100" s="49" t="str">
        <f t="shared" si="17"/>
        <v>W38</v>
      </c>
      <c r="AI100" s="61">
        <f t="shared" ref="AI100:AI163" si="25">AI99-AC100+X100+AD100</f>
        <v>6605538.0658999989</v>
      </c>
      <c r="AJ100" s="49">
        <f t="shared" ref="AJ100:AJ163" si="26">AJ99-AC100+W100+AB100</f>
        <v>6626516</v>
      </c>
      <c r="AK100" s="30">
        <f t="shared" si="18"/>
        <v>6632708.0151999956</v>
      </c>
      <c r="AL100" s="49"/>
      <c r="AN100" s="61"/>
      <c r="AO100" s="61"/>
    </row>
    <row r="101" spans="1:41" x14ac:dyDescent="0.25">
      <c r="A101" t="s">
        <v>231</v>
      </c>
      <c r="B101" t="s">
        <v>263</v>
      </c>
      <c r="C101" s="30"/>
      <c r="D101" s="30">
        <v>49105</v>
      </c>
      <c r="E101" s="30">
        <v>0</v>
      </c>
      <c r="F101" s="30">
        <v>6471147</v>
      </c>
      <c r="G101" s="24"/>
      <c r="H101" s="24"/>
      <c r="I101" s="24"/>
      <c r="J101" s="30"/>
      <c r="K101" t="s">
        <v>264</v>
      </c>
      <c r="L101" s="30">
        <v>6621945.0153999934</v>
      </c>
      <c r="N101" t="s">
        <v>264</v>
      </c>
      <c r="O101" s="30">
        <v>28553.031500000001</v>
      </c>
      <c r="P101" s="30">
        <v>18744.001500000006</v>
      </c>
      <c r="T101" s="49"/>
      <c r="U101" s="49" t="str">
        <f t="shared" si="10"/>
        <v>W39</v>
      </c>
      <c r="V101" s="74">
        <f t="shared" si="23"/>
        <v>3</v>
      </c>
      <c r="W101" s="74">
        <f t="shared" ref="W101:W162" si="27">ROUND(O101*($V$93-((($V$93-$V$94)/$V$95)*(V101-0))),0)</f>
        <v>20554</v>
      </c>
      <c r="X101" s="61">
        <f t="shared" si="24"/>
        <v>28553.031500000001</v>
      </c>
      <c r="Y101" s="66"/>
      <c r="Z101" t="str">
        <f t="shared" si="19"/>
        <v>2026-Q3</v>
      </c>
      <c r="AA101" t="str">
        <f t="shared" si="19"/>
        <v>2026-W39</v>
      </c>
      <c r="AB101" s="74">
        <f t="shared" si="20"/>
        <v>42352.9</v>
      </c>
      <c r="AC101" s="24">
        <f t="shared" si="21"/>
        <v>44582</v>
      </c>
      <c r="AD101" s="61">
        <f t="shared" si="22"/>
        <v>18744.001500000006</v>
      </c>
      <c r="AF101" s="49"/>
      <c r="AG101" s="49" t="str">
        <f t="shared" si="17"/>
        <v>W39</v>
      </c>
      <c r="AI101" s="61">
        <f t="shared" si="25"/>
        <v>6608253.0988999987</v>
      </c>
      <c r="AJ101" s="49">
        <f t="shared" si="26"/>
        <v>6644840.9000000004</v>
      </c>
      <c r="AK101" s="30">
        <f t="shared" si="18"/>
        <v>6621945.0153999934</v>
      </c>
      <c r="AL101" s="49"/>
      <c r="AN101" s="61"/>
      <c r="AO101" s="61"/>
    </row>
    <row r="102" spans="1:41" x14ac:dyDescent="0.25">
      <c r="A102" t="s">
        <v>265</v>
      </c>
      <c r="B102" t="s">
        <v>266</v>
      </c>
      <c r="C102" s="30"/>
      <c r="D102" s="30">
        <v>33291</v>
      </c>
      <c r="E102" s="30">
        <v>0</v>
      </c>
      <c r="F102" s="30">
        <v>6422042</v>
      </c>
      <c r="G102" s="24"/>
      <c r="H102" s="24"/>
      <c r="I102" s="24"/>
      <c r="J102" s="30"/>
      <c r="K102" t="s">
        <v>267</v>
      </c>
      <c r="L102" s="30">
        <v>6606206.0161999948</v>
      </c>
      <c r="N102" t="s">
        <v>267</v>
      </c>
      <c r="O102" s="30">
        <v>24951.031599999998</v>
      </c>
      <c r="P102" s="30">
        <v>20337.001</v>
      </c>
      <c r="T102" s="49" t="str">
        <f>A102</f>
        <v>2026-Q4</v>
      </c>
      <c r="U102" s="49" t="str">
        <f t="shared" si="10"/>
        <v>W40</v>
      </c>
      <c r="V102" s="74">
        <f t="shared" si="23"/>
        <v>4</v>
      </c>
      <c r="W102" s="74">
        <f t="shared" si="27"/>
        <v>18126</v>
      </c>
      <c r="X102" s="61">
        <f t="shared" si="24"/>
        <v>24951.031599999998</v>
      </c>
      <c r="Y102" s="66"/>
      <c r="Z102" t="str">
        <f t="shared" si="19"/>
        <v>2026-Q4</v>
      </c>
      <c r="AA102" t="str">
        <f t="shared" si="19"/>
        <v>2026-W40</v>
      </c>
      <c r="AB102" s="74">
        <f t="shared" si="20"/>
        <v>46649.75</v>
      </c>
      <c r="AC102" s="24">
        <f t="shared" si="21"/>
        <v>49105</v>
      </c>
      <c r="AD102" s="61">
        <f t="shared" si="22"/>
        <v>20337.001</v>
      </c>
      <c r="AF102" s="49" t="str">
        <f>T102</f>
        <v>2026-Q4</v>
      </c>
      <c r="AG102" s="49" t="str">
        <f t="shared" si="17"/>
        <v>W40</v>
      </c>
      <c r="AI102" s="61">
        <f t="shared" si="25"/>
        <v>6604436.1314999992</v>
      </c>
      <c r="AJ102" s="49">
        <f t="shared" si="26"/>
        <v>6660511.6500000004</v>
      </c>
      <c r="AK102" s="30">
        <f t="shared" si="18"/>
        <v>6606206.0161999948</v>
      </c>
      <c r="AL102" s="49"/>
      <c r="AN102" s="61"/>
      <c r="AO102" s="61"/>
    </row>
    <row r="103" spans="1:41" x14ac:dyDescent="0.25">
      <c r="A103" t="s">
        <v>265</v>
      </c>
      <c r="B103" t="s">
        <v>268</v>
      </c>
      <c r="C103" s="30"/>
      <c r="D103" s="30">
        <v>33072</v>
      </c>
      <c r="E103" s="30">
        <v>0</v>
      </c>
      <c r="F103" s="30">
        <v>6388751</v>
      </c>
      <c r="G103" s="24"/>
      <c r="H103" s="24"/>
      <c r="I103" s="24"/>
      <c r="J103" s="30"/>
      <c r="K103" t="s">
        <v>269</v>
      </c>
      <c r="L103" s="30">
        <v>6604026.016199993</v>
      </c>
      <c r="N103" t="s">
        <v>269</v>
      </c>
      <c r="O103" s="30">
        <v>25336.031500000001</v>
      </c>
      <c r="P103" s="30">
        <v>14367.001599999994</v>
      </c>
      <c r="T103" s="49"/>
      <c r="U103" s="49" t="str">
        <f t="shared" si="10"/>
        <v>W41</v>
      </c>
      <c r="V103" s="74">
        <f t="shared" si="23"/>
        <v>5</v>
      </c>
      <c r="W103" s="74">
        <f t="shared" si="27"/>
        <v>18574</v>
      </c>
      <c r="X103" s="61">
        <f t="shared" si="24"/>
        <v>25336.031500000001</v>
      </c>
      <c r="Y103" s="66"/>
      <c r="Z103" t="str">
        <f t="shared" si="19"/>
        <v>2026-Q4</v>
      </c>
      <c r="AA103" t="str">
        <f t="shared" si="19"/>
        <v>2026-W41</v>
      </c>
      <c r="AB103" s="74">
        <f t="shared" si="20"/>
        <v>31626.449999999997</v>
      </c>
      <c r="AC103" s="24">
        <f t="shared" si="21"/>
        <v>33291</v>
      </c>
      <c r="AD103" s="61">
        <f t="shared" si="22"/>
        <v>14367.001599999994</v>
      </c>
      <c r="AF103" s="49"/>
      <c r="AG103" s="49" t="str">
        <f t="shared" si="17"/>
        <v>W41</v>
      </c>
      <c r="AI103" s="61">
        <f t="shared" si="25"/>
        <v>6610848.1645999989</v>
      </c>
      <c r="AJ103" s="49">
        <f t="shared" si="26"/>
        <v>6677421.1000000006</v>
      </c>
      <c r="AK103" s="30">
        <f t="shared" si="18"/>
        <v>6604026.016199993</v>
      </c>
      <c r="AL103" s="49"/>
      <c r="AN103" s="61"/>
      <c r="AO103" s="61"/>
    </row>
    <row r="104" spans="1:41" x14ac:dyDescent="0.25">
      <c r="A104" t="s">
        <v>265</v>
      </c>
      <c r="B104" t="s">
        <v>270</v>
      </c>
      <c r="C104" s="30"/>
      <c r="D104" s="30">
        <v>36285</v>
      </c>
      <c r="E104" s="30">
        <v>0</v>
      </c>
      <c r="F104" s="30">
        <v>6355679</v>
      </c>
      <c r="G104" s="24"/>
      <c r="H104" s="24"/>
      <c r="I104" s="24"/>
      <c r="J104" s="30"/>
      <c r="K104" t="s">
        <v>271</v>
      </c>
      <c r="L104" s="30">
        <v>6601157.0161999948</v>
      </c>
      <c r="N104" t="s">
        <v>271</v>
      </c>
      <c r="O104" s="30">
        <v>24953.031599999998</v>
      </c>
      <c r="P104" s="30">
        <v>14120.000799999998</v>
      </c>
      <c r="T104" s="49"/>
      <c r="U104" s="49" t="str">
        <f t="shared" si="10"/>
        <v>W42</v>
      </c>
      <c r="V104" s="74">
        <f t="shared" si="23"/>
        <v>6</v>
      </c>
      <c r="W104" s="74">
        <f t="shared" si="27"/>
        <v>18458</v>
      </c>
      <c r="X104" s="61">
        <f t="shared" si="24"/>
        <v>24953.031599999998</v>
      </c>
      <c r="Y104" s="66"/>
      <c r="Z104" t="str">
        <f t="shared" si="19"/>
        <v>2026-Q4</v>
      </c>
      <c r="AA104" t="str">
        <f t="shared" si="19"/>
        <v>2026-W42</v>
      </c>
      <c r="AB104" s="74">
        <f t="shared" si="20"/>
        <v>31418.399999999998</v>
      </c>
      <c r="AC104" s="24">
        <f t="shared" si="21"/>
        <v>33072</v>
      </c>
      <c r="AD104" s="61">
        <f t="shared" si="22"/>
        <v>14120.000799999998</v>
      </c>
      <c r="AF104" s="49"/>
      <c r="AG104" s="49" t="str">
        <f t="shared" si="17"/>
        <v>W42</v>
      </c>
      <c r="AI104" s="61">
        <f t="shared" si="25"/>
        <v>6616849.1969999988</v>
      </c>
      <c r="AJ104" s="49">
        <f t="shared" si="26"/>
        <v>6694225.5000000009</v>
      </c>
      <c r="AK104" s="30">
        <f t="shared" si="18"/>
        <v>6601157.0161999948</v>
      </c>
      <c r="AL104" s="49"/>
      <c r="AN104" s="61"/>
      <c r="AO104" s="61"/>
    </row>
    <row r="105" spans="1:41" x14ac:dyDescent="0.25">
      <c r="A105" t="s">
        <v>265</v>
      </c>
      <c r="B105" t="s">
        <v>272</v>
      </c>
      <c r="C105" s="30"/>
      <c r="D105" s="30">
        <v>35706</v>
      </c>
      <c r="E105" s="30">
        <v>0</v>
      </c>
      <c r="F105" s="30">
        <v>6319394</v>
      </c>
      <c r="G105" s="24"/>
      <c r="H105" s="24"/>
      <c r="I105" s="24"/>
      <c r="J105" s="30"/>
      <c r="K105" t="s">
        <v>273</v>
      </c>
      <c r="L105" s="30">
        <v>6597364.0163999973</v>
      </c>
      <c r="N105" t="s">
        <v>273</v>
      </c>
      <c r="O105" s="30">
        <v>26335.032399999996</v>
      </c>
      <c r="P105" s="30">
        <v>14712.001199999999</v>
      </c>
      <c r="T105" s="49"/>
      <c r="U105" s="49" t="str">
        <f t="shared" si="10"/>
        <v>W43</v>
      </c>
      <c r="V105" s="74">
        <f t="shared" si="23"/>
        <v>7</v>
      </c>
      <c r="W105" s="74">
        <f t="shared" si="27"/>
        <v>19654</v>
      </c>
      <c r="X105" s="61">
        <f t="shared" si="24"/>
        <v>26335.032399999996</v>
      </c>
      <c r="Y105" s="66"/>
      <c r="Z105" t="str">
        <f t="shared" si="19"/>
        <v>2026-Q4</v>
      </c>
      <c r="AA105" t="str">
        <f t="shared" si="19"/>
        <v>2026-W43</v>
      </c>
      <c r="AB105" s="74">
        <f t="shared" si="20"/>
        <v>34470.75</v>
      </c>
      <c r="AC105" s="24">
        <f t="shared" si="21"/>
        <v>36285</v>
      </c>
      <c r="AD105" s="61">
        <f t="shared" si="22"/>
        <v>14712.001199999999</v>
      </c>
      <c r="AF105" s="49"/>
      <c r="AG105" s="49" t="str">
        <f t="shared" si="17"/>
        <v>W43</v>
      </c>
      <c r="AI105" s="61">
        <f t="shared" si="25"/>
        <v>6621611.2305999985</v>
      </c>
      <c r="AJ105" s="49">
        <f t="shared" si="26"/>
        <v>6712065.2500000009</v>
      </c>
      <c r="AK105" s="30">
        <f t="shared" si="18"/>
        <v>6597364.0163999973</v>
      </c>
      <c r="AL105" s="49"/>
      <c r="AN105" s="61"/>
      <c r="AO105" s="61"/>
    </row>
    <row r="106" spans="1:41" x14ac:dyDescent="0.25">
      <c r="A106" t="s">
        <v>265</v>
      </c>
      <c r="B106" t="s">
        <v>274</v>
      </c>
      <c r="C106" s="30"/>
      <c r="D106" s="30">
        <v>44424</v>
      </c>
      <c r="E106" s="30">
        <v>0</v>
      </c>
      <c r="F106" s="30">
        <v>6283688</v>
      </c>
      <c r="G106" s="24"/>
      <c r="H106" s="24"/>
      <c r="I106" s="24"/>
      <c r="J106" s="30"/>
      <c r="K106" t="s">
        <v>275</v>
      </c>
      <c r="L106" s="30">
        <v>6593602.0164999934</v>
      </c>
      <c r="N106" t="s">
        <v>275</v>
      </c>
      <c r="O106" s="30">
        <v>26119.0321</v>
      </c>
      <c r="P106" s="30">
        <v>15000.000700000001</v>
      </c>
      <c r="T106" s="49"/>
      <c r="U106" s="49" t="str">
        <f t="shared" si="10"/>
        <v>W44</v>
      </c>
      <c r="V106" s="74">
        <f t="shared" si="23"/>
        <v>8</v>
      </c>
      <c r="W106" s="74">
        <f t="shared" si="27"/>
        <v>19666</v>
      </c>
      <c r="X106" s="61">
        <f t="shared" si="24"/>
        <v>26119.0321</v>
      </c>
      <c r="Y106" s="66"/>
      <c r="Z106" t="str">
        <f t="shared" si="19"/>
        <v>2026-Q4</v>
      </c>
      <c r="AA106" t="str">
        <f t="shared" si="19"/>
        <v>2026-W44</v>
      </c>
      <c r="AB106" s="74">
        <f t="shared" si="20"/>
        <v>33920.699999999997</v>
      </c>
      <c r="AC106" s="24">
        <f t="shared" si="21"/>
        <v>35706</v>
      </c>
      <c r="AD106" s="61">
        <f t="shared" si="22"/>
        <v>15000.000700000001</v>
      </c>
      <c r="AF106" s="49"/>
      <c r="AG106" s="49" t="str">
        <f t="shared" si="17"/>
        <v>W44</v>
      </c>
      <c r="AI106" s="61">
        <f t="shared" si="25"/>
        <v>6627024.2633999987</v>
      </c>
      <c r="AJ106" s="49">
        <f t="shared" si="26"/>
        <v>6729945.9500000011</v>
      </c>
      <c r="AK106" s="30">
        <f t="shared" si="18"/>
        <v>6593602.0164999934</v>
      </c>
      <c r="AL106" s="49"/>
      <c r="AN106" s="61"/>
      <c r="AO106" s="61"/>
    </row>
    <row r="107" spans="1:41" x14ac:dyDescent="0.25">
      <c r="A107" t="s">
        <v>265</v>
      </c>
      <c r="B107" t="s">
        <v>276</v>
      </c>
      <c r="C107" s="30"/>
      <c r="D107" s="30">
        <v>37299</v>
      </c>
      <c r="E107" s="30">
        <v>0</v>
      </c>
      <c r="F107" s="30">
        <v>6239264</v>
      </c>
      <c r="G107" s="24"/>
      <c r="H107" s="24"/>
      <c r="I107" s="24"/>
      <c r="J107" s="30"/>
      <c r="K107" t="s">
        <v>277</v>
      </c>
      <c r="L107" s="30">
        <v>6584257.016599996</v>
      </c>
      <c r="N107" t="s">
        <v>277</v>
      </c>
      <c r="O107" s="30">
        <v>27475.032399999993</v>
      </c>
      <c r="P107" s="30">
        <v>18132.001200000002</v>
      </c>
      <c r="T107" s="49"/>
      <c r="U107" s="49" t="str">
        <f t="shared" si="10"/>
        <v>W45</v>
      </c>
      <c r="V107" s="74">
        <f t="shared" si="23"/>
        <v>9</v>
      </c>
      <c r="W107" s="74">
        <f t="shared" si="27"/>
        <v>20869</v>
      </c>
      <c r="X107" s="61">
        <f t="shared" si="24"/>
        <v>27475.032399999993</v>
      </c>
      <c r="Y107" s="66"/>
      <c r="Z107" t="str">
        <f t="shared" si="19"/>
        <v>2026-Q4</v>
      </c>
      <c r="AA107" t="str">
        <f t="shared" si="19"/>
        <v>2026-W45</v>
      </c>
      <c r="AB107" s="74">
        <f t="shared" si="20"/>
        <v>42202.799999999996</v>
      </c>
      <c r="AC107" s="24">
        <f t="shared" si="21"/>
        <v>44424</v>
      </c>
      <c r="AD107" s="61">
        <f t="shared" si="22"/>
        <v>18132.001200000002</v>
      </c>
      <c r="AF107" s="49"/>
      <c r="AG107" s="49" t="str">
        <f t="shared" si="17"/>
        <v>W45</v>
      </c>
      <c r="AI107" s="61">
        <f t="shared" si="25"/>
        <v>6628207.2969999984</v>
      </c>
      <c r="AJ107" s="49">
        <f t="shared" si="26"/>
        <v>6748593.7500000009</v>
      </c>
      <c r="AK107" s="30">
        <f t="shared" si="18"/>
        <v>6584257.016599996</v>
      </c>
      <c r="AL107" s="49"/>
      <c r="AN107" s="61"/>
      <c r="AO107" s="61"/>
    </row>
    <row r="108" spans="1:41" x14ac:dyDescent="0.25">
      <c r="A108" t="s">
        <v>265</v>
      </c>
      <c r="B108" t="s">
        <v>278</v>
      </c>
      <c r="C108" s="30"/>
      <c r="D108" s="30">
        <v>38640</v>
      </c>
      <c r="E108" s="30">
        <v>0</v>
      </c>
      <c r="F108" s="30">
        <v>6201965</v>
      </c>
      <c r="G108" s="24"/>
      <c r="H108" s="24"/>
      <c r="I108" s="24"/>
      <c r="J108" s="30"/>
      <c r="K108" t="s">
        <v>279</v>
      </c>
      <c r="L108" s="30">
        <v>6579647.0167999938</v>
      </c>
      <c r="N108" t="s">
        <v>279</v>
      </c>
      <c r="O108" s="30">
        <v>26014.032500000001</v>
      </c>
      <c r="P108" s="30">
        <v>15591.000999999997</v>
      </c>
      <c r="T108" s="49"/>
      <c r="U108" s="49" t="str">
        <f t="shared" si="10"/>
        <v>W46</v>
      </c>
      <c r="V108" s="74">
        <f t="shared" si="23"/>
        <v>10</v>
      </c>
      <c r="W108" s="74">
        <f t="shared" si="27"/>
        <v>19931</v>
      </c>
      <c r="X108" s="61">
        <f t="shared" si="24"/>
        <v>26014.032500000001</v>
      </c>
      <c r="Y108" s="66"/>
      <c r="Z108" t="str">
        <f t="shared" si="19"/>
        <v>2026-Q4</v>
      </c>
      <c r="AA108" t="str">
        <f t="shared" si="19"/>
        <v>2026-W46</v>
      </c>
      <c r="AB108" s="74">
        <f t="shared" si="20"/>
        <v>35434.049999999996</v>
      </c>
      <c r="AC108" s="24">
        <f t="shared" si="21"/>
        <v>37299</v>
      </c>
      <c r="AD108" s="61">
        <f t="shared" si="22"/>
        <v>15591.000999999997</v>
      </c>
      <c r="AF108" s="49"/>
      <c r="AG108" s="49" t="str">
        <f t="shared" si="17"/>
        <v>W46</v>
      </c>
      <c r="AI108" s="61">
        <f t="shared" si="25"/>
        <v>6632513.3304999983</v>
      </c>
      <c r="AJ108" s="49">
        <f t="shared" si="26"/>
        <v>6766659.8000000007</v>
      </c>
      <c r="AK108" s="30">
        <f t="shared" si="18"/>
        <v>6579647.0167999938</v>
      </c>
      <c r="AL108" s="49"/>
      <c r="AN108" s="61"/>
      <c r="AO108" s="61"/>
    </row>
    <row r="109" spans="1:41" x14ac:dyDescent="0.25">
      <c r="A109" t="s">
        <v>265</v>
      </c>
      <c r="B109" t="s">
        <v>280</v>
      </c>
      <c r="C109" s="30"/>
      <c r="D109" s="30">
        <v>32002</v>
      </c>
      <c r="E109" s="30">
        <v>0</v>
      </c>
      <c r="F109" s="30">
        <v>6163325</v>
      </c>
      <c r="G109" s="24"/>
      <c r="H109" s="24"/>
      <c r="I109" s="24"/>
      <c r="J109" s="30"/>
      <c r="K109" t="s">
        <v>281</v>
      </c>
      <c r="L109" s="30">
        <v>6567681.017099997</v>
      </c>
      <c r="N109" t="s">
        <v>281</v>
      </c>
      <c r="O109" s="30">
        <v>21613.032400000004</v>
      </c>
      <c r="P109" s="30">
        <v>16081.000999999997</v>
      </c>
      <c r="T109" s="49"/>
      <c r="U109" s="49" t="str">
        <f t="shared" si="10"/>
        <v>W47</v>
      </c>
      <c r="V109" s="74">
        <f t="shared" si="23"/>
        <v>11</v>
      </c>
      <c r="W109" s="74">
        <f t="shared" si="27"/>
        <v>16702</v>
      </c>
      <c r="X109" s="61">
        <f t="shared" si="24"/>
        <v>21613.032400000004</v>
      </c>
      <c r="Y109" s="66"/>
      <c r="Z109" t="str">
        <f t="shared" si="19"/>
        <v>2026-Q4</v>
      </c>
      <c r="AA109" t="str">
        <f t="shared" si="19"/>
        <v>2026-W47</v>
      </c>
      <c r="AB109" s="74">
        <f t="shared" si="20"/>
        <v>36708</v>
      </c>
      <c r="AC109" s="24">
        <f t="shared" si="21"/>
        <v>38640</v>
      </c>
      <c r="AD109" s="61">
        <f t="shared" si="22"/>
        <v>16081.000999999997</v>
      </c>
      <c r="AF109" s="49"/>
      <c r="AG109" s="49" t="str">
        <f t="shared" si="17"/>
        <v>W47</v>
      </c>
      <c r="AI109" s="61">
        <f t="shared" si="25"/>
        <v>6631567.3638999984</v>
      </c>
      <c r="AJ109" s="49">
        <f t="shared" si="26"/>
        <v>6781429.8000000007</v>
      </c>
      <c r="AK109" s="30">
        <f t="shared" si="18"/>
        <v>6567681.017099997</v>
      </c>
      <c r="AL109" s="49"/>
      <c r="AN109" s="61"/>
      <c r="AO109" s="61"/>
    </row>
    <row r="110" spans="1:41" x14ac:dyDescent="0.25">
      <c r="A110" t="s">
        <v>265</v>
      </c>
      <c r="B110" t="s">
        <v>282</v>
      </c>
      <c r="C110" s="30"/>
      <c r="D110" s="30">
        <v>105912</v>
      </c>
      <c r="E110" s="30">
        <v>0</v>
      </c>
      <c r="F110" s="30">
        <v>6131323</v>
      </c>
      <c r="G110" s="24"/>
      <c r="H110" s="24"/>
      <c r="I110" s="24"/>
      <c r="J110" s="30"/>
      <c r="K110" t="s">
        <v>283</v>
      </c>
      <c r="L110" s="30">
        <v>6563028.0171999987</v>
      </c>
      <c r="N110" t="s">
        <v>283</v>
      </c>
      <c r="O110" s="30">
        <v>21526.032800000001</v>
      </c>
      <c r="P110" s="30">
        <v>13488.000999999998</v>
      </c>
      <c r="T110" s="49"/>
      <c r="U110" s="49" t="str">
        <f t="shared" si="10"/>
        <v>W48</v>
      </c>
      <c r="V110" s="74">
        <f t="shared" si="23"/>
        <v>12</v>
      </c>
      <c r="W110" s="74">
        <f t="shared" si="27"/>
        <v>16778</v>
      </c>
      <c r="X110" s="61">
        <f t="shared" si="24"/>
        <v>21526.032800000001</v>
      </c>
      <c r="Y110" s="66"/>
      <c r="Z110" t="str">
        <f t="shared" si="19"/>
        <v>2026-Q4</v>
      </c>
      <c r="AA110" t="str">
        <f t="shared" si="19"/>
        <v>2026-W48</v>
      </c>
      <c r="AB110" s="74">
        <f t="shared" si="20"/>
        <v>30401.899999999998</v>
      </c>
      <c r="AC110" s="24">
        <f t="shared" si="21"/>
        <v>32002</v>
      </c>
      <c r="AD110" s="61">
        <f t="shared" si="22"/>
        <v>13488.000999999998</v>
      </c>
      <c r="AF110" s="49"/>
      <c r="AG110" s="49" t="str">
        <f t="shared" si="17"/>
        <v>W48</v>
      </c>
      <c r="AI110" s="61">
        <f t="shared" si="25"/>
        <v>6634579.3976999987</v>
      </c>
      <c r="AJ110" s="49">
        <f t="shared" si="26"/>
        <v>6796607.7000000011</v>
      </c>
      <c r="AK110" s="30">
        <f t="shared" si="18"/>
        <v>6563028.0171999987</v>
      </c>
      <c r="AL110" s="49"/>
      <c r="AN110" s="61"/>
      <c r="AO110" s="61"/>
    </row>
    <row r="111" spans="1:41" x14ac:dyDescent="0.25">
      <c r="A111" t="s">
        <v>265</v>
      </c>
      <c r="B111" t="s">
        <v>284</v>
      </c>
      <c r="C111" s="30"/>
      <c r="D111" s="30">
        <v>36355</v>
      </c>
      <c r="E111" s="30">
        <v>0</v>
      </c>
      <c r="F111" s="30">
        <v>6025411</v>
      </c>
      <c r="G111" s="24"/>
      <c r="H111" s="24"/>
      <c r="I111" s="24"/>
      <c r="J111" s="30"/>
      <c r="K111" t="s">
        <v>285</v>
      </c>
      <c r="L111" s="30">
        <v>6503270.016599996</v>
      </c>
      <c r="N111" t="s">
        <v>285</v>
      </c>
      <c r="O111" s="30">
        <v>23950.032000000003</v>
      </c>
      <c r="P111" s="30">
        <v>42634.001099999987</v>
      </c>
      <c r="T111" s="49"/>
      <c r="U111" s="49" t="str">
        <f t="shared" si="10"/>
        <v>W49</v>
      </c>
      <c r="V111" s="74">
        <f t="shared" si="23"/>
        <v>13</v>
      </c>
      <c r="W111" s="74">
        <f t="shared" si="27"/>
        <v>18825</v>
      </c>
      <c r="X111" s="61">
        <f t="shared" si="24"/>
        <v>23950.032000000003</v>
      </c>
      <c r="Y111" s="66"/>
      <c r="Z111" t="str">
        <f t="shared" si="19"/>
        <v>2026-Q4</v>
      </c>
      <c r="AA111" t="str">
        <f t="shared" si="19"/>
        <v>2026-W49</v>
      </c>
      <c r="AB111" s="74">
        <f t="shared" si="20"/>
        <v>100616.4</v>
      </c>
      <c r="AC111" s="24">
        <f>D110</f>
        <v>105912</v>
      </c>
      <c r="AD111" s="61">
        <f t="shared" si="22"/>
        <v>42634.001099999987</v>
      </c>
      <c r="AF111" s="49"/>
      <c r="AG111" s="49" t="str">
        <f t="shared" si="17"/>
        <v>W49</v>
      </c>
      <c r="AI111" s="61">
        <f t="shared" si="25"/>
        <v>6595251.4307999983</v>
      </c>
      <c r="AJ111" s="49">
        <f t="shared" si="26"/>
        <v>6810137.1000000015</v>
      </c>
      <c r="AK111" s="30">
        <f t="shared" si="18"/>
        <v>6503270.016599996</v>
      </c>
      <c r="AL111" s="49"/>
      <c r="AN111" s="61"/>
      <c r="AO111" s="61"/>
    </row>
    <row r="112" spans="1:41" x14ac:dyDescent="0.25">
      <c r="A112" t="s">
        <v>265</v>
      </c>
      <c r="B112" t="s">
        <v>286</v>
      </c>
      <c r="C112" s="30"/>
      <c r="D112" s="30">
        <v>38369</v>
      </c>
      <c r="E112" s="30">
        <v>0</v>
      </c>
      <c r="F112" s="30">
        <v>5989056</v>
      </c>
      <c r="G112" s="24"/>
      <c r="H112" s="24"/>
      <c r="I112" s="24"/>
      <c r="J112" s="30"/>
      <c r="K112" t="s">
        <v>287</v>
      </c>
      <c r="L112" s="30">
        <v>6508925.016599996</v>
      </c>
      <c r="N112" t="s">
        <v>287</v>
      </c>
      <c r="O112" s="30">
        <v>30847.031899999998</v>
      </c>
      <c r="P112" s="30">
        <v>15101.001099999998</v>
      </c>
      <c r="T112" s="49"/>
      <c r="U112" s="49" t="str">
        <f t="shared" si="10"/>
        <v>W50</v>
      </c>
      <c r="V112" s="74">
        <f t="shared" si="23"/>
        <v>14</v>
      </c>
      <c r="W112" s="74">
        <f t="shared" si="27"/>
        <v>24451</v>
      </c>
      <c r="X112" s="61">
        <f t="shared" si="24"/>
        <v>30847.031899999998</v>
      </c>
      <c r="Y112" s="66"/>
      <c r="Z112" t="str">
        <f t="shared" si="19"/>
        <v>2026-Q4</v>
      </c>
      <c r="AA112" t="str">
        <f t="shared" si="19"/>
        <v>2026-W50</v>
      </c>
      <c r="AB112" s="74">
        <f t="shared" si="20"/>
        <v>34537.25</v>
      </c>
      <c r="AC112" s="24">
        <f t="shared" ref="AC112:AC166" si="28">D111</f>
        <v>36355</v>
      </c>
      <c r="AD112" s="61">
        <f t="shared" si="22"/>
        <v>15101.001099999998</v>
      </c>
      <c r="AF112" s="49"/>
      <c r="AG112" s="49" t="str">
        <f t="shared" si="17"/>
        <v>W50</v>
      </c>
      <c r="AI112" s="61">
        <f t="shared" si="25"/>
        <v>6604844.4637999982</v>
      </c>
      <c r="AJ112" s="49">
        <f t="shared" si="26"/>
        <v>6832770.3500000015</v>
      </c>
      <c r="AK112" s="30">
        <f t="shared" si="18"/>
        <v>6508925.016599996</v>
      </c>
      <c r="AL112" s="49"/>
      <c r="AN112" s="61"/>
      <c r="AO112" s="61"/>
    </row>
    <row r="113" spans="1:41" x14ac:dyDescent="0.25">
      <c r="A113" t="s">
        <v>265</v>
      </c>
      <c r="B113" t="s">
        <v>288</v>
      </c>
      <c r="C113" s="30"/>
      <c r="D113" s="30">
        <v>37594</v>
      </c>
      <c r="E113" s="30">
        <v>0</v>
      </c>
      <c r="F113" s="30">
        <v>5950687</v>
      </c>
      <c r="G113" s="24"/>
      <c r="H113" s="24"/>
      <c r="I113" s="24"/>
      <c r="J113" s="30"/>
      <c r="K113" t="s">
        <v>289</v>
      </c>
      <c r="L113" s="30">
        <v>6510158.0165999969</v>
      </c>
      <c r="N113" t="s">
        <v>289</v>
      </c>
      <c r="O113" s="30">
        <v>30936.032200000001</v>
      </c>
      <c r="P113" s="30">
        <v>16372.000899999999</v>
      </c>
      <c r="T113" s="49"/>
      <c r="U113" s="49" t="str">
        <f t="shared" si="10"/>
        <v>W51</v>
      </c>
      <c r="V113" s="74">
        <f t="shared" si="23"/>
        <v>15</v>
      </c>
      <c r="W113" s="74">
        <f t="shared" si="27"/>
        <v>24726</v>
      </c>
      <c r="X113" s="61">
        <f t="shared" si="24"/>
        <v>30936.032200000001</v>
      </c>
      <c r="Y113" s="66"/>
      <c r="Z113" t="str">
        <f t="shared" si="19"/>
        <v>2026-Q4</v>
      </c>
      <c r="AA113" t="str">
        <f t="shared" si="19"/>
        <v>2026-W51</v>
      </c>
      <c r="AB113" s="74">
        <f t="shared" si="20"/>
        <v>36450.549999999996</v>
      </c>
      <c r="AC113" s="24">
        <f t="shared" si="28"/>
        <v>38369</v>
      </c>
      <c r="AD113" s="61">
        <f t="shared" si="22"/>
        <v>16372.000899999999</v>
      </c>
      <c r="AF113" s="49"/>
      <c r="AG113" s="49" t="str">
        <f t="shared" si="17"/>
        <v>W51</v>
      </c>
      <c r="AI113" s="61">
        <f t="shared" si="25"/>
        <v>6613783.4968999987</v>
      </c>
      <c r="AJ113" s="49">
        <f t="shared" si="26"/>
        <v>6855577.9000000013</v>
      </c>
      <c r="AK113" s="30">
        <f t="shared" si="18"/>
        <v>6510158.0165999969</v>
      </c>
      <c r="AL113" s="49"/>
      <c r="AN113" s="61"/>
      <c r="AO113" s="61"/>
    </row>
    <row r="114" spans="1:41" x14ac:dyDescent="0.25">
      <c r="A114" t="s">
        <v>265</v>
      </c>
      <c r="B114" t="s">
        <v>290</v>
      </c>
      <c r="C114" s="30"/>
      <c r="D114" s="30">
        <v>41756</v>
      </c>
      <c r="E114" s="30">
        <v>0</v>
      </c>
      <c r="F114" s="30">
        <v>5913093</v>
      </c>
      <c r="G114" s="24"/>
      <c r="H114" s="24"/>
      <c r="I114" s="24"/>
      <c r="J114" s="30"/>
      <c r="K114" t="s">
        <v>291</v>
      </c>
      <c r="L114" s="30">
        <v>6506208.0164999962</v>
      </c>
      <c r="N114" t="s">
        <v>291</v>
      </c>
      <c r="O114" s="30">
        <v>26001.032999999999</v>
      </c>
      <c r="P114" s="30">
        <v>16203.000999999995</v>
      </c>
      <c r="T114" s="49"/>
      <c r="U114" s="49" t="str">
        <f t="shared" si="10"/>
        <v>W52</v>
      </c>
      <c r="V114" s="74">
        <f t="shared" si="23"/>
        <v>16</v>
      </c>
      <c r="W114" s="74">
        <f t="shared" si="27"/>
        <v>20954</v>
      </c>
      <c r="X114" s="61">
        <f t="shared" si="24"/>
        <v>26001.032999999999</v>
      </c>
      <c r="Y114" s="66"/>
      <c r="Z114" t="str">
        <f t="shared" si="19"/>
        <v>2026-Q4</v>
      </c>
      <c r="AA114" t="str">
        <f t="shared" si="19"/>
        <v>2026-W52</v>
      </c>
      <c r="AB114" s="74">
        <f t="shared" si="20"/>
        <v>35714.299999999996</v>
      </c>
      <c r="AC114" s="24">
        <f t="shared" si="28"/>
        <v>37594</v>
      </c>
      <c r="AD114" s="61">
        <f t="shared" si="22"/>
        <v>16203.000999999995</v>
      </c>
      <c r="AF114" s="49"/>
      <c r="AG114" s="49" t="str">
        <f t="shared" si="17"/>
        <v>W52</v>
      </c>
      <c r="AI114" s="61">
        <f>AI113-AC114+X114+AD114</f>
        <v>6618393.5308999987</v>
      </c>
      <c r="AJ114" s="49">
        <f t="shared" si="26"/>
        <v>6874652.2000000011</v>
      </c>
      <c r="AK114" s="30">
        <f t="shared" si="18"/>
        <v>6506208.0164999962</v>
      </c>
      <c r="AL114" s="49"/>
    </row>
    <row r="115" spans="1:41" x14ac:dyDescent="0.25">
      <c r="A115" t="s">
        <v>292</v>
      </c>
      <c r="B115" t="s">
        <v>293</v>
      </c>
      <c r="C115" s="30"/>
      <c r="D115" s="30">
        <v>70914</v>
      </c>
      <c r="E115" s="30">
        <v>0</v>
      </c>
      <c r="F115" s="30">
        <v>5840207</v>
      </c>
      <c r="G115" s="24"/>
      <c r="H115" s="24"/>
      <c r="I115" s="24"/>
      <c r="J115" s="30"/>
      <c r="K115" t="s">
        <v>294</v>
      </c>
      <c r="L115" s="30">
        <v>6492102.016699994</v>
      </c>
      <c r="N115" t="s">
        <v>294</v>
      </c>
      <c r="O115" s="30">
        <v>21699.032900000002</v>
      </c>
      <c r="P115" s="30">
        <v>18224.000999999993</v>
      </c>
      <c r="T115" s="49" t="s">
        <v>292</v>
      </c>
      <c r="U115" s="49" t="str">
        <f t="shared" si="10"/>
        <v>W01</v>
      </c>
      <c r="V115" s="74">
        <f t="shared" si="23"/>
        <v>17</v>
      </c>
      <c r="W115" s="74">
        <f t="shared" si="27"/>
        <v>17630</v>
      </c>
      <c r="X115" s="61">
        <f t="shared" si="24"/>
        <v>21699.032900000002</v>
      </c>
      <c r="Y115" s="66"/>
      <c r="Z115" t="str">
        <f t="shared" si="19"/>
        <v>2027-Q1</v>
      </c>
      <c r="AA115" t="str">
        <f t="shared" si="19"/>
        <v>2027-W01</v>
      </c>
      <c r="AB115" s="74">
        <f t="shared" si="20"/>
        <v>39668.199999999997</v>
      </c>
      <c r="AC115" s="24">
        <f t="shared" si="28"/>
        <v>41756</v>
      </c>
      <c r="AD115" s="61">
        <f t="shared" si="22"/>
        <v>18224.000999999993</v>
      </c>
      <c r="AF115" s="49" t="str">
        <f>T115</f>
        <v>2027-Q1</v>
      </c>
      <c r="AG115" s="49" t="str">
        <f t="shared" si="17"/>
        <v>W01</v>
      </c>
      <c r="AI115" s="61">
        <f t="shared" si="25"/>
        <v>6616560.5647999989</v>
      </c>
      <c r="AJ115" s="49">
        <f t="shared" si="26"/>
        <v>6890194.4000000013</v>
      </c>
      <c r="AK115" s="30">
        <f t="shared" si="18"/>
        <v>6492102.016699994</v>
      </c>
      <c r="AL115" s="49"/>
    </row>
    <row r="116" spans="1:41" x14ac:dyDescent="0.25">
      <c r="A116" t="s">
        <v>292</v>
      </c>
      <c r="B116" t="s">
        <v>295</v>
      </c>
      <c r="C116" s="30"/>
      <c r="D116" s="30">
        <v>29088</v>
      </c>
      <c r="E116" s="30">
        <v>0</v>
      </c>
      <c r="F116" s="30">
        <v>5769293</v>
      </c>
      <c r="G116" s="24"/>
      <c r="H116" s="24"/>
      <c r="I116" s="24"/>
      <c r="J116" s="30"/>
      <c r="K116" t="s">
        <v>296</v>
      </c>
      <c r="L116" s="30">
        <v>6451881.016499999</v>
      </c>
      <c r="N116" t="s">
        <v>296</v>
      </c>
      <c r="O116" s="30">
        <v>20434.031799999997</v>
      </c>
      <c r="P116" s="30">
        <v>33803.000999999997</v>
      </c>
      <c r="T116" s="49"/>
      <c r="U116" s="49" t="str">
        <f t="shared" si="10"/>
        <v>W02</v>
      </c>
      <c r="V116" s="74">
        <f t="shared" si="23"/>
        <v>18</v>
      </c>
      <c r="W116" s="74">
        <f t="shared" si="27"/>
        <v>16738</v>
      </c>
      <c r="X116" s="61">
        <f t="shared" si="24"/>
        <v>20434.031799999997</v>
      </c>
      <c r="Y116" s="66"/>
      <c r="Z116" t="str">
        <f t="shared" si="19"/>
        <v>2027-Q1</v>
      </c>
      <c r="AA116" t="str">
        <f t="shared" si="19"/>
        <v>2027-W02</v>
      </c>
      <c r="AB116" s="74">
        <f t="shared" si="20"/>
        <v>67368.3</v>
      </c>
      <c r="AC116" s="24">
        <f t="shared" si="28"/>
        <v>70914</v>
      </c>
      <c r="AD116" s="61">
        <f t="shared" si="22"/>
        <v>33803.000999999997</v>
      </c>
      <c r="AF116" s="49"/>
      <c r="AG116" s="49" t="str">
        <f t="shared" si="17"/>
        <v>W02</v>
      </c>
      <c r="AI116" s="61">
        <f t="shared" si="25"/>
        <v>6599883.597599999</v>
      </c>
      <c r="AJ116" s="49">
        <f t="shared" si="26"/>
        <v>6903386.7000000011</v>
      </c>
      <c r="AK116" s="30">
        <f t="shared" si="18"/>
        <v>6451881.016499999</v>
      </c>
      <c r="AL116" s="49"/>
    </row>
    <row r="117" spans="1:41" x14ac:dyDescent="0.25">
      <c r="A117" t="s">
        <v>292</v>
      </c>
      <c r="B117" t="s">
        <v>297</v>
      </c>
      <c r="C117" s="30"/>
      <c r="D117" s="30">
        <v>31911</v>
      </c>
      <c r="E117" s="30">
        <v>0</v>
      </c>
      <c r="F117" s="30">
        <v>5740205</v>
      </c>
      <c r="G117" s="24"/>
      <c r="H117" s="24"/>
      <c r="I117" s="24"/>
      <c r="J117" s="30"/>
      <c r="K117" t="s">
        <v>298</v>
      </c>
      <c r="L117" s="30">
        <v>6451118.0162999919</v>
      </c>
      <c r="N117" t="s">
        <v>298</v>
      </c>
      <c r="O117" s="30">
        <v>22522.0324</v>
      </c>
      <c r="P117" s="30">
        <v>12810.001200000001</v>
      </c>
      <c r="T117" s="49"/>
      <c r="U117" s="49" t="str">
        <f t="shared" si="10"/>
        <v>W03</v>
      </c>
      <c r="V117" s="74">
        <f t="shared" si="23"/>
        <v>19</v>
      </c>
      <c r="W117" s="74">
        <f t="shared" si="27"/>
        <v>18597</v>
      </c>
      <c r="X117" s="61">
        <f t="shared" si="24"/>
        <v>22522.0324</v>
      </c>
      <c r="Y117" s="66"/>
      <c r="Z117" t="str">
        <f t="shared" si="19"/>
        <v>2027-Q1</v>
      </c>
      <c r="AA117" t="str">
        <f t="shared" si="19"/>
        <v>2027-W03</v>
      </c>
      <c r="AB117" s="74">
        <f t="shared" si="20"/>
        <v>27633.599999999999</v>
      </c>
      <c r="AC117" s="24">
        <f t="shared" si="28"/>
        <v>29088</v>
      </c>
      <c r="AD117" s="61">
        <f t="shared" si="22"/>
        <v>12810.001200000001</v>
      </c>
      <c r="AF117" s="49"/>
      <c r="AG117" s="49" t="str">
        <f t="shared" si="17"/>
        <v>W03</v>
      </c>
      <c r="AI117" s="61">
        <f t="shared" si="25"/>
        <v>6606127.6311999988</v>
      </c>
      <c r="AJ117" s="49">
        <f t="shared" si="26"/>
        <v>6920529.3000000007</v>
      </c>
      <c r="AK117" s="30">
        <f t="shared" si="18"/>
        <v>6451118.0162999919</v>
      </c>
      <c r="AL117" s="49"/>
    </row>
    <row r="118" spans="1:41" x14ac:dyDescent="0.25">
      <c r="A118" t="s">
        <v>292</v>
      </c>
      <c r="B118" t="s">
        <v>299</v>
      </c>
      <c r="C118" s="30"/>
      <c r="D118" s="30">
        <v>32498</v>
      </c>
      <c r="E118" s="30">
        <v>0</v>
      </c>
      <c r="F118" s="30">
        <v>5708294</v>
      </c>
      <c r="G118" s="24"/>
      <c r="H118" s="24"/>
      <c r="I118" s="24"/>
      <c r="J118" s="30"/>
      <c r="K118" t="s">
        <v>300</v>
      </c>
      <c r="L118" s="30">
        <v>6446421.0164999943</v>
      </c>
      <c r="N118" t="s">
        <v>300</v>
      </c>
      <c r="O118" s="30">
        <v>20968.032600000006</v>
      </c>
      <c r="P118" s="30">
        <v>13519.000599999998</v>
      </c>
      <c r="T118" s="49"/>
      <c r="U118" s="49" t="str">
        <f t="shared" si="10"/>
        <v>W04</v>
      </c>
      <c r="V118" s="74">
        <f t="shared" si="23"/>
        <v>20</v>
      </c>
      <c r="W118" s="74">
        <f t="shared" si="27"/>
        <v>17453</v>
      </c>
      <c r="X118" s="61">
        <f t="shared" si="24"/>
        <v>20968.032600000006</v>
      </c>
      <c r="Y118" s="66"/>
      <c r="Z118" t="str">
        <f t="shared" si="19"/>
        <v>2027-Q1</v>
      </c>
      <c r="AA118" t="str">
        <f t="shared" si="19"/>
        <v>2027-W04</v>
      </c>
      <c r="AB118" s="74">
        <f t="shared" si="20"/>
        <v>30315.449999999997</v>
      </c>
      <c r="AC118" s="24">
        <f t="shared" si="28"/>
        <v>31911</v>
      </c>
      <c r="AD118" s="61">
        <f t="shared" si="22"/>
        <v>13519.000599999998</v>
      </c>
      <c r="AF118" s="49"/>
      <c r="AG118" s="49" t="str">
        <f t="shared" si="17"/>
        <v>W04</v>
      </c>
      <c r="AI118" s="61">
        <f t="shared" si="25"/>
        <v>6608703.6643999983</v>
      </c>
      <c r="AJ118" s="49">
        <f t="shared" si="26"/>
        <v>6936386.7500000009</v>
      </c>
      <c r="AK118" s="30">
        <f t="shared" si="18"/>
        <v>6446421.0164999943</v>
      </c>
      <c r="AL118" s="49"/>
    </row>
    <row r="119" spans="1:41" x14ac:dyDescent="0.25">
      <c r="A119" t="s">
        <v>292</v>
      </c>
      <c r="B119" t="s">
        <v>301</v>
      </c>
      <c r="C119" s="30"/>
      <c r="D119" s="30">
        <v>42036</v>
      </c>
      <c r="E119" s="30">
        <v>0</v>
      </c>
      <c r="F119" s="30">
        <v>5675796</v>
      </c>
      <c r="G119" s="24"/>
      <c r="H119" s="24"/>
      <c r="I119" s="24"/>
      <c r="J119" s="30"/>
      <c r="K119" t="s">
        <v>302</v>
      </c>
      <c r="L119" s="30">
        <v>6439146.0161999911</v>
      </c>
      <c r="N119" t="s">
        <v>302</v>
      </c>
      <c r="O119" s="30">
        <v>20301.032900000006</v>
      </c>
      <c r="P119" s="30">
        <v>13797.000900000001</v>
      </c>
      <c r="T119" s="49"/>
      <c r="U119" s="49" t="str">
        <f t="shared" si="10"/>
        <v>W05</v>
      </c>
      <c r="V119" s="74">
        <f t="shared" si="23"/>
        <v>21</v>
      </c>
      <c r="W119" s="74">
        <f t="shared" si="27"/>
        <v>17032</v>
      </c>
      <c r="X119" s="61">
        <f t="shared" si="24"/>
        <v>20301.032900000006</v>
      </c>
      <c r="Y119" s="66"/>
      <c r="Z119" t="str">
        <f t="shared" si="19"/>
        <v>2027-Q1</v>
      </c>
      <c r="AA119" t="str">
        <f t="shared" si="19"/>
        <v>2027-W05</v>
      </c>
      <c r="AB119" s="74">
        <f t="shared" si="20"/>
        <v>30873.1</v>
      </c>
      <c r="AC119" s="24">
        <f t="shared" si="28"/>
        <v>32498</v>
      </c>
      <c r="AD119" s="61">
        <f t="shared" si="22"/>
        <v>13797.000900000001</v>
      </c>
      <c r="AF119" s="49"/>
      <c r="AG119" s="49" t="str">
        <f t="shared" si="17"/>
        <v>W05</v>
      </c>
      <c r="AI119" s="61">
        <f t="shared" si="25"/>
        <v>6610303.6981999986</v>
      </c>
      <c r="AJ119" s="49">
        <f t="shared" si="26"/>
        <v>6951793.8500000006</v>
      </c>
      <c r="AK119" s="30">
        <f t="shared" si="18"/>
        <v>6439146.0161999911</v>
      </c>
      <c r="AL119" s="49"/>
    </row>
    <row r="120" spans="1:41" x14ac:dyDescent="0.25">
      <c r="A120" t="s">
        <v>292</v>
      </c>
      <c r="B120" t="s">
        <v>303</v>
      </c>
      <c r="C120" s="30"/>
      <c r="D120" s="30">
        <v>34706</v>
      </c>
      <c r="E120" s="30">
        <v>0</v>
      </c>
      <c r="F120" s="30">
        <v>5633760</v>
      </c>
      <c r="G120" s="24"/>
      <c r="H120" s="24"/>
      <c r="I120" s="24"/>
      <c r="J120" s="30"/>
      <c r="K120" t="s">
        <v>304</v>
      </c>
      <c r="L120" s="30">
        <v>6428268.0162999928</v>
      </c>
      <c r="N120" t="s">
        <v>304</v>
      </c>
      <c r="O120" s="30">
        <v>22849.032999999999</v>
      </c>
      <c r="P120" s="30">
        <v>18097.000999999997</v>
      </c>
      <c r="T120" s="49"/>
      <c r="U120" s="49" t="str">
        <f t="shared" si="10"/>
        <v>W06</v>
      </c>
      <c r="V120" s="74">
        <f t="shared" si="23"/>
        <v>22</v>
      </c>
      <c r="W120" s="74">
        <f t="shared" si="27"/>
        <v>19321</v>
      </c>
      <c r="X120" s="61">
        <f t="shared" si="24"/>
        <v>22849.032999999999</v>
      </c>
      <c r="Y120" s="66"/>
      <c r="Z120" t="str">
        <f t="shared" si="19"/>
        <v>2027-Q1</v>
      </c>
      <c r="AA120" t="str">
        <f t="shared" si="19"/>
        <v>2027-W06</v>
      </c>
      <c r="AB120" s="74">
        <f t="shared" si="20"/>
        <v>39934.199999999997</v>
      </c>
      <c r="AC120" s="24">
        <f t="shared" si="28"/>
        <v>42036</v>
      </c>
      <c r="AD120" s="61">
        <f t="shared" si="22"/>
        <v>18097.000999999997</v>
      </c>
      <c r="AF120" s="49"/>
      <c r="AG120" s="49" t="str">
        <f t="shared" si="17"/>
        <v>W06</v>
      </c>
      <c r="AI120" s="61">
        <f t="shared" si="25"/>
        <v>6609213.7321999986</v>
      </c>
      <c r="AJ120" s="49">
        <f t="shared" si="26"/>
        <v>6969013.0500000007</v>
      </c>
      <c r="AK120" s="30">
        <f t="shared" si="18"/>
        <v>6428268.0162999928</v>
      </c>
      <c r="AL120" s="49"/>
    </row>
    <row r="121" spans="1:41" x14ac:dyDescent="0.25">
      <c r="A121" t="s">
        <v>292</v>
      </c>
      <c r="B121" t="s">
        <v>305</v>
      </c>
      <c r="C121" s="30"/>
      <c r="D121" s="30">
        <v>33687</v>
      </c>
      <c r="E121" s="30">
        <v>0</v>
      </c>
      <c r="F121" s="30">
        <v>5599054</v>
      </c>
      <c r="G121" s="24"/>
      <c r="H121" s="24"/>
      <c r="I121" s="24"/>
      <c r="J121" s="30"/>
      <c r="K121" t="s">
        <v>306</v>
      </c>
      <c r="L121" s="30">
        <v>6422573.0163999964</v>
      </c>
      <c r="N121" t="s">
        <v>306</v>
      </c>
      <c r="O121" s="30">
        <v>23998.033500000001</v>
      </c>
      <c r="P121" s="30">
        <v>14075.000899999997</v>
      </c>
      <c r="Q121" s="24"/>
      <c r="R121" s="24"/>
      <c r="T121" s="49"/>
      <c r="U121" s="49" t="str">
        <f t="shared" si="10"/>
        <v>W07</v>
      </c>
      <c r="V121" s="74">
        <f t="shared" si="23"/>
        <v>23</v>
      </c>
      <c r="W121" s="74">
        <f t="shared" si="27"/>
        <v>20451</v>
      </c>
      <c r="X121" s="61">
        <f t="shared" si="24"/>
        <v>23998.033500000001</v>
      </c>
      <c r="Y121" s="66"/>
      <c r="Z121" t="str">
        <f t="shared" si="19"/>
        <v>2027-Q1</v>
      </c>
      <c r="AA121" t="str">
        <f t="shared" si="19"/>
        <v>2027-W07</v>
      </c>
      <c r="AB121" s="74">
        <f t="shared" si="20"/>
        <v>32970.699999999997</v>
      </c>
      <c r="AC121" s="24">
        <f t="shared" si="28"/>
        <v>34706</v>
      </c>
      <c r="AD121" s="61">
        <f t="shared" si="22"/>
        <v>14075.000899999997</v>
      </c>
      <c r="AF121" s="49"/>
      <c r="AG121" s="49" t="str">
        <f t="shared" si="17"/>
        <v>W07</v>
      </c>
      <c r="AI121" s="61">
        <f t="shared" si="25"/>
        <v>6612580.7665999988</v>
      </c>
      <c r="AJ121" s="49">
        <f t="shared" si="26"/>
        <v>6987728.7500000009</v>
      </c>
      <c r="AK121" s="30">
        <f t="shared" si="18"/>
        <v>6422573.0163999964</v>
      </c>
      <c r="AL121" s="49"/>
    </row>
    <row r="122" spans="1:41" x14ac:dyDescent="0.25">
      <c r="A122" t="s">
        <v>292</v>
      </c>
      <c r="B122" t="s">
        <v>307</v>
      </c>
      <c r="C122" s="30"/>
      <c r="D122" s="30">
        <v>38478</v>
      </c>
      <c r="E122" s="30">
        <v>0</v>
      </c>
      <c r="F122" s="30">
        <v>5565367</v>
      </c>
      <c r="G122" s="24"/>
      <c r="H122" s="24"/>
      <c r="I122" s="24"/>
      <c r="J122" s="30"/>
      <c r="K122" t="s">
        <v>308</v>
      </c>
      <c r="L122" s="30">
        <v>6423531.0164999925</v>
      </c>
      <c r="N122" t="s">
        <v>308</v>
      </c>
      <c r="O122" s="30">
        <v>27122.033300000003</v>
      </c>
      <c r="P122" s="30">
        <v>13789.000799999998</v>
      </c>
      <c r="Q122" s="24"/>
      <c r="R122" s="24"/>
      <c r="T122" s="49"/>
      <c r="U122" s="49" t="str">
        <f t="shared" si="10"/>
        <v>W08</v>
      </c>
      <c r="V122" s="74">
        <f t="shared" si="23"/>
        <v>24</v>
      </c>
      <c r="W122" s="74">
        <f t="shared" si="27"/>
        <v>23293</v>
      </c>
      <c r="X122" s="61">
        <f t="shared" si="24"/>
        <v>27122.033300000003</v>
      </c>
      <c r="Y122" s="66"/>
      <c r="Z122" t="str">
        <f t="shared" si="19"/>
        <v>2027-Q1</v>
      </c>
      <c r="AA122" t="str">
        <f t="shared" si="19"/>
        <v>2027-W08</v>
      </c>
      <c r="AB122" s="74">
        <f t="shared" si="20"/>
        <v>32002.649999999998</v>
      </c>
      <c r="AC122" s="24">
        <f t="shared" si="28"/>
        <v>33687</v>
      </c>
      <c r="AD122" s="61">
        <f t="shared" si="22"/>
        <v>13789.000799999998</v>
      </c>
      <c r="AF122" s="49"/>
      <c r="AG122" s="49" t="str">
        <f t="shared" si="17"/>
        <v>W08</v>
      </c>
      <c r="AI122" s="61">
        <f t="shared" si="25"/>
        <v>6619804.8006999986</v>
      </c>
      <c r="AJ122" s="49">
        <f t="shared" si="26"/>
        <v>7009337.4000000013</v>
      </c>
      <c r="AK122" s="30">
        <f t="shared" si="18"/>
        <v>6423531.0164999925</v>
      </c>
      <c r="AL122" s="49"/>
    </row>
    <row r="123" spans="1:41" x14ac:dyDescent="0.25">
      <c r="A123" t="s">
        <v>292</v>
      </c>
      <c r="B123" t="s">
        <v>309</v>
      </c>
      <c r="C123" s="30"/>
      <c r="D123" s="30">
        <v>72280</v>
      </c>
      <c r="E123" s="30">
        <v>0</v>
      </c>
      <c r="F123" s="30">
        <v>5526889</v>
      </c>
      <c r="G123" s="24"/>
      <c r="H123" s="24"/>
      <c r="I123" s="24"/>
      <c r="J123" s="30"/>
      <c r="K123" t="s">
        <v>310</v>
      </c>
      <c r="L123" s="30">
        <v>6419866.0162999947</v>
      </c>
      <c r="N123" t="s">
        <v>310</v>
      </c>
      <c r="O123" s="30">
        <v>26277.032500000001</v>
      </c>
      <c r="P123" s="30">
        <v>15613.001599999994</v>
      </c>
      <c r="Q123" s="24"/>
      <c r="R123" s="24"/>
      <c r="T123" s="49"/>
      <c r="U123" s="49" t="str">
        <f t="shared" si="10"/>
        <v>W09</v>
      </c>
      <c r="V123" s="74">
        <f t="shared" si="23"/>
        <v>25</v>
      </c>
      <c r="W123" s="74">
        <f t="shared" si="27"/>
        <v>22741</v>
      </c>
      <c r="X123" s="61">
        <f t="shared" si="24"/>
        <v>26277.032500000001</v>
      </c>
      <c r="Y123" s="66"/>
      <c r="Z123" t="str">
        <f t="shared" si="19"/>
        <v>2027-Q1</v>
      </c>
      <c r="AA123" t="str">
        <f t="shared" si="19"/>
        <v>2027-W09</v>
      </c>
      <c r="AB123" s="74">
        <f t="shared" si="20"/>
        <v>36554.1</v>
      </c>
      <c r="AC123" s="24">
        <f t="shared" si="28"/>
        <v>38478</v>
      </c>
      <c r="AD123" s="61">
        <f t="shared" si="22"/>
        <v>15613.001599999994</v>
      </c>
      <c r="AF123" s="49"/>
      <c r="AG123" s="49" t="str">
        <f t="shared" si="17"/>
        <v>W09</v>
      </c>
      <c r="AI123" s="61">
        <f t="shared" si="25"/>
        <v>6623216.8347999984</v>
      </c>
      <c r="AJ123" s="49">
        <f t="shared" si="26"/>
        <v>7030154.5000000009</v>
      </c>
      <c r="AK123" s="30">
        <f t="shared" si="18"/>
        <v>6419866.0162999947</v>
      </c>
      <c r="AL123" s="49"/>
    </row>
    <row r="124" spans="1:41" x14ac:dyDescent="0.25">
      <c r="A124" t="s">
        <v>292</v>
      </c>
      <c r="B124" t="s">
        <v>311</v>
      </c>
      <c r="C124" s="30"/>
      <c r="D124" s="30">
        <v>30243</v>
      </c>
      <c r="E124" s="30">
        <v>0</v>
      </c>
      <c r="F124" s="30">
        <v>5454609</v>
      </c>
      <c r="G124" s="24"/>
      <c r="H124" s="24"/>
      <c r="I124" s="24"/>
      <c r="J124" s="30"/>
      <c r="K124" t="s">
        <v>312</v>
      </c>
      <c r="L124" s="30">
        <v>6388588.0166999977</v>
      </c>
      <c r="N124" t="s">
        <v>312</v>
      </c>
      <c r="O124" s="30">
        <v>24768.032599999999</v>
      </c>
      <c r="P124" s="30">
        <v>29986.001299999996</v>
      </c>
      <c r="Q124" s="24"/>
      <c r="R124" s="24"/>
      <c r="T124" s="49"/>
      <c r="U124" s="49" t="str">
        <f t="shared" si="10"/>
        <v>W10</v>
      </c>
      <c r="V124" s="74">
        <f t="shared" si="23"/>
        <v>26</v>
      </c>
      <c r="W124" s="74">
        <f t="shared" si="27"/>
        <v>21599</v>
      </c>
      <c r="X124" s="61">
        <f t="shared" si="24"/>
        <v>24768.032599999999</v>
      </c>
      <c r="Y124" s="66"/>
      <c r="Z124" t="str">
        <f t="shared" si="19"/>
        <v>2027-Q1</v>
      </c>
      <c r="AA124" t="str">
        <f t="shared" si="19"/>
        <v>2027-W10</v>
      </c>
      <c r="AB124" s="74">
        <f t="shared" si="20"/>
        <v>68666</v>
      </c>
      <c r="AC124" s="24">
        <f t="shared" si="28"/>
        <v>72280</v>
      </c>
      <c r="AD124" s="61">
        <f t="shared" si="22"/>
        <v>29986.001299999996</v>
      </c>
      <c r="AF124" s="49"/>
      <c r="AG124" s="49" t="str">
        <f t="shared" si="17"/>
        <v>W10</v>
      </c>
      <c r="AI124" s="61">
        <f t="shared" si="25"/>
        <v>6605690.8686999977</v>
      </c>
      <c r="AJ124" s="49">
        <f t="shared" si="26"/>
        <v>7048139.5000000009</v>
      </c>
      <c r="AK124" s="30">
        <f t="shared" si="18"/>
        <v>6388588.0166999977</v>
      </c>
      <c r="AL124" s="49"/>
    </row>
    <row r="125" spans="1:41" x14ac:dyDescent="0.25">
      <c r="A125" t="s">
        <v>292</v>
      </c>
      <c r="B125" t="s">
        <v>313</v>
      </c>
      <c r="C125" s="30"/>
      <c r="D125" s="30">
        <v>36652</v>
      </c>
      <c r="E125" s="30">
        <v>0</v>
      </c>
      <c r="F125" s="30">
        <v>5424366</v>
      </c>
      <c r="G125" s="24"/>
      <c r="H125" s="24"/>
      <c r="I125" s="24"/>
      <c r="J125" s="30"/>
      <c r="K125" t="s">
        <v>314</v>
      </c>
      <c r="L125" s="30">
        <v>6388785.0168999974</v>
      </c>
      <c r="N125" t="s">
        <v>314</v>
      </c>
      <c r="O125" s="30">
        <v>22612.032200000005</v>
      </c>
      <c r="P125" s="30">
        <v>13149.000699999997</v>
      </c>
      <c r="Q125" s="24"/>
      <c r="R125" s="24"/>
      <c r="T125" s="49"/>
      <c r="U125" s="49" t="str">
        <f t="shared" si="10"/>
        <v>W11</v>
      </c>
      <c r="V125" s="74">
        <f t="shared" si="23"/>
        <v>27</v>
      </c>
      <c r="W125" s="74">
        <f t="shared" si="27"/>
        <v>19869</v>
      </c>
      <c r="X125" s="61">
        <f t="shared" si="24"/>
        <v>22612.032200000005</v>
      </c>
      <c r="Y125" s="66"/>
      <c r="Z125" t="str">
        <f t="shared" si="19"/>
        <v>2027-Q1</v>
      </c>
      <c r="AA125" t="str">
        <f t="shared" si="19"/>
        <v>2027-W11</v>
      </c>
      <c r="AB125" s="74">
        <f t="shared" si="20"/>
        <v>28730.85</v>
      </c>
      <c r="AC125" s="24">
        <f t="shared" si="28"/>
        <v>30243</v>
      </c>
      <c r="AD125" s="61">
        <f t="shared" si="22"/>
        <v>13149.000699999997</v>
      </c>
      <c r="AF125" s="49"/>
      <c r="AG125" s="49" t="str">
        <f t="shared" si="17"/>
        <v>W11</v>
      </c>
      <c r="AI125" s="61">
        <f t="shared" si="25"/>
        <v>6611208.9015999977</v>
      </c>
      <c r="AJ125" s="49">
        <f t="shared" si="26"/>
        <v>7066496.3500000006</v>
      </c>
      <c r="AK125" s="30">
        <f t="shared" si="18"/>
        <v>6388785.0168999974</v>
      </c>
      <c r="AL125" s="49"/>
    </row>
    <row r="126" spans="1:41" x14ac:dyDescent="0.25">
      <c r="A126" t="s">
        <v>292</v>
      </c>
      <c r="B126" t="s">
        <v>315</v>
      </c>
      <c r="C126" s="30"/>
      <c r="D126" s="30">
        <v>37442</v>
      </c>
      <c r="E126" s="30">
        <v>0</v>
      </c>
      <c r="F126" s="30">
        <v>5387714</v>
      </c>
      <c r="G126" s="24"/>
      <c r="H126" s="24"/>
      <c r="I126" s="24"/>
      <c r="J126" s="30"/>
      <c r="K126" t="s">
        <v>316</v>
      </c>
      <c r="L126" s="30">
        <v>6378333.0171999941</v>
      </c>
      <c r="N126" t="s">
        <v>316</v>
      </c>
      <c r="O126" s="30">
        <v>23828.031800000004</v>
      </c>
      <c r="P126" s="30">
        <v>14879.001699999997</v>
      </c>
      <c r="Q126" s="24"/>
      <c r="R126" s="24"/>
      <c r="T126" s="49"/>
      <c r="U126" s="49" t="str">
        <f t="shared" si="10"/>
        <v>W12</v>
      </c>
      <c r="V126" s="74">
        <f t="shared" si="23"/>
        <v>28</v>
      </c>
      <c r="W126" s="74">
        <f t="shared" si="27"/>
        <v>21095</v>
      </c>
      <c r="X126" s="61">
        <f t="shared" si="24"/>
        <v>23828.031800000004</v>
      </c>
      <c r="Y126" s="66"/>
      <c r="Z126" t="str">
        <f t="shared" si="19"/>
        <v>2027-Q1</v>
      </c>
      <c r="AA126" t="str">
        <f t="shared" si="19"/>
        <v>2027-W12</v>
      </c>
      <c r="AB126" s="74">
        <f t="shared" si="20"/>
        <v>34819.4</v>
      </c>
      <c r="AC126" s="24">
        <f t="shared" si="28"/>
        <v>36652</v>
      </c>
      <c r="AD126" s="61">
        <f t="shared" si="22"/>
        <v>14879.001699999997</v>
      </c>
      <c r="AF126" s="49"/>
      <c r="AG126" s="49" t="str">
        <f t="shared" si="17"/>
        <v>W12</v>
      </c>
      <c r="AI126" s="61">
        <f t="shared" si="25"/>
        <v>6613263.9350999976</v>
      </c>
      <c r="AJ126" s="49">
        <f t="shared" si="26"/>
        <v>7085758.7500000009</v>
      </c>
      <c r="AK126" s="30">
        <f t="shared" si="18"/>
        <v>6378333.0171999941</v>
      </c>
      <c r="AL126" s="49"/>
    </row>
    <row r="127" spans="1:41" x14ac:dyDescent="0.25">
      <c r="A127" t="s">
        <v>292</v>
      </c>
      <c r="B127" t="s">
        <v>317</v>
      </c>
      <c r="C127" s="30"/>
      <c r="D127" s="30">
        <v>57854</v>
      </c>
      <c r="E127" s="30">
        <v>0</v>
      </c>
      <c r="F127" s="30">
        <v>5350272</v>
      </c>
      <c r="G127" s="24"/>
      <c r="H127" s="24"/>
      <c r="I127" s="24"/>
      <c r="J127" s="30"/>
      <c r="K127" t="s">
        <v>318</v>
      </c>
      <c r="L127" s="30">
        <v>6367760.0170999933</v>
      </c>
      <c r="N127" t="s">
        <v>318</v>
      </c>
      <c r="O127" s="30">
        <v>25263.032599999999</v>
      </c>
      <c r="P127" s="30">
        <v>15627.001200000001</v>
      </c>
      <c r="Q127" s="24"/>
      <c r="R127" s="24"/>
      <c r="T127" s="49"/>
      <c r="U127" s="49" t="str">
        <f t="shared" si="10"/>
        <v>W13</v>
      </c>
      <c r="V127" s="74">
        <f t="shared" si="23"/>
        <v>29</v>
      </c>
      <c r="W127" s="74">
        <f t="shared" si="27"/>
        <v>22532</v>
      </c>
      <c r="X127" s="61">
        <f t="shared" si="24"/>
        <v>25263.032599999999</v>
      </c>
      <c r="Y127" s="66"/>
      <c r="Z127" t="str">
        <f t="shared" si="19"/>
        <v>2027-Q1</v>
      </c>
      <c r="AA127" t="str">
        <f t="shared" si="19"/>
        <v>2027-W13</v>
      </c>
      <c r="AB127" s="74">
        <f t="shared" si="20"/>
        <v>35569.9</v>
      </c>
      <c r="AC127" s="24">
        <f t="shared" si="28"/>
        <v>37442</v>
      </c>
      <c r="AD127" s="61">
        <f t="shared" si="22"/>
        <v>15627.001200000001</v>
      </c>
      <c r="AF127" s="49"/>
      <c r="AG127" s="49" t="str">
        <f t="shared" si="17"/>
        <v>W13</v>
      </c>
      <c r="AI127" s="61">
        <f t="shared" si="25"/>
        <v>6616711.968899997</v>
      </c>
      <c r="AJ127" s="49">
        <f t="shared" si="26"/>
        <v>7106418.6500000013</v>
      </c>
      <c r="AK127" s="30">
        <f t="shared" si="18"/>
        <v>6367760.0170999933</v>
      </c>
      <c r="AL127" s="49"/>
    </row>
    <row r="128" spans="1:41" x14ac:dyDescent="0.25">
      <c r="A128" t="s">
        <v>319</v>
      </c>
      <c r="B128" t="s">
        <v>320</v>
      </c>
      <c r="C128" s="30"/>
      <c r="D128" s="30">
        <v>28980</v>
      </c>
      <c r="E128" s="30">
        <v>0</v>
      </c>
      <c r="F128" s="30">
        <v>5292418</v>
      </c>
      <c r="G128" s="24"/>
      <c r="H128" s="24"/>
      <c r="I128" s="24"/>
      <c r="J128" s="30"/>
      <c r="K128" t="s">
        <v>321</v>
      </c>
      <c r="L128" s="30">
        <v>6336263.017199995</v>
      </c>
      <c r="N128" t="s">
        <v>321</v>
      </c>
      <c r="O128" s="30">
        <v>19064.033100000001</v>
      </c>
      <c r="P128" s="30">
        <v>25569.000900000006</v>
      </c>
      <c r="Q128" s="24"/>
      <c r="R128" s="24"/>
      <c r="T128" s="49" t="s">
        <v>319</v>
      </c>
      <c r="U128" s="49" t="str">
        <f t="shared" si="10"/>
        <v>W14</v>
      </c>
      <c r="V128" s="74">
        <f t="shared" si="23"/>
        <v>30</v>
      </c>
      <c r="W128" s="74">
        <f t="shared" si="27"/>
        <v>17130</v>
      </c>
      <c r="X128" s="61">
        <f t="shared" si="24"/>
        <v>19064.033100000001</v>
      </c>
      <c r="Y128" s="66"/>
      <c r="Z128" t="str">
        <f t="shared" si="19"/>
        <v>2027-Q2</v>
      </c>
      <c r="AA128" t="str">
        <f t="shared" si="19"/>
        <v>2027-W14</v>
      </c>
      <c r="AB128" s="74">
        <f t="shared" si="20"/>
        <v>54961.299999999996</v>
      </c>
      <c r="AC128" s="24">
        <f t="shared" si="28"/>
        <v>57854</v>
      </c>
      <c r="AD128" s="61">
        <f t="shared" si="22"/>
        <v>25569.000900000006</v>
      </c>
      <c r="AF128" s="49" t="str">
        <f>T128</f>
        <v>2027-Q2</v>
      </c>
      <c r="AG128" s="49" t="str">
        <f t="shared" si="17"/>
        <v>W14</v>
      </c>
      <c r="AI128" s="61">
        <f t="shared" si="25"/>
        <v>6603491.0028999969</v>
      </c>
      <c r="AJ128" s="49">
        <f t="shared" si="26"/>
        <v>7120655.9500000011</v>
      </c>
      <c r="AK128" s="30">
        <f t="shared" si="18"/>
        <v>6336263.017199995</v>
      </c>
      <c r="AL128" s="49"/>
    </row>
    <row r="129" spans="1:38" x14ac:dyDescent="0.25">
      <c r="A129" t="s">
        <v>319</v>
      </c>
      <c r="B129" t="s">
        <v>322</v>
      </c>
      <c r="C129" s="30"/>
      <c r="D129" s="30">
        <v>31637</v>
      </c>
      <c r="E129" s="30">
        <v>0</v>
      </c>
      <c r="F129" s="30">
        <v>5263438</v>
      </c>
      <c r="G129" s="24"/>
      <c r="H129" s="24"/>
      <c r="I129" s="24"/>
      <c r="J129" s="30"/>
      <c r="K129" t="s">
        <v>323</v>
      </c>
      <c r="L129" s="30">
        <v>6331896.0176999914</v>
      </c>
      <c r="N129" t="s">
        <v>323</v>
      </c>
      <c r="O129" s="30">
        <v>18807.032300000006</v>
      </c>
      <c r="P129" s="30">
        <v>13034.0008</v>
      </c>
      <c r="Q129" s="24"/>
      <c r="R129" s="24"/>
      <c r="T129" s="49"/>
      <c r="U129" s="49" t="str">
        <f t="shared" si="10"/>
        <v>W15</v>
      </c>
      <c r="V129" s="74">
        <f t="shared" si="23"/>
        <v>31</v>
      </c>
      <c r="W129" s="74">
        <f t="shared" si="27"/>
        <v>17023</v>
      </c>
      <c r="X129" s="61">
        <f t="shared" si="24"/>
        <v>18807.032300000006</v>
      </c>
      <c r="Y129" s="66"/>
      <c r="Z129" t="str">
        <f t="shared" ref="Z129:AA160" si="29">A129</f>
        <v>2027-Q2</v>
      </c>
      <c r="AA129" t="str">
        <f t="shared" si="29"/>
        <v>2027-W15</v>
      </c>
      <c r="AB129" s="74">
        <f t="shared" si="20"/>
        <v>27531</v>
      </c>
      <c r="AC129" s="24">
        <f t="shared" si="28"/>
        <v>28980</v>
      </c>
      <c r="AD129" s="61">
        <f t="shared" si="22"/>
        <v>13034.0008</v>
      </c>
      <c r="AF129" s="49"/>
      <c r="AG129" s="49" t="str">
        <f t="shared" si="17"/>
        <v>W15</v>
      </c>
      <c r="AI129" s="61">
        <f t="shared" si="25"/>
        <v>6606352.0359999966</v>
      </c>
      <c r="AJ129" s="49">
        <f t="shared" si="26"/>
        <v>7136229.9500000011</v>
      </c>
      <c r="AK129" s="30">
        <f t="shared" si="18"/>
        <v>6331896.0176999914</v>
      </c>
      <c r="AL129" s="49"/>
    </row>
    <row r="130" spans="1:38" x14ac:dyDescent="0.25">
      <c r="A130" t="s">
        <v>319</v>
      </c>
      <c r="B130" t="s">
        <v>324</v>
      </c>
      <c r="C130" s="30"/>
      <c r="D130" s="30">
        <v>31193</v>
      </c>
      <c r="E130" s="30">
        <v>0</v>
      </c>
      <c r="F130" s="30">
        <v>5231801</v>
      </c>
      <c r="G130" s="24"/>
      <c r="H130" s="24"/>
      <c r="I130" s="24"/>
      <c r="J130" s="30"/>
      <c r="K130" t="s">
        <v>325</v>
      </c>
      <c r="L130" s="30">
        <v>6327298.0178999947</v>
      </c>
      <c r="N130" t="s">
        <v>325</v>
      </c>
      <c r="O130" s="30">
        <v>22580.032400000007</v>
      </c>
      <c r="P130" s="30">
        <v>13999.001599999998</v>
      </c>
      <c r="Q130" s="24"/>
      <c r="R130" s="24"/>
      <c r="T130" s="49"/>
      <c r="U130" s="49" t="str">
        <f t="shared" si="10"/>
        <v>W16</v>
      </c>
      <c r="V130" s="74">
        <f t="shared" si="23"/>
        <v>32</v>
      </c>
      <c r="W130" s="74">
        <f t="shared" si="27"/>
        <v>20588</v>
      </c>
      <c r="X130" s="61">
        <f t="shared" si="24"/>
        <v>22580.032400000007</v>
      </c>
      <c r="Y130" s="66"/>
      <c r="Z130" t="str">
        <f t="shared" si="29"/>
        <v>2027-Q2</v>
      </c>
      <c r="AA130" t="str">
        <f t="shared" si="29"/>
        <v>2027-W16</v>
      </c>
      <c r="AB130" s="74">
        <f t="shared" si="20"/>
        <v>30055.149999999998</v>
      </c>
      <c r="AC130" s="24">
        <f t="shared" si="28"/>
        <v>31637</v>
      </c>
      <c r="AD130" s="61">
        <f t="shared" si="22"/>
        <v>13999.001599999998</v>
      </c>
      <c r="AF130" s="49"/>
      <c r="AG130" s="49" t="str">
        <f t="shared" si="17"/>
        <v>W16</v>
      </c>
      <c r="AI130" s="61">
        <f t="shared" si="25"/>
        <v>6611294.0699999966</v>
      </c>
      <c r="AJ130" s="49">
        <f t="shared" si="26"/>
        <v>7155236.1000000015</v>
      </c>
      <c r="AK130" s="30">
        <f t="shared" si="18"/>
        <v>6327298.0178999947</v>
      </c>
      <c r="AL130" s="49"/>
    </row>
    <row r="131" spans="1:38" x14ac:dyDescent="0.25">
      <c r="A131" t="s">
        <v>319</v>
      </c>
      <c r="B131" t="s">
        <v>326</v>
      </c>
      <c r="C131" s="30"/>
      <c r="D131" s="30">
        <v>33162</v>
      </c>
      <c r="E131" s="30">
        <v>0</v>
      </c>
      <c r="F131" s="30">
        <v>5200608</v>
      </c>
      <c r="G131" s="24"/>
      <c r="H131" s="24"/>
      <c r="I131" s="24"/>
      <c r="J131" s="30"/>
      <c r="K131" t="s">
        <v>327</v>
      </c>
      <c r="L131" s="30">
        <v>6321335.0181999961</v>
      </c>
      <c r="N131" t="s">
        <v>327</v>
      </c>
      <c r="O131" s="30">
        <v>19551.032400000007</v>
      </c>
      <c r="P131" s="30">
        <v>13222.0016</v>
      </c>
      <c r="Q131" s="24"/>
      <c r="R131" s="24"/>
      <c r="T131" s="49"/>
      <c r="U131" s="49" t="str">
        <f t="shared" si="10"/>
        <v>W17</v>
      </c>
      <c r="V131" s="74">
        <f t="shared" si="23"/>
        <v>33</v>
      </c>
      <c r="W131" s="74">
        <f t="shared" si="27"/>
        <v>17955</v>
      </c>
      <c r="X131" s="61">
        <f t="shared" si="24"/>
        <v>19551.032400000007</v>
      </c>
      <c r="Y131" s="66"/>
      <c r="Z131" t="str">
        <f t="shared" si="29"/>
        <v>2027-Q2</v>
      </c>
      <c r="AA131" t="str">
        <f t="shared" si="29"/>
        <v>2027-W17</v>
      </c>
      <c r="AB131" s="74">
        <f t="shared" si="20"/>
        <v>29633.35</v>
      </c>
      <c r="AC131" s="24">
        <f t="shared" si="28"/>
        <v>31193</v>
      </c>
      <c r="AD131" s="61">
        <f t="shared" si="22"/>
        <v>13222.0016</v>
      </c>
      <c r="AF131" s="49"/>
      <c r="AG131" s="49" t="str">
        <f t="shared" si="17"/>
        <v>W17</v>
      </c>
      <c r="AI131" s="61">
        <f t="shared" si="25"/>
        <v>6612874.1039999966</v>
      </c>
      <c r="AJ131" s="49">
        <f t="shared" si="26"/>
        <v>7171631.4500000011</v>
      </c>
      <c r="AK131" s="30">
        <f t="shared" si="18"/>
        <v>6321335.0181999961</v>
      </c>
      <c r="AL131" s="49"/>
    </row>
    <row r="132" spans="1:38" x14ac:dyDescent="0.25">
      <c r="A132" t="s">
        <v>319</v>
      </c>
      <c r="B132" t="s">
        <v>328</v>
      </c>
      <c r="C132" s="30"/>
      <c r="D132" s="30">
        <v>37181</v>
      </c>
      <c r="E132" s="30">
        <v>0</v>
      </c>
      <c r="F132" s="30">
        <v>5167446</v>
      </c>
      <c r="G132" s="24"/>
      <c r="H132" s="24"/>
      <c r="I132" s="24"/>
      <c r="J132" s="30"/>
      <c r="K132" t="s">
        <v>329</v>
      </c>
      <c r="L132" s="30">
        <v>6318434.0184999956</v>
      </c>
      <c r="N132" t="s">
        <v>329</v>
      </c>
      <c r="O132" s="30">
        <v>19589.032700000003</v>
      </c>
      <c r="P132" s="30">
        <v>14075.001199999999</v>
      </c>
      <c r="T132" s="49"/>
      <c r="U132" s="49" t="str">
        <f t="shared" si="10"/>
        <v>W18</v>
      </c>
      <c r="V132" s="74">
        <f t="shared" si="23"/>
        <v>34</v>
      </c>
      <c r="W132" s="74">
        <f t="shared" si="27"/>
        <v>18120</v>
      </c>
      <c r="X132" s="61">
        <f t="shared" si="24"/>
        <v>19589.032700000003</v>
      </c>
      <c r="Y132" s="66"/>
      <c r="Z132" t="str">
        <f t="shared" si="29"/>
        <v>2027-Q2</v>
      </c>
      <c r="AA132" t="str">
        <f t="shared" si="29"/>
        <v>2027-W18</v>
      </c>
      <c r="AB132" s="74">
        <f t="shared" si="20"/>
        <v>31503.899999999998</v>
      </c>
      <c r="AC132" s="24">
        <f t="shared" si="28"/>
        <v>33162</v>
      </c>
      <c r="AD132" s="61">
        <f t="shared" si="22"/>
        <v>14075.001199999999</v>
      </c>
      <c r="AF132" s="49"/>
      <c r="AG132" s="49" t="str">
        <f t="shared" si="17"/>
        <v>W18</v>
      </c>
      <c r="AI132" s="61">
        <f t="shared" si="25"/>
        <v>6613376.1378999967</v>
      </c>
      <c r="AJ132" s="49">
        <f t="shared" si="26"/>
        <v>7188093.3500000015</v>
      </c>
      <c r="AK132" s="30">
        <f t="shared" si="18"/>
        <v>6318434.0184999956</v>
      </c>
      <c r="AL132" s="49"/>
    </row>
    <row r="133" spans="1:38" x14ac:dyDescent="0.25">
      <c r="A133" t="s">
        <v>319</v>
      </c>
      <c r="B133" t="s">
        <v>330</v>
      </c>
      <c r="C133" s="30"/>
      <c r="D133" s="30">
        <v>32702</v>
      </c>
      <c r="E133" s="30">
        <v>0</v>
      </c>
      <c r="F133" s="30">
        <v>5130265</v>
      </c>
      <c r="G133" s="24"/>
      <c r="H133" s="24"/>
      <c r="I133" s="24"/>
      <c r="J133" s="30"/>
      <c r="K133" t="s">
        <v>331</v>
      </c>
      <c r="L133" s="30">
        <v>6315354.0190999955</v>
      </c>
      <c r="N133" t="s">
        <v>331</v>
      </c>
      <c r="O133" s="30">
        <v>21016.032400000004</v>
      </c>
      <c r="P133" s="30">
        <v>15714.000700000002</v>
      </c>
      <c r="Q133" s="24"/>
      <c r="R133" s="24"/>
      <c r="T133" s="49"/>
      <c r="U133" s="49" t="str">
        <f t="shared" si="10"/>
        <v>W19</v>
      </c>
      <c r="V133" s="74">
        <f t="shared" si="23"/>
        <v>35</v>
      </c>
      <c r="W133" s="74">
        <f t="shared" si="27"/>
        <v>19579</v>
      </c>
      <c r="X133" s="61">
        <f t="shared" si="24"/>
        <v>21016.032400000004</v>
      </c>
      <c r="Y133" s="66"/>
      <c r="Z133" t="str">
        <f t="shared" si="29"/>
        <v>2027-Q2</v>
      </c>
      <c r="AA133" t="str">
        <f t="shared" si="29"/>
        <v>2027-W19</v>
      </c>
      <c r="AB133" s="74">
        <f t="shared" si="20"/>
        <v>35321.949999999997</v>
      </c>
      <c r="AC133" s="24">
        <f t="shared" si="28"/>
        <v>37181</v>
      </c>
      <c r="AD133" s="61">
        <f t="shared" si="22"/>
        <v>15714.000700000002</v>
      </c>
      <c r="AF133" s="49"/>
      <c r="AG133" s="49" t="str">
        <f t="shared" si="17"/>
        <v>W19</v>
      </c>
      <c r="AI133" s="61">
        <f t="shared" si="25"/>
        <v>6612925.1709999964</v>
      </c>
      <c r="AJ133" s="49">
        <f t="shared" si="26"/>
        <v>7205813.3000000017</v>
      </c>
      <c r="AK133" s="30">
        <f t="shared" si="18"/>
        <v>6315354.0190999955</v>
      </c>
      <c r="AL133" s="49"/>
    </row>
    <row r="134" spans="1:38" x14ac:dyDescent="0.25">
      <c r="A134" t="s">
        <v>319</v>
      </c>
      <c r="B134" t="s">
        <v>332</v>
      </c>
      <c r="C134" s="30"/>
      <c r="D134" s="30">
        <v>36130</v>
      </c>
      <c r="E134" s="30">
        <v>0</v>
      </c>
      <c r="F134" s="30">
        <v>5097563</v>
      </c>
      <c r="G134" s="24"/>
      <c r="H134" s="24"/>
      <c r="I134" s="24"/>
      <c r="J134" s="30"/>
      <c r="K134" t="s">
        <v>333</v>
      </c>
      <c r="L134" s="30">
        <v>6313903.0195999965</v>
      </c>
      <c r="N134" t="s">
        <v>333</v>
      </c>
      <c r="O134" s="30">
        <v>21077.032500000008</v>
      </c>
      <c r="P134" s="30">
        <v>13741.000699999997</v>
      </c>
      <c r="Q134" s="24"/>
      <c r="R134" s="24"/>
      <c r="T134" s="49"/>
      <c r="U134" s="49" t="str">
        <f t="shared" si="10"/>
        <v>W20</v>
      </c>
      <c r="V134" s="74">
        <f t="shared" si="23"/>
        <v>36</v>
      </c>
      <c r="W134" s="74">
        <f t="shared" si="27"/>
        <v>19775</v>
      </c>
      <c r="X134" s="61">
        <f t="shared" si="24"/>
        <v>21077.032500000008</v>
      </c>
      <c r="Y134" s="66"/>
      <c r="Z134" t="str">
        <f t="shared" si="29"/>
        <v>2027-Q2</v>
      </c>
      <c r="AA134" t="str">
        <f t="shared" si="29"/>
        <v>2027-W20</v>
      </c>
      <c r="AB134" s="74">
        <f t="shared" si="20"/>
        <v>31066.899999999998</v>
      </c>
      <c r="AC134" s="24">
        <f t="shared" si="28"/>
        <v>32702</v>
      </c>
      <c r="AD134" s="61">
        <f t="shared" si="22"/>
        <v>13741.000699999997</v>
      </c>
      <c r="AF134" s="49"/>
      <c r="AG134" s="49" t="str">
        <f t="shared" si="17"/>
        <v>W20</v>
      </c>
      <c r="AI134" s="61">
        <f t="shared" si="25"/>
        <v>6615041.2041999958</v>
      </c>
      <c r="AJ134" s="49">
        <f t="shared" si="26"/>
        <v>7223953.200000002</v>
      </c>
      <c r="AK134" s="30">
        <f t="shared" si="18"/>
        <v>6313903.0195999965</v>
      </c>
      <c r="AL134" s="49"/>
    </row>
    <row r="135" spans="1:38" x14ac:dyDescent="0.25">
      <c r="A135" t="s">
        <v>319</v>
      </c>
      <c r="B135" t="s">
        <v>334</v>
      </c>
      <c r="C135" s="30"/>
      <c r="D135" s="30">
        <v>37976</v>
      </c>
      <c r="E135" s="30">
        <v>0</v>
      </c>
      <c r="F135" s="30">
        <v>5061433</v>
      </c>
      <c r="G135" s="24"/>
      <c r="H135" s="24"/>
      <c r="I135" s="24"/>
      <c r="J135" s="30"/>
      <c r="K135" t="s">
        <v>335</v>
      </c>
      <c r="L135" s="30">
        <v>6310910.0199999912</v>
      </c>
      <c r="N135" t="s">
        <v>335</v>
      </c>
      <c r="O135" s="30">
        <v>20533.032500000001</v>
      </c>
      <c r="P135" s="30">
        <v>14904.001199999997</v>
      </c>
      <c r="Q135" s="24"/>
      <c r="R135" s="24"/>
      <c r="T135" s="49"/>
      <c r="U135" s="49" t="str">
        <f t="shared" si="10"/>
        <v>W21</v>
      </c>
      <c r="V135" s="74">
        <f t="shared" si="23"/>
        <v>37</v>
      </c>
      <c r="W135" s="74">
        <f t="shared" si="27"/>
        <v>19401</v>
      </c>
      <c r="X135" s="61">
        <f t="shared" si="24"/>
        <v>20533.032500000001</v>
      </c>
      <c r="Y135" s="66"/>
      <c r="Z135" t="str">
        <f t="shared" si="29"/>
        <v>2027-Q2</v>
      </c>
      <c r="AA135" t="str">
        <f t="shared" si="29"/>
        <v>2027-W21</v>
      </c>
      <c r="AB135" s="74">
        <f t="shared" si="20"/>
        <v>34323.5</v>
      </c>
      <c r="AC135" s="24">
        <f t="shared" si="28"/>
        <v>36130</v>
      </c>
      <c r="AD135" s="61">
        <f t="shared" si="22"/>
        <v>14904.001199999997</v>
      </c>
      <c r="AF135" s="49"/>
      <c r="AG135" s="49" t="str">
        <f t="shared" si="17"/>
        <v>W21</v>
      </c>
      <c r="AI135" s="61">
        <f t="shared" si="25"/>
        <v>6614348.2378999954</v>
      </c>
      <c r="AJ135" s="49">
        <f t="shared" si="26"/>
        <v>7241547.700000002</v>
      </c>
      <c r="AK135" s="30">
        <f t="shared" si="18"/>
        <v>6310910.0199999912</v>
      </c>
      <c r="AL135" s="49"/>
    </row>
    <row r="136" spans="1:38" x14ac:dyDescent="0.25">
      <c r="A136" t="s">
        <v>319</v>
      </c>
      <c r="B136" t="s">
        <v>336</v>
      </c>
      <c r="C136" s="30"/>
      <c r="D136" s="30">
        <v>74374</v>
      </c>
      <c r="E136" s="30">
        <v>0</v>
      </c>
      <c r="F136" s="30">
        <v>5023457</v>
      </c>
      <c r="G136" s="24"/>
      <c r="H136" s="24"/>
      <c r="I136" s="24"/>
      <c r="J136" s="30"/>
      <c r="K136" t="s">
        <v>337</v>
      </c>
      <c r="L136" s="30">
        <v>6308470.0202999962</v>
      </c>
      <c r="N136" t="s">
        <v>337</v>
      </c>
      <c r="O136" s="30">
        <v>23185.032500000005</v>
      </c>
      <c r="P136" s="30">
        <v>15667.000999999995</v>
      </c>
      <c r="Q136" s="24"/>
      <c r="R136" s="24"/>
      <c r="T136" s="49"/>
      <c r="U136" s="49" t="str">
        <f t="shared" si="10"/>
        <v>W22</v>
      </c>
      <c r="V136" s="74">
        <f t="shared" si="23"/>
        <v>38</v>
      </c>
      <c r="W136" s="74">
        <f t="shared" si="27"/>
        <v>22060</v>
      </c>
      <c r="X136" s="61">
        <f t="shared" si="24"/>
        <v>23185.032500000005</v>
      </c>
      <c r="Y136" s="66"/>
      <c r="Z136" t="str">
        <f t="shared" si="29"/>
        <v>2027-Q2</v>
      </c>
      <c r="AA136" t="str">
        <f t="shared" si="29"/>
        <v>2027-W22</v>
      </c>
      <c r="AB136" s="74">
        <f t="shared" si="20"/>
        <v>36077.199999999997</v>
      </c>
      <c r="AC136" s="24">
        <f t="shared" si="28"/>
        <v>37976</v>
      </c>
      <c r="AD136" s="61">
        <f t="shared" si="22"/>
        <v>15667.000999999995</v>
      </c>
      <c r="AF136" s="49"/>
      <c r="AG136" s="49" t="str">
        <f t="shared" si="17"/>
        <v>W22</v>
      </c>
      <c r="AI136" s="61">
        <f t="shared" si="25"/>
        <v>6615224.2713999953</v>
      </c>
      <c r="AJ136" s="49">
        <f t="shared" si="26"/>
        <v>7261708.9000000022</v>
      </c>
      <c r="AK136" s="30">
        <f t="shared" si="18"/>
        <v>6308470.0202999962</v>
      </c>
      <c r="AL136" s="49"/>
    </row>
    <row r="137" spans="1:38" x14ac:dyDescent="0.25">
      <c r="A137" t="s">
        <v>319</v>
      </c>
      <c r="B137" t="s">
        <v>338</v>
      </c>
      <c r="C137" s="30"/>
      <c r="D137" s="30">
        <v>33332</v>
      </c>
      <c r="E137" s="30">
        <v>0</v>
      </c>
      <c r="F137" s="30">
        <v>4949083</v>
      </c>
      <c r="G137" s="24"/>
      <c r="H137" s="24"/>
      <c r="I137" s="24"/>
      <c r="J137" s="30"/>
      <c r="K137" t="s">
        <v>339</v>
      </c>
      <c r="L137" s="30">
        <v>6299510.0201999946</v>
      </c>
      <c r="N137" t="s">
        <v>339</v>
      </c>
      <c r="O137" s="30">
        <v>23116.032100000004</v>
      </c>
      <c r="P137" s="30">
        <v>33253.001300000004</v>
      </c>
      <c r="Q137" s="24"/>
      <c r="R137" s="24"/>
      <c r="T137" s="49"/>
      <c r="U137" s="49" t="str">
        <f t="shared" si="10"/>
        <v>W23</v>
      </c>
      <c r="V137" s="74">
        <f t="shared" si="23"/>
        <v>39</v>
      </c>
      <c r="W137" s="74">
        <f t="shared" si="27"/>
        <v>22147</v>
      </c>
      <c r="X137" s="61">
        <f t="shared" si="24"/>
        <v>23116.032100000004</v>
      </c>
      <c r="Y137" s="66"/>
      <c r="Z137" t="str">
        <f t="shared" si="29"/>
        <v>2027-Q2</v>
      </c>
      <c r="AA137" t="str">
        <f t="shared" si="29"/>
        <v>2027-W23</v>
      </c>
      <c r="AB137" s="74">
        <f t="shared" si="20"/>
        <v>70655.3</v>
      </c>
      <c r="AC137" s="24">
        <f t="shared" si="28"/>
        <v>74374</v>
      </c>
      <c r="AD137" s="61">
        <f t="shared" si="22"/>
        <v>33253.001300000004</v>
      </c>
      <c r="AF137" s="49"/>
      <c r="AG137" s="49" t="str">
        <f t="shared" si="17"/>
        <v>W23</v>
      </c>
      <c r="AI137" s="61">
        <f t="shared" si="25"/>
        <v>6597219.3047999954</v>
      </c>
      <c r="AJ137" s="49">
        <f t="shared" si="26"/>
        <v>7280137.200000002</v>
      </c>
      <c r="AK137" s="30">
        <f t="shared" si="18"/>
        <v>6299510.0201999946</v>
      </c>
      <c r="AL137" s="49"/>
    </row>
    <row r="138" spans="1:38" x14ac:dyDescent="0.25">
      <c r="A138" t="s">
        <v>319</v>
      </c>
      <c r="B138" t="s">
        <v>340</v>
      </c>
      <c r="C138" s="30"/>
      <c r="D138" s="30">
        <v>32822</v>
      </c>
      <c r="E138" s="30">
        <v>0</v>
      </c>
      <c r="F138" s="30">
        <v>4915751</v>
      </c>
      <c r="G138" s="24"/>
      <c r="H138" s="24"/>
      <c r="I138" s="24"/>
      <c r="J138" s="30"/>
      <c r="K138" t="s">
        <v>341</v>
      </c>
      <c r="L138" s="30">
        <v>6302267.020499994</v>
      </c>
      <c r="N138" t="s">
        <v>341</v>
      </c>
      <c r="O138" s="30">
        <v>25215.032199999998</v>
      </c>
      <c r="P138" s="30">
        <v>14549.001400000001</v>
      </c>
      <c r="Q138" s="24"/>
      <c r="R138" s="24"/>
      <c r="T138" s="49"/>
      <c r="U138" s="49" t="str">
        <f t="shared" si="10"/>
        <v>W24</v>
      </c>
      <c r="V138" s="74">
        <f t="shared" si="23"/>
        <v>40</v>
      </c>
      <c r="W138" s="74">
        <f t="shared" si="27"/>
        <v>24325</v>
      </c>
      <c r="X138" s="61">
        <f t="shared" si="24"/>
        <v>25215.032199999998</v>
      </c>
      <c r="Y138" s="66"/>
      <c r="Z138" t="str">
        <f t="shared" si="29"/>
        <v>2027-Q2</v>
      </c>
      <c r="AA138" t="str">
        <f t="shared" si="29"/>
        <v>2027-W24</v>
      </c>
      <c r="AB138" s="74">
        <f t="shared" si="20"/>
        <v>31665.399999999998</v>
      </c>
      <c r="AC138" s="24">
        <f t="shared" si="28"/>
        <v>33332</v>
      </c>
      <c r="AD138" s="61">
        <f t="shared" si="22"/>
        <v>14549.001400000001</v>
      </c>
      <c r="AF138" s="49"/>
      <c r="AG138" s="49" t="str">
        <f t="shared" si="17"/>
        <v>W24</v>
      </c>
      <c r="AI138" s="61">
        <f t="shared" si="25"/>
        <v>6603651.338399996</v>
      </c>
      <c r="AJ138" s="49">
        <f t="shared" si="26"/>
        <v>7302795.6000000024</v>
      </c>
      <c r="AK138" s="30">
        <f t="shared" si="18"/>
        <v>6302267.020499994</v>
      </c>
      <c r="AL138" s="49"/>
    </row>
    <row r="139" spans="1:38" x14ac:dyDescent="0.25">
      <c r="A139" t="s">
        <v>319</v>
      </c>
      <c r="B139" t="s">
        <v>342</v>
      </c>
      <c r="C139" s="30"/>
      <c r="D139" s="30">
        <v>39556</v>
      </c>
      <c r="E139" s="30">
        <v>0</v>
      </c>
      <c r="F139" s="30">
        <v>4882929</v>
      </c>
      <c r="G139" s="24"/>
      <c r="H139" s="24"/>
      <c r="I139" s="24"/>
      <c r="J139" s="30"/>
      <c r="K139" t="s">
        <v>343</v>
      </c>
      <c r="L139" s="30">
        <v>6306575.0206999946</v>
      </c>
      <c r="N139" t="s">
        <v>343</v>
      </c>
      <c r="O139" s="30">
        <v>24906.032500000001</v>
      </c>
      <c r="P139" s="30">
        <v>13795.001100000001</v>
      </c>
      <c r="Q139" s="24"/>
      <c r="R139" s="24"/>
      <c r="T139" s="49"/>
      <c r="U139" s="49" t="str">
        <f t="shared" ref="U139:U166" si="30">RIGHT(N139,3)</f>
        <v>W25</v>
      </c>
      <c r="V139" s="74">
        <f t="shared" si="23"/>
        <v>41</v>
      </c>
      <c r="W139" s="74">
        <f t="shared" si="27"/>
        <v>24192</v>
      </c>
      <c r="X139" s="61">
        <f t="shared" si="24"/>
        <v>24906.032500000001</v>
      </c>
      <c r="Y139" s="66"/>
      <c r="Z139" t="str">
        <f t="shared" si="29"/>
        <v>2027-Q2</v>
      </c>
      <c r="AA139" t="str">
        <f t="shared" si="29"/>
        <v>2027-W25</v>
      </c>
      <c r="AB139" s="74">
        <f t="shared" si="20"/>
        <v>31180.899999999998</v>
      </c>
      <c r="AC139" s="24">
        <f t="shared" si="28"/>
        <v>32822</v>
      </c>
      <c r="AD139" s="61">
        <f t="shared" si="22"/>
        <v>13795.001100000001</v>
      </c>
      <c r="AF139" s="49"/>
      <c r="AG139" s="49" t="str">
        <f t="shared" si="17"/>
        <v>W25</v>
      </c>
      <c r="AI139" s="61">
        <f t="shared" si="25"/>
        <v>6609530.3719999958</v>
      </c>
      <c r="AJ139" s="49">
        <f t="shared" si="26"/>
        <v>7325346.5000000028</v>
      </c>
      <c r="AK139" s="30">
        <f t="shared" si="18"/>
        <v>6306575.0206999946</v>
      </c>
      <c r="AL139" s="49"/>
    </row>
    <row r="140" spans="1:38" x14ac:dyDescent="0.25">
      <c r="A140" t="s">
        <v>319</v>
      </c>
      <c r="B140" t="s">
        <v>344</v>
      </c>
      <c r="C140" s="30"/>
      <c r="D140" s="30">
        <v>55524</v>
      </c>
      <c r="E140" s="30">
        <v>0</v>
      </c>
      <c r="F140" s="30">
        <v>4843373</v>
      </c>
      <c r="G140" s="24"/>
      <c r="H140" s="24"/>
      <c r="I140" s="24"/>
      <c r="J140" s="30"/>
      <c r="K140" t="s">
        <v>345</v>
      </c>
      <c r="L140" s="30">
        <v>6302129.0207999907</v>
      </c>
      <c r="N140" t="s">
        <v>345</v>
      </c>
      <c r="O140" s="30">
        <v>24960.032599999995</v>
      </c>
      <c r="P140" s="30">
        <v>16558.000999999997</v>
      </c>
      <c r="Q140" s="24"/>
      <c r="R140" s="24"/>
      <c r="T140" s="49"/>
      <c r="U140" s="49" t="str">
        <f t="shared" si="30"/>
        <v>W26</v>
      </c>
      <c r="V140" s="74">
        <f t="shared" si="23"/>
        <v>42</v>
      </c>
      <c r="W140" s="74">
        <f t="shared" si="27"/>
        <v>24409</v>
      </c>
      <c r="X140" s="61">
        <f t="shared" si="24"/>
        <v>24960.032599999995</v>
      </c>
      <c r="Y140" s="66"/>
      <c r="Z140" t="str">
        <f t="shared" si="29"/>
        <v>2027-Q2</v>
      </c>
      <c r="AA140" t="str">
        <f t="shared" si="29"/>
        <v>2027-W26</v>
      </c>
      <c r="AB140" s="74">
        <f t="shared" si="20"/>
        <v>37578.199999999997</v>
      </c>
      <c r="AC140" s="24">
        <f t="shared" si="28"/>
        <v>39556</v>
      </c>
      <c r="AD140" s="61">
        <f t="shared" si="22"/>
        <v>16558.000999999997</v>
      </c>
      <c r="AF140" s="49"/>
      <c r="AG140" s="49" t="str">
        <f t="shared" ref="AG140:AG166" si="31">U140</f>
        <v>W26</v>
      </c>
      <c r="AI140" s="61">
        <f t="shared" si="25"/>
        <v>6611492.4055999955</v>
      </c>
      <c r="AJ140" s="49">
        <f t="shared" si="26"/>
        <v>7347777.700000003</v>
      </c>
      <c r="AK140" s="30">
        <f t="shared" ref="AK140:AK166" si="32">L140</f>
        <v>6302129.0207999907</v>
      </c>
      <c r="AL140" s="49"/>
    </row>
    <row r="141" spans="1:38" x14ac:dyDescent="0.25">
      <c r="A141" t="s">
        <v>346</v>
      </c>
      <c r="B141" t="s">
        <v>347</v>
      </c>
      <c r="C141" s="30"/>
      <c r="D141" s="30">
        <v>31615</v>
      </c>
      <c r="E141" s="30">
        <v>0</v>
      </c>
      <c r="F141" s="30">
        <v>4787849</v>
      </c>
      <c r="G141" s="24"/>
      <c r="H141" s="24"/>
      <c r="I141" s="24"/>
      <c r="J141" s="30"/>
      <c r="K141" t="s">
        <v>348</v>
      </c>
      <c r="L141" s="30">
        <v>6278240.0208999934</v>
      </c>
      <c r="N141" t="s">
        <v>348</v>
      </c>
      <c r="O141" s="30">
        <v>19630.03330000001</v>
      </c>
      <c r="P141" s="30">
        <v>24322.001200000006</v>
      </c>
      <c r="Q141" s="24"/>
      <c r="R141" s="24"/>
      <c r="T141" s="49" t="s">
        <v>346</v>
      </c>
      <c r="U141" s="49" t="str">
        <f t="shared" si="30"/>
        <v>W27</v>
      </c>
      <c r="V141" s="74">
        <f t="shared" si="23"/>
        <v>43</v>
      </c>
      <c r="W141" s="74">
        <f t="shared" si="27"/>
        <v>19327</v>
      </c>
      <c r="X141" s="61">
        <f t="shared" si="24"/>
        <v>19630.03330000001</v>
      </c>
      <c r="Y141" s="66"/>
      <c r="Z141" t="str">
        <f t="shared" si="29"/>
        <v>2027-Q3</v>
      </c>
      <c r="AA141" t="str">
        <f t="shared" si="29"/>
        <v>2027-W27</v>
      </c>
      <c r="AB141" s="74">
        <f t="shared" si="20"/>
        <v>52747.799999999996</v>
      </c>
      <c r="AC141" s="24">
        <f t="shared" si="28"/>
        <v>55524</v>
      </c>
      <c r="AD141" s="61">
        <f t="shared" si="22"/>
        <v>24322.001200000006</v>
      </c>
      <c r="AF141" s="49" t="str">
        <f>T141</f>
        <v>2027-Q3</v>
      </c>
      <c r="AG141" s="49" t="str">
        <f t="shared" si="31"/>
        <v>W27</v>
      </c>
      <c r="AI141" s="61">
        <f t="shared" si="25"/>
        <v>6599920.4400999956</v>
      </c>
      <c r="AJ141" s="49">
        <f t="shared" si="26"/>
        <v>7364328.5000000028</v>
      </c>
      <c r="AK141" s="30">
        <f t="shared" si="32"/>
        <v>6278240.0208999934</v>
      </c>
      <c r="AL141" s="49"/>
    </row>
    <row r="142" spans="1:38" x14ac:dyDescent="0.25">
      <c r="A142" t="s">
        <v>346</v>
      </c>
      <c r="B142" t="s">
        <v>349</v>
      </c>
      <c r="C142" s="30"/>
      <c r="D142" s="30">
        <v>27104</v>
      </c>
      <c r="E142" s="30">
        <v>0</v>
      </c>
      <c r="F142" s="30">
        <v>4756234</v>
      </c>
      <c r="G142" s="24"/>
      <c r="H142" s="24"/>
      <c r="I142" s="24"/>
      <c r="J142" s="30"/>
      <c r="K142" t="s">
        <v>350</v>
      </c>
      <c r="L142" s="30">
        <v>6274036.0209999923</v>
      </c>
      <c r="N142" t="s">
        <v>350</v>
      </c>
      <c r="O142" s="30">
        <v>21175.032500000001</v>
      </c>
      <c r="P142" s="30">
        <v>13480.001099999999</v>
      </c>
      <c r="Q142" s="24"/>
      <c r="R142" s="24"/>
      <c r="T142" s="49"/>
      <c r="U142" s="49" t="str">
        <f t="shared" si="30"/>
        <v>W28</v>
      </c>
      <c r="V142" s="74">
        <f t="shared" si="23"/>
        <v>44</v>
      </c>
      <c r="W142" s="74">
        <f t="shared" si="27"/>
        <v>20988</v>
      </c>
      <c r="X142" s="61">
        <f t="shared" si="24"/>
        <v>21175.032500000001</v>
      </c>
      <c r="Y142" s="66"/>
      <c r="Z142" t="str">
        <f t="shared" si="29"/>
        <v>2027-Q3</v>
      </c>
      <c r="AA142" t="str">
        <f t="shared" si="29"/>
        <v>2027-W28</v>
      </c>
      <c r="AB142" s="74">
        <f t="shared" si="20"/>
        <v>30034.25</v>
      </c>
      <c r="AC142" s="24">
        <f t="shared" si="28"/>
        <v>31615</v>
      </c>
      <c r="AD142" s="61">
        <f t="shared" si="22"/>
        <v>13480.001099999999</v>
      </c>
      <c r="AF142" s="49"/>
      <c r="AG142" s="49" t="str">
        <f t="shared" si="31"/>
        <v>W28</v>
      </c>
      <c r="AI142" s="61">
        <f t="shared" si="25"/>
        <v>6602960.4736999953</v>
      </c>
      <c r="AJ142" s="49">
        <f t="shared" si="26"/>
        <v>7383735.7500000028</v>
      </c>
      <c r="AK142" s="30">
        <f t="shared" si="32"/>
        <v>6274036.0209999923</v>
      </c>
      <c r="AL142" s="49"/>
    </row>
    <row r="143" spans="1:38" x14ac:dyDescent="0.25">
      <c r="A143" t="s">
        <v>346</v>
      </c>
      <c r="B143" t="s">
        <v>351</v>
      </c>
      <c r="C143" s="30"/>
      <c r="D143" s="30">
        <v>30007</v>
      </c>
      <c r="E143" s="30">
        <v>0</v>
      </c>
      <c r="F143" s="30">
        <v>4729130</v>
      </c>
      <c r="G143" s="24"/>
      <c r="H143" s="24"/>
      <c r="I143" s="24"/>
      <c r="J143" s="30"/>
      <c r="K143" t="s">
        <v>352</v>
      </c>
      <c r="L143" s="30">
        <v>6276066.0211999938</v>
      </c>
      <c r="N143" t="s">
        <v>352</v>
      </c>
      <c r="O143" s="30">
        <v>20838.033000000003</v>
      </c>
      <c r="P143" s="30">
        <v>12171.0005</v>
      </c>
      <c r="Q143" s="24"/>
      <c r="R143" s="24"/>
      <c r="T143" s="49"/>
      <c r="U143" s="49" t="str">
        <f t="shared" si="30"/>
        <v>W29</v>
      </c>
      <c r="V143" s="74">
        <f t="shared" si="23"/>
        <v>45</v>
      </c>
      <c r="W143" s="74">
        <f t="shared" si="27"/>
        <v>20792</v>
      </c>
      <c r="X143" s="61">
        <f t="shared" si="24"/>
        <v>20838.033000000003</v>
      </c>
      <c r="Y143" s="66"/>
      <c r="Z143" t="str">
        <f t="shared" si="29"/>
        <v>2027-Q3</v>
      </c>
      <c r="AA143" t="str">
        <f t="shared" si="29"/>
        <v>2027-W29</v>
      </c>
      <c r="AB143" s="74">
        <f t="shared" si="20"/>
        <v>25748.799999999999</v>
      </c>
      <c r="AC143" s="24">
        <f t="shared" si="28"/>
        <v>27104</v>
      </c>
      <c r="AD143" s="61">
        <f t="shared" si="22"/>
        <v>12171.0005</v>
      </c>
      <c r="AF143" s="49"/>
      <c r="AG143" s="49" t="str">
        <f t="shared" si="31"/>
        <v>W29</v>
      </c>
      <c r="AI143" s="61">
        <f t="shared" si="25"/>
        <v>6608865.5071999952</v>
      </c>
      <c r="AJ143" s="49">
        <f t="shared" si="26"/>
        <v>7403172.5500000026</v>
      </c>
      <c r="AK143" s="30">
        <f t="shared" si="32"/>
        <v>6276066.0211999938</v>
      </c>
      <c r="AL143" s="49"/>
    </row>
    <row r="144" spans="1:38" x14ac:dyDescent="0.25">
      <c r="A144" t="s">
        <v>346</v>
      </c>
      <c r="B144" t="s">
        <v>353</v>
      </c>
      <c r="C144" s="30"/>
      <c r="D144" s="30">
        <v>32155</v>
      </c>
      <c r="E144" s="30">
        <v>0</v>
      </c>
      <c r="F144" s="30">
        <v>4699123</v>
      </c>
      <c r="G144" s="24"/>
      <c r="H144" s="24"/>
      <c r="I144" s="24"/>
      <c r="J144" s="30"/>
      <c r="K144" t="s">
        <v>354</v>
      </c>
      <c r="L144" s="30">
        <v>6276303.0212999936</v>
      </c>
      <c r="N144" t="s">
        <v>354</v>
      </c>
      <c r="O144" s="30">
        <v>19754.033000000007</v>
      </c>
      <c r="P144" s="30">
        <v>13094.001299999996</v>
      </c>
      <c r="Q144" s="24"/>
      <c r="R144" s="24"/>
      <c r="T144" s="49"/>
      <c r="U144" s="49" t="str">
        <f t="shared" si="30"/>
        <v>W30</v>
      </c>
      <c r="V144" s="74">
        <f t="shared" si="23"/>
        <v>46</v>
      </c>
      <c r="W144" s="74">
        <f t="shared" si="27"/>
        <v>19841</v>
      </c>
      <c r="X144" s="61">
        <f t="shared" si="24"/>
        <v>19754.033000000007</v>
      </c>
      <c r="Y144" s="66"/>
      <c r="Z144" t="str">
        <f t="shared" si="29"/>
        <v>2027-Q3</v>
      </c>
      <c r="AA144" t="str">
        <f t="shared" si="29"/>
        <v>2027-W30</v>
      </c>
      <c r="AB144" s="74">
        <f t="shared" si="20"/>
        <v>28506.649999999998</v>
      </c>
      <c r="AC144" s="24">
        <f t="shared" si="28"/>
        <v>30007</v>
      </c>
      <c r="AD144" s="61">
        <f t="shared" si="22"/>
        <v>13094.001299999996</v>
      </c>
      <c r="AF144" s="49"/>
      <c r="AG144" s="49" t="str">
        <f t="shared" si="31"/>
        <v>W30</v>
      </c>
      <c r="AI144" s="61">
        <f t="shared" si="25"/>
        <v>6611706.5414999947</v>
      </c>
      <c r="AJ144" s="49">
        <f t="shared" si="26"/>
        <v>7421513.200000003</v>
      </c>
      <c r="AK144" s="30">
        <f t="shared" si="32"/>
        <v>6276303.0212999936</v>
      </c>
      <c r="AL144" s="49"/>
    </row>
    <row r="145" spans="1:38" x14ac:dyDescent="0.25">
      <c r="A145" t="s">
        <v>346</v>
      </c>
      <c r="B145" t="s">
        <v>355</v>
      </c>
      <c r="C145" s="30"/>
      <c r="D145" s="30">
        <v>35178</v>
      </c>
      <c r="E145" s="30">
        <v>0</v>
      </c>
      <c r="F145" s="30">
        <v>4666968</v>
      </c>
      <c r="G145" s="24"/>
      <c r="H145" s="24"/>
      <c r="I145" s="24"/>
      <c r="J145" s="30"/>
      <c r="K145" t="s">
        <v>356</v>
      </c>
      <c r="L145" s="30">
        <v>6273479.0212999936</v>
      </c>
      <c r="N145" t="s">
        <v>356</v>
      </c>
      <c r="O145" s="30">
        <v>20466.033299999999</v>
      </c>
      <c r="P145" s="30">
        <v>13509.001799999996</v>
      </c>
      <c r="Q145" s="24"/>
      <c r="R145" s="24"/>
      <c r="T145" s="49"/>
      <c r="U145" s="49" t="str">
        <f t="shared" si="30"/>
        <v>W31</v>
      </c>
      <c r="V145" s="74">
        <f t="shared" si="23"/>
        <v>47</v>
      </c>
      <c r="W145" s="74">
        <f t="shared" si="27"/>
        <v>20692</v>
      </c>
      <c r="X145" s="61">
        <f t="shared" si="24"/>
        <v>20466.033299999999</v>
      </c>
      <c r="Y145" s="66"/>
      <c r="Z145" t="str">
        <f t="shared" si="29"/>
        <v>2027-Q3</v>
      </c>
      <c r="AA145" t="str">
        <f t="shared" si="29"/>
        <v>2027-W31</v>
      </c>
      <c r="AB145" s="74">
        <f t="shared" si="20"/>
        <v>30547.25</v>
      </c>
      <c r="AC145" s="24">
        <f t="shared" si="28"/>
        <v>32155</v>
      </c>
      <c r="AD145" s="61">
        <f t="shared" si="22"/>
        <v>13509.001799999996</v>
      </c>
      <c r="AF145" s="49"/>
      <c r="AG145" s="49" t="str">
        <f t="shared" si="31"/>
        <v>W31</v>
      </c>
      <c r="AI145" s="61">
        <f t="shared" si="25"/>
        <v>6613526.5765999947</v>
      </c>
      <c r="AJ145" s="49">
        <f t="shared" si="26"/>
        <v>7440597.450000003</v>
      </c>
      <c r="AK145" s="30">
        <f t="shared" si="32"/>
        <v>6273479.0212999936</v>
      </c>
      <c r="AL145" s="49"/>
    </row>
    <row r="146" spans="1:38" x14ac:dyDescent="0.25">
      <c r="A146" t="s">
        <v>346</v>
      </c>
      <c r="B146" t="s">
        <v>357</v>
      </c>
      <c r="C146" s="30"/>
      <c r="D146" s="30">
        <v>32309</v>
      </c>
      <c r="E146" s="30">
        <v>0</v>
      </c>
      <c r="F146" s="30">
        <v>4631790</v>
      </c>
      <c r="G146" s="24"/>
      <c r="H146" s="24"/>
      <c r="I146" s="24"/>
      <c r="J146" s="30"/>
      <c r="K146" t="s">
        <v>358</v>
      </c>
      <c r="L146" s="30">
        <v>6272912.0212999973</v>
      </c>
      <c r="N146" t="s">
        <v>358</v>
      </c>
      <c r="O146" s="30">
        <v>21580.033299999999</v>
      </c>
      <c r="P146" s="30">
        <v>15048.000999999998</v>
      </c>
      <c r="Q146" s="24"/>
      <c r="R146" s="24"/>
      <c r="T146" s="49"/>
      <c r="U146" s="49" t="str">
        <f t="shared" si="30"/>
        <v>W32</v>
      </c>
      <c r="V146" s="74">
        <f t="shared" si="23"/>
        <v>48</v>
      </c>
      <c r="W146" s="74">
        <f t="shared" si="27"/>
        <v>21961</v>
      </c>
      <c r="X146" s="61">
        <f t="shared" si="24"/>
        <v>21580.033299999999</v>
      </c>
      <c r="Y146" s="66"/>
      <c r="Z146" t="str">
        <f t="shared" si="29"/>
        <v>2027-Q3</v>
      </c>
      <c r="AA146" t="str">
        <f t="shared" si="29"/>
        <v>2027-W32</v>
      </c>
      <c r="AB146" s="74">
        <f t="shared" si="20"/>
        <v>33419.1</v>
      </c>
      <c r="AC146" s="24">
        <f t="shared" si="28"/>
        <v>35178</v>
      </c>
      <c r="AD146" s="61">
        <f t="shared" si="22"/>
        <v>15048.000999999998</v>
      </c>
      <c r="AF146" s="49"/>
      <c r="AG146" s="49" t="str">
        <f t="shared" si="31"/>
        <v>W32</v>
      </c>
      <c r="AI146" s="61">
        <f t="shared" si="25"/>
        <v>6614976.6108999951</v>
      </c>
      <c r="AJ146" s="49">
        <f t="shared" si="26"/>
        <v>7460799.5500000026</v>
      </c>
      <c r="AK146" s="30">
        <f t="shared" si="32"/>
        <v>6272912.0212999973</v>
      </c>
      <c r="AL146" s="49"/>
    </row>
    <row r="147" spans="1:38" x14ac:dyDescent="0.25">
      <c r="A147" t="s">
        <v>346</v>
      </c>
      <c r="B147" t="s">
        <v>359</v>
      </c>
      <c r="C147" s="30"/>
      <c r="D147" s="30">
        <v>30944</v>
      </c>
      <c r="E147" s="30">
        <v>0</v>
      </c>
      <c r="F147" s="30">
        <v>4599481</v>
      </c>
      <c r="G147" s="24"/>
      <c r="H147" s="24"/>
      <c r="I147" s="24"/>
      <c r="J147" s="30"/>
      <c r="K147" t="s">
        <v>360</v>
      </c>
      <c r="L147" s="30">
        <v>6272090.0212999955</v>
      </c>
      <c r="N147" t="s">
        <v>360</v>
      </c>
      <c r="O147" s="30">
        <v>23820.032200000001</v>
      </c>
      <c r="P147" s="30">
        <v>13799.002099999994</v>
      </c>
      <c r="Q147" s="24"/>
      <c r="R147" s="24"/>
      <c r="T147" s="49"/>
      <c r="U147" s="49" t="str">
        <f t="shared" si="30"/>
        <v>W33</v>
      </c>
      <c r="V147" s="74">
        <f t="shared" si="23"/>
        <v>49</v>
      </c>
      <c r="W147" s="74">
        <f t="shared" si="27"/>
        <v>24398</v>
      </c>
      <c r="X147" s="61">
        <f t="shared" si="24"/>
        <v>23820.032200000001</v>
      </c>
      <c r="Y147" s="66"/>
      <c r="Z147" t="str">
        <f t="shared" si="29"/>
        <v>2027-Q3</v>
      </c>
      <c r="AA147" t="str">
        <f t="shared" si="29"/>
        <v>2027-W33</v>
      </c>
      <c r="AB147" s="74">
        <f t="shared" si="20"/>
        <v>30693.55</v>
      </c>
      <c r="AC147" s="24">
        <f t="shared" si="28"/>
        <v>32309</v>
      </c>
      <c r="AD147" s="61">
        <f t="shared" si="22"/>
        <v>13799.002099999994</v>
      </c>
      <c r="AF147" s="49"/>
      <c r="AG147" s="49" t="str">
        <f t="shared" si="31"/>
        <v>W33</v>
      </c>
      <c r="AI147" s="61">
        <f t="shared" si="25"/>
        <v>6620286.6451999955</v>
      </c>
      <c r="AJ147" s="49">
        <f t="shared" si="26"/>
        <v>7483582.1000000024</v>
      </c>
      <c r="AK147" s="30">
        <f t="shared" si="32"/>
        <v>6272090.0212999955</v>
      </c>
      <c r="AL147" s="49"/>
    </row>
    <row r="148" spans="1:38" x14ac:dyDescent="0.25">
      <c r="A148" t="s">
        <v>346</v>
      </c>
      <c r="B148" t="s">
        <v>361</v>
      </c>
      <c r="C148" s="30"/>
      <c r="D148" s="30">
        <v>35546</v>
      </c>
      <c r="E148" s="30">
        <v>0</v>
      </c>
      <c r="F148" s="30">
        <v>4568537</v>
      </c>
      <c r="G148" s="24"/>
      <c r="H148" s="24"/>
      <c r="I148" s="24"/>
      <c r="J148" s="30"/>
      <c r="K148" t="s">
        <v>362</v>
      </c>
      <c r="L148" s="30">
        <v>6273063.0214999933</v>
      </c>
      <c r="N148" t="s">
        <v>362</v>
      </c>
      <c r="O148" s="30">
        <v>25676.0324</v>
      </c>
      <c r="P148" s="30">
        <v>12975.000900000001</v>
      </c>
      <c r="Q148" s="24"/>
      <c r="R148" s="24"/>
      <c r="T148" s="49"/>
      <c r="U148" s="49" t="str">
        <f t="shared" si="30"/>
        <v>W34</v>
      </c>
      <c r="V148" s="74">
        <f t="shared" si="23"/>
        <v>50</v>
      </c>
      <c r="W148" s="74">
        <f t="shared" si="27"/>
        <v>26469</v>
      </c>
      <c r="X148" s="61">
        <f t="shared" si="24"/>
        <v>25676.0324</v>
      </c>
      <c r="Y148" s="66"/>
      <c r="Z148" t="str">
        <f t="shared" si="29"/>
        <v>2027-Q3</v>
      </c>
      <c r="AA148" t="str">
        <f t="shared" si="29"/>
        <v>2027-W34</v>
      </c>
      <c r="AB148" s="74">
        <f t="shared" si="20"/>
        <v>29396.799999999999</v>
      </c>
      <c r="AC148" s="24">
        <f t="shared" si="28"/>
        <v>30944</v>
      </c>
      <c r="AD148" s="61">
        <f t="shared" si="22"/>
        <v>12975.000900000001</v>
      </c>
      <c r="AF148" s="49"/>
      <c r="AG148" s="49" t="str">
        <f t="shared" si="31"/>
        <v>W34</v>
      </c>
      <c r="AI148" s="61">
        <f t="shared" si="25"/>
        <v>6627993.6784999957</v>
      </c>
      <c r="AJ148" s="49">
        <f t="shared" si="26"/>
        <v>7508503.9000000022</v>
      </c>
      <c r="AK148" s="30">
        <f t="shared" si="32"/>
        <v>6273063.0214999933</v>
      </c>
      <c r="AL148" s="49"/>
    </row>
    <row r="149" spans="1:38" x14ac:dyDescent="0.25">
      <c r="A149" t="s">
        <v>346</v>
      </c>
      <c r="B149" t="s">
        <v>363</v>
      </c>
      <c r="C149" s="30"/>
      <c r="D149" s="30">
        <v>37439</v>
      </c>
      <c r="E149" s="30">
        <v>0</v>
      </c>
      <c r="F149" s="30">
        <v>4532991</v>
      </c>
      <c r="G149" s="24"/>
      <c r="H149" s="24"/>
      <c r="I149" s="24"/>
      <c r="J149" s="30"/>
      <c r="K149" t="s">
        <v>364</v>
      </c>
      <c r="L149" s="30">
        <v>6269304.0216999939</v>
      </c>
      <c r="N149" t="s">
        <v>364</v>
      </c>
      <c r="O149" s="30">
        <v>23416.031300000002</v>
      </c>
      <c r="P149" s="30">
        <v>15903.001299999991</v>
      </c>
      <c r="Q149" s="24"/>
      <c r="R149" s="24"/>
      <c r="T149" s="49"/>
      <c r="U149" s="49" t="str">
        <f t="shared" si="30"/>
        <v>W35</v>
      </c>
      <c r="V149" s="74">
        <f t="shared" si="23"/>
        <v>51</v>
      </c>
      <c r="W149" s="74">
        <f t="shared" si="27"/>
        <v>24294</v>
      </c>
      <c r="X149" s="61">
        <f t="shared" si="24"/>
        <v>23416.031300000002</v>
      </c>
      <c r="Y149" s="66"/>
      <c r="Z149" t="str">
        <f t="shared" si="29"/>
        <v>2027-Q3</v>
      </c>
      <c r="AA149" t="str">
        <f t="shared" si="29"/>
        <v>2027-W35</v>
      </c>
      <c r="AB149" s="74">
        <f t="shared" si="20"/>
        <v>33768.699999999997</v>
      </c>
      <c r="AC149" s="24">
        <f t="shared" si="28"/>
        <v>35546</v>
      </c>
      <c r="AD149" s="61">
        <f t="shared" si="22"/>
        <v>15903.001299999991</v>
      </c>
      <c r="AF149" s="49"/>
      <c r="AG149" s="49" t="str">
        <f t="shared" si="31"/>
        <v>W35</v>
      </c>
      <c r="AI149" s="61">
        <f t="shared" si="25"/>
        <v>6631766.7110999953</v>
      </c>
      <c r="AJ149" s="49">
        <f t="shared" si="26"/>
        <v>7531020.6000000024</v>
      </c>
      <c r="AK149" s="30">
        <f t="shared" si="32"/>
        <v>6269304.0216999939</v>
      </c>
      <c r="AL149" s="49"/>
    </row>
    <row r="150" spans="1:38" x14ac:dyDescent="0.25">
      <c r="A150" t="s">
        <v>346</v>
      </c>
      <c r="B150" t="s">
        <v>365</v>
      </c>
      <c r="C150" s="30"/>
      <c r="D150" s="30">
        <v>29032</v>
      </c>
      <c r="E150" s="30">
        <v>0</v>
      </c>
      <c r="F150" s="30">
        <v>4495552</v>
      </c>
      <c r="G150" s="24"/>
      <c r="H150" s="24"/>
      <c r="I150" s="24"/>
      <c r="J150" s="30"/>
      <c r="K150" t="s">
        <v>366</v>
      </c>
      <c r="L150" s="30">
        <v>6268114.0216999939</v>
      </c>
      <c r="N150" t="s">
        <v>366</v>
      </c>
      <c r="O150" s="30">
        <v>26293.031499999994</v>
      </c>
      <c r="P150" s="30">
        <v>16038.001200000001</v>
      </c>
      <c r="Q150" s="24"/>
      <c r="R150" s="24"/>
      <c r="T150" s="49"/>
      <c r="U150" s="49" t="str">
        <f t="shared" si="30"/>
        <v>W36</v>
      </c>
      <c r="V150" s="74">
        <f t="shared" si="23"/>
        <v>52</v>
      </c>
      <c r="W150" s="74">
        <f t="shared" si="27"/>
        <v>27453</v>
      </c>
      <c r="X150" s="61">
        <f t="shared" si="24"/>
        <v>26293.031499999994</v>
      </c>
      <c r="Y150" s="66"/>
      <c r="Z150" t="str">
        <f t="shared" si="29"/>
        <v>2027-Q3</v>
      </c>
      <c r="AA150" t="str">
        <f t="shared" si="29"/>
        <v>2027-W36</v>
      </c>
      <c r="AB150" s="74">
        <f t="shared" si="20"/>
        <v>35567.049999999996</v>
      </c>
      <c r="AC150" s="24">
        <f t="shared" si="28"/>
        <v>37439</v>
      </c>
      <c r="AD150" s="61">
        <f t="shared" si="22"/>
        <v>16038.001200000001</v>
      </c>
      <c r="AF150" s="49"/>
      <c r="AG150" s="49" t="str">
        <f t="shared" si="31"/>
        <v>W36</v>
      </c>
      <c r="AI150" s="61">
        <f t="shared" si="25"/>
        <v>6636658.7437999947</v>
      </c>
      <c r="AJ150" s="49">
        <f t="shared" si="26"/>
        <v>7556601.6500000022</v>
      </c>
      <c r="AK150" s="30">
        <f t="shared" si="32"/>
        <v>6268114.0216999939</v>
      </c>
      <c r="AL150" s="49"/>
    </row>
    <row r="151" spans="1:38" x14ac:dyDescent="0.25">
      <c r="A151" t="s">
        <v>346</v>
      </c>
      <c r="B151" t="s">
        <v>367</v>
      </c>
      <c r="C151" s="30"/>
      <c r="D151" s="30">
        <v>31423</v>
      </c>
      <c r="E151" s="30">
        <v>0</v>
      </c>
      <c r="F151" s="30">
        <v>4466520</v>
      </c>
      <c r="G151" s="24"/>
      <c r="H151" s="24"/>
      <c r="I151" s="24"/>
      <c r="J151" s="30"/>
      <c r="K151" t="s">
        <v>368</v>
      </c>
      <c r="L151" s="30">
        <v>6273624.0216999948</v>
      </c>
      <c r="N151" t="s">
        <v>368</v>
      </c>
      <c r="O151" s="30">
        <v>29563.031599999991</v>
      </c>
      <c r="P151" s="30">
        <v>13172.001299999994</v>
      </c>
      <c r="Q151" s="24"/>
      <c r="R151" s="24"/>
      <c r="T151" s="49"/>
      <c r="U151" s="49" t="str">
        <f t="shared" si="30"/>
        <v>W37</v>
      </c>
      <c r="V151" s="74">
        <f t="shared" si="23"/>
        <v>53</v>
      </c>
      <c r="W151" s="74">
        <f t="shared" si="27"/>
        <v>31063</v>
      </c>
      <c r="X151" s="61">
        <f t="shared" si="24"/>
        <v>29563.031599999991</v>
      </c>
      <c r="Y151" s="66"/>
      <c r="Z151" t="str">
        <f t="shared" si="29"/>
        <v>2027-Q3</v>
      </c>
      <c r="AA151" t="str">
        <f t="shared" si="29"/>
        <v>2027-W37</v>
      </c>
      <c r="AB151" s="74">
        <f t="shared" si="20"/>
        <v>27580.399999999998</v>
      </c>
      <c r="AC151" s="24">
        <f t="shared" si="28"/>
        <v>29032</v>
      </c>
      <c r="AD151" s="61">
        <f t="shared" si="22"/>
        <v>13172.001299999994</v>
      </c>
      <c r="AF151" s="49"/>
      <c r="AG151" s="49" t="str">
        <f t="shared" si="31"/>
        <v>W37</v>
      </c>
      <c r="AI151" s="61">
        <f t="shared" si="25"/>
        <v>6650361.7766999947</v>
      </c>
      <c r="AJ151" s="49">
        <f t="shared" si="26"/>
        <v>7586213.0500000026</v>
      </c>
      <c r="AK151" s="30">
        <f t="shared" si="32"/>
        <v>6273624.0216999948</v>
      </c>
      <c r="AL151" s="49"/>
    </row>
    <row r="152" spans="1:38" x14ac:dyDescent="0.25">
      <c r="A152" t="s">
        <v>346</v>
      </c>
      <c r="B152" t="s">
        <v>369</v>
      </c>
      <c r="C152" s="30"/>
      <c r="D152" s="30">
        <v>36871</v>
      </c>
      <c r="E152" s="30">
        <v>0</v>
      </c>
      <c r="F152" s="30">
        <v>4435097</v>
      </c>
      <c r="G152" s="24"/>
      <c r="H152" s="24"/>
      <c r="I152" s="24"/>
      <c r="J152" s="30"/>
      <c r="K152" t="s">
        <v>370</v>
      </c>
      <c r="L152" s="30">
        <v>6277343.0216999976</v>
      </c>
      <c r="N152" t="s">
        <v>370</v>
      </c>
      <c r="O152" s="30">
        <v>28228.032000000003</v>
      </c>
      <c r="P152" s="30">
        <v>13226.001199999995</v>
      </c>
      <c r="Q152" s="24"/>
      <c r="R152" s="24"/>
      <c r="T152" s="49"/>
      <c r="U152" s="49" t="str">
        <f t="shared" si="30"/>
        <v>W38</v>
      </c>
      <c r="V152" s="74">
        <f t="shared" si="23"/>
        <v>54</v>
      </c>
      <c r="W152" s="74">
        <f t="shared" si="27"/>
        <v>29847</v>
      </c>
      <c r="X152" s="61">
        <f t="shared" si="24"/>
        <v>28228.032000000003</v>
      </c>
      <c r="Y152" s="66"/>
      <c r="Z152" t="str">
        <f t="shared" si="29"/>
        <v>2027-Q3</v>
      </c>
      <c r="AA152" t="str">
        <f t="shared" si="29"/>
        <v>2027-W38</v>
      </c>
      <c r="AB152" s="74">
        <f t="shared" si="20"/>
        <v>29851.85</v>
      </c>
      <c r="AC152" s="24">
        <f t="shared" si="28"/>
        <v>31423</v>
      </c>
      <c r="AD152" s="61">
        <f t="shared" si="22"/>
        <v>13226.001199999995</v>
      </c>
      <c r="AF152" s="49"/>
      <c r="AG152" s="49" t="str">
        <f t="shared" si="31"/>
        <v>W38</v>
      </c>
      <c r="AI152" s="61">
        <f t="shared" si="25"/>
        <v>6660392.8098999942</v>
      </c>
      <c r="AJ152" s="49">
        <f t="shared" si="26"/>
        <v>7614488.9000000022</v>
      </c>
      <c r="AK152" s="30">
        <f t="shared" si="32"/>
        <v>6277343.0216999976</v>
      </c>
      <c r="AL152" s="49"/>
    </row>
    <row r="153" spans="1:38" x14ac:dyDescent="0.25">
      <c r="A153" t="s">
        <v>346</v>
      </c>
      <c r="B153" t="s">
        <v>371</v>
      </c>
      <c r="C153" s="30"/>
      <c r="D153" s="30">
        <v>43430</v>
      </c>
      <c r="E153" s="30">
        <v>0</v>
      </c>
      <c r="F153" s="30">
        <v>4398226</v>
      </c>
      <c r="G153" s="24"/>
      <c r="H153" s="24"/>
      <c r="I153" s="24"/>
      <c r="J153" s="30"/>
      <c r="K153" t="s">
        <v>372</v>
      </c>
      <c r="L153" s="30">
        <v>6274187.0217999974</v>
      </c>
      <c r="N153" t="s">
        <v>372</v>
      </c>
      <c r="O153" s="30">
        <v>29300.031699999996</v>
      </c>
      <c r="P153" s="30">
        <v>15887.000899999997</v>
      </c>
      <c r="Q153" s="24"/>
      <c r="R153" s="24"/>
      <c r="T153" s="49"/>
      <c r="U153" s="49" t="str">
        <f t="shared" si="30"/>
        <v>W39</v>
      </c>
      <c r="V153" s="74">
        <f t="shared" si="23"/>
        <v>55</v>
      </c>
      <c r="W153" s="74">
        <f t="shared" si="27"/>
        <v>31174</v>
      </c>
      <c r="X153" s="61">
        <f t="shared" si="24"/>
        <v>29300.031699999996</v>
      </c>
      <c r="Y153" s="66"/>
      <c r="Z153" t="str">
        <f t="shared" si="29"/>
        <v>2027-Q3</v>
      </c>
      <c r="AA153" t="str">
        <f t="shared" si="29"/>
        <v>2027-W39</v>
      </c>
      <c r="AB153" s="74">
        <f t="shared" si="20"/>
        <v>35027.449999999997</v>
      </c>
      <c r="AC153" s="24">
        <f t="shared" si="28"/>
        <v>36871</v>
      </c>
      <c r="AD153" s="61">
        <f t="shared" si="22"/>
        <v>15887.000899999997</v>
      </c>
      <c r="AF153" s="49"/>
      <c r="AG153" s="49" t="str">
        <f t="shared" si="31"/>
        <v>W39</v>
      </c>
      <c r="AI153" s="61">
        <f t="shared" si="25"/>
        <v>6668708.8424999947</v>
      </c>
      <c r="AJ153" s="49">
        <f t="shared" si="26"/>
        <v>7643819.3500000024</v>
      </c>
      <c r="AK153" s="30">
        <f t="shared" si="32"/>
        <v>6274187.0217999974</v>
      </c>
      <c r="AL153" s="49"/>
    </row>
    <row r="154" spans="1:38" x14ac:dyDescent="0.25">
      <c r="A154" t="s">
        <v>373</v>
      </c>
      <c r="B154" t="s">
        <v>374</v>
      </c>
      <c r="C154" s="30"/>
      <c r="D154" s="30">
        <v>36573</v>
      </c>
      <c r="E154" s="30">
        <v>0</v>
      </c>
      <c r="F154" s="30">
        <v>4354796</v>
      </c>
      <c r="G154" s="24"/>
      <c r="H154" s="24"/>
      <c r="I154" s="24"/>
      <c r="J154" s="30"/>
      <c r="K154" t="s">
        <v>375</v>
      </c>
      <c r="L154" s="30">
        <v>6262331.0218999954</v>
      </c>
      <c r="N154" t="s">
        <v>375</v>
      </c>
      <c r="O154" s="30">
        <v>24555.031500000001</v>
      </c>
      <c r="P154" s="30">
        <v>18890.001099999998</v>
      </c>
      <c r="Q154" s="24"/>
      <c r="R154" s="24"/>
      <c r="T154" s="49" t="s">
        <v>373</v>
      </c>
      <c r="U154" s="49" t="str">
        <f t="shared" si="30"/>
        <v>W40</v>
      </c>
      <c r="V154" s="74">
        <f t="shared" si="23"/>
        <v>56</v>
      </c>
      <c r="W154" s="74">
        <f t="shared" si="27"/>
        <v>26288</v>
      </c>
      <c r="X154" s="61">
        <f t="shared" si="24"/>
        <v>24555.031500000001</v>
      </c>
      <c r="Y154" s="66"/>
      <c r="Z154" t="str">
        <f t="shared" si="29"/>
        <v>2027-Q4</v>
      </c>
      <c r="AA154" t="str">
        <f t="shared" si="29"/>
        <v>2027-W40</v>
      </c>
      <c r="AB154" s="74">
        <f t="shared" si="20"/>
        <v>41258.5</v>
      </c>
      <c r="AC154" s="24">
        <f t="shared" si="28"/>
        <v>43430</v>
      </c>
      <c r="AD154" s="61">
        <f t="shared" si="22"/>
        <v>18890.001099999998</v>
      </c>
      <c r="AF154" s="49" t="str">
        <f>T154</f>
        <v>2027-Q4</v>
      </c>
      <c r="AG154" s="49" t="str">
        <f t="shared" si="31"/>
        <v>W40</v>
      </c>
      <c r="AI154" s="61">
        <f t="shared" si="25"/>
        <v>6668723.8750999942</v>
      </c>
      <c r="AJ154" s="49">
        <f t="shared" si="26"/>
        <v>7667935.8500000024</v>
      </c>
      <c r="AK154" s="30">
        <f t="shared" si="32"/>
        <v>6262331.0218999954</v>
      </c>
      <c r="AL154" s="49"/>
    </row>
    <row r="155" spans="1:38" x14ac:dyDescent="0.25">
      <c r="A155" t="s">
        <v>373</v>
      </c>
      <c r="B155" t="s">
        <v>376</v>
      </c>
      <c r="C155" s="30"/>
      <c r="D155" s="30">
        <v>27032</v>
      </c>
      <c r="E155" s="30">
        <v>0</v>
      </c>
      <c r="F155" s="30">
        <v>4318223</v>
      </c>
      <c r="G155" s="24"/>
      <c r="H155" s="24"/>
      <c r="I155" s="24"/>
      <c r="J155" s="30"/>
      <c r="K155" t="s">
        <v>377</v>
      </c>
      <c r="L155" s="30">
        <v>6256624.0218999982</v>
      </c>
      <c r="N155" t="s">
        <v>377</v>
      </c>
      <c r="O155" s="30">
        <v>25789.031500000001</v>
      </c>
      <c r="P155" s="30">
        <v>16661.000500000002</v>
      </c>
      <c r="Q155" s="24"/>
      <c r="R155" s="24"/>
      <c r="T155" s="49"/>
      <c r="U155" s="49" t="str">
        <f t="shared" si="30"/>
        <v>W41</v>
      </c>
      <c r="V155" s="74">
        <f t="shared" si="23"/>
        <v>57</v>
      </c>
      <c r="W155" s="74">
        <f t="shared" si="27"/>
        <v>27780</v>
      </c>
      <c r="X155" s="61">
        <f t="shared" si="24"/>
        <v>25789.031500000001</v>
      </c>
      <c r="Y155" s="66"/>
      <c r="Z155" t="str">
        <f t="shared" si="29"/>
        <v>2027-Q4</v>
      </c>
      <c r="AA155" t="str">
        <f t="shared" si="29"/>
        <v>2027-W41</v>
      </c>
      <c r="AB155" s="74">
        <f t="shared" si="20"/>
        <v>34744.35</v>
      </c>
      <c r="AC155" s="24">
        <f t="shared" si="28"/>
        <v>36573</v>
      </c>
      <c r="AD155" s="61">
        <f t="shared" si="22"/>
        <v>16661.000500000002</v>
      </c>
      <c r="AF155" s="49"/>
      <c r="AG155" s="49" t="str">
        <f t="shared" si="31"/>
        <v>W41</v>
      </c>
      <c r="AI155" s="61">
        <f t="shared" si="25"/>
        <v>6674600.9070999939</v>
      </c>
      <c r="AJ155" s="49">
        <f t="shared" si="26"/>
        <v>7693887.200000002</v>
      </c>
      <c r="AK155" s="30">
        <f t="shared" si="32"/>
        <v>6256624.0218999982</v>
      </c>
      <c r="AL155" s="49"/>
    </row>
    <row r="156" spans="1:38" x14ac:dyDescent="0.25">
      <c r="A156" t="s">
        <v>373</v>
      </c>
      <c r="B156" t="s">
        <v>378</v>
      </c>
      <c r="C156" s="30"/>
      <c r="D156" s="30">
        <v>26791</v>
      </c>
      <c r="E156" s="30">
        <v>0</v>
      </c>
      <c r="F156" s="30">
        <v>4291191</v>
      </c>
      <c r="G156" s="24"/>
      <c r="H156" s="24"/>
      <c r="I156" s="24"/>
      <c r="J156" s="30"/>
      <c r="K156" t="s">
        <v>379</v>
      </c>
      <c r="L156" s="30">
        <v>6259539.0219999934</v>
      </c>
      <c r="N156" t="s">
        <v>379</v>
      </c>
      <c r="O156" s="30">
        <v>25711.031499999997</v>
      </c>
      <c r="P156" s="30">
        <v>11806.000999999998</v>
      </c>
      <c r="Q156" s="24"/>
      <c r="R156" s="24"/>
      <c r="T156" s="49"/>
      <c r="U156" s="49" t="str">
        <f t="shared" si="30"/>
        <v>W42</v>
      </c>
      <c r="V156" s="74">
        <f t="shared" si="23"/>
        <v>58</v>
      </c>
      <c r="W156" s="74">
        <f t="shared" si="27"/>
        <v>27866</v>
      </c>
      <c r="X156" s="61">
        <f t="shared" si="24"/>
        <v>25711.031499999997</v>
      </c>
      <c r="Y156" s="66"/>
      <c r="Z156" t="str">
        <f t="shared" si="29"/>
        <v>2027-Q4</v>
      </c>
      <c r="AA156" t="str">
        <f t="shared" si="29"/>
        <v>2027-W42</v>
      </c>
      <c r="AB156" s="74">
        <f t="shared" si="20"/>
        <v>25680.399999999998</v>
      </c>
      <c r="AC156" s="24">
        <f t="shared" si="28"/>
        <v>27032</v>
      </c>
      <c r="AD156" s="61">
        <f t="shared" si="22"/>
        <v>11806.000999999998</v>
      </c>
      <c r="AF156" s="49"/>
      <c r="AG156" s="49" t="str">
        <f t="shared" si="31"/>
        <v>W42</v>
      </c>
      <c r="AI156" s="61">
        <f t="shared" si="25"/>
        <v>6685085.9395999936</v>
      </c>
      <c r="AJ156" s="49">
        <f t="shared" si="26"/>
        <v>7720401.6000000024</v>
      </c>
      <c r="AK156" s="30">
        <f t="shared" si="32"/>
        <v>6259539.0219999934</v>
      </c>
      <c r="AL156" s="49"/>
    </row>
    <row r="157" spans="1:38" x14ac:dyDescent="0.25">
      <c r="A157" t="s">
        <v>373</v>
      </c>
      <c r="B157" t="s">
        <v>380</v>
      </c>
      <c r="C157" s="30"/>
      <c r="D157" s="30">
        <v>29044</v>
      </c>
      <c r="E157" s="30">
        <v>0</v>
      </c>
      <c r="F157" s="30">
        <v>4264400</v>
      </c>
      <c r="G157" s="24"/>
      <c r="H157" s="24"/>
      <c r="I157" s="24"/>
      <c r="J157" s="30"/>
      <c r="K157" t="s">
        <v>381</v>
      </c>
      <c r="L157" s="30">
        <v>6263688.0220999951</v>
      </c>
      <c r="N157" t="s">
        <v>381</v>
      </c>
      <c r="O157" s="30">
        <v>26769.032399999996</v>
      </c>
      <c r="P157" s="30">
        <v>11147.000599999999</v>
      </c>
      <c r="Q157" s="24"/>
      <c r="R157" s="24"/>
      <c r="T157" s="49"/>
      <c r="U157" s="49" t="str">
        <f t="shared" si="30"/>
        <v>W43</v>
      </c>
      <c r="V157" s="74">
        <f t="shared" si="23"/>
        <v>59</v>
      </c>
      <c r="W157" s="74">
        <f t="shared" si="27"/>
        <v>29190</v>
      </c>
      <c r="X157" s="61">
        <f t="shared" si="24"/>
        <v>26769.032399999996</v>
      </c>
      <c r="Y157" s="66"/>
      <c r="Z157" t="str">
        <f t="shared" si="29"/>
        <v>2027-Q4</v>
      </c>
      <c r="AA157" t="str">
        <f t="shared" si="29"/>
        <v>2027-W43</v>
      </c>
      <c r="AB157" s="74">
        <f t="shared" si="20"/>
        <v>25451.449999999997</v>
      </c>
      <c r="AC157" s="24">
        <f t="shared" si="28"/>
        <v>26791</v>
      </c>
      <c r="AD157" s="61">
        <f t="shared" si="22"/>
        <v>11147.000599999999</v>
      </c>
      <c r="AF157" s="49"/>
      <c r="AG157" s="49" t="str">
        <f t="shared" si="31"/>
        <v>W43</v>
      </c>
      <c r="AI157" s="61">
        <f t="shared" si="25"/>
        <v>6696210.9725999935</v>
      </c>
      <c r="AJ157" s="49">
        <f t="shared" si="26"/>
        <v>7748252.0500000026</v>
      </c>
      <c r="AK157" s="30">
        <f t="shared" si="32"/>
        <v>6263688.0220999951</v>
      </c>
      <c r="AL157" s="49"/>
    </row>
    <row r="158" spans="1:38" x14ac:dyDescent="0.25">
      <c r="A158" t="s">
        <v>373</v>
      </c>
      <c r="B158" t="s">
        <v>382</v>
      </c>
      <c r="C158" s="30"/>
      <c r="D158" s="30">
        <v>36103</v>
      </c>
      <c r="E158" s="30">
        <v>0</v>
      </c>
      <c r="F158" s="30">
        <v>4235356</v>
      </c>
      <c r="G158" s="24"/>
      <c r="H158" s="24"/>
      <c r="I158" s="24"/>
      <c r="J158" s="30"/>
      <c r="K158" t="s">
        <v>383</v>
      </c>
      <c r="L158" s="30">
        <v>6265688.0220999923</v>
      </c>
      <c r="N158" t="s">
        <v>383</v>
      </c>
      <c r="O158" s="30">
        <v>26428.032199999998</v>
      </c>
      <c r="P158" s="30">
        <v>11874.001499999995</v>
      </c>
      <c r="Q158" s="24"/>
      <c r="R158" s="24"/>
      <c r="T158" s="49"/>
      <c r="U158" s="49" t="str">
        <f t="shared" si="30"/>
        <v>W44</v>
      </c>
      <c r="V158" s="74">
        <f t="shared" si="23"/>
        <v>60</v>
      </c>
      <c r="W158" s="74">
        <f t="shared" si="27"/>
        <v>28993</v>
      </c>
      <c r="X158" s="61">
        <f t="shared" si="24"/>
        <v>26428.032199999998</v>
      </c>
      <c r="Y158" s="66"/>
      <c r="Z158" t="str">
        <f t="shared" si="29"/>
        <v>2027-Q4</v>
      </c>
      <c r="AA158" t="str">
        <f t="shared" si="29"/>
        <v>2027-W44</v>
      </c>
      <c r="AB158" s="74">
        <f t="shared" si="20"/>
        <v>27591.8</v>
      </c>
      <c r="AC158" s="24">
        <f t="shared" si="28"/>
        <v>29044</v>
      </c>
      <c r="AD158" s="61">
        <f t="shared" si="22"/>
        <v>11874.001499999995</v>
      </c>
      <c r="AF158" s="49"/>
      <c r="AG158" s="49" t="str">
        <f t="shared" si="31"/>
        <v>W44</v>
      </c>
      <c r="AI158" s="61">
        <f t="shared" si="25"/>
        <v>6705469.006299994</v>
      </c>
      <c r="AJ158" s="49">
        <f t="shared" si="26"/>
        <v>7775792.8500000024</v>
      </c>
      <c r="AK158" s="30">
        <f t="shared" si="32"/>
        <v>6265688.0220999923</v>
      </c>
      <c r="AL158" s="49"/>
    </row>
    <row r="159" spans="1:38" x14ac:dyDescent="0.25">
      <c r="A159" t="s">
        <v>373</v>
      </c>
      <c r="B159" t="s">
        <v>384</v>
      </c>
      <c r="C159" s="30"/>
      <c r="D159" s="30">
        <v>33940</v>
      </c>
      <c r="E159" s="30">
        <v>0</v>
      </c>
      <c r="F159" s="30">
        <v>4199253</v>
      </c>
      <c r="G159" s="24"/>
      <c r="H159" s="24"/>
      <c r="I159" s="24"/>
      <c r="J159" s="30"/>
      <c r="K159" t="s">
        <v>385</v>
      </c>
      <c r="L159" s="30">
        <v>6262570.0221999977</v>
      </c>
      <c r="N159" t="s">
        <v>385</v>
      </c>
      <c r="O159" s="30">
        <v>27003.032399999993</v>
      </c>
      <c r="P159" s="30">
        <v>15746.001300000002</v>
      </c>
      <c r="Q159" s="24"/>
      <c r="R159" s="24"/>
      <c r="T159" s="49"/>
      <c r="U159" s="49" t="str">
        <f t="shared" si="30"/>
        <v>W45</v>
      </c>
      <c r="V159" s="74">
        <f t="shared" si="23"/>
        <v>61</v>
      </c>
      <c r="W159" s="74">
        <f t="shared" si="27"/>
        <v>29803</v>
      </c>
      <c r="X159" s="61">
        <f t="shared" si="24"/>
        <v>27003.032399999993</v>
      </c>
      <c r="Y159" s="66"/>
      <c r="Z159" t="str">
        <f t="shared" si="29"/>
        <v>2027-Q4</v>
      </c>
      <c r="AA159" t="str">
        <f t="shared" si="29"/>
        <v>2027-W45</v>
      </c>
      <c r="AB159" s="74">
        <f t="shared" si="20"/>
        <v>34297.85</v>
      </c>
      <c r="AC159" s="24">
        <f t="shared" si="28"/>
        <v>36103</v>
      </c>
      <c r="AD159" s="61">
        <f t="shared" si="22"/>
        <v>15746.001300000002</v>
      </c>
      <c r="AF159" s="49"/>
      <c r="AG159" s="49" t="str">
        <f t="shared" si="31"/>
        <v>W45</v>
      </c>
      <c r="AI159" s="61">
        <f t="shared" si="25"/>
        <v>6712115.0399999935</v>
      </c>
      <c r="AJ159" s="49">
        <f t="shared" si="26"/>
        <v>7803790.700000002</v>
      </c>
      <c r="AK159" s="30">
        <f t="shared" si="32"/>
        <v>6262570.0221999977</v>
      </c>
      <c r="AL159" s="49"/>
    </row>
    <row r="160" spans="1:38" x14ac:dyDescent="0.25">
      <c r="A160" t="s">
        <v>373</v>
      </c>
      <c r="B160" t="s">
        <v>386</v>
      </c>
      <c r="C160" s="30"/>
      <c r="D160" s="30">
        <v>34068</v>
      </c>
      <c r="E160" s="30">
        <v>0</v>
      </c>
      <c r="F160" s="30">
        <v>4165313</v>
      </c>
      <c r="G160" s="24"/>
      <c r="H160" s="24"/>
      <c r="I160" s="24"/>
      <c r="J160" s="30"/>
      <c r="K160" t="s">
        <v>387</v>
      </c>
      <c r="L160" s="30">
        <v>6259995.022199994</v>
      </c>
      <c r="N160" t="s">
        <v>387</v>
      </c>
      <c r="O160" s="30">
        <v>25155.032500000001</v>
      </c>
      <c r="P160" s="30">
        <v>14322.0016</v>
      </c>
      <c r="Q160" s="24"/>
      <c r="R160" s="24"/>
      <c r="T160" s="49"/>
      <c r="U160" s="49" t="str">
        <f t="shared" si="30"/>
        <v>W46</v>
      </c>
      <c r="V160" s="74">
        <f t="shared" si="23"/>
        <v>62</v>
      </c>
      <c r="W160" s="74">
        <f t="shared" si="27"/>
        <v>27929</v>
      </c>
      <c r="X160" s="61">
        <f t="shared" si="24"/>
        <v>25155.032500000001</v>
      </c>
      <c r="Y160" s="66"/>
      <c r="Z160" t="str">
        <f t="shared" si="29"/>
        <v>2027-Q4</v>
      </c>
      <c r="AA160" t="str">
        <f t="shared" si="29"/>
        <v>2027-W46</v>
      </c>
      <c r="AB160" s="74">
        <f t="shared" si="20"/>
        <v>32243</v>
      </c>
      <c r="AC160" s="24">
        <f t="shared" si="28"/>
        <v>33940</v>
      </c>
      <c r="AD160" s="61">
        <f t="shared" si="22"/>
        <v>14322.0016</v>
      </c>
      <c r="AF160" s="49"/>
      <c r="AG160" s="49" t="str">
        <f t="shared" si="31"/>
        <v>W46</v>
      </c>
      <c r="AI160" s="61">
        <f t="shared" si="25"/>
        <v>6717652.0740999933</v>
      </c>
      <c r="AJ160" s="49">
        <f t="shared" si="26"/>
        <v>7830022.700000002</v>
      </c>
      <c r="AK160" s="30">
        <f t="shared" si="32"/>
        <v>6259995.022199994</v>
      </c>
      <c r="AL160" s="49"/>
    </row>
    <row r="161" spans="1:38" x14ac:dyDescent="0.25">
      <c r="A161" t="s">
        <v>373</v>
      </c>
      <c r="B161" t="s">
        <v>388</v>
      </c>
      <c r="C161" s="30"/>
      <c r="D161" s="30">
        <v>30841</v>
      </c>
      <c r="E161" s="30">
        <v>0</v>
      </c>
      <c r="F161" s="30">
        <v>4131245</v>
      </c>
      <c r="G161" s="24"/>
      <c r="H161" s="24"/>
      <c r="I161" s="24"/>
      <c r="J161" s="30"/>
      <c r="K161" t="s">
        <v>389</v>
      </c>
      <c r="L161" s="30">
        <v>6247031.0225999923</v>
      </c>
      <c r="N161" t="s">
        <v>389</v>
      </c>
      <c r="O161" s="30">
        <v>21496.032600000002</v>
      </c>
      <c r="P161" s="30">
        <v>14413.001299999998</v>
      </c>
      <c r="Q161" s="24"/>
      <c r="R161" s="24"/>
      <c r="T161" s="49"/>
      <c r="U161" s="49" t="str">
        <f t="shared" si="30"/>
        <v>W47</v>
      </c>
      <c r="V161" s="74">
        <f t="shared" si="23"/>
        <v>63</v>
      </c>
      <c r="W161" s="74">
        <f t="shared" si="27"/>
        <v>24009</v>
      </c>
      <c r="X161" s="61">
        <f t="shared" si="24"/>
        <v>21496.032600000002</v>
      </c>
      <c r="Y161" s="66"/>
      <c r="Z161" t="str">
        <f t="shared" ref="Z161:AA166" si="33">A161</f>
        <v>2027-Q4</v>
      </c>
      <c r="AA161" t="str">
        <f t="shared" si="33"/>
        <v>2027-W47</v>
      </c>
      <c r="AB161" s="74">
        <f t="shared" ref="AB161:AB166" si="34">AC161*AB$93</f>
        <v>32364.6</v>
      </c>
      <c r="AC161" s="24">
        <f t="shared" si="28"/>
        <v>34068</v>
      </c>
      <c r="AD161" s="61">
        <f t="shared" ref="AD161:AD166" si="35">P161</f>
        <v>14413.001299999998</v>
      </c>
      <c r="AF161" s="49"/>
      <c r="AG161" s="49" t="str">
        <f t="shared" si="31"/>
        <v>W47</v>
      </c>
      <c r="AI161" s="61">
        <f t="shared" si="25"/>
        <v>6719493.1079999926</v>
      </c>
      <c r="AJ161" s="49">
        <f t="shared" si="26"/>
        <v>7852328.3000000017</v>
      </c>
      <c r="AK161" s="30">
        <f t="shared" si="32"/>
        <v>6247031.0225999923</v>
      </c>
      <c r="AL161" s="49"/>
    </row>
    <row r="162" spans="1:38" x14ac:dyDescent="0.25">
      <c r="A162" t="s">
        <v>373</v>
      </c>
      <c r="B162" t="s">
        <v>390</v>
      </c>
      <c r="C162" s="30"/>
      <c r="D162" s="30">
        <v>67329</v>
      </c>
      <c r="E162" s="30">
        <v>0</v>
      </c>
      <c r="F162" s="30">
        <v>4100404</v>
      </c>
      <c r="G162" s="24"/>
      <c r="H162" s="24"/>
      <c r="I162" s="24"/>
      <c r="J162" s="30"/>
      <c r="K162" t="s">
        <v>391</v>
      </c>
      <c r="L162" s="30">
        <v>6238366.0227999939</v>
      </c>
      <c r="N162" t="s">
        <v>391</v>
      </c>
      <c r="O162" s="30">
        <v>21674.032900000006</v>
      </c>
      <c r="P162" s="30">
        <v>13334.000799999996</v>
      </c>
      <c r="Q162" s="24"/>
      <c r="R162" s="24"/>
      <c r="T162" s="49"/>
      <c r="U162" s="49" t="str">
        <f t="shared" si="30"/>
        <v>W48</v>
      </c>
      <c r="V162" s="74">
        <f t="shared" si="23"/>
        <v>64</v>
      </c>
      <c r="W162" s="74">
        <f t="shared" si="27"/>
        <v>24351</v>
      </c>
      <c r="X162" s="61">
        <f t="shared" si="24"/>
        <v>21674.032900000006</v>
      </c>
      <c r="Y162" s="66"/>
      <c r="Z162" t="str">
        <f t="shared" si="33"/>
        <v>2027-Q4</v>
      </c>
      <c r="AA162" t="str">
        <f t="shared" si="33"/>
        <v>2027-W48</v>
      </c>
      <c r="AB162" s="74">
        <f t="shared" si="34"/>
        <v>29298.949999999997</v>
      </c>
      <c r="AC162" s="24">
        <f t="shared" si="28"/>
        <v>30841</v>
      </c>
      <c r="AD162" s="61">
        <f t="shared" si="35"/>
        <v>13334.000799999996</v>
      </c>
      <c r="AF162" s="49"/>
      <c r="AG162" s="49" t="str">
        <f t="shared" si="31"/>
        <v>W48</v>
      </c>
      <c r="AI162" s="61">
        <f t="shared" si="25"/>
        <v>6723660.1416999921</v>
      </c>
      <c r="AJ162" s="49">
        <f t="shared" si="26"/>
        <v>7875137.2500000019</v>
      </c>
      <c r="AK162" s="30">
        <f t="shared" si="32"/>
        <v>6238366.0227999939</v>
      </c>
      <c r="AL162" s="49"/>
    </row>
    <row r="163" spans="1:38" x14ac:dyDescent="0.25">
      <c r="A163" t="s">
        <v>373</v>
      </c>
      <c r="B163" t="s">
        <v>392</v>
      </c>
      <c r="C163" s="30"/>
      <c r="D163" s="30">
        <v>25047</v>
      </c>
      <c r="E163" s="30">
        <v>0</v>
      </c>
      <c r="F163" s="30">
        <v>4033075</v>
      </c>
      <c r="G163" s="24"/>
      <c r="H163" s="24"/>
      <c r="I163" s="24"/>
      <c r="J163" s="30"/>
      <c r="K163" t="s">
        <v>393</v>
      </c>
      <c r="L163" s="30">
        <v>6204131.0233999947</v>
      </c>
      <c r="N163" t="s">
        <v>393</v>
      </c>
      <c r="O163" s="30">
        <v>23034.032299999995</v>
      </c>
      <c r="P163" s="30">
        <v>32918.001000000004</v>
      </c>
      <c r="Q163" s="24"/>
      <c r="R163" s="24"/>
      <c r="T163" s="49"/>
      <c r="U163" s="49" t="str">
        <f t="shared" si="30"/>
        <v>W49</v>
      </c>
      <c r="V163" s="74">
        <f t="shared" ref="V163:V166" si="36">V162+1</f>
        <v>65</v>
      </c>
      <c r="W163" s="74">
        <f t="shared" ref="W163:W166" si="37">ROUND(O163*($V$93-((($V$93-$V$94)/$V$95)*(V163-0))),0)</f>
        <v>26032</v>
      </c>
      <c r="X163" s="61">
        <f t="shared" ref="X163:X166" si="38">O163</f>
        <v>23034.032299999995</v>
      </c>
      <c r="Y163" s="66"/>
      <c r="Z163" t="str">
        <f t="shared" si="33"/>
        <v>2027-Q4</v>
      </c>
      <c r="AA163" t="str">
        <f t="shared" si="33"/>
        <v>2027-W49</v>
      </c>
      <c r="AB163" s="74">
        <f t="shared" si="34"/>
        <v>63962.549999999996</v>
      </c>
      <c r="AC163" s="24">
        <f t="shared" si="28"/>
        <v>67329</v>
      </c>
      <c r="AD163" s="61">
        <f t="shared" si="35"/>
        <v>32918.001000000004</v>
      </c>
      <c r="AF163" s="49"/>
      <c r="AG163" s="49" t="str">
        <f t="shared" si="31"/>
        <v>W49</v>
      </c>
      <c r="AI163" s="61">
        <f t="shared" si="25"/>
        <v>6712283.1749999924</v>
      </c>
      <c r="AJ163" s="49">
        <f t="shared" si="26"/>
        <v>7897802.8000000017</v>
      </c>
      <c r="AK163" s="30">
        <f t="shared" si="32"/>
        <v>6204131.0233999947</v>
      </c>
      <c r="AL163" s="49"/>
    </row>
    <row r="164" spans="1:38" x14ac:dyDescent="0.25">
      <c r="A164" t="s">
        <v>373</v>
      </c>
      <c r="B164" t="s">
        <v>394</v>
      </c>
      <c r="C164" s="30"/>
      <c r="D164" s="30">
        <v>28948</v>
      </c>
      <c r="E164" s="30">
        <v>0</v>
      </c>
      <c r="F164" s="30">
        <v>4008028</v>
      </c>
      <c r="G164" s="24"/>
      <c r="H164" s="24"/>
      <c r="I164" s="24"/>
      <c r="J164" s="30"/>
      <c r="K164" t="s">
        <v>395</v>
      </c>
      <c r="L164" s="30">
        <v>6213644.0235999972</v>
      </c>
      <c r="N164" t="s">
        <v>395</v>
      </c>
      <c r="O164" s="30">
        <v>31043.031899999998</v>
      </c>
      <c r="P164" s="30">
        <v>10558.0008</v>
      </c>
      <c r="Q164" s="24"/>
      <c r="R164" s="24"/>
      <c r="T164" s="49"/>
      <c r="U164" s="49" t="str">
        <f t="shared" si="30"/>
        <v>W50</v>
      </c>
      <c r="V164" s="74">
        <f t="shared" si="36"/>
        <v>66</v>
      </c>
      <c r="W164" s="74">
        <f t="shared" si="37"/>
        <v>35289</v>
      </c>
      <c r="X164" s="61">
        <f t="shared" si="38"/>
        <v>31043.031899999998</v>
      </c>
      <c r="Y164" s="66"/>
      <c r="Z164" t="str">
        <f t="shared" si="33"/>
        <v>2027-Q4</v>
      </c>
      <c r="AA164" t="str">
        <f t="shared" si="33"/>
        <v>2027-W50</v>
      </c>
      <c r="AB164" s="74">
        <f t="shared" si="34"/>
        <v>23794.649999999998</v>
      </c>
      <c r="AC164" s="24">
        <f t="shared" si="28"/>
        <v>25047</v>
      </c>
      <c r="AD164" s="61">
        <f t="shared" si="35"/>
        <v>10558.0008</v>
      </c>
      <c r="AF164" s="49"/>
      <c r="AG164" s="49" t="str">
        <f t="shared" si="31"/>
        <v>W50</v>
      </c>
      <c r="AI164" s="61">
        <f t="shared" ref="AI164:AI166" si="39">AI163-AC164+X164+AD164</f>
        <v>6728837.2076999918</v>
      </c>
      <c r="AJ164" s="49">
        <f t="shared" ref="AJ164:AJ166" si="40">AJ163-AC164+W164+AB164</f>
        <v>7931839.450000002</v>
      </c>
      <c r="AK164" s="30">
        <f t="shared" si="32"/>
        <v>6213644.0235999972</v>
      </c>
      <c r="AL164" s="49"/>
    </row>
    <row r="165" spans="1:38" x14ac:dyDescent="0.25">
      <c r="A165" t="s">
        <v>373</v>
      </c>
      <c r="B165" t="s">
        <v>396</v>
      </c>
      <c r="C165" s="30"/>
      <c r="D165" s="30">
        <v>33492</v>
      </c>
      <c r="E165" s="30">
        <v>0</v>
      </c>
      <c r="F165" s="30">
        <v>3979080</v>
      </c>
      <c r="G165" s="24"/>
      <c r="H165" s="24"/>
      <c r="I165" s="24"/>
      <c r="J165" s="30"/>
      <c r="K165" t="s">
        <v>397</v>
      </c>
      <c r="L165" s="30">
        <v>6218019.0236999951</v>
      </c>
      <c r="N165" t="s">
        <v>397</v>
      </c>
      <c r="O165" s="30">
        <v>31058.032499999998</v>
      </c>
      <c r="P165" s="30">
        <v>11927.001500000002</v>
      </c>
      <c r="Q165" s="24"/>
      <c r="R165" s="24"/>
      <c r="T165" s="49"/>
      <c r="U165" s="49" t="str">
        <f t="shared" si="30"/>
        <v>W51</v>
      </c>
      <c r="V165" s="74">
        <f t="shared" si="36"/>
        <v>67</v>
      </c>
      <c r="W165" s="74">
        <f t="shared" si="37"/>
        <v>35511</v>
      </c>
      <c r="X165" s="61">
        <f t="shared" si="38"/>
        <v>31058.032499999998</v>
      </c>
      <c r="Y165" s="66"/>
      <c r="Z165" t="str">
        <f t="shared" si="33"/>
        <v>2027-Q4</v>
      </c>
      <c r="AA165" t="str">
        <f t="shared" si="33"/>
        <v>2027-W51</v>
      </c>
      <c r="AB165" s="74">
        <f t="shared" si="34"/>
        <v>27500.6</v>
      </c>
      <c r="AC165" s="24">
        <f t="shared" si="28"/>
        <v>28948</v>
      </c>
      <c r="AD165" s="61">
        <f t="shared" si="35"/>
        <v>11927.001500000002</v>
      </c>
      <c r="AF165" s="49"/>
      <c r="AG165" s="49" t="str">
        <f t="shared" si="31"/>
        <v>W51</v>
      </c>
      <c r="AI165" s="61">
        <f t="shared" si="39"/>
        <v>6742874.2416999917</v>
      </c>
      <c r="AJ165" s="49">
        <f t="shared" si="40"/>
        <v>7965903.0500000017</v>
      </c>
      <c r="AK165" s="30">
        <f t="shared" si="32"/>
        <v>6218019.0236999951</v>
      </c>
      <c r="AL165" s="49"/>
    </row>
    <row r="166" spans="1:38" x14ac:dyDescent="0.25">
      <c r="A166" t="s">
        <v>373</v>
      </c>
      <c r="B166" t="s">
        <v>398</v>
      </c>
      <c r="C166" s="30"/>
      <c r="D166" s="30">
        <v>37763</v>
      </c>
      <c r="E166" s="30">
        <v>0</v>
      </c>
      <c r="F166" s="30">
        <v>3945588</v>
      </c>
      <c r="G166" s="24"/>
      <c r="H166" s="24"/>
      <c r="I166" s="24"/>
      <c r="J166" s="30"/>
      <c r="K166" t="s">
        <v>399</v>
      </c>
      <c r="L166" s="30">
        <v>6210446.0240999954</v>
      </c>
      <c r="N166" t="s">
        <v>399</v>
      </c>
      <c r="O166" s="30">
        <v>26430.032800000001</v>
      </c>
      <c r="P166" s="30">
        <v>14623.001099999996</v>
      </c>
      <c r="Q166" s="24"/>
      <c r="R166" s="24"/>
      <c r="T166" s="49"/>
      <c r="U166" s="49" t="str">
        <f t="shared" si="30"/>
        <v>W52</v>
      </c>
      <c r="V166" s="74">
        <f t="shared" si="36"/>
        <v>68</v>
      </c>
      <c r="W166" s="74">
        <f t="shared" si="37"/>
        <v>30395</v>
      </c>
      <c r="X166" s="61">
        <f t="shared" si="38"/>
        <v>26430.032800000001</v>
      </c>
      <c r="Y166" s="66"/>
      <c r="Z166" t="str">
        <f t="shared" si="33"/>
        <v>2027-Q4</v>
      </c>
      <c r="AA166" t="str">
        <f t="shared" si="33"/>
        <v>2027-W52</v>
      </c>
      <c r="AB166" s="74">
        <f t="shared" si="34"/>
        <v>31817.399999999998</v>
      </c>
      <c r="AC166" s="24">
        <f t="shared" si="28"/>
        <v>33492</v>
      </c>
      <c r="AD166" s="61">
        <f t="shared" si="35"/>
        <v>14623.001099999996</v>
      </c>
      <c r="AF166" s="49"/>
      <c r="AG166" s="49" t="str">
        <f t="shared" si="31"/>
        <v>W52</v>
      </c>
      <c r="AI166" s="61">
        <f t="shared" si="39"/>
        <v>6750435.2755999919</v>
      </c>
      <c r="AJ166" s="49">
        <f t="shared" si="40"/>
        <v>7994623.450000002</v>
      </c>
      <c r="AK166" s="30">
        <f t="shared" si="32"/>
        <v>6210446.0240999954</v>
      </c>
      <c r="AL166" s="49"/>
    </row>
    <row r="167" spans="1:38" x14ac:dyDescent="0.25">
      <c r="G167" s="24"/>
      <c r="H167" s="24"/>
      <c r="I167" s="24"/>
      <c r="J167" s="30"/>
      <c r="Q167" s="24"/>
      <c r="R167" s="24"/>
      <c r="T167" s="49"/>
      <c r="U167" s="49"/>
      <c r="V167" s="74"/>
      <c r="W167" s="74"/>
      <c r="X167" s="61"/>
      <c r="Y167" s="66"/>
      <c r="AB167" s="74"/>
      <c r="AC167" s="24"/>
      <c r="AD167" s="61"/>
      <c r="AF167" s="49"/>
      <c r="AG167" s="49"/>
      <c r="AH167" s="61"/>
    </row>
    <row r="169" spans="1:38" x14ac:dyDescent="0.25">
      <c r="W169" s="61"/>
      <c r="X169" s="61"/>
      <c r="Y169" s="66"/>
      <c r="AC169" s="61"/>
      <c r="AD169" s="61"/>
    </row>
    <row r="170" spans="1:38" x14ac:dyDescent="0.25">
      <c r="W170" s="61"/>
      <c r="X170" s="61"/>
      <c r="Y170" s="66"/>
      <c r="AC170" s="61"/>
      <c r="AD170" s="61"/>
      <c r="AH170" s="61"/>
    </row>
    <row r="171" spans="1:38" x14ac:dyDescent="0.25">
      <c r="W171" s="61"/>
      <c r="X171" s="61"/>
      <c r="Y171" s="66"/>
      <c r="AC171" s="61"/>
      <c r="AD171" s="61"/>
      <c r="AH171" s="61"/>
    </row>
    <row r="172" spans="1:38" x14ac:dyDescent="0.25">
      <c r="W172" s="61"/>
      <c r="X172" s="61"/>
      <c r="Y172" s="66"/>
      <c r="AC172" s="61"/>
      <c r="AD172" s="61"/>
      <c r="AH172" s="61"/>
    </row>
    <row r="173" spans="1:38" x14ac:dyDescent="0.25">
      <c r="W173" s="61"/>
      <c r="X173" s="61"/>
      <c r="Y173" s="66"/>
      <c r="AC173" s="61"/>
      <c r="AD173" s="61"/>
      <c r="AH173" s="61"/>
    </row>
    <row r="174" spans="1:38" x14ac:dyDescent="0.25">
      <c r="W174" s="61"/>
      <c r="X174" s="61"/>
      <c r="Y174" s="66"/>
      <c r="AC174" s="61"/>
      <c r="AD174" s="61"/>
      <c r="AH174" s="61"/>
    </row>
    <row r="175" spans="1:38" x14ac:dyDescent="0.25">
      <c r="W175" s="61"/>
      <c r="X175" s="61"/>
      <c r="Y175" s="66"/>
      <c r="AH175" s="61"/>
    </row>
    <row r="176" spans="1:38" x14ac:dyDescent="0.25">
      <c r="W176" s="61"/>
      <c r="X176" s="61"/>
      <c r="Y176" s="66"/>
      <c r="AC176" s="61"/>
      <c r="AD176" s="61"/>
      <c r="AH176" s="61"/>
    </row>
    <row r="177" spans="23:34" x14ac:dyDescent="0.25">
      <c r="W177" s="61"/>
      <c r="X177" s="61"/>
      <c r="Y177" s="66"/>
      <c r="AH177" s="61"/>
    </row>
    <row r="178" spans="23:34" x14ac:dyDescent="0.25">
      <c r="W178" s="61"/>
      <c r="X178" s="61"/>
      <c r="Y178" s="66"/>
      <c r="AH178" s="61"/>
    </row>
    <row r="179" spans="23:34" x14ac:dyDescent="0.25">
      <c r="W179" s="61"/>
      <c r="X179" s="61"/>
      <c r="Y179" s="66"/>
      <c r="AH179" s="61"/>
    </row>
    <row r="180" spans="23:34" x14ac:dyDescent="0.25">
      <c r="W180" s="61"/>
      <c r="X180" s="61"/>
      <c r="Y180" s="66"/>
      <c r="AH180" s="61"/>
    </row>
    <row r="181" spans="23:34" x14ac:dyDescent="0.25">
      <c r="W181" s="61"/>
      <c r="X181" s="61"/>
      <c r="Y181" s="66"/>
      <c r="AH181" s="61"/>
    </row>
    <row r="182" spans="23:34" x14ac:dyDescent="0.25">
      <c r="W182"/>
      <c r="AH182"/>
    </row>
    <row r="183" spans="23:34" x14ac:dyDescent="0.25">
      <c r="W183" s="44"/>
      <c r="X183" s="44"/>
      <c r="Y183" s="77"/>
      <c r="AD183" s="44"/>
      <c r="AH183" s="44"/>
    </row>
    <row r="184" spans="23:34" x14ac:dyDescent="0.25">
      <c r="W184" s="44"/>
      <c r="X184" s="44"/>
      <c r="Y184" s="77"/>
      <c r="AD184" s="44"/>
      <c r="AH184" s="44"/>
    </row>
    <row r="185" spans="23:34" x14ac:dyDescent="0.25">
      <c r="W185" s="44"/>
      <c r="X185" s="44"/>
      <c r="Y185" s="77"/>
      <c r="AD185" s="44"/>
      <c r="AH185" s="44"/>
    </row>
    <row r="186" spans="23:34" x14ac:dyDescent="0.25">
      <c r="W186" s="44"/>
      <c r="X186" s="44"/>
      <c r="Y186" s="77"/>
      <c r="AD186" s="44"/>
      <c r="AH186" s="44"/>
    </row>
    <row r="187" spans="23:34" x14ac:dyDescent="0.25">
      <c r="W187" s="44"/>
      <c r="X187" s="44"/>
      <c r="Y187" s="77"/>
      <c r="AD187" s="44"/>
      <c r="AH187" s="44"/>
    </row>
    <row r="188" spans="23:34" x14ac:dyDescent="0.25">
      <c r="W188" s="44"/>
      <c r="X188" s="44"/>
      <c r="Y188" s="77"/>
      <c r="AD188" s="44"/>
      <c r="AH188" s="44"/>
    </row>
    <row r="189" spans="23:34" x14ac:dyDescent="0.25">
      <c r="W189" s="44"/>
      <c r="X189" s="44"/>
      <c r="Y189" s="77"/>
      <c r="AD189" s="44"/>
      <c r="AH189" s="44"/>
    </row>
    <row r="190" spans="23:34" x14ac:dyDescent="0.25">
      <c r="W190" s="44"/>
      <c r="X190" s="44"/>
      <c r="Y190" s="77"/>
      <c r="AD190" s="44"/>
      <c r="AH190" s="44"/>
    </row>
    <row r="191" spans="23:34" x14ac:dyDescent="0.25">
      <c r="W191" s="44"/>
      <c r="X191" s="44"/>
      <c r="Y191" s="77"/>
    </row>
    <row r="192" spans="23:34" x14ac:dyDescent="0.25">
      <c r="W192" s="61"/>
      <c r="X192" s="61"/>
      <c r="Y192" s="66"/>
    </row>
    <row r="193" spans="23:25" x14ac:dyDescent="0.25">
      <c r="W193" s="61"/>
      <c r="X193" s="61"/>
      <c r="Y193" s="66"/>
    </row>
    <row r="194" spans="23:25" x14ac:dyDescent="0.25">
      <c r="W194" s="61"/>
      <c r="X194" s="61"/>
      <c r="Y194" s="77"/>
    </row>
    <row r="195" spans="23:25" x14ac:dyDescent="0.25">
      <c r="W195" s="44"/>
      <c r="X195" s="44"/>
      <c r="Y195" s="77"/>
    </row>
    <row r="196" spans="23:25" x14ac:dyDescent="0.25">
      <c r="W196" s="78"/>
      <c r="X196" s="78"/>
    </row>
    <row r="197" spans="23:25" x14ac:dyDescent="0.25">
      <c r="W197" s="78"/>
      <c r="X197" s="78"/>
    </row>
  </sheetData>
  <pageMargins left="0.7" right="0.7" top="0.75" bottom="0.75" header="0.3" footer="0.3"/>
  <pageSetup orientation="portrait" r:id="rId4"/>
  <headerFooter>
    <oddFooter>&amp;L_x000D_&amp;1#&amp;"Aptos"&amp;7&amp;K737373 Internal Use - Confidential</oddFooter>
  </headerFooter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40E08-0FD0-44EF-9632-9F6A85F58C96}">
  <sheetPr>
    <pageSetUpPr autoPageBreaks="0"/>
  </sheetPr>
  <dimension ref="A1:AG168"/>
  <sheetViews>
    <sheetView zoomScale="70" zoomScaleNormal="70" workbookViewId="0">
      <pane xSplit="2" ySplit="12" topLeftCell="P101" activePane="bottomRight" state="frozen"/>
      <selection pane="topRight" activeCell="AD97" sqref="AD97"/>
      <selection pane="bottomLeft" activeCell="AD97" sqref="AD97"/>
      <selection pane="bottomRight" activeCell="S108" sqref="S108"/>
    </sheetView>
  </sheetViews>
  <sheetFormatPr defaultRowHeight="15" outlineLevelRow="1" x14ac:dyDescent="0.25"/>
  <cols>
    <col min="1" max="1" width="17.28515625" bestFit="1" customWidth="1"/>
    <col min="2" max="2" width="34.28515625" bestFit="1" customWidth="1"/>
    <col min="3" max="3" width="23.5703125" bestFit="1" customWidth="1"/>
    <col min="4" max="4" width="18.5703125" bestFit="1" customWidth="1"/>
    <col min="5" max="5" width="17.28515625" bestFit="1" customWidth="1"/>
    <col min="6" max="9" width="2.85546875" customWidth="1"/>
    <col min="10" max="10" width="14.7109375" bestFit="1" customWidth="1"/>
    <col min="11" max="11" width="34.28515625" bestFit="1" customWidth="1"/>
    <col min="12" max="12" width="20.28515625" bestFit="1" customWidth="1"/>
    <col min="13" max="13" width="17.85546875" bestFit="1" customWidth="1"/>
    <col min="14" max="14" width="14.42578125" bestFit="1" customWidth="1"/>
    <col min="15" max="15" width="13" bestFit="1" customWidth="1"/>
    <col min="16" max="17" width="8.140625" bestFit="1" customWidth="1"/>
    <col min="18" max="18" width="3.140625" customWidth="1"/>
    <col min="19" max="19" width="7.28515625" style="2" bestFit="1" customWidth="1"/>
    <col min="20" max="20" width="13.85546875" bestFit="1" customWidth="1"/>
    <col min="21" max="21" width="10.85546875" bestFit="1" customWidth="1"/>
    <col min="22" max="22" width="12.28515625" bestFit="1" customWidth="1"/>
    <col min="23" max="23" width="11.5703125" bestFit="1" customWidth="1"/>
    <col min="24" max="24" width="8.85546875" bestFit="1" customWidth="1"/>
    <col min="25" max="25" width="14.85546875" bestFit="1" customWidth="1"/>
    <col min="26" max="26" width="9.28515625" bestFit="1" customWidth="1"/>
    <col min="27" max="27" width="12" bestFit="1" customWidth="1"/>
    <col min="28" max="28" width="12" customWidth="1"/>
    <col min="29" max="29" width="13" bestFit="1" customWidth="1"/>
    <col min="30" max="30" width="8.5703125" bestFit="1" customWidth="1"/>
    <col min="31" max="31" width="10.7109375" bestFit="1" customWidth="1"/>
    <col min="32" max="32" width="10.7109375" style="2" bestFit="1" customWidth="1"/>
    <col min="33" max="33" width="12.85546875" customWidth="1"/>
    <col min="34" max="34" width="8.5703125" bestFit="1" customWidth="1"/>
    <col min="35" max="39" width="10.7109375" customWidth="1"/>
    <col min="40" max="40" width="12.5703125" bestFit="1" customWidth="1"/>
    <col min="41" max="41" width="10.140625" bestFit="1" customWidth="1"/>
    <col min="42" max="42" width="9.28515625" bestFit="1" customWidth="1"/>
    <col min="43" max="43" width="8.85546875" customWidth="1"/>
    <col min="44" max="44" width="11.5703125" bestFit="1" customWidth="1"/>
    <col min="45" max="45" width="12.28515625" bestFit="1" customWidth="1"/>
    <col min="46" max="46" width="11.28515625" customWidth="1"/>
    <col min="47" max="47" width="11.28515625" bestFit="1" customWidth="1"/>
  </cols>
  <sheetData>
    <row r="1" spans="1:33" x14ac:dyDescent="0.25">
      <c r="A1" s="1"/>
      <c r="B1" s="1"/>
      <c r="C1" s="1"/>
      <c r="V1" s="3" t="s">
        <v>400</v>
      </c>
      <c r="W1" s="4" t="s">
        <v>401</v>
      </c>
      <c r="X1" s="5" t="s">
        <v>31</v>
      </c>
      <c r="Y1" s="6" t="s">
        <v>402</v>
      </c>
      <c r="Z1" s="7" t="s">
        <v>403</v>
      </c>
      <c r="AA1" s="6" t="s">
        <v>404</v>
      </c>
      <c r="AB1" s="8" t="s">
        <v>405</v>
      </c>
      <c r="AC1" s="6" t="s">
        <v>406</v>
      </c>
      <c r="AD1" s="7" t="s">
        <v>407</v>
      </c>
      <c r="AE1" s="6" t="s">
        <v>408</v>
      </c>
      <c r="AF1" s="8" t="s">
        <v>405</v>
      </c>
    </row>
    <row r="2" spans="1:33" x14ac:dyDescent="0.25">
      <c r="T2" s="9" t="str" vm="1">
        <f>B10</f>
        <v>POWEREDGE</v>
      </c>
      <c r="U2" s="10" t="s">
        <v>16</v>
      </c>
      <c r="V2" s="11">
        <f>V64</f>
        <v>6945894.0053999946</v>
      </c>
      <c r="W2" s="12">
        <f>V2</f>
        <v>6945894.0053999946</v>
      </c>
      <c r="X2" s="13" t="s">
        <v>409</v>
      </c>
      <c r="Y2" s="14">
        <f>AC2/W2/52</f>
        <v>8.8465380175459241E-4</v>
      </c>
      <c r="Z2" s="15">
        <f>AD2/W2/52</f>
        <v>8.8465380175459241E-4</v>
      </c>
      <c r="AA2" s="16">
        <f>Y2</f>
        <v>8.8465380175459241E-4</v>
      </c>
      <c r="AB2" s="17"/>
      <c r="AC2" s="11">
        <f>SUM(AB13:AB64)</f>
        <v>319525</v>
      </c>
      <c r="AD2" s="18">
        <f>AC2</f>
        <v>319525</v>
      </c>
      <c r="AE2" s="19">
        <f>AC2</f>
        <v>319525</v>
      </c>
      <c r="AF2" s="17"/>
    </row>
    <row r="3" spans="1:33" x14ac:dyDescent="0.25">
      <c r="A3" s="20" t="s">
        <v>20</v>
      </c>
      <c r="T3" s="21"/>
      <c r="U3" s="22" t="s">
        <v>19</v>
      </c>
      <c r="V3" s="23">
        <f>W116</f>
        <v>6474384.0136999954</v>
      </c>
      <c r="W3" s="24">
        <f>AVERAGE(V65:W116)</f>
        <v>6646057.6044615358</v>
      </c>
      <c r="X3" s="25">
        <f>V3/V2-1</f>
        <v>-6.7883269069961338E-2</v>
      </c>
      <c r="Y3" s="26">
        <f>AC3/W3/52</f>
        <v>7.4309525136202564E-4</v>
      </c>
      <c r="Z3" s="27">
        <f t="shared" ref="Z3:Z4" si="0">AD3/W3/52</f>
        <v>7.5622622854625075E-4</v>
      </c>
      <c r="AA3" s="28">
        <f>VLOOKUP($T$2,'[368]Pass 2 Manual'!$N$76:$P$119,2,0)</f>
        <v>7.3570542898933507E-4</v>
      </c>
      <c r="AB3" s="29">
        <f>Z3/AA3-1</f>
        <v>2.7892684691896097E-2</v>
      </c>
      <c r="AC3" s="23">
        <f>SUM(AB65:AB116)</f>
        <v>256810</v>
      </c>
      <c r="AD3" s="30">
        <f>SUM(AB65:AB101,AC102:AC116)</f>
        <v>261348</v>
      </c>
      <c r="AE3" s="31">
        <f>VLOOKUP($T$2,'[368]Pass 2 Manual'!$N$129:$P$173,2,0)</f>
        <v>257136.20946440328</v>
      </c>
      <c r="AF3" s="29">
        <f>AD3/AE3-1</f>
        <v>1.6379608863215323E-2</v>
      </c>
    </row>
    <row r="4" spans="1:33" x14ac:dyDescent="0.25">
      <c r="A4" s="59" t="s">
        <v>25</v>
      </c>
      <c r="B4" t="s" vm="2">
        <v>18</v>
      </c>
      <c r="J4" s="20" t="s">
        <v>410</v>
      </c>
      <c r="T4" s="32"/>
      <c r="U4" s="33" t="s">
        <v>24</v>
      </c>
      <c r="V4" s="34">
        <f>W168</f>
        <v>6026186.0194000006</v>
      </c>
      <c r="W4" s="35">
        <f>AVERAGE(W117:W168)</f>
        <v>6212018.7469442254</v>
      </c>
      <c r="X4" s="36">
        <f>V4/V3-1</f>
        <v>-6.9226353171451427E-2</v>
      </c>
      <c r="Y4" s="37">
        <f>AC4/W4/52</f>
        <v>6.4964636280284206E-4</v>
      </c>
      <c r="Z4" s="38">
        <f t="shared" si="0"/>
        <v>6.6827959697602268E-4</v>
      </c>
      <c r="AA4" s="39">
        <f>VLOOKUP($T$2,'[368]Pass 2 Manual'!$N$76:$P$119,3,0)</f>
        <v>6.6802900032650542E-4</v>
      </c>
      <c r="AB4" s="40">
        <f>Z4/AA4-1</f>
        <v>3.7512839920839092E-4</v>
      </c>
      <c r="AC4" s="34">
        <f>SUM(AB117:AB168)</f>
        <v>209852</v>
      </c>
      <c r="AD4" s="41">
        <f>SUM(AC117:AC168)</f>
        <v>215871</v>
      </c>
      <c r="AE4" s="42">
        <f>VLOOKUP($T$2,'[368]Pass 2 Manual'!$N$129:$P$173,3,0)</f>
        <v>214775.91781262567</v>
      </c>
      <c r="AF4" s="40">
        <f>AD4/AE4-1</f>
        <v>5.0987196261440548E-3</v>
      </c>
    </row>
    <row r="5" spans="1:33" x14ac:dyDescent="0.25">
      <c r="A5" s="59" t="s">
        <v>411</v>
      </c>
      <c r="B5" t="s" vm="3">
        <v>27</v>
      </c>
      <c r="J5" s="59" t="s">
        <v>17</v>
      </c>
      <c r="K5" t="s" vm="4">
        <v>18</v>
      </c>
      <c r="AF5"/>
      <c r="AG5" s="2"/>
    </row>
    <row r="6" spans="1:33" x14ac:dyDescent="0.25">
      <c r="A6" s="59" t="s">
        <v>412</v>
      </c>
      <c r="B6" t="s" vm="5">
        <v>27</v>
      </c>
      <c r="J6" s="59" t="s">
        <v>26</v>
      </c>
      <c r="K6" t="s" vm="6">
        <v>27</v>
      </c>
      <c r="AF6"/>
      <c r="AG6" s="2"/>
    </row>
    <row r="7" spans="1:33" x14ac:dyDescent="0.25">
      <c r="A7" s="59" t="s">
        <v>413</v>
      </c>
      <c r="B7" t="s" vm="7">
        <v>414</v>
      </c>
      <c r="J7" s="59" t="s">
        <v>415</v>
      </c>
      <c r="K7" t="s" vm="8">
        <v>27</v>
      </c>
      <c r="AA7" s="2"/>
      <c r="AB7" s="2"/>
      <c r="AC7" s="2"/>
      <c r="AF7"/>
      <c r="AG7" s="2"/>
    </row>
    <row r="8" spans="1:33" x14ac:dyDescent="0.25">
      <c r="A8" s="59" t="s">
        <v>416</v>
      </c>
      <c r="B8" t="s" vm="9">
        <v>417</v>
      </c>
      <c r="J8" s="59" t="s">
        <v>418</v>
      </c>
      <c r="K8" t="s" vm="10">
        <v>419</v>
      </c>
      <c r="V8" s="30"/>
      <c r="Y8" s="43"/>
      <c r="AA8" s="43"/>
      <c r="AB8" s="43"/>
      <c r="AC8" s="44"/>
      <c r="AD8" s="24"/>
      <c r="AE8" s="24"/>
      <c r="AF8" s="44"/>
      <c r="AG8" s="2"/>
    </row>
    <row r="9" spans="1:33" x14ac:dyDescent="0.25">
      <c r="A9" s="59" t="s">
        <v>420</v>
      </c>
      <c r="B9" t="s" vm="11">
        <v>33</v>
      </c>
      <c r="J9" s="59" t="s">
        <v>421</v>
      </c>
      <c r="K9" t="s" vm="12">
        <v>33</v>
      </c>
      <c r="U9" s="45"/>
      <c r="V9" s="45"/>
      <c r="W9" s="46"/>
      <c r="X9" s="46"/>
      <c r="Y9" s="45"/>
      <c r="Z9" s="45"/>
      <c r="AA9" s="45"/>
      <c r="AB9" s="45"/>
      <c r="AC9" s="45"/>
      <c r="AD9" s="45"/>
    </row>
    <row r="10" spans="1:33" x14ac:dyDescent="0.25">
      <c r="A10" s="59" t="s">
        <v>28</v>
      </c>
      <c r="B10" s="47" t="s" vm="1">
        <v>29</v>
      </c>
      <c r="J10" s="59" t="s">
        <v>22</v>
      </c>
      <c r="K10" s="47" t="s" vm="13">
        <v>23</v>
      </c>
    </row>
    <row r="12" spans="1:33" x14ac:dyDescent="0.25">
      <c r="A12" s="59" t="s">
        <v>15</v>
      </c>
      <c r="B12" s="59" t="s">
        <v>38</v>
      </c>
      <c r="C12" t="s">
        <v>39</v>
      </c>
      <c r="D12" t="s">
        <v>422</v>
      </c>
      <c r="E12" t="s">
        <v>423</v>
      </c>
      <c r="J12" s="59" t="s">
        <v>15</v>
      </c>
      <c r="K12" s="59" t="s">
        <v>38</v>
      </c>
      <c r="L12" t="s">
        <v>424</v>
      </c>
      <c r="M12" t="s">
        <v>425</v>
      </c>
      <c r="N12" t="s">
        <v>426</v>
      </c>
      <c r="O12" t="s">
        <v>427</v>
      </c>
      <c r="S12" s="2" t="s">
        <v>428</v>
      </c>
      <c r="T12" t="s">
        <v>429</v>
      </c>
      <c r="U12" s="2" t="s">
        <v>50</v>
      </c>
      <c r="V12" s="2" t="s">
        <v>53</v>
      </c>
      <c r="W12" s="2" t="s">
        <v>430</v>
      </c>
      <c r="X12" s="2"/>
      <c r="Y12" s="2" t="s">
        <v>402</v>
      </c>
      <c r="Z12" s="2" t="s">
        <v>403</v>
      </c>
      <c r="AB12" s="2" t="s">
        <v>406</v>
      </c>
      <c r="AC12" s="2" t="s">
        <v>407</v>
      </c>
      <c r="AD12" s="2"/>
      <c r="AE12" s="2"/>
      <c r="AF12"/>
    </row>
    <row r="13" spans="1:33" x14ac:dyDescent="0.25">
      <c r="A13" t="s">
        <v>431</v>
      </c>
      <c r="B13" t="s">
        <v>58</v>
      </c>
      <c r="C13" s="30">
        <v>7562174</v>
      </c>
      <c r="D13" s="30">
        <v>6491</v>
      </c>
      <c r="E13" s="48">
        <v>8.5835105090150006E-4</v>
      </c>
      <c r="I13" s="30"/>
      <c r="J13" t="s">
        <v>432</v>
      </c>
      <c r="K13" t="s">
        <v>59</v>
      </c>
      <c r="L13" s="49">
        <v>7376735.0035999967</v>
      </c>
      <c r="M13">
        <v>6491</v>
      </c>
      <c r="N13" s="30">
        <v>6491</v>
      </c>
      <c r="O13" s="48">
        <v>8.7992858586247982E-4</v>
      </c>
      <c r="T13" t="str">
        <f t="shared" ref="T13:T76" si="1">IF(J13=0,"",J13)</f>
        <v>FY2025</v>
      </c>
      <c r="U13" s="2" t="str">
        <f t="shared" ref="U13:U76" si="2">RIGHT(K13,3)</f>
        <v>W01</v>
      </c>
      <c r="V13" s="24">
        <f>L13</f>
        <v>7376735.0035999967</v>
      </c>
      <c r="W13" s="24"/>
      <c r="X13" s="50"/>
      <c r="Y13" s="51">
        <f t="shared" ref="Y13:Y76" si="3">O13</f>
        <v>8.7992858586247982E-4</v>
      </c>
      <c r="Z13" s="24"/>
      <c r="AB13" s="24">
        <f>N13</f>
        <v>6491</v>
      </c>
      <c r="AC13" s="24"/>
      <c r="AD13" s="24"/>
      <c r="AE13" s="2"/>
      <c r="AF13"/>
    </row>
    <row r="14" spans="1:33" outlineLevel="1" x14ac:dyDescent="0.25">
      <c r="B14" t="s">
        <v>60</v>
      </c>
      <c r="C14" s="30">
        <v>7555343</v>
      </c>
      <c r="D14" s="30">
        <v>5914</v>
      </c>
      <c r="E14" s="48">
        <v>7.8275731492269776E-4</v>
      </c>
      <c r="I14" s="30"/>
      <c r="K14" t="s">
        <v>61</v>
      </c>
      <c r="L14" s="49">
        <v>7369967.0035999957</v>
      </c>
      <c r="M14">
        <v>5914</v>
      </c>
      <c r="N14" s="30">
        <v>5914</v>
      </c>
      <c r="O14" s="48">
        <v>8.0244592643511129E-4</v>
      </c>
      <c r="T14" t="str">
        <f t="shared" si="1"/>
        <v/>
      </c>
      <c r="U14" s="2" t="str">
        <f t="shared" si="2"/>
        <v>W02</v>
      </c>
      <c r="V14" s="24">
        <f t="shared" ref="V14:V77" si="4">L14</f>
        <v>7369967.0035999957</v>
      </c>
      <c r="W14" s="24"/>
      <c r="X14" s="50"/>
      <c r="Y14" s="51">
        <f t="shared" si="3"/>
        <v>8.0244592643511129E-4</v>
      </c>
      <c r="Z14" s="24"/>
      <c r="AB14" s="24">
        <f t="shared" ref="AB14:AB77" si="5">N14</f>
        <v>5914</v>
      </c>
      <c r="AC14" s="24"/>
      <c r="AD14" s="24"/>
      <c r="AE14" s="2"/>
      <c r="AF14"/>
    </row>
    <row r="15" spans="1:33" outlineLevel="1" x14ac:dyDescent="0.25">
      <c r="B15" t="s">
        <v>62</v>
      </c>
      <c r="C15" s="30">
        <v>7553052</v>
      </c>
      <c r="D15" s="30">
        <v>7049</v>
      </c>
      <c r="E15" s="48">
        <v>9.3326512249617766E-4</v>
      </c>
      <c r="I15" s="30"/>
      <c r="K15" t="s">
        <v>63</v>
      </c>
      <c r="L15" s="49">
        <v>7367676.0035999976</v>
      </c>
      <c r="M15">
        <v>7049</v>
      </c>
      <c r="N15" s="30">
        <v>7049</v>
      </c>
      <c r="O15" s="48">
        <v>9.5674674029581571E-4</v>
      </c>
      <c r="T15" t="str">
        <f t="shared" si="1"/>
        <v/>
      </c>
      <c r="U15" s="2" t="str">
        <f t="shared" si="2"/>
        <v>W03</v>
      </c>
      <c r="V15" s="24">
        <f t="shared" si="4"/>
        <v>7367676.0035999976</v>
      </c>
      <c r="W15" s="24"/>
      <c r="X15" s="50"/>
      <c r="Y15" s="51">
        <f t="shared" si="3"/>
        <v>9.5674674029581571E-4</v>
      </c>
      <c r="Z15" s="24"/>
      <c r="AB15" s="24">
        <f t="shared" si="5"/>
        <v>7049</v>
      </c>
      <c r="AC15" s="24"/>
      <c r="AD15" s="24"/>
      <c r="AE15" s="2"/>
      <c r="AF15"/>
    </row>
    <row r="16" spans="1:33" outlineLevel="1" x14ac:dyDescent="0.25">
      <c r="B16" t="s">
        <v>64</v>
      </c>
      <c r="C16" s="30">
        <v>7545221</v>
      </c>
      <c r="D16" s="30">
        <v>6795</v>
      </c>
      <c r="E16" s="48">
        <v>9.0057004294506412E-4</v>
      </c>
      <c r="I16" s="30"/>
      <c r="K16" t="s">
        <v>65</v>
      </c>
      <c r="L16" s="49">
        <v>7363884.0035999967</v>
      </c>
      <c r="M16">
        <v>6795</v>
      </c>
      <c r="N16" s="30">
        <v>6795</v>
      </c>
      <c r="O16" s="48">
        <v>9.227467456953579E-4</v>
      </c>
      <c r="T16" t="str">
        <f t="shared" si="1"/>
        <v/>
      </c>
      <c r="U16" s="2" t="str">
        <f t="shared" si="2"/>
        <v>W04</v>
      </c>
      <c r="V16" s="24">
        <f t="shared" si="4"/>
        <v>7363884.0035999967</v>
      </c>
      <c r="W16" s="24"/>
      <c r="X16" s="50"/>
      <c r="Y16" s="51">
        <f t="shared" si="3"/>
        <v>9.227467456953579E-4</v>
      </c>
      <c r="Z16" s="24"/>
      <c r="AB16" s="24">
        <f t="shared" si="5"/>
        <v>6795</v>
      </c>
      <c r="AC16" s="24"/>
      <c r="AD16" s="24"/>
      <c r="AE16" s="2"/>
      <c r="AF16"/>
    </row>
    <row r="17" spans="2:32" outlineLevel="1" x14ac:dyDescent="0.25">
      <c r="B17" t="s">
        <v>66</v>
      </c>
      <c r="C17" s="30">
        <v>7538500</v>
      </c>
      <c r="D17" s="30">
        <v>6759</v>
      </c>
      <c r="E17" s="48">
        <v>8.9659746633945746E-4</v>
      </c>
      <c r="I17" s="30"/>
      <c r="K17" t="s">
        <v>67</v>
      </c>
      <c r="L17" s="49">
        <v>7356846.0035999976</v>
      </c>
      <c r="M17">
        <v>6759</v>
      </c>
      <c r="N17" s="30">
        <v>6759</v>
      </c>
      <c r="O17" s="48">
        <v>9.1873609923227319E-4</v>
      </c>
      <c r="T17" t="str">
        <f t="shared" si="1"/>
        <v/>
      </c>
      <c r="U17" s="2" t="str">
        <f t="shared" si="2"/>
        <v>W05</v>
      </c>
      <c r="V17" s="24">
        <f t="shared" si="4"/>
        <v>7356846.0035999976</v>
      </c>
      <c r="W17" s="24"/>
      <c r="X17" s="50"/>
      <c r="Y17" s="51">
        <f t="shared" si="3"/>
        <v>9.1873609923227319E-4</v>
      </c>
      <c r="Z17" s="24"/>
      <c r="AB17" s="24">
        <f t="shared" si="5"/>
        <v>6759</v>
      </c>
      <c r="AC17" s="24"/>
      <c r="AE17" s="2"/>
      <c r="AF17"/>
    </row>
    <row r="18" spans="2:32" outlineLevel="1" x14ac:dyDescent="0.25">
      <c r="B18" t="s">
        <v>68</v>
      </c>
      <c r="C18" s="30">
        <v>7535489</v>
      </c>
      <c r="D18" s="30">
        <v>6712</v>
      </c>
      <c r="E18" s="48">
        <v>8.9071857181398579E-4</v>
      </c>
      <c r="I18" s="30"/>
      <c r="K18" t="s">
        <v>69</v>
      </c>
      <c r="L18" s="49">
        <v>7354511.0036999956</v>
      </c>
      <c r="M18">
        <v>6712</v>
      </c>
      <c r="N18" s="30">
        <v>6712</v>
      </c>
      <c r="O18" s="48">
        <v>9.1263715515868375E-4</v>
      </c>
      <c r="T18" t="str">
        <f t="shared" si="1"/>
        <v/>
      </c>
      <c r="U18" s="2" t="str">
        <f t="shared" si="2"/>
        <v>W06</v>
      </c>
      <c r="V18" s="24">
        <f t="shared" si="4"/>
        <v>7354511.0036999956</v>
      </c>
      <c r="W18" s="24"/>
      <c r="X18" s="50"/>
      <c r="Y18" s="51">
        <f t="shared" si="3"/>
        <v>9.1263715515868375E-4</v>
      </c>
      <c r="Z18" s="24"/>
      <c r="AB18" s="24">
        <f t="shared" si="5"/>
        <v>6712</v>
      </c>
      <c r="AC18" s="24"/>
      <c r="AE18" s="2"/>
      <c r="AF18"/>
    </row>
    <row r="19" spans="2:32" outlineLevel="1" x14ac:dyDescent="0.25">
      <c r="B19" t="s">
        <v>70</v>
      </c>
      <c r="C19" s="30">
        <v>7530515</v>
      </c>
      <c r="D19" s="30">
        <v>6637</v>
      </c>
      <c r="E19" s="48">
        <v>8.8134742444573842E-4</v>
      </c>
      <c r="I19" s="30"/>
      <c r="K19" t="s">
        <v>71</v>
      </c>
      <c r="L19" s="49">
        <v>7350618.0037999973</v>
      </c>
      <c r="M19">
        <v>6637</v>
      </c>
      <c r="N19" s="30">
        <v>6637</v>
      </c>
      <c r="O19" s="48">
        <v>9.029172780532081E-4</v>
      </c>
      <c r="T19" t="str">
        <f t="shared" si="1"/>
        <v/>
      </c>
      <c r="U19" s="2" t="str">
        <f t="shared" si="2"/>
        <v>W07</v>
      </c>
      <c r="V19" s="24">
        <f t="shared" si="4"/>
        <v>7350618.0037999973</v>
      </c>
      <c r="W19" s="24"/>
      <c r="X19" s="50"/>
      <c r="Y19" s="51">
        <f t="shared" si="3"/>
        <v>9.029172780532081E-4</v>
      </c>
      <c r="Z19" s="24"/>
      <c r="AB19" s="24">
        <f t="shared" si="5"/>
        <v>6637</v>
      </c>
      <c r="AC19" s="24"/>
      <c r="AE19" s="2"/>
      <c r="AF19"/>
    </row>
    <row r="20" spans="2:32" outlineLevel="1" x14ac:dyDescent="0.25">
      <c r="B20" t="s">
        <v>72</v>
      </c>
      <c r="C20" s="30">
        <v>7521214</v>
      </c>
      <c r="D20" s="30">
        <v>6268</v>
      </c>
      <c r="E20" s="48">
        <v>8.3337610125173945E-4</v>
      </c>
      <c r="I20" s="30"/>
      <c r="K20" t="s">
        <v>73</v>
      </c>
      <c r="L20" s="49">
        <v>7342081.0037999973</v>
      </c>
      <c r="M20">
        <v>6268</v>
      </c>
      <c r="N20" s="30">
        <v>6268</v>
      </c>
      <c r="O20" s="48">
        <v>8.5370891396538775E-4</v>
      </c>
      <c r="T20" t="str">
        <f t="shared" si="1"/>
        <v/>
      </c>
      <c r="U20" s="2" t="str">
        <f t="shared" si="2"/>
        <v>W08</v>
      </c>
      <c r="V20" s="24">
        <f t="shared" si="4"/>
        <v>7342081.0037999973</v>
      </c>
      <c r="W20" s="24"/>
      <c r="X20" s="50"/>
      <c r="Y20" s="51">
        <f t="shared" si="3"/>
        <v>8.5370891396538775E-4</v>
      </c>
      <c r="Z20" s="24"/>
      <c r="AB20" s="24">
        <f t="shared" si="5"/>
        <v>6268</v>
      </c>
      <c r="AC20" s="24"/>
      <c r="AE20" s="2"/>
      <c r="AF20"/>
    </row>
    <row r="21" spans="2:32" outlineLevel="1" x14ac:dyDescent="0.25">
      <c r="B21" t="s">
        <v>74</v>
      </c>
      <c r="C21" s="30">
        <v>7506631</v>
      </c>
      <c r="D21" s="30">
        <v>6113</v>
      </c>
      <c r="E21" s="48">
        <v>8.1434667562585666E-4</v>
      </c>
      <c r="I21" s="30"/>
      <c r="K21" t="s">
        <v>75</v>
      </c>
      <c r="L21" s="49">
        <v>7330343.0037999973</v>
      </c>
      <c r="M21">
        <v>6113</v>
      </c>
      <c r="N21" s="30">
        <v>6113</v>
      </c>
      <c r="O21" s="48">
        <v>8.3393096296190572E-4</v>
      </c>
      <c r="T21" t="str">
        <f t="shared" si="1"/>
        <v/>
      </c>
      <c r="U21" s="2" t="str">
        <f t="shared" si="2"/>
        <v>W09</v>
      </c>
      <c r="V21" s="24">
        <f t="shared" si="4"/>
        <v>7330343.0037999973</v>
      </c>
      <c r="W21" s="24"/>
      <c r="X21" s="50"/>
      <c r="Y21" s="51">
        <f t="shared" si="3"/>
        <v>8.3393096296190572E-4</v>
      </c>
      <c r="Z21" s="24"/>
      <c r="AB21" s="24">
        <f t="shared" si="5"/>
        <v>6113</v>
      </c>
      <c r="AC21" s="24"/>
      <c r="AE21" s="2"/>
      <c r="AF21"/>
    </row>
    <row r="22" spans="2:32" outlineLevel="1" x14ac:dyDescent="0.25">
      <c r="B22" t="s">
        <v>76</v>
      </c>
      <c r="C22" s="30">
        <v>7488037</v>
      </c>
      <c r="D22" s="30">
        <v>6468</v>
      </c>
      <c r="E22" s="48">
        <v>8.6377778314930868E-4</v>
      </c>
      <c r="I22" s="30"/>
      <c r="K22" t="s">
        <v>77</v>
      </c>
      <c r="L22" s="49">
        <v>7304634.0037999945</v>
      </c>
      <c r="M22">
        <v>6468</v>
      </c>
      <c r="N22" s="30">
        <v>6468</v>
      </c>
      <c r="O22" s="48">
        <v>8.854653082735202E-4</v>
      </c>
      <c r="T22" t="str">
        <f t="shared" si="1"/>
        <v/>
      </c>
      <c r="U22" s="2" t="str">
        <f t="shared" si="2"/>
        <v>W10</v>
      </c>
      <c r="V22" s="24">
        <f t="shared" si="4"/>
        <v>7304634.0037999945</v>
      </c>
      <c r="W22" s="24"/>
      <c r="X22" s="50"/>
      <c r="Y22" s="51">
        <f t="shared" si="3"/>
        <v>8.854653082735202E-4</v>
      </c>
      <c r="Z22" s="24"/>
      <c r="AB22" s="24">
        <f t="shared" si="5"/>
        <v>6468</v>
      </c>
      <c r="AC22" s="24"/>
      <c r="AE22" s="2"/>
      <c r="AF22"/>
    </row>
    <row r="23" spans="2:32" outlineLevel="1" x14ac:dyDescent="0.25">
      <c r="B23" t="s">
        <v>78</v>
      </c>
      <c r="C23" s="30">
        <v>7484163</v>
      </c>
      <c r="D23" s="30">
        <v>6903</v>
      </c>
      <c r="E23" s="48">
        <v>9.2234762925393261E-4</v>
      </c>
      <c r="I23" s="30"/>
      <c r="K23" t="s">
        <v>79</v>
      </c>
      <c r="L23" s="49">
        <v>7302024.0037999954</v>
      </c>
      <c r="M23">
        <v>6903</v>
      </c>
      <c r="N23" s="30">
        <v>6903</v>
      </c>
      <c r="O23" s="48">
        <v>9.4535432866389615E-4</v>
      </c>
      <c r="T23" t="str">
        <f t="shared" si="1"/>
        <v/>
      </c>
      <c r="U23" s="2" t="str">
        <f t="shared" si="2"/>
        <v>W11</v>
      </c>
      <c r="V23" s="24">
        <f t="shared" si="4"/>
        <v>7302024.0037999954</v>
      </c>
      <c r="W23" s="24"/>
      <c r="X23" s="50"/>
      <c r="Y23" s="51">
        <f t="shared" si="3"/>
        <v>9.4535432866389615E-4</v>
      </c>
      <c r="Z23" s="24"/>
      <c r="AB23" s="24">
        <f t="shared" si="5"/>
        <v>6903</v>
      </c>
      <c r="AC23" s="24"/>
      <c r="AE23" s="2"/>
      <c r="AF23"/>
    </row>
    <row r="24" spans="2:32" outlineLevel="1" x14ac:dyDescent="0.25">
      <c r="B24" t="s">
        <v>80</v>
      </c>
      <c r="C24" s="30">
        <v>7476311</v>
      </c>
      <c r="D24" s="30">
        <v>6442</v>
      </c>
      <c r="E24" s="48">
        <v>8.6165489905382477E-4</v>
      </c>
      <c r="I24" s="30"/>
      <c r="K24" t="s">
        <v>81</v>
      </c>
      <c r="L24" s="49">
        <v>7295203.0037999954</v>
      </c>
      <c r="M24">
        <v>6442</v>
      </c>
      <c r="N24" s="30">
        <v>6442</v>
      </c>
      <c r="O24" s="48">
        <v>8.8304602307083557E-4</v>
      </c>
      <c r="T24" t="str">
        <f t="shared" si="1"/>
        <v/>
      </c>
      <c r="U24" s="2" t="str">
        <f t="shared" si="2"/>
        <v>W12</v>
      </c>
      <c r="V24" s="24">
        <f t="shared" si="4"/>
        <v>7295203.0037999954</v>
      </c>
      <c r="W24" s="24"/>
      <c r="X24" s="50"/>
      <c r="Y24" s="51">
        <f t="shared" si="3"/>
        <v>8.8304602307083557E-4</v>
      </c>
      <c r="Z24" s="24"/>
      <c r="AB24" s="24">
        <f t="shared" si="5"/>
        <v>6442</v>
      </c>
      <c r="AC24" s="24"/>
      <c r="AE24" s="2"/>
      <c r="AF24"/>
    </row>
    <row r="25" spans="2:32" outlineLevel="1" x14ac:dyDescent="0.25">
      <c r="B25" t="s">
        <v>82</v>
      </c>
      <c r="C25" s="30">
        <v>7468673</v>
      </c>
      <c r="D25" s="30">
        <v>5819</v>
      </c>
      <c r="E25" s="48">
        <v>7.7912100315544674E-4</v>
      </c>
      <c r="I25" s="30"/>
      <c r="K25" t="s">
        <v>83</v>
      </c>
      <c r="L25" s="49">
        <v>7290743.0038999971</v>
      </c>
      <c r="M25">
        <v>5819</v>
      </c>
      <c r="N25" s="30">
        <v>5819</v>
      </c>
      <c r="O25" s="48">
        <v>7.981353885176414E-4</v>
      </c>
      <c r="T25" t="str">
        <f t="shared" si="1"/>
        <v/>
      </c>
      <c r="U25" s="2" t="str">
        <f t="shared" si="2"/>
        <v>W13</v>
      </c>
      <c r="V25" s="24">
        <f t="shared" si="4"/>
        <v>7290743.0038999971</v>
      </c>
      <c r="W25" s="24"/>
      <c r="X25" s="50"/>
      <c r="Y25" s="51">
        <f t="shared" si="3"/>
        <v>7.981353885176414E-4</v>
      </c>
      <c r="Z25" s="24"/>
      <c r="AB25" s="24">
        <f t="shared" si="5"/>
        <v>5819</v>
      </c>
      <c r="AC25" s="24"/>
      <c r="AE25" s="2"/>
      <c r="AF25"/>
    </row>
    <row r="26" spans="2:32" outlineLevel="1" x14ac:dyDescent="0.25">
      <c r="B26" t="s">
        <v>85</v>
      </c>
      <c r="C26" s="30">
        <v>7459168</v>
      </c>
      <c r="D26" s="30">
        <v>6392</v>
      </c>
      <c r="E26" s="48">
        <v>8.5693203317045545E-4</v>
      </c>
      <c r="I26" s="30"/>
      <c r="K26" t="s">
        <v>86</v>
      </c>
      <c r="L26" s="49">
        <v>7280484.0038999952</v>
      </c>
      <c r="M26">
        <v>6392</v>
      </c>
      <c r="N26" s="30">
        <v>6392</v>
      </c>
      <c r="O26" s="48">
        <v>8.7796360744367354E-4</v>
      </c>
      <c r="T26" t="str">
        <f t="shared" si="1"/>
        <v/>
      </c>
      <c r="U26" s="2" t="str">
        <f t="shared" si="2"/>
        <v>W14</v>
      </c>
      <c r="V26" s="24">
        <f t="shared" si="4"/>
        <v>7280484.0038999952</v>
      </c>
      <c r="W26" s="24"/>
      <c r="X26" s="50"/>
      <c r="Y26" s="51">
        <f t="shared" si="3"/>
        <v>8.7796360744367354E-4</v>
      </c>
      <c r="Z26" s="24"/>
      <c r="AB26" s="24">
        <f t="shared" si="5"/>
        <v>6392</v>
      </c>
      <c r="AC26" s="24"/>
      <c r="AE26" s="2"/>
      <c r="AF26"/>
    </row>
    <row r="27" spans="2:32" outlineLevel="1" x14ac:dyDescent="0.25">
      <c r="B27" t="s">
        <v>87</v>
      </c>
      <c r="C27" s="30">
        <v>7454423</v>
      </c>
      <c r="D27" s="30">
        <v>7105</v>
      </c>
      <c r="E27" s="48">
        <v>9.5312541292599036E-4</v>
      </c>
      <c r="I27" s="30"/>
      <c r="K27" t="s">
        <v>88</v>
      </c>
      <c r="L27" s="49">
        <v>7275487.0038999943</v>
      </c>
      <c r="M27">
        <v>7105</v>
      </c>
      <c r="N27" s="30">
        <v>7105</v>
      </c>
      <c r="O27" s="48">
        <v>9.7656692894804078E-4</v>
      </c>
      <c r="T27" t="str">
        <f t="shared" si="1"/>
        <v/>
      </c>
      <c r="U27" s="2" t="str">
        <f t="shared" si="2"/>
        <v>W15</v>
      </c>
      <c r="V27" s="24">
        <f t="shared" si="4"/>
        <v>7275487.0038999943</v>
      </c>
      <c r="W27" s="24"/>
      <c r="X27" s="50"/>
      <c r="Y27" s="51">
        <f t="shared" si="3"/>
        <v>9.7656692894804078E-4</v>
      </c>
      <c r="Z27" s="24"/>
      <c r="AB27" s="24">
        <f t="shared" si="5"/>
        <v>7105</v>
      </c>
      <c r="AC27" s="24"/>
      <c r="AE27" s="2"/>
      <c r="AF27"/>
    </row>
    <row r="28" spans="2:32" outlineLevel="1" x14ac:dyDescent="0.25">
      <c r="B28" t="s">
        <v>89</v>
      </c>
      <c r="C28" s="30">
        <v>7442156</v>
      </c>
      <c r="D28" s="30">
        <v>6597</v>
      </c>
      <c r="E28" s="48">
        <v>8.8643667238364799E-4</v>
      </c>
      <c r="I28" s="30"/>
      <c r="K28" t="s">
        <v>90</v>
      </c>
      <c r="L28" s="49">
        <v>7264689.0037999963</v>
      </c>
      <c r="M28">
        <v>6597</v>
      </c>
      <c r="N28" s="30">
        <v>6597</v>
      </c>
      <c r="O28" s="48">
        <v>9.0809117865186747E-4</v>
      </c>
      <c r="T28" t="str">
        <f t="shared" si="1"/>
        <v/>
      </c>
      <c r="U28" s="2" t="str">
        <f t="shared" si="2"/>
        <v>W16</v>
      </c>
      <c r="V28" s="24">
        <f t="shared" si="4"/>
        <v>7264689.0037999963</v>
      </c>
      <c r="W28" s="24"/>
      <c r="X28" s="50"/>
      <c r="Y28" s="51">
        <f t="shared" si="3"/>
        <v>9.0809117865186747E-4</v>
      </c>
      <c r="Z28" s="24"/>
      <c r="AB28" s="24">
        <f t="shared" si="5"/>
        <v>6597</v>
      </c>
      <c r="AC28" s="24"/>
      <c r="AE28" s="2"/>
      <c r="AF28"/>
    </row>
    <row r="29" spans="2:32" outlineLevel="1" x14ac:dyDescent="0.25">
      <c r="B29" t="s">
        <v>91</v>
      </c>
      <c r="C29" s="30">
        <v>7425870</v>
      </c>
      <c r="D29" s="30">
        <v>6274</v>
      </c>
      <c r="E29" s="48">
        <v>8.4488416845433594E-4</v>
      </c>
      <c r="I29" s="30"/>
      <c r="K29" t="s">
        <v>92</v>
      </c>
      <c r="L29" s="49">
        <v>7255001.0037999982</v>
      </c>
      <c r="M29">
        <v>6274</v>
      </c>
      <c r="N29" s="30">
        <v>6274</v>
      </c>
      <c r="O29" s="48">
        <v>8.6478278868794463E-4</v>
      </c>
      <c r="T29" t="str">
        <f t="shared" si="1"/>
        <v/>
      </c>
      <c r="U29" s="2" t="str">
        <f t="shared" si="2"/>
        <v>W17</v>
      </c>
      <c r="V29" s="24">
        <f t="shared" si="4"/>
        <v>7255001.0037999982</v>
      </c>
      <c r="W29" s="24"/>
      <c r="X29" s="50"/>
      <c r="Y29" s="51">
        <f t="shared" si="3"/>
        <v>8.6478278868794463E-4</v>
      </c>
      <c r="Z29" s="24"/>
      <c r="AB29" s="24">
        <f t="shared" si="5"/>
        <v>6274</v>
      </c>
      <c r="AC29" s="24"/>
      <c r="AE29" s="2"/>
      <c r="AF29"/>
    </row>
    <row r="30" spans="2:32" outlineLevel="1" x14ac:dyDescent="0.25">
      <c r="B30" t="s">
        <v>93</v>
      </c>
      <c r="C30" s="30">
        <v>7415085</v>
      </c>
      <c r="D30" s="30">
        <v>6468</v>
      </c>
      <c r="E30" s="48">
        <v>8.7227590782843357E-4</v>
      </c>
      <c r="I30" s="30"/>
      <c r="K30" t="s">
        <v>94</v>
      </c>
      <c r="L30" s="49">
        <v>7240570.0037999963</v>
      </c>
      <c r="M30">
        <v>6467</v>
      </c>
      <c r="N30" s="30">
        <v>6467</v>
      </c>
      <c r="O30" s="48">
        <v>8.9316172574893811E-4</v>
      </c>
      <c r="T30" t="str">
        <f t="shared" si="1"/>
        <v/>
      </c>
      <c r="U30" s="2" t="str">
        <f t="shared" si="2"/>
        <v>W18</v>
      </c>
      <c r="V30" s="24">
        <f t="shared" si="4"/>
        <v>7240570.0037999963</v>
      </c>
      <c r="W30" s="24"/>
      <c r="X30" s="50"/>
      <c r="Y30" s="51">
        <f t="shared" si="3"/>
        <v>8.9316172574893811E-4</v>
      </c>
      <c r="Z30" s="24"/>
      <c r="AB30" s="24">
        <f t="shared" si="5"/>
        <v>6467</v>
      </c>
      <c r="AC30" s="24"/>
      <c r="AE30" s="2"/>
      <c r="AF30"/>
    </row>
    <row r="31" spans="2:32" outlineLevel="1" x14ac:dyDescent="0.25">
      <c r="B31" t="s">
        <v>95</v>
      </c>
      <c r="C31" s="30">
        <v>7409583</v>
      </c>
      <c r="D31" s="30">
        <v>6494</v>
      </c>
      <c r="E31" s="48">
        <v>8.7643258736692735E-4</v>
      </c>
      <c r="I31" s="30"/>
      <c r="K31" t="s">
        <v>96</v>
      </c>
      <c r="L31" s="49">
        <v>7236517.0037999982</v>
      </c>
      <c r="M31">
        <v>6494</v>
      </c>
      <c r="N31" s="30">
        <v>6494</v>
      </c>
      <c r="O31" s="48">
        <v>8.9739304096016193E-4</v>
      </c>
      <c r="T31" t="str">
        <f t="shared" si="1"/>
        <v/>
      </c>
      <c r="U31" s="2" t="str">
        <f t="shared" si="2"/>
        <v>W19</v>
      </c>
      <c r="V31" s="24">
        <f t="shared" si="4"/>
        <v>7236517.0037999982</v>
      </c>
      <c r="W31" s="24"/>
      <c r="X31" s="50"/>
      <c r="Y31" s="51">
        <f t="shared" si="3"/>
        <v>8.9739304096016193E-4</v>
      </c>
      <c r="Z31" s="24"/>
      <c r="AB31" s="24">
        <f t="shared" si="5"/>
        <v>6494</v>
      </c>
      <c r="AC31" s="24"/>
      <c r="AE31" s="2"/>
      <c r="AF31"/>
    </row>
    <row r="32" spans="2:32" outlineLevel="1" x14ac:dyDescent="0.25">
      <c r="B32" t="s">
        <v>97</v>
      </c>
      <c r="C32" s="30">
        <v>7401495</v>
      </c>
      <c r="D32" s="30">
        <v>6069</v>
      </c>
      <c r="E32" s="48">
        <v>8.1996947913901181E-4</v>
      </c>
      <c r="I32" s="30"/>
      <c r="K32" t="s">
        <v>98</v>
      </c>
      <c r="L32" s="49">
        <v>7230973.0037999963</v>
      </c>
      <c r="M32">
        <v>6069</v>
      </c>
      <c r="N32" s="30">
        <v>6069</v>
      </c>
      <c r="O32" s="48">
        <v>8.3930613443178943E-4</v>
      </c>
      <c r="T32" t="str">
        <f t="shared" si="1"/>
        <v/>
      </c>
      <c r="U32" s="2" t="str">
        <f t="shared" si="2"/>
        <v>W20</v>
      </c>
      <c r="V32" s="24">
        <f t="shared" si="4"/>
        <v>7230973.0037999963</v>
      </c>
      <c r="W32" s="24"/>
      <c r="X32" s="50"/>
      <c r="Y32" s="51">
        <f t="shared" si="3"/>
        <v>8.3930613443178943E-4</v>
      </c>
      <c r="Z32" s="24"/>
      <c r="AB32" s="24">
        <f t="shared" si="5"/>
        <v>6069</v>
      </c>
      <c r="AC32" s="24"/>
      <c r="AE32" s="2"/>
      <c r="AF32"/>
    </row>
    <row r="33" spans="2:32" outlineLevel="1" x14ac:dyDescent="0.25">
      <c r="B33" t="s">
        <v>99</v>
      </c>
      <c r="C33" s="30">
        <v>7390895</v>
      </c>
      <c r="D33" s="30">
        <v>6710</v>
      </c>
      <c r="E33" s="48">
        <v>9.0787380959951396E-4</v>
      </c>
      <c r="I33" s="30"/>
      <c r="K33" t="s">
        <v>100</v>
      </c>
      <c r="L33" s="49">
        <v>7220965.0038999943</v>
      </c>
      <c r="M33">
        <v>6710</v>
      </c>
      <c r="N33" s="30">
        <v>6710</v>
      </c>
      <c r="O33" s="48">
        <v>9.2923868158562939E-4</v>
      </c>
      <c r="T33" t="str">
        <f t="shared" si="1"/>
        <v/>
      </c>
      <c r="U33" s="2" t="str">
        <f t="shared" si="2"/>
        <v>W21</v>
      </c>
      <c r="V33" s="24">
        <f t="shared" si="4"/>
        <v>7220965.0038999943</v>
      </c>
      <c r="W33" s="24"/>
      <c r="X33" s="50"/>
      <c r="Y33" s="51">
        <f t="shared" si="3"/>
        <v>9.2923868158562939E-4</v>
      </c>
      <c r="Z33" s="24"/>
      <c r="AB33" s="24">
        <f t="shared" si="5"/>
        <v>6710</v>
      </c>
      <c r="AC33" s="24"/>
      <c r="AE33" s="2"/>
      <c r="AF33"/>
    </row>
    <row r="34" spans="2:32" outlineLevel="1" x14ac:dyDescent="0.25">
      <c r="B34" t="s">
        <v>101</v>
      </c>
      <c r="C34" s="30">
        <v>7382710</v>
      </c>
      <c r="D34" s="30">
        <v>6070</v>
      </c>
      <c r="E34" s="48">
        <v>8.2219130915341381E-4</v>
      </c>
      <c r="I34" s="30"/>
      <c r="K34" t="s">
        <v>102</v>
      </c>
      <c r="L34" s="49">
        <v>7214729.0037999963</v>
      </c>
      <c r="M34">
        <v>6070</v>
      </c>
      <c r="N34" s="30">
        <v>6070</v>
      </c>
      <c r="O34" s="48">
        <v>8.4133444191776747E-4</v>
      </c>
      <c r="T34" t="str">
        <f t="shared" si="1"/>
        <v/>
      </c>
      <c r="U34" s="2" t="str">
        <f t="shared" si="2"/>
        <v>W22</v>
      </c>
      <c r="V34" s="24">
        <f t="shared" si="4"/>
        <v>7214729.0037999963</v>
      </c>
      <c r="W34" s="24"/>
      <c r="X34" s="50"/>
      <c r="Y34" s="51">
        <f t="shared" si="3"/>
        <v>8.4133444191776747E-4</v>
      </c>
      <c r="Z34" s="24"/>
      <c r="AB34" s="24">
        <f t="shared" si="5"/>
        <v>6070</v>
      </c>
      <c r="AC34" s="24"/>
      <c r="AE34" s="2"/>
      <c r="AF34"/>
    </row>
    <row r="35" spans="2:32" outlineLevel="1" x14ac:dyDescent="0.25">
      <c r="B35" t="s">
        <v>103</v>
      </c>
      <c r="C35" s="30">
        <v>7360314</v>
      </c>
      <c r="D35" s="30">
        <v>6338</v>
      </c>
      <c r="E35" s="48">
        <v>8.611045670062446E-4</v>
      </c>
      <c r="I35" s="30"/>
      <c r="K35" t="s">
        <v>104</v>
      </c>
      <c r="L35" s="49">
        <v>7199035.0037999973</v>
      </c>
      <c r="M35">
        <v>6338</v>
      </c>
      <c r="N35" s="30">
        <v>6338</v>
      </c>
      <c r="O35" s="48">
        <v>8.8039577480238649E-4</v>
      </c>
      <c r="T35" t="str">
        <f t="shared" si="1"/>
        <v/>
      </c>
      <c r="U35" s="2" t="str">
        <f t="shared" si="2"/>
        <v>W23</v>
      </c>
      <c r="V35" s="24">
        <f t="shared" si="4"/>
        <v>7199035.0037999973</v>
      </c>
      <c r="W35" s="24"/>
      <c r="X35" s="50"/>
      <c r="Y35" s="51">
        <f t="shared" si="3"/>
        <v>8.8039577480238649E-4</v>
      </c>
      <c r="Z35" s="24"/>
      <c r="AB35" s="24">
        <f t="shared" si="5"/>
        <v>6338</v>
      </c>
      <c r="AC35" s="24"/>
      <c r="AE35" s="2"/>
      <c r="AF35"/>
    </row>
    <row r="36" spans="2:32" outlineLevel="1" x14ac:dyDescent="0.25">
      <c r="B36" t="s">
        <v>105</v>
      </c>
      <c r="C36" s="30">
        <v>7357315</v>
      </c>
      <c r="D36" s="30">
        <v>6427</v>
      </c>
      <c r="E36" s="48">
        <v>8.7355237610459797E-4</v>
      </c>
      <c r="I36" s="30"/>
      <c r="K36" t="s">
        <v>106</v>
      </c>
      <c r="L36" s="49">
        <v>7200419.0037999963</v>
      </c>
      <c r="M36">
        <v>6427</v>
      </c>
      <c r="N36" s="30">
        <v>6427</v>
      </c>
      <c r="O36" s="48">
        <v>8.9258694481642985E-4</v>
      </c>
      <c r="T36" t="str">
        <f t="shared" si="1"/>
        <v/>
      </c>
      <c r="U36" s="2" t="str">
        <f t="shared" si="2"/>
        <v>W24</v>
      </c>
      <c r="V36" s="24">
        <f t="shared" si="4"/>
        <v>7200419.0037999963</v>
      </c>
      <c r="W36" s="24"/>
      <c r="X36" s="50"/>
      <c r="Y36" s="51">
        <f t="shared" si="3"/>
        <v>8.9258694481642985E-4</v>
      </c>
      <c r="Z36" s="24"/>
      <c r="AB36" s="24">
        <f t="shared" si="5"/>
        <v>6427</v>
      </c>
      <c r="AC36" s="24"/>
      <c r="AE36" s="2"/>
      <c r="AF36"/>
    </row>
    <row r="37" spans="2:32" outlineLevel="1" x14ac:dyDescent="0.25">
      <c r="B37" t="s">
        <v>107</v>
      </c>
      <c r="C37" s="30">
        <v>7352350</v>
      </c>
      <c r="D37" s="30">
        <v>6554</v>
      </c>
      <c r="E37" s="48">
        <v>8.9141566981985356E-4</v>
      </c>
      <c r="I37" s="30"/>
      <c r="K37" t="s">
        <v>108</v>
      </c>
      <c r="L37" s="49">
        <v>7198658.0037999973</v>
      </c>
      <c r="M37">
        <v>6554</v>
      </c>
      <c r="N37" s="30">
        <v>6554</v>
      </c>
      <c r="O37" s="48">
        <v>9.1044747459044474E-4</v>
      </c>
      <c r="T37" t="str">
        <f t="shared" si="1"/>
        <v/>
      </c>
      <c r="U37" s="2" t="str">
        <f t="shared" si="2"/>
        <v>W25</v>
      </c>
      <c r="V37" s="24">
        <f t="shared" si="4"/>
        <v>7198658.0037999973</v>
      </c>
      <c r="W37" s="24"/>
      <c r="X37" s="50"/>
      <c r="Y37" s="51">
        <f t="shared" si="3"/>
        <v>9.1044747459044474E-4</v>
      </c>
      <c r="Z37" s="24"/>
      <c r="AB37" s="24">
        <f t="shared" si="5"/>
        <v>6554</v>
      </c>
      <c r="AC37" s="24"/>
      <c r="AE37" s="2"/>
      <c r="AF37"/>
    </row>
    <row r="38" spans="2:32" outlineLevel="1" x14ac:dyDescent="0.25">
      <c r="B38" t="s">
        <v>109</v>
      </c>
      <c r="C38" s="30">
        <v>7341491</v>
      </c>
      <c r="D38" s="30">
        <v>6660</v>
      </c>
      <c r="E38" s="48">
        <v>9.0717267105551176E-4</v>
      </c>
      <c r="I38" s="30"/>
      <c r="K38" t="s">
        <v>110</v>
      </c>
      <c r="L38" s="49">
        <v>7191166.0036999965</v>
      </c>
      <c r="M38">
        <v>6660</v>
      </c>
      <c r="N38" s="30">
        <v>6660</v>
      </c>
      <c r="O38" s="48">
        <v>9.2613631733341978E-4</v>
      </c>
      <c r="T38" t="str">
        <f t="shared" si="1"/>
        <v/>
      </c>
      <c r="U38" s="2" t="str">
        <f t="shared" si="2"/>
        <v>W26</v>
      </c>
      <c r="V38" s="24">
        <f t="shared" si="4"/>
        <v>7191166.0036999965</v>
      </c>
      <c r="W38" s="24"/>
      <c r="X38" s="50"/>
      <c r="Y38" s="51">
        <f t="shared" si="3"/>
        <v>9.2613631733341978E-4</v>
      </c>
      <c r="Z38" s="24"/>
      <c r="AB38" s="24">
        <f t="shared" si="5"/>
        <v>6660</v>
      </c>
      <c r="AC38" s="24"/>
      <c r="AE38" s="2"/>
      <c r="AF38"/>
    </row>
    <row r="39" spans="2:32" outlineLevel="1" x14ac:dyDescent="0.25">
      <c r="B39" t="s">
        <v>112</v>
      </c>
      <c r="C39" s="30">
        <v>7312563</v>
      </c>
      <c r="D39" s="30">
        <v>6365</v>
      </c>
      <c r="E39" s="48">
        <v>8.7041985142555353E-4</v>
      </c>
      <c r="I39" s="30"/>
      <c r="K39" t="s">
        <v>113</v>
      </c>
      <c r="L39" s="49">
        <v>7161476.0036999984</v>
      </c>
      <c r="M39">
        <v>6365</v>
      </c>
      <c r="N39" s="30">
        <v>6365</v>
      </c>
      <c r="O39" s="48">
        <v>8.8878326153875309E-4</v>
      </c>
      <c r="T39" t="str">
        <f t="shared" si="1"/>
        <v/>
      </c>
      <c r="U39" s="2" t="str">
        <f t="shared" si="2"/>
        <v>W27</v>
      </c>
      <c r="V39" s="24">
        <f t="shared" si="4"/>
        <v>7161476.0036999984</v>
      </c>
      <c r="W39" s="24"/>
      <c r="X39" s="50"/>
      <c r="Y39" s="51">
        <f t="shared" si="3"/>
        <v>8.8878326153875309E-4</v>
      </c>
      <c r="Z39" s="24"/>
      <c r="AB39" s="24">
        <f t="shared" si="5"/>
        <v>6365</v>
      </c>
      <c r="AC39" s="24"/>
      <c r="AE39" s="2"/>
      <c r="AF39"/>
    </row>
    <row r="40" spans="2:32" outlineLevel="1" x14ac:dyDescent="0.25">
      <c r="B40" t="s">
        <v>114</v>
      </c>
      <c r="C40" s="30">
        <v>7305810</v>
      </c>
      <c r="D40" s="30">
        <v>6037</v>
      </c>
      <c r="E40" s="48">
        <v>8.2632863433349619E-4</v>
      </c>
      <c r="I40" s="30"/>
      <c r="K40" t="s">
        <v>115</v>
      </c>
      <c r="L40" s="49">
        <v>7156213.0037999963</v>
      </c>
      <c r="M40">
        <v>6037</v>
      </c>
      <c r="N40" s="30">
        <v>6037</v>
      </c>
      <c r="O40" s="48">
        <v>8.4360261451053972E-4</v>
      </c>
      <c r="T40" t="str">
        <f t="shared" si="1"/>
        <v/>
      </c>
      <c r="U40" s="2" t="str">
        <f t="shared" si="2"/>
        <v>W28</v>
      </c>
      <c r="V40" s="24">
        <f t="shared" si="4"/>
        <v>7156213.0037999963</v>
      </c>
      <c r="W40" s="24"/>
      <c r="X40" s="50"/>
      <c r="Y40" s="51">
        <f t="shared" si="3"/>
        <v>8.4360261451053972E-4</v>
      </c>
      <c r="Z40" s="24"/>
      <c r="AB40" s="24">
        <f t="shared" si="5"/>
        <v>6037</v>
      </c>
      <c r="AC40" s="24"/>
      <c r="AE40" s="2"/>
      <c r="AF40"/>
    </row>
    <row r="41" spans="2:32" outlineLevel="1" x14ac:dyDescent="0.25">
      <c r="B41" t="s">
        <v>116</v>
      </c>
      <c r="C41" s="30">
        <v>7301686</v>
      </c>
      <c r="D41" s="30">
        <v>6559</v>
      </c>
      <c r="E41" s="48">
        <v>8.9828568360786809E-4</v>
      </c>
      <c r="I41" s="30"/>
      <c r="K41" t="s">
        <v>117</v>
      </c>
      <c r="L41" s="49">
        <v>7153386.0037999982</v>
      </c>
      <c r="M41">
        <v>6559</v>
      </c>
      <c r="N41" s="30">
        <v>6559</v>
      </c>
      <c r="O41" s="48">
        <v>9.1690843979560859E-4</v>
      </c>
      <c r="T41" t="str">
        <f t="shared" si="1"/>
        <v/>
      </c>
      <c r="U41" s="2" t="str">
        <f t="shared" si="2"/>
        <v>W29</v>
      </c>
      <c r="V41" s="24">
        <f t="shared" si="4"/>
        <v>7153386.0037999982</v>
      </c>
      <c r="W41" s="24"/>
      <c r="X41" s="50"/>
      <c r="Y41" s="51">
        <f t="shared" si="3"/>
        <v>9.1690843979560859E-4</v>
      </c>
      <c r="Z41" s="24"/>
      <c r="AB41" s="24">
        <f t="shared" si="5"/>
        <v>6559</v>
      </c>
      <c r="AC41" s="24"/>
      <c r="AE41" s="2"/>
      <c r="AF41"/>
    </row>
    <row r="42" spans="2:32" outlineLevel="1" x14ac:dyDescent="0.25">
      <c r="B42" t="s">
        <v>118</v>
      </c>
      <c r="C42" s="30">
        <v>7291424</v>
      </c>
      <c r="D42" s="30">
        <v>6288</v>
      </c>
      <c r="E42" s="48">
        <v>8.6238298582005382E-4</v>
      </c>
      <c r="I42" s="30"/>
      <c r="K42" t="s">
        <v>119</v>
      </c>
      <c r="L42" s="49">
        <v>7144010.0037999954</v>
      </c>
      <c r="M42">
        <v>6288</v>
      </c>
      <c r="N42" s="30">
        <v>6288</v>
      </c>
      <c r="O42" s="48">
        <v>8.8017793881242157E-4</v>
      </c>
      <c r="T42" t="str">
        <f t="shared" si="1"/>
        <v/>
      </c>
      <c r="U42" s="2" t="str">
        <f t="shared" si="2"/>
        <v>W30</v>
      </c>
      <c r="V42" s="24">
        <f t="shared" si="4"/>
        <v>7144010.0037999954</v>
      </c>
      <c r="W42" s="24"/>
      <c r="X42" s="50"/>
      <c r="Y42" s="51">
        <f t="shared" si="3"/>
        <v>8.8017793881242157E-4</v>
      </c>
      <c r="Z42" s="24"/>
      <c r="AB42" s="24">
        <f t="shared" si="5"/>
        <v>6288</v>
      </c>
      <c r="AC42" s="24"/>
      <c r="AE42" s="2"/>
      <c r="AF42"/>
    </row>
    <row r="43" spans="2:32" outlineLevel="1" x14ac:dyDescent="0.25">
      <c r="B43" t="s">
        <v>120</v>
      </c>
      <c r="C43" s="30">
        <v>7279477</v>
      </c>
      <c r="D43" s="30">
        <v>6149</v>
      </c>
      <c r="E43" s="48">
        <v>8.447035412022045E-4</v>
      </c>
      <c r="I43" s="30"/>
      <c r="K43" t="s">
        <v>121</v>
      </c>
      <c r="L43" s="49">
        <v>7133292.0038999952</v>
      </c>
      <c r="M43">
        <v>6149</v>
      </c>
      <c r="N43" s="30">
        <v>6149</v>
      </c>
      <c r="O43" s="48">
        <v>8.6201434017255259E-4</v>
      </c>
      <c r="T43" t="str">
        <f t="shared" si="1"/>
        <v/>
      </c>
      <c r="U43" s="2" t="str">
        <f t="shared" si="2"/>
        <v>W31</v>
      </c>
      <c r="V43" s="24">
        <f t="shared" si="4"/>
        <v>7133292.0038999952</v>
      </c>
      <c r="W43" s="24"/>
      <c r="X43" s="50"/>
      <c r="Y43" s="51">
        <f t="shared" si="3"/>
        <v>8.6201434017255259E-4</v>
      </c>
      <c r="Z43" s="24"/>
      <c r="AB43" s="24">
        <f t="shared" si="5"/>
        <v>6149</v>
      </c>
      <c r="AC43" s="24"/>
      <c r="AE43" s="2"/>
      <c r="AF43"/>
    </row>
    <row r="44" spans="2:32" outlineLevel="1" x14ac:dyDescent="0.25">
      <c r="B44" t="s">
        <v>122</v>
      </c>
      <c r="C44" s="30">
        <v>7264447</v>
      </c>
      <c r="D44" s="30">
        <v>6374</v>
      </c>
      <c r="E44" s="48">
        <v>8.7742398010474856E-4</v>
      </c>
      <c r="I44" s="30"/>
      <c r="K44" t="s">
        <v>123</v>
      </c>
      <c r="L44" s="49">
        <v>7118650.0038999962</v>
      </c>
      <c r="M44">
        <v>6374</v>
      </c>
      <c r="N44" s="30">
        <v>6374</v>
      </c>
      <c r="O44" s="48">
        <v>8.9539449144261413E-4</v>
      </c>
      <c r="T44" t="str">
        <f t="shared" si="1"/>
        <v/>
      </c>
      <c r="U44" s="2" t="str">
        <f t="shared" si="2"/>
        <v>W32</v>
      </c>
      <c r="V44" s="24">
        <f t="shared" si="4"/>
        <v>7118650.0038999962</v>
      </c>
      <c r="W44" s="24"/>
      <c r="X44" s="50"/>
      <c r="Y44" s="51">
        <f t="shared" si="3"/>
        <v>8.9539449144261413E-4</v>
      </c>
      <c r="Z44" s="24"/>
      <c r="AB44" s="24">
        <f t="shared" si="5"/>
        <v>6374</v>
      </c>
      <c r="AC44" s="24"/>
      <c r="AE44" s="2"/>
      <c r="AF44"/>
    </row>
    <row r="45" spans="2:32" outlineLevel="1" x14ac:dyDescent="0.25">
      <c r="B45" t="s">
        <v>124</v>
      </c>
      <c r="C45" s="30">
        <v>7258640</v>
      </c>
      <c r="D45" s="30">
        <v>5973</v>
      </c>
      <c r="E45" s="48">
        <v>8.228814213130834E-4</v>
      </c>
      <c r="I45" s="30"/>
      <c r="K45" t="s">
        <v>125</v>
      </c>
      <c r="L45" s="49">
        <v>7114742.0040999977</v>
      </c>
      <c r="M45">
        <v>5973</v>
      </c>
      <c r="N45" s="30">
        <v>5973</v>
      </c>
      <c r="O45" s="48">
        <v>8.3952446856933841E-4</v>
      </c>
      <c r="T45" t="str">
        <f t="shared" si="1"/>
        <v/>
      </c>
      <c r="U45" s="2" t="str">
        <f t="shared" si="2"/>
        <v>W33</v>
      </c>
      <c r="V45" s="24">
        <f t="shared" si="4"/>
        <v>7114742.0040999977</v>
      </c>
      <c r="W45" s="24"/>
      <c r="X45" s="50"/>
      <c r="Y45" s="51">
        <f t="shared" si="3"/>
        <v>8.3952446856933841E-4</v>
      </c>
      <c r="Z45" s="24"/>
      <c r="AB45" s="24">
        <f t="shared" si="5"/>
        <v>5973</v>
      </c>
      <c r="AC45" s="24"/>
      <c r="AE45" s="2"/>
      <c r="AF45"/>
    </row>
    <row r="46" spans="2:32" outlineLevel="1" x14ac:dyDescent="0.25">
      <c r="B46" t="s">
        <v>126</v>
      </c>
      <c r="C46" s="30">
        <v>7254016</v>
      </c>
      <c r="D46" s="30">
        <v>6377</v>
      </c>
      <c r="E46" s="48">
        <v>8.79099246541502E-4</v>
      </c>
      <c r="I46" s="30"/>
      <c r="K46" t="s">
        <v>127</v>
      </c>
      <c r="L46" s="49">
        <v>7112704.0040999986</v>
      </c>
      <c r="M46">
        <v>6377</v>
      </c>
      <c r="N46" s="30">
        <v>6377</v>
      </c>
      <c r="O46" s="48">
        <v>8.9656479396922541E-4</v>
      </c>
      <c r="T46" t="str">
        <f t="shared" si="1"/>
        <v/>
      </c>
      <c r="U46" s="2" t="str">
        <f t="shared" si="2"/>
        <v>W34</v>
      </c>
      <c r="V46" s="24">
        <f t="shared" si="4"/>
        <v>7112704.0040999986</v>
      </c>
      <c r="W46" s="24"/>
      <c r="X46" s="50"/>
      <c r="Y46" s="51">
        <f t="shared" si="3"/>
        <v>8.9656479396922541E-4</v>
      </c>
      <c r="Z46" s="24"/>
      <c r="AB46" s="24">
        <f t="shared" si="5"/>
        <v>6377</v>
      </c>
      <c r="AC46" s="24"/>
      <c r="AE46" s="2"/>
      <c r="AF46"/>
    </row>
    <row r="47" spans="2:32" outlineLevel="1" x14ac:dyDescent="0.25">
      <c r="B47" t="s">
        <v>128</v>
      </c>
      <c r="C47" s="30">
        <v>7244962</v>
      </c>
      <c r="D47" s="30">
        <v>6033</v>
      </c>
      <c r="E47" s="48">
        <v>8.3271658291651492E-4</v>
      </c>
      <c r="I47" s="30"/>
      <c r="K47" t="s">
        <v>129</v>
      </c>
      <c r="L47" s="49">
        <v>7107063.0041999966</v>
      </c>
      <c r="M47">
        <v>6033</v>
      </c>
      <c r="N47" s="30">
        <v>6033</v>
      </c>
      <c r="O47" s="48">
        <v>8.488738592066417E-4</v>
      </c>
      <c r="T47" t="str">
        <f t="shared" si="1"/>
        <v/>
      </c>
      <c r="U47" s="2" t="str">
        <f t="shared" si="2"/>
        <v>W35</v>
      </c>
      <c r="V47" s="24">
        <f t="shared" si="4"/>
        <v>7107063.0041999966</v>
      </c>
      <c r="W47" s="24"/>
      <c r="X47" s="50"/>
      <c r="Y47" s="51">
        <f t="shared" si="3"/>
        <v>8.488738592066417E-4</v>
      </c>
      <c r="Z47" s="24"/>
      <c r="AB47" s="24">
        <f t="shared" si="5"/>
        <v>6033</v>
      </c>
      <c r="AC47" s="24"/>
      <c r="AE47" s="2"/>
      <c r="AF47"/>
    </row>
    <row r="48" spans="2:32" outlineLevel="1" x14ac:dyDescent="0.25">
      <c r="B48" t="s">
        <v>130</v>
      </c>
      <c r="C48" s="30">
        <v>7231579</v>
      </c>
      <c r="D48" s="30">
        <v>6336</v>
      </c>
      <c r="E48" s="48">
        <v>8.7615719886348473E-4</v>
      </c>
      <c r="I48" s="30"/>
      <c r="K48" t="s">
        <v>131</v>
      </c>
      <c r="L48" s="49">
        <v>7092022.0042999936</v>
      </c>
      <c r="M48">
        <v>6336</v>
      </c>
      <c r="N48" s="30">
        <v>6336</v>
      </c>
      <c r="O48" s="48">
        <v>8.9339824328779486E-4</v>
      </c>
      <c r="T48" t="str">
        <f t="shared" si="1"/>
        <v/>
      </c>
      <c r="U48" s="2" t="str">
        <f t="shared" si="2"/>
        <v>W36</v>
      </c>
      <c r="V48" s="24">
        <f t="shared" si="4"/>
        <v>7092022.0042999936</v>
      </c>
      <c r="W48" s="24"/>
      <c r="X48" s="50"/>
      <c r="Y48" s="51">
        <f t="shared" si="3"/>
        <v>8.9339824328779486E-4</v>
      </c>
      <c r="Z48" s="24"/>
      <c r="AB48" s="24">
        <f t="shared" si="5"/>
        <v>6336</v>
      </c>
      <c r="AC48" s="24"/>
      <c r="AE48" s="2"/>
      <c r="AF48"/>
    </row>
    <row r="49" spans="2:32" outlineLevel="1" x14ac:dyDescent="0.25">
      <c r="B49" t="s">
        <v>132</v>
      </c>
      <c r="C49" s="30">
        <v>7228634</v>
      </c>
      <c r="D49" s="30">
        <v>6270</v>
      </c>
      <c r="E49" s="48">
        <v>8.6738379616397784E-4</v>
      </c>
      <c r="I49" s="30"/>
      <c r="K49" t="s">
        <v>133</v>
      </c>
      <c r="L49" s="49">
        <v>7091067.0042999955</v>
      </c>
      <c r="M49">
        <v>6270</v>
      </c>
      <c r="N49" s="30">
        <v>6270</v>
      </c>
      <c r="O49" s="48">
        <v>8.8421107799403059E-4</v>
      </c>
      <c r="T49" t="str">
        <f t="shared" si="1"/>
        <v/>
      </c>
      <c r="U49" s="2" t="str">
        <f t="shared" si="2"/>
        <v>W37</v>
      </c>
      <c r="V49" s="24">
        <f t="shared" si="4"/>
        <v>7091067.0042999955</v>
      </c>
      <c r="W49" s="24"/>
      <c r="X49" s="50"/>
      <c r="Y49" s="51">
        <f t="shared" si="3"/>
        <v>8.8421107799403059E-4</v>
      </c>
      <c r="Z49" s="24"/>
      <c r="AB49" s="24">
        <f t="shared" si="5"/>
        <v>6270</v>
      </c>
      <c r="AC49" s="24"/>
      <c r="AE49" s="2"/>
      <c r="AF49"/>
    </row>
    <row r="50" spans="2:32" outlineLevel="1" x14ac:dyDescent="0.25">
      <c r="B50" t="s">
        <v>134</v>
      </c>
      <c r="C50" s="30">
        <v>7225623</v>
      </c>
      <c r="D50" s="30">
        <v>6345</v>
      </c>
      <c r="E50" s="48">
        <v>8.7812497275321455E-4</v>
      </c>
      <c r="I50" s="30"/>
      <c r="K50" t="s">
        <v>135</v>
      </c>
      <c r="L50" s="49">
        <v>7090644.0043999972</v>
      </c>
      <c r="M50">
        <v>6345</v>
      </c>
      <c r="N50" s="30">
        <v>6345</v>
      </c>
      <c r="O50" s="48">
        <v>8.9484114504447009E-4</v>
      </c>
      <c r="T50" t="str">
        <f t="shared" si="1"/>
        <v/>
      </c>
      <c r="U50" s="2" t="str">
        <f t="shared" si="2"/>
        <v>W38</v>
      </c>
      <c r="V50" s="24">
        <f t="shared" si="4"/>
        <v>7090644.0043999972</v>
      </c>
      <c r="W50" s="24"/>
      <c r="X50" s="50"/>
      <c r="Y50" s="51">
        <f t="shared" si="3"/>
        <v>8.9484114504447009E-4</v>
      </c>
      <c r="Z50" s="24"/>
      <c r="AB50" s="24">
        <f t="shared" si="5"/>
        <v>6345</v>
      </c>
      <c r="AC50" s="24"/>
      <c r="AE50" s="2"/>
      <c r="AF50"/>
    </row>
    <row r="51" spans="2:32" outlineLevel="1" x14ac:dyDescent="0.25">
      <c r="B51" t="s">
        <v>137</v>
      </c>
      <c r="C51" s="30">
        <v>7214210</v>
      </c>
      <c r="D51" s="30">
        <v>5495</v>
      </c>
      <c r="E51" s="48">
        <v>7.6169116230328756E-4</v>
      </c>
      <c r="I51" s="30"/>
      <c r="K51" t="s">
        <v>138</v>
      </c>
      <c r="L51" s="49">
        <v>7083807.0042999974</v>
      </c>
      <c r="M51">
        <v>5495</v>
      </c>
      <c r="N51" s="30">
        <v>5495</v>
      </c>
      <c r="O51" s="48">
        <v>7.7571283303800296E-4</v>
      </c>
      <c r="T51" t="str">
        <f t="shared" si="1"/>
        <v/>
      </c>
      <c r="U51" s="2" t="str">
        <f t="shared" si="2"/>
        <v>W39</v>
      </c>
      <c r="V51" s="24">
        <f t="shared" si="4"/>
        <v>7083807.0042999974</v>
      </c>
      <c r="W51" s="24"/>
      <c r="X51" s="50"/>
      <c r="Y51" s="51">
        <f t="shared" si="3"/>
        <v>7.7571283303800296E-4</v>
      </c>
      <c r="Z51" s="24"/>
      <c r="AB51" s="24">
        <f t="shared" si="5"/>
        <v>5495</v>
      </c>
      <c r="AC51" s="24"/>
      <c r="AE51" s="2"/>
      <c r="AF51"/>
    </row>
    <row r="52" spans="2:32" outlineLevel="1" x14ac:dyDescent="0.25">
      <c r="B52" t="s">
        <v>141</v>
      </c>
      <c r="C52" s="30">
        <v>7185663</v>
      </c>
      <c r="D52" s="30">
        <v>5978</v>
      </c>
      <c r="E52" s="48">
        <v>8.3193436708623824E-4</v>
      </c>
      <c r="I52" s="30"/>
      <c r="K52" t="s">
        <v>142</v>
      </c>
      <c r="L52" s="49">
        <v>7055990.0043999963</v>
      </c>
      <c r="M52">
        <v>5978</v>
      </c>
      <c r="N52" s="30">
        <v>5978</v>
      </c>
      <c r="O52" s="48">
        <v>8.4722342240737593E-4</v>
      </c>
      <c r="T52" t="str">
        <f t="shared" si="1"/>
        <v/>
      </c>
      <c r="U52" s="2" t="str">
        <f t="shared" si="2"/>
        <v>W40</v>
      </c>
      <c r="V52" s="24">
        <f t="shared" si="4"/>
        <v>7055990.0043999963</v>
      </c>
      <c r="W52" s="24"/>
      <c r="X52" s="50"/>
      <c r="Y52" s="51">
        <f t="shared" si="3"/>
        <v>8.4722342240737593E-4</v>
      </c>
      <c r="Z52" s="24"/>
      <c r="AB52" s="24">
        <f t="shared" si="5"/>
        <v>5978</v>
      </c>
      <c r="AC52" s="24"/>
      <c r="AE52" s="2"/>
      <c r="AF52"/>
    </row>
    <row r="53" spans="2:32" outlineLevel="1" x14ac:dyDescent="0.25">
      <c r="B53" t="s">
        <v>144</v>
      </c>
      <c r="C53" s="30">
        <v>7178721</v>
      </c>
      <c r="D53" s="30">
        <v>5838</v>
      </c>
      <c r="E53" s="48">
        <v>8.1323678688724639E-4</v>
      </c>
      <c r="I53" s="30"/>
      <c r="K53" t="s">
        <v>145</v>
      </c>
      <c r="L53" s="49">
        <v>7051068.0043999944</v>
      </c>
      <c r="M53">
        <v>5838</v>
      </c>
      <c r="N53" s="30">
        <v>5838</v>
      </c>
      <c r="O53" s="48">
        <v>8.2795967878298465E-4</v>
      </c>
      <c r="T53" t="str">
        <f t="shared" si="1"/>
        <v/>
      </c>
      <c r="U53" s="2" t="str">
        <f t="shared" si="2"/>
        <v>W41</v>
      </c>
      <c r="V53" s="24">
        <f t="shared" si="4"/>
        <v>7051068.0043999944</v>
      </c>
      <c r="W53" s="24"/>
      <c r="X53" s="50"/>
      <c r="Y53" s="51">
        <f t="shared" si="3"/>
        <v>8.2795967878298465E-4</v>
      </c>
      <c r="Z53" s="24"/>
      <c r="AB53" s="24">
        <f t="shared" si="5"/>
        <v>5838</v>
      </c>
      <c r="AC53" s="24"/>
      <c r="AE53" s="2"/>
      <c r="AF53"/>
    </row>
    <row r="54" spans="2:32" outlineLevel="1" x14ac:dyDescent="0.25">
      <c r="B54" t="s">
        <v>147</v>
      </c>
      <c r="C54" s="30">
        <v>7170504</v>
      </c>
      <c r="D54" s="30">
        <v>5914</v>
      </c>
      <c r="E54" s="48">
        <v>8.247676871807058E-4</v>
      </c>
      <c r="I54" s="30"/>
      <c r="K54" t="s">
        <v>148</v>
      </c>
      <c r="L54" s="49">
        <v>7044199.0042999983</v>
      </c>
      <c r="M54">
        <v>5914</v>
      </c>
      <c r="N54" s="30">
        <v>5914</v>
      </c>
      <c r="O54" s="48">
        <v>8.395560654078498E-4</v>
      </c>
      <c r="T54" t="str">
        <f t="shared" si="1"/>
        <v/>
      </c>
      <c r="U54" s="2" t="str">
        <f t="shared" si="2"/>
        <v>W42</v>
      </c>
      <c r="V54" s="24">
        <f t="shared" si="4"/>
        <v>7044199.0042999983</v>
      </c>
      <c r="W54" s="24"/>
      <c r="X54" s="50"/>
      <c r="Y54" s="51">
        <f t="shared" si="3"/>
        <v>8.395560654078498E-4</v>
      </c>
      <c r="Z54" s="24"/>
      <c r="AB54" s="24">
        <f t="shared" si="5"/>
        <v>5914</v>
      </c>
      <c r="AC54" s="24"/>
      <c r="AE54" s="2"/>
      <c r="AF54"/>
    </row>
    <row r="55" spans="2:32" outlineLevel="1" x14ac:dyDescent="0.25">
      <c r="B55" t="s">
        <v>150</v>
      </c>
      <c r="C55" s="30">
        <v>7161044</v>
      </c>
      <c r="D55" s="30">
        <v>5187</v>
      </c>
      <c r="E55" s="48">
        <v>7.2433572534954399E-4</v>
      </c>
      <c r="I55" s="30"/>
      <c r="K55" t="s">
        <v>151</v>
      </c>
      <c r="L55" s="49">
        <v>7037468.0042999955</v>
      </c>
      <c r="M55">
        <v>5187</v>
      </c>
      <c r="N55" s="30">
        <v>5187</v>
      </c>
      <c r="O55" s="48">
        <v>7.3705486075825385E-4</v>
      </c>
      <c r="T55" t="str">
        <f t="shared" si="1"/>
        <v/>
      </c>
      <c r="U55" s="2" t="str">
        <f t="shared" si="2"/>
        <v>W43</v>
      </c>
      <c r="V55" s="24">
        <f t="shared" si="4"/>
        <v>7037468.0042999955</v>
      </c>
      <c r="W55" s="24"/>
      <c r="X55" s="50"/>
      <c r="Y55" s="51">
        <f t="shared" si="3"/>
        <v>7.3705486075825385E-4</v>
      </c>
      <c r="Z55" s="24"/>
      <c r="AB55" s="24">
        <f t="shared" si="5"/>
        <v>5187</v>
      </c>
      <c r="AC55" s="24"/>
      <c r="AE55" s="2"/>
      <c r="AF55"/>
    </row>
    <row r="56" spans="2:32" outlineLevel="1" x14ac:dyDescent="0.25">
      <c r="B56" t="s">
        <v>153</v>
      </c>
      <c r="C56" s="30">
        <v>7145500</v>
      </c>
      <c r="D56" s="30">
        <v>6061</v>
      </c>
      <c r="E56" s="48">
        <v>8.4822615632216083E-4</v>
      </c>
      <c r="I56" s="30"/>
      <c r="K56" t="s">
        <v>154</v>
      </c>
      <c r="L56" s="49">
        <v>7028667.0043999944</v>
      </c>
      <c r="M56">
        <v>6061</v>
      </c>
      <c r="N56" s="30">
        <v>6061</v>
      </c>
      <c r="O56" s="48">
        <v>8.623256723082445E-4</v>
      </c>
      <c r="T56" t="str">
        <f t="shared" si="1"/>
        <v/>
      </c>
      <c r="U56" s="2" t="str">
        <f t="shared" si="2"/>
        <v>W44</v>
      </c>
      <c r="V56" s="24">
        <f t="shared" si="4"/>
        <v>7028667.0043999944</v>
      </c>
      <c r="W56" s="24"/>
      <c r="X56" s="50"/>
      <c r="Y56" s="51">
        <f t="shared" si="3"/>
        <v>8.623256723082445E-4</v>
      </c>
      <c r="Z56" s="24"/>
      <c r="AB56" s="24">
        <f t="shared" si="5"/>
        <v>6061</v>
      </c>
      <c r="AC56" s="24"/>
      <c r="AE56" s="2"/>
      <c r="AF56"/>
    </row>
    <row r="57" spans="2:32" outlineLevel="1" x14ac:dyDescent="0.25">
      <c r="B57" t="s">
        <v>156</v>
      </c>
      <c r="C57" s="30">
        <v>7132773</v>
      </c>
      <c r="D57" s="30">
        <v>5742</v>
      </c>
      <c r="E57" s="48">
        <v>8.0501650620312746E-4</v>
      </c>
      <c r="I57" s="30"/>
      <c r="K57" t="s">
        <v>157</v>
      </c>
      <c r="L57" s="49">
        <v>7018306.0043999963</v>
      </c>
      <c r="M57">
        <v>5742</v>
      </c>
      <c r="N57" s="30">
        <v>5742</v>
      </c>
      <c r="O57" s="48">
        <v>8.1814614472497491E-4</v>
      </c>
      <c r="T57" t="str">
        <f t="shared" si="1"/>
        <v/>
      </c>
      <c r="U57" s="2" t="str">
        <f t="shared" si="2"/>
        <v>W45</v>
      </c>
      <c r="V57" s="24">
        <f t="shared" si="4"/>
        <v>7018306.0043999963</v>
      </c>
      <c r="W57" s="24"/>
      <c r="X57" s="50"/>
      <c r="Y57" s="51">
        <f t="shared" si="3"/>
        <v>8.1814614472497491E-4</v>
      </c>
      <c r="Z57" s="24"/>
      <c r="AB57" s="24">
        <f t="shared" si="5"/>
        <v>5742</v>
      </c>
      <c r="AC57" s="24"/>
      <c r="AE57" s="2"/>
      <c r="AF57"/>
    </row>
    <row r="58" spans="2:32" outlineLevel="1" x14ac:dyDescent="0.25">
      <c r="B58" t="s">
        <v>159</v>
      </c>
      <c r="C58" s="30">
        <v>7125669</v>
      </c>
      <c r="D58" s="30">
        <v>5488</v>
      </c>
      <c r="E58" s="48">
        <v>7.7017329881587263E-4</v>
      </c>
      <c r="I58" s="30"/>
      <c r="K58" t="s">
        <v>160</v>
      </c>
      <c r="L58" s="49">
        <v>7014878.004499997</v>
      </c>
      <c r="M58">
        <v>5488</v>
      </c>
      <c r="N58" s="30">
        <v>5488</v>
      </c>
      <c r="O58" s="48">
        <v>7.8233719766466147E-4</v>
      </c>
      <c r="T58" t="str">
        <f t="shared" si="1"/>
        <v/>
      </c>
      <c r="U58" s="2" t="str">
        <f t="shared" si="2"/>
        <v>W46</v>
      </c>
      <c r="V58" s="24">
        <f t="shared" si="4"/>
        <v>7014878.004499997</v>
      </c>
      <c r="W58" s="24"/>
      <c r="X58" s="50"/>
      <c r="Y58" s="51">
        <f t="shared" si="3"/>
        <v>7.8233719766466147E-4</v>
      </c>
      <c r="Z58" s="24"/>
      <c r="AB58" s="24">
        <f t="shared" si="5"/>
        <v>5488</v>
      </c>
      <c r="AC58" s="24"/>
      <c r="AE58" s="2"/>
      <c r="AF58"/>
    </row>
    <row r="59" spans="2:32" outlineLevel="1" x14ac:dyDescent="0.25">
      <c r="B59" t="s">
        <v>162</v>
      </c>
      <c r="C59" s="30">
        <v>7111554</v>
      </c>
      <c r="D59" s="30">
        <v>3461</v>
      </c>
      <c r="E59" s="48">
        <v>4.8667281440877762E-4</v>
      </c>
      <c r="I59" s="30"/>
      <c r="K59" t="s">
        <v>163</v>
      </c>
      <c r="L59" s="49">
        <v>7002088.0044999933</v>
      </c>
      <c r="M59">
        <v>3461</v>
      </c>
      <c r="N59" s="30">
        <v>3461</v>
      </c>
      <c r="O59" s="48">
        <v>4.9428113410967384E-4</v>
      </c>
      <c r="T59" t="str">
        <f t="shared" si="1"/>
        <v/>
      </c>
      <c r="U59" s="2" t="str">
        <f t="shared" si="2"/>
        <v>W47</v>
      </c>
      <c r="V59" s="24">
        <f t="shared" si="4"/>
        <v>7002088.0044999933</v>
      </c>
      <c r="W59" s="24"/>
      <c r="X59" s="50"/>
      <c r="Y59" s="51">
        <f t="shared" si="3"/>
        <v>4.9428113410967384E-4</v>
      </c>
      <c r="Z59" s="24"/>
      <c r="AB59" s="24">
        <f t="shared" si="5"/>
        <v>3461</v>
      </c>
      <c r="AC59" s="24"/>
      <c r="AE59" s="2"/>
      <c r="AF59"/>
    </row>
    <row r="60" spans="2:32" outlineLevel="1" x14ac:dyDescent="0.25">
      <c r="B60" t="s">
        <v>165</v>
      </c>
      <c r="C60" s="30">
        <v>7103992</v>
      </c>
      <c r="D60" s="30">
        <v>3837</v>
      </c>
      <c r="E60" s="48">
        <v>5.4011885148519314E-4</v>
      </c>
      <c r="I60" s="30"/>
      <c r="K60" t="s">
        <v>166</v>
      </c>
      <c r="L60" s="49">
        <v>6999334.0047999993</v>
      </c>
      <c r="M60">
        <v>3837</v>
      </c>
      <c r="N60" s="30">
        <v>3837</v>
      </c>
      <c r="O60" s="48">
        <v>5.4819501360681806E-4</v>
      </c>
      <c r="T60" t="str">
        <f t="shared" si="1"/>
        <v/>
      </c>
      <c r="U60" s="2" t="str">
        <f t="shared" si="2"/>
        <v>W48</v>
      </c>
      <c r="V60" s="24">
        <f t="shared" si="4"/>
        <v>6999334.0047999993</v>
      </c>
      <c r="W60" s="24"/>
      <c r="X60" s="50"/>
      <c r="Y60" s="51">
        <f t="shared" si="3"/>
        <v>5.4819501360681806E-4</v>
      </c>
      <c r="Z60" s="24"/>
      <c r="AB60" s="24">
        <f t="shared" si="5"/>
        <v>3837</v>
      </c>
      <c r="AC60" s="24"/>
      <c r="AE60" s="2"/>
      <c r="AF60"/>
    </row>
    <row r="61" spans="2:32" outlineLevel="1" x14ac:dyDescent="0.25">
      <c r="B61" t="s">
        <v>168</v>
      </c>
      <c r="C61" s="30">
        <v>7054079</v>
      </c>
      <c r="D61" s="30">
        <v>6113</v>
      </c>
      <c r="E61" s="48">
        <v>8.6659080512140562E-4</v>
      </c>
      <c r="I61" s="30"/>
      <c r="K61" t="s">
        <v>169</v>
      </c>
      <c r="L61" s="49">
        <v>6956223.0048999945</v>
      </c>
      <c r="M61">
        <v>6113</v>
      </c>
      <c r="N61" s="30">
        <v>6113</v>
      </c>
      <c r="O61" s="48">
        <v>8.7878148755351517E-4</v>
      </c>
      <c r="T61" t="str">
        <f t="shared" si="1"/>
        <v/>
      </c>
      <c r="U61" s="2" t="str">
        <f t="shared" si="2"/>
        <v>W49</v>
      </c>
      <c r="V61" s="24">
        <f t="shared" si="4"/>
        <v>6956223.0048999945</v>
      </c>
      <c r="W61" s="24"/>
      <c r="X61" s="50"/>
      <c r="Y61" s="51">
        <f t="shared" si="3"/>
        <v>8.7878148755351517E-4</v>
      </c>
      <c r="Z61" s="24"/>
      <c r="AB61" s="24">
        <f t="shared" si="5"/>
        <v>6113</v>
      </c>
      <c r="AC61" s="24"/>
      <c r="AE61" s="2"/>
      <c r="AF61"/>
    </row>
    <row r="62" spans="2:32" outlineLevel="1" x14ac:dyDescent="0.25">
      <c r="B62" t="s">
        <v>171</v>
      </c>
      <c r="C62" s="30">
        <v>7054152</v>
      </c>
      <c r="D62" s="30">
        <v>5966</v>
      </c>
      <c r="E62" s="48">
        <v>8.4574304608122991E-4</v>
      </c>
      <c r="I62" s="30"/>
      <c r="K62" t="s">
        <v>172</v>
      </c>
      <c r="L62" s="49">
        <v>6959332.0048999963</v>
      </c>
      <c r="M62">
        <v>5966</v>
      </c>
      <c r="N62" s="30">
        <v>5966</v>
      </c>
      <c r="O62" s="48">
        <v>8.5726618528896145E-4</v>
      </c>
      <c r="T62" t="str">
        <f t="shared" si="1"/>
        <v/>
      </c>
      <c r="U62" s="2" t="str">
        <f t="shared" si="2"/>
        <v>W50</v>
      </c>
      <c r="V62" s="24">
        <f t="shared" si="4"/>
        <v>6959332.0048999963</v>
      </c>
      <c r="W62" s="24"/>
      <c r="X62" s="50"/>
      <c r="Y62" s="51">
        <f t="shared" si="3"/>
        <v>8.5726618528896145E-4</v>
      </c>
      <c r="Z62" s="24"/>
      <c r="AB62" s="24">
        <f t="shared" si="5"/>
        <v>5966</v>
      </c>
      <c r="AC62" s="24"/>
      <c r="AE62" s="2"/>
      <c r="AF62"/>
    </row>
    <row r="63" spans="2:32" outlineLevel="1" x14ac:dyDescent="0.25">
      <c r="B63" t="s">
        <v>173</v>
      </c>
      <c r="C63" s="30">
        <v>7048068</v>
      </c>
      <c r="D63" s="30">
        <v>5742</v>
      </c>
      <c r="E63" s="48">
        <v>8.1469134520268532E-4</v>
      </c>
      <c r="I63" s="30"/>
      <c r="K63" t="s">
        <v>174</v>
      </c>
      <c r="L63" s="49">
        <v>6956879.0051999949</v>
      </c>
      <c r="M63">
        <v>5742</v>
      </c>
      <c r="N63" s="30">
        <v>5742</v>
      </c>
      <c r="O63" s="48">
        <v>8.2537011146924927E-4</v>
      </c>
      <c r="T63" t="str">
        <f t="shared" si="1"/>
        <v/>
      </c>
      <c r="U63" s="2" t="str">
        <f t="shared" si="2"/>
        <v>W51</v>
      </c>
      <c r="V63" s="24">
        <f t="shared" si="4"/>
        <v>6956879.0051999949</v>
      </c>
      <c r="W63" s="24"/>
      <c r="X63" s="50"/>
      <c r="Y63" s="51">
        <f t="shared" si="3"/>
        <v>8.2537011146924927E-4</v>
      </c>
      <c r="Z63" s="24"/>
      <c r="AB63" s="24">
        <f t="shared" si="5"/>
        <v>5742</v>
      </c>
      <c r="AC63" s="24"/>
      <c r="AE63" s="2"/>
      <c r="AF63"/>
    </row>
    <row r="64" spans="2:32" x14ac:dyDescent="0.25">
      <c r="B64" t="s">
        <v>175</v>
      </c>
      <c r="C64" s="30">
        <v>7025232</v>
      </c>
      <c r="D64" s="30">
        <v>5070</v>
      </c>
      <c r="E64" s="48">
        <v>7.2168435149187954E-4</v>
      </c>
      <c r="I64" s="30"/>
      <c r="K64" t="s">
        <v>176</v>
      </c>
      <c r="L64" s="49">
        <v>6945894.0053999946</v>
      </c>
      <c r="M64">
        <v>5070</v>
      </c>
      <c r="N64" s="30">
        <v>5070</v>
      </c>
      <c r="O64" s="48">
        <v>7.2992763725711839E-4</v>
      </c>
      <c r="S64" s="52"/>
      <c r="T64" s="53" t="str">
        <f t="shared" si="1"/>
        <v/>
      </c>
      <c r="U64" s="52" t="str">
        <f t="shared" si="2"/>
        <v>W52</v>
      </c>
      <c r="V64" s="35">
        <f t="shared" si="4"/>
        <v>6945894.0053999946</v>
      </c>
      <c r="W64" s="35"/>
      <c r="X64" s="38"/>
      <c r="Y64" s="54">
        <f t="shared" si="3"/>
        <v>7.2992763725711839E-4</v>
      </c>
      <c r="Z64" s="35"/>
      <c r="AB64" s="35">
        <f t="shared" si="5"/>
        <v>5070</v>
      </c>
      <c r="AC64" s="35"/>
      <c r="AE64" s="2"/>
      <c r="AF64"/>
    </row>
    <row r="65" spans="1:32" x14ac:dyDescent="0.25">
      <c r="A65" t="s">
        <v>433</v>
      </c>
      <c r="B65" t="s">
        <v>178</v>
      </c>
      <c r="C65" s="30">
        <v>6966653</v>
      </c>
      <c r="D65" s="30">
        <v>5589</v>
      </c>
      <c r="E65" s="48">
        <v>8.0225037762035806E-4</v>
      </c>
      <c r="I65" s="30"/>
      <c r="J65" t="s">
        <v>434</v>
      </c>
      <c r="K65" t="s">
        <v>179</v>
      </c>
      <c r="L65" s="49">
        <v>6886233.0053999936</v>
      </c>
      <c r="M65">
        <v>5589</v>
      </c>
      <c r="N65" s="30">
        <v>5589</v>
      </c>
      <c r="O65" s="48">
        <v>8.1161935641986852E-4</v>
      </c>
      <c r="T65" t="str">
        <f t="shared" si="1"/>
        <v>FY2026</v>
      </c>
      <c r="U65" s="2" t="str">
        <f t="shared" si="2"/>
        <v>W01</v>
      </c>
      <c r="V65" s="24">
        <f t="shared" si="4"/>
        <v>6886233.0053999936</v>
      </c>
      <c r="W65" s="24"/>
      <c r="X65" s="50"/>
      <c r="Y65" s="51">
        <f t="shared" si="3"/>
        <v>8.1161935641986852E-4</v>
      </c>
      <c r="Z65" s="24"/>
      <c r="AB65" s="24">
        <f t="shared" si="5"/>
        <v>5589</v>
      </c>
      <c r="AC65" s="24"/>
      <c r="AE65" s="2"/>
      <c r="AF65"/>
    </row>
    <row r="66" spans="1:32" outlineLevel="1" x14ac:dyDescent="0.25">
      <c r="B66" t="s">
        <v>180</v>
      </c>
      <c r="C66" s="30">
        <v>6959836</v>
      </c>
      <c r="D66" s="30">
        <v>5553</v>
      </c>
      <c r="E66" s="48">
        <v>7.978636278211153E-4</v>
      </c>
      <c r="I66" s="30"/>
      <c r="K66" t="s">
        <v>181</v>
      </c>
      <c r="L66" s="49">
        <v>6879664.0054999944</v>
      </c>
      <c r="M66">
        <v>5553</v>
      </c>
      <c r="N66" s="30">
        <v>5553</v>
      </c>
      <c r="O66" s="48">
        <v>8.071615118936937E-4</v>
      </c>
      <c r="T66" t="str">
        <f t="shared" si="1"/>
        <v/>
      </c>
      <c r="U66" s="2" t="str">
        <f t="shared" si="2"/>
        <v>W02</v>
      </c>
      <c r="V66" s="24">
        <f t="shared" si="4"/>
        <v>6879664.0054999944</v>
      </c>
      <c r="W66" s="24"/>
      <c r="X66" s="50"/>
      <c r="Y66" s="51">
        <f t="shared" si="3"/>
        <v>8.071615118936937E-4</v>
      </c>
      <c r="Z66" s="24"/>
      <c r="AB66" s="24">
        <f t="shared" si="5"/>
        <v>5553</v>
      </c>
      <c r="AC66" s="24"/>
      <c r="AE66" s="2"/>
      <c r="AF66"/>
    </row>
    <row r="67" spans="1:32" outlineLevel="1" x14ac:dyDescent="0.25">
      <c r="B67" t="s">
        <v>182</v>
      </c>
      <c r="C67" s="30">
        <v>6955303</v>
      </c>
      <c r="D67" s="30">
        <v>5651</v>
      </c>
      <c r="E67" s="48">
        <v>8.1247359029505977E-4</v>
      </c>
      <c r="I67" s="30"/>
      <c r="K67" t="s">
        <v>183</v>
      </c>
      <c r="L67" s="49">
        <v>6875895.0054999935</v>
      </c>
      <c r="M67">
        <v>5651</v>
      </c>
      <c r="N67" s="30">
        <v>5651</v>
      </c>
      <c r="O67" s="48">
        <v>8.2185664491383212E-4</v>
      </c>
      <c r="T67" t="str">
        <f t="shared" si="1"/>
        <v/>
      </c>
      <c r="U67" s="2" t="str">
        <f t="shared" si="2"/>
        <v>W03</v>
      </c>
      <c r="V67" s="24">
        <f t="shared" si="4"/>
        <v>6875895.0054999935</v>
      </c>
      <c r="W67" s="24"/>
      <c r="X67" s="50"/>
      <c r="Y67" s="51">
        <f t="shared" si="3"/>
        <v>8.2185664491383212E-4</v>
      </c>
      <c r="Z67" s="24"/>
      <c r="AB67" s="24">
        <f t="shared" si="5"/>
        <v>5651</v>
      </c>
      <c r="AC67" s="24"/>
      <c r="AE67" s="2"/>
      <c r="AF67"/>
    </row>
    <row r="68" spans="1:32" outlineLevel="1" x14ac:dyDescent="0.25">
      <c r="B68" t="s">
        <v>184</v>
      </c>
      <c r="C68" s="30">
        <v>6933881</v>
      </c>
      <c r="D68" s="30">
        <v>5551</v>
      </c>
      <c r="E68" s="48">
        <v>8.0056176331840716E-4</v>
      </c>
      <c r="I68" s="30"/>
      <c r="K68" t="s">
        <v>185</v>
      </c>
      <c r="L68" s="49">
        <v>6858167.0054999944</v>
      </c>
      <c r="M68">
        <v>5551</v>
      </c>
      <c r="N68" s="30">
        <v>5551</v>
      </c>
      <c r="O68" s="48">
        <v>8.0939994542977812E-4</v>
      </c>
      <c r="T68" t="str">
        <f t="shared" si="1"/>
        <v/>
      </c>
      <c r="U68" s="2" t="str">
        <f t="shared" si="2"/>
        <v>W04</v>
      </c>
      <c r="V68" s="24">
        <f t="shared" si="4"/>
        <v>6858167.0054999944</v>
      </c>
      <c r="W68" s="24"/>
      <c r="X68" s="50"/>
      <c r="Y68" s="51">
        <f t="shared" si="3"/>
        <v>8.0939994542977812E-4</v>
      </c>
      <c r="Z68" s="24"/>
      <c r="AB68" s="24">
        <f t="shared" si="5"/>
        <v>5551</v>
      </c>
      <c r="AC68" s="24"/>
      <c r="AE68" s="2"/>
      <c r="AF68"/>
    </row>
    <row r="69" spans="1:32" outlineLevel="1" x14ac:dyDescent="0.25">
      <c r="B69" t="s">
        <v>186</v>
      </c>
      <c r="C69" s="30">
        <v>6910054</v>
      </c>
      <c r="D69" s="30">
        <v>5668</v>
      </c>
      <c r="E69" s="48">
        <v>8.2025408195073436E-4</v>
      </c>
      <c r="I69" s="30"/>
      <c r="K69" t="s">
        <v>187</v>
      </c>
      <c r="L69" s="49">
        <v>6834535.0052999929</v>
      </c>
      <c r="M69">
        <v>5668</v>
      </c>
      <c r="N69" s="30">
        <v>5668</v>
      </c>
      <c r="O69" s="48">
        <v>8.2931757546118683E-4</v>
      </c>
      <c r="T69" t="str">
        <f t="shared" si="1"/>
        <v/>
      </c>
      <c r="U69" s="2" t="str">
        <f t="shared" si="2"/>
        <v>W05</v>
      </c>
      <c r="V69" s="24">
        <f t="shared" si="4"/>
        <v>6834535.0052999929</v>
      </c>
      <c r="W69" s="24"/>
      <c r="X69" s="50"/>
      <c r="Y69" s="51">
        <f t="shared" si="3"/>
        <v>8.2931757546118683E-4</v>
      </c>
      <c r="Z69" s="24"/>
      <c r="AB69" s="24">
        <f t="shared" si="5"/>
        <v>5668</v>
      </c>
      <c r="AC69" s="24"/>
      <c r="AE69" s="2"/>
      <c r="AF69"/>
    </row>
    <row r="70" spans="1:32" outlineLevel="1" x14ac:dyDescent="0.25">
      <c r="B70" t="s">
        <v>188</v>
      </c>
      <c r="C70" s="30">
        <v>6888500</v>
      </c>
      <c r="D70" s="30">
        <v>5898</v>
      </c>
      <c r="E70" s="48">
        <v>8.5620962473688031E-4</v>
      </c>
      <c r="I70" s="30"/>
      <c r="K70" t="s">
        <v>189</v>
      </c>
      <c r="L70" s="49">
        <v>6813341.0051999958</v>
      </c>
      <c r="M70">
        <v>5898</v>
      </c>
      <c r="N70" s="30">
        <v>5898</v>
      </c>
      <c r="O70" s="48">
        <v>8.6565460256555484E-4</v>
      </c>
      <c r="T70" t="str">
        <f t="shared" si="1"/>
        <v/>
      </c>
      <c r="U70" s="2" t="str">
        <f t="shared" si="2"/>
        <v>W06</v>
      </c>
      <c r="V70" s="24">
        <f t="shared" si="4"/>
        <v>6813341.0051999958</v>
      </c>
      <c r="W70" s="24"/>
      <c r="X70" s="50"/>
      <c r="Y70" s="51">
        <f t="shared" si="3"/>
        <v>8.6565460256555484E-4</v>
      </c>
      <c r="Z70" s="24"/>
      <c r="AB70" s="24">
        <f t="shared" si="5"/>
        <v>5898</v>
      </c>
      <c r="AC70" s="24"/>
      <c r="AE70" s="2"/>
      <c r="AF70"/>
    </row>
    <row r="71" spans="1:32" outlineLevel="1" x14ac:dyDescent="0.25">
      <c r="B71" t="s">
        <v>190</v>
      </c>
      <c r="C71" s="30">
        <v>6866461</v>
      </c>
      <c r="D71" s="30">
        <v>5616</v>
      </c>
      <c r="E71" s="48">
        <v>8.1788857462381274E-4</v>
      </c>
      <c r="I71" s="30"/>
      <c r="K71" t="s">
        <v>191</v>
      </c>
      <c r="L71" s="49">
        <v>6788942.0052999975</v>
      </c>
      <c r="M71">
        <v>5616</v>
      </c>
      <c r="N71" s="30">
        <v>5616</v>
      </c>
      <c r="O71" s="48">
        <v>8.2722757030708111E-4</v>
      </c>
      <c r="T71" t="str">
        <f t="shared" si="1"/>
        <v/>
      </c>
      <c r="U71" s="2" t="str">
        <f t="shared" si="2"/>
        <v>W07</v>
      </c>
      <c r="V71" s="24">
        <f t="shared" si="4"/>
        <v>6788942.0052999975</v>
      </c>
      <c r="W71" s="24"/>
      <c r="X71" s="50"/>
      <c r="Y71" s="51">
        <f t="shared" si="3"/>
        <v>8.2722757030708111E-4</v>
      </c>
      <c r="Z71" s="24"/>
      <c r="AB71" s="24">
        <f t="shared" si="5"/>
        <v>5616</v>
      </c>
      <c r="AC71" s="24"/>
      <c r="AE71" s="2"/>
      <c r="AF71"/>
    </row>
    <row r="72" spans="1:32" outlineLevel="1" x14ac:dyDescent="0.25">
      <c r="B72" t="s">
        <v>192</v>
      </c>
      <c r="C72" s="30">
        <v>6857642</v>
      </c>
      <c r="D72" s="30">
        <v>5550</v>
      </c>
      <c r="E72" s="48">
        <v>8.0931608853305548E-4</v>
      </c>
      <c r="I72" s="30"/>
      <c r="K72" t="s">
        <v>193</v>
      </c>
      <c r="L72" s="49">
        <v>6782430.0052999947</v>
      </c>
      <c r="M72">
        <v>5550</v>
      </c>
      <c r="N72" s="30">
        <v>5550</v>
      </c>
      <c r="O72" s="48">
        <v>8.1829078894482706E-4</v>
      </c>
      <c r="T72" t="str">
        <f t="shared" si="1"/>
        <v/>
      </c>
      <c r="U72" s="2" t="str">
        <f t="shared" si="2"/>
        <v>W08</v>
      </c>
      <c r="V72" s="24">
        <f t="shared" si="4"/>
        <v>6782430.0052999947</v>
      </c>
      <c r="W72" s="24"/>
      <c r="X72" s="50"/>
      <c r="Y72" s="51">
        <f t="shared" si="3"/>
        <v>8.1829078894482706E-4</v>
      </c>
      <c r="Z72" s="24"/>
      <c r="AB72" s="24">
        <f t="shared" si="5"/>
        <v>5550</v>
      </c>
      <c r="AC72" s="24"/>
      <c r="AE72" s="2"/>
      <c r="AF72"/>
    </row>
    <row r="73" spans="1:32" outlineLevel="1" x14ac:dyDescent="0.25">
      <c r="B73" t="s">
        <v>194</v>
      </c>
      <c r="C73" s="30">
        <v>6851963</v>
      </c>
      <c r="D73" s="30">
        <v>5208</v>
      </c>
      <c r="E73" s="48">
        <v>7.600741568511097E-4</v>
      </c>
      <c r="I73" s="30"/>
      <c r="K73" t="s">
        <v>195</v>
      </c>
      <c r="L73" s="49">
        <v>6779574.0054999953</v>
      </c>
      <c r="M73">
        <v>5208</v>
      </c>
      <c r="N73" s="30">
        <v>5208</v>
      </c>
      <c r="O73" s="48">
        <v>7.6818985909364796E-4</v>
      </c>
      <c r="T73" t="str">
        <f t="shared" si="1"/>
        <v/>
      </c>
      <c r="U73" s="2" t="str">
        <f t="shared" si="2"/>
        <v>W09</v>
      </c>
      <c r="V73" s="24">
        <f t="shared" si="4"/>
        <v>6779574.0054999953</v>
      </c>
      <c r="W73" s="24"/>
      <c r="X73" s="50"/>
      <c r="Y73" s="51">
        <f t="shared" si="3"/>
        <v>7.6818985909364796E-4</v>
      </c>
      <c r="Z73" s="24"/>
      <c r="AB73" s="24">
        <f t="shared" si="5"/>
        <v>5208</v>
      </c>
      <c r="AC73" s="24"/>
      <c r="AE73" s="2"/>
      <c r="AF73"/>
    </row>
    <row r="74" spans="1:32" outlineLevel="1" x14ac:dyDescent="0.25">
      <c r="B74" t="s">
        <v>196</v>
      </c>
      <c r="C74" s="30">
        <v>6840608</v>
      </c>
      <c r="D74" s="30">
        <v>5425</v>
      </c>
      <c r="E74" s="48">
        <v>7.9305816091201247E-4</v>
      </c>
      <c r="I74" s="30"/>
      <c r="K74" t="s">
        <v>197</v>
      </c>
      <c r="L74" s="49">
        <v>6765380.005599997</v>
      </c>
      <c r="M74">
        <v>5425</v>
      </c>
      <c r="N74" s="30">
        <v>5425</v>
      </c>
      <c r="O74" s="48">
        <v>8.0187661232768788E-4</v>
      </c>
      <c r="T74" t="str">
        <f t="shared" si="1"/>
        <v/>
      </c>
      <c r="U74" s="2" t="str">
        <f t="shared" si="2"/>
        <v>W10</v>
      </c>
      <c r="V74" s="24">
        <f t="shared" si="4"/>
        <v>6765380.005599997</v>
      </c>
      <c r="W74" s="24"/>
      <c r="X74" s="50"/>
      <c r="Y74" s="51">
        <f t="shared" si="3"/>
        <v>8.0187661232768788E-4</v>
      </c>
      <c r="Z74" s="24"/>
      <c r="AB74" s="24">
        <f t="shared" si="5"/>
        <v>5425</v>
      </c>
      <c r="AC74" s="24"/>
      <c r="AE74" s="2"/>
      <c r="AF74"/>
    </row>
    <row r="75" spans="1:32" outlineLevel="1" x14ac:dyDescent="0.25">
      <c r="B75" t="s">
        <v>198</v>
      </c>
      <c r="C75" s="30">
        <v>6833397</v>
      </c>
      <c r="D75" s="30">
        <v>5071</v>
      </c>
      <c r="E75" s="48">
        <v>7.4209064686275362E-4</v>
      </c>
      <c r="I75" s="30"/>
      <c r="K75" t="s">
        <v>199</v>
      </c>
      <c r="L75" s="49">
        <v>6760210.0055999942</v>
      </c>
      <c r="M75">
        <v>5071</v>
      </c>
      <c r="N75" s="30">
        <v>5071</v>
      </c>
      <c r="O75" s="48">
        <v>7.5012462568460245E-4</v>
      </c>
      <c r="T75" t="str">
        <f t="shared" si="1"/>
        <v/>
      </c>
      <c r="U75" s="2" t="str">
        <f t="shared" si="2"/>
        <v>W11</v>
      </c>
      <c r="V75" s="24">
        <f t="shared" si="4"/>
        <v>6760210.0055999942</v>
      </c>
      <c r="W75" s="24"/>
      <c r="X75" s="50"/>
      <c r="Y75" s="51">
        <f t="shared" si="3"/>
        <v>7.5012462568460245E-4</v>
      </c>
      <c r="Z75" s="24"/>
      <c r="AB75" s="24">
        <f t="shared" si="5"/>
        <v>5071</v>
      </c>
      <c r="AC75" s="24"/>
      <c r="AE75" s="2"/>
      <c r="AF75"/>
    </row>
    <row r="76" spans="1:32" outlineLevel="1" x14ac:dyDescent="0.25">
      <c r="B76" t="s">
        <v>200</v>
      </c>
      <c r="C76" s="30">
        <v>6827670</v>
      </c>
      <c r="D76" s="30">
        <v>5234</v>
      </c>
      <c r="E76" s="48">
        <v>7.6658655148828221E-4</v>
      </c>
      <c r="I76" s="30"/>
      <c r="K76" t="s">
        <v>201</v>
      </c>
      <c r="L76" s="49">
        <v>6756357.005699994</v>
      </c>
      <c r="M76">
        <v>5233</v>
      </c>
      <c r="N76" s="30">
        <v>5233</v>
      </c>
      <c r="O76" s="48">
        <v>7.7452982362909248E-4</v>
      </c>
      <c r="T76" t="str">
        <f t="shared" si="1"/>
        <v/>
      </c>
      <c r="U76" s="2" t="str">
        <f t="shared" si="2"/>
        <v>W12</v>
      </c>
      <c r="V76" s="24">
        <f t="shared" si="4"/>
        <v>6756357.005699994</v>
      </c>
      <c r="W76" s="24"/>
      <c r="X76" s="50"/>
      <c r="Y76" s="51">
        <f t="shared" si="3"/>
        <v>7.7452982362909248E-4</v>
      </c>
      <c r="Z76" s="24"/>
      <c r="AB76" s="24">
        <f t="shared" si="5"/>
        <v>5233</v>
      </c>
      <c r="AC76" s="24"/>
      <c r="AE76" s="2"/>
      <c r="AF76"/>
    </row>
    <row r="77" spans="1:32" outlineLevel="1" x14ac:dyDescent="0.25">
      <c r="B77" t="s">
        <v>202</v>
      </c>
      <c r="C77" s="30">
        <v>6811879</v>
      </c>
      <c r="D77" s="30">
        <v>4832</v>
      </c>
      <c r="E77" s="48">
        <v>7.0934906506706888E-4</v>
      </c>
      <c r="I77" s="30"/>
      <c r="K77" t="s">
        <v>203</v>
      </c>
      <c r="L77" s="49">
        <v>6742262.005699994</v>
      </c>
      <c r="M77">
        <v>4832</v>
      </c>
      <c r="N77" s="30">
        <v>4832</v>
      </c>
      <c r="O77" s="48">
        <v>7.1667342442565502E-4</v>
      </c>
      <c r="T77" t="str">
        <f t="shared" ref="T77:T140" si="6">IF(J77=0,"",J77)</f>
        <v/>
      </c>
      <c r="U77" s="2" t="str">
        <f t="shared" ref="U77:U140" si="7">RIGHT(K77,3)</f>
        <v>W13</v>
      </c>
      <c r="V77" s="24">
        <f t="shared" si="4"/>
        <v>6742262.005699994</v>
      </c>
      <c r="W77" s="24"/>
      <c r="X77" s="50"/>
      <c r="Y77" s="51">
        <f t="shared" ref="Y77:Y99" si="8">O77</f>
        <v>7.1667342442565502E-4</v>
      </c>
      <c r="Z77" s="24"/>
      <c r="AB77" s="24">
        <f t="shared" si="5"/>
        <v>4832</v>
      </c>
      <c r="AC77" s="24"/>
      <c r="AE77" s="2"/>
      <c r="AF77"/>
    </row>
    <row r="78" spans="1:32" outlineLevel="1" x14ac:dyDescent="0.25">
      <c r="B78" t="s">
        <v>205</v>
      </c>
      <c r="C78" s="30">
        <v>6786599</v>
      </c>
      <c r="D78" s="30">
        <v>5393</v>
      </c>
      <c r="E78" s="48">
        <v>7.9465428854717953E-4</v>
      </c>
      <c r="I78" s="30"/>
      <c r="K78" t="s">
        <v>206</v>
      </c>
      <c r="L78" s="49">
        <v>6712372.0055999923</v>
      </c>
      <c r="M78">
        <v>5393</v>
      </c>
      <c r="N78" s="30">
        <v>5393</v>
      </c>
      <c r="O78" s="48">
        <v>8.0344176328438471E-4</v>
      </c>
      <c r="T78" t="str">
        <f t="shared" si="6"/>
        <v/>
      </c>
      <c r="U78" s="2" t="str">
        <f t="shared" si="7"/>
        <v>W14</v>
      </c>
      <c r="V78" s="24">
        <f t="shared" ref="V78:V101" si="9">L78</f>
        <v>6712372.0055999923</v>
      </c>
      <c r="W78" s="24"/>
      <c r="X78" s="50"/>
      <c r="Y78" s="51">
        <f t="shared" si="8"/>
        <v>8.0344176328438471E-4</v>
      </c>
      <c r="Z78" s="24"/>
      <c r="AB78" s="24">
        <f t="shared" ref="AB78:AB99" si="10">N78</f>
        <v>5393</v>
      </c>
      <c r="AC78" s="24"/>
      <c r="AE78" s="2"/>
      <c r="AF78"/>
    </row>
    <row r="79" spans="1:32" outlineLevel="1" x14ac:dyDescent="0.25">
      <c r="B79" t="s">
        <v>207</v>
      </c>
      <c r="C79" s="30">
        <v>6782776</v>
      </c>
      <c r="D79" s="30">
        <v>5453</v>
      </c>
      <c r="E79" s="48">
        <v>8.0394811799770478E-4</v>
      </c>
      <c r="I79" s="30"/>
      <c r="K79" t="s">
        <v>208</v>
      </c>
      <c r="L79" s="49">
        <v>6707843.0057999957</v>
      </c>
      <c r="M79">
        <v>5453</v>
      </c>
      <c r="N79" s="30">
        <v>5453</v>
      </c>
      <c r="O79" s="48">
        <v>8.1292898406909876E-4</v>
      </c>
      <c r="T79" t="str">
        <f t="shared" si="6"/>
        <v/>
      </c>
      <c r="U79" s="2" t="str">
        <f t="shared" si="7"/>
        <v>W15</v>
      </c>
      <c r="V79" s="24">
        <f t="shared" si="9"/>
        <v>6707843.0057999957</v>
      </c>
      <c r="W79" s="24"/>
      <c r="X79" s="50"/>
      <c r="Y79" s="51">
        <f t="shared" si="8"/>
        <v>8.1292898406909876E-4</v>
      </c>
      <c r="Z79" s="24"/>
      <c r="AB79" s="24">
        <f t="shared" si="10"/>
        <v>5453</v>
      </c>
      <c r="AC79" s="24"/>
      <c r="AE79" s="2"/>
      <c r="AF79"/>
    </row>
    <row r="80" spans="1:32" outlineLevel="1" x14ac:dyDescent="0.25">
      <c r="B80" t="s">
        <v>209</v>
      </c>
      <c r="C80" s="30">
        <v>6783129</v>
      </c>
      <c r="D80" s="30">
        <v>5258</v>
      </c>
      <c r="E80" s="48">
        <v>7.7515848511800379E-4</v>
      </c>
      <c r="I80" s="30"/>
      <c r="K80" t="s">
        <v>210</v>
      </c>
      <c r="L80" s="49">
        <v>6708773.0057999939</v>
      </c>
      <c r="M80">
        <v>5258</v>
      </c>
      <c r="N80" s="30">
        <v>5258</v>
      </c>
      <c r="O80" s="48">
        <v>7.8374987429955607E-4</v>
      </c>
      <c r="T80" t="str">
        <f t="shared" si="6"/>
        <v/>
      </c>
      <c r="U80" s="2" t="str">
        <f t="shared" si="7"/>
        <v>W16</v>
      </c>
      <c r="V80" s="24">
        <f t="shared" si="9"/>
        <v>6708773.0057999939</v>
      </c>
      <c r="W80" s="24"/>
      <c r="X80" s="50"/>
      <c r="Y80" s="51">
        <f t="shared" si="8"/>
        <v>7.8374987429955607E-4</v>
      </c>
      <c r="Z80" s="24"/>
      <c r="AB80" s="24">
        <f t="shared" si="10"/>
        <v>5258</v>
      </c>
      <c r="AC80" s="24"/>
      <c r="AE80" s="2"/>
      <c r="AF80"/>
    </row>
    <row r="81" spans="2:32" outlineLevel="1" x14ac:dyDescent="0.25">
      <c r="B81" t="s">
        <v>211</v>
      </c>
      <c r="C81" s="30">
        <v>6777868</v>
      </c>
      <c r="D81" s="30">
        <v>4947</v>
      </c>
      <c r="E81" s="48">
        <v>7.2987553018146714E-4</v>
      </c>
      <c r="I81" s="30"/>
      <c r="K81" t="s">
        <v>212</v>
      </c>
      <c r="L81" s="49">
        <v>6704847.0057999957</v>
      </c>
      <c r="M81">
        <v>4947</v>
      </c>
      <c r="N81" s="30">
        <v>4947</v>
      </c>
      <c r="O81" s="48">
        <v>7.3782444188817751E-4</v>
      </c>
      <c r="T81" t="str">
        <f t="shared" si="6"/>
        <v/>
      </c>
      <c r="U81" s="2" t="str">
        <f t="shared" si="7"/>
        <v>W17</v>
      </c>
      <c r="V81" s="24">
        <f t="shared" si="9"/>
        <v>6704847.0057999957</v>
      </c>
      <c r="W81" s="24"/>
      <c r="X81" s="50"/>
      <c r="Y81" s="51">
        <f t="shared" si="8"/>
        <v>7.3782444188817751E-4</v>
      </c>
      <c r="Z81" s="24"/>
      <c r="AB81" s="24">
        <f t="shared" si="10"/>
        <v>4947</v>
      </c>
      <c r="AC81" s="24"/>
      <c r="AE81" s="2"/>
      <c r="AF81"/>
    </row>
    <row r="82" spans="2:32" outlineLevel="1" x14ac:dyDescent="0.25">
      <c r="B82" t="s">
        <v>213</v>
      </c>
      <c r="C82" s="30">
        <v>6769739</v>
      </c>
      <c r="D82" s="30">
        <v>5081</v>
      </c>
      <c r="E82" s="48">
        <v>7.5054592208060017E-4</v>
      </c>
      <c r="I82" s="30"/>
      <c r="K82" t="s">
        <v>214</v>
      </c>
      <c r="L82" s="49">
        <v>6699984.005699995</v>
      </c>
      <c r="M82">
        <v>5081</v>
      </c>
      <c r="N82" s="30">
        <v>5081</v>
      </c>
      <c r="O82" s="48">
        <v>7.5836001931905387E-4</v>
      </c>
      <c r="T82" t="str">
        <f t="shared" si="6"/>
        <v/>
      </c>
      <c r="U82" s="2" t="str">
        <f t="shared" si="7"/>
        <v>W18</v>
      </c>
      <c r="V82" s="24">
        <f t="shared" si="9"/>
        <v>6699984.005699995</v>
      </c>
      <c r="W82" s="24"/>
      <c r="X82" s="50"/>
      <c r="Y82" s="51">
        <f t="shared" si="8"/>
        <v>7.5836001931905387E-4</v>
      </c>
      <c r="Z82" s="24"/>
      <c r="AB82" s="24">
        <f t="shared" si="10"/>
        <v>5081</v>
      </c>
      <c r="AC82" s="24"/>
      <c r="AE82" s="2"/>
      <c r="AF82"/>
    </row>
    <row r="83" spans="2:32" outlineLevel="1" x14ac:dyDescent="0.25">
      <c r="B83" t="s">
        <v>215</v>
      </c>
      <c r="C83" s="30">
        <v>6762409</v>
      </c>
      <c r="D83" s="30">
        <v>5099</v>
      </c>
      <c r="E83" s="48">
        <v>7.5402123710648083E-4</v>
      </c>
      <c r="I83" s="30"/>
      <c r="K83" t="s">
        <v>216</v>
      </c>
      <c r="L83" s="49">
        <v>6692492.0055999961</v>
      </c>
      <c r="M83">
        <v>5099</v>
      </c>
      <c r="N83" s="30">
        <v>5099</v>
      </c>
      <c r="O83" s="48">
        <v>7.618985567309413E-4</v>
      </c>
      <c r="T83" t="str">
        <f t="shared" si="6"/>
        <v/>
      </c>
      <c r="U83" s="2" t="str">
        <f t="shared" si="7"/>
        <v>W19</v>
      </c>
      <c r="V83" s="24">
        <f t="shared" si="9"/>
        <v>6692492.0055999961</v>
      </c>
      <c r="W83" s="24"/>
      <c r="X83" s="27"/>
      <c r="Y83" s="55">
        <f t="shared" si="8"/>
        <v>7.618985567309413E-4</v>
      </c>
      <c r="Z83" s="24"/>
      <c r="AB83" s="24">
        <f t="shared" si="10"/>
        <v>5099</v>
      </c>
      <c r="AC83" s="24"/>
      <c r="AE83" s="2"/>
      <c r="AF83"/>
    </row>
    <row r="84" spans="2:32" outlineLevel="1" x14ac:dyDescent="0.25">
      <c r="B84" t="s">
        <v>217</v>
      </c>
      <c r="C84" s="30">
        <v>6755562</v>
      </c>
      <c r="D84" s="30">
        <v>5126</v>
      </c>
      <c r="E84" s="48">
        <v>7.58782170898587E-4</v>
      </c>
      <c r="I84" s="30"/>
      <c r="K84" t="s">
        <v>218</v>
      </c>
      <c r="L84" s="49">
        <v>6687634.0055999951</v>
      </c>
      <c r="M84">
        <v>5126</v>
      </c>
      <c r="N84" s="30">
        <v>5126</v>
      </c>
      <c r="O84" s="48">
        <v>7.664893138152691E-4</v>
      </c>
      <c r="T84" t="str">
        <f t="shared" si="6"/>
        <v/>
      </c>
      <c r="U84" s="2" t="str">
        <f t="shared" si="7"/>
        <v>W20</v>
      </c>
      <c r="V84" s="24">
        <f t="shared" si="9"/>
        <v>6687634.0055999951</v>
      </c>
      <c r="W84" s="24"/>
      <c r="X84" s="50"/>
      <c r="Y84" s="51">
        <f t="shared" si="8"/>
        <v>7.664893138152691E-4</v>
      </c>
      <c r="Z84" s="24"/>
      <c r="AB84" s="24">
        <f t="shared" si="10"/>
        <v>5126</v>
      </c>
      <c r="AC84" s="24"/>
      <c r="AE84" s="2"/>
      <c r="AF84"/>
    </row>
    <row r="85" spans="2:32" outlineLevel="1" x14ac:dyDescent="0.25">
      <c r="B85" t="s">
        <v>219</v>
      </c>
      <c r="C85" s="30">
        <v>6744032</v>
      </c>
      <c r="D85" s="30">
        <v>5058</v>
      </c>
      <c r="E85" s="48">
        <v>7.4999644129802466E-4</v>
      </c>
      <c r="I85" s="30"/>
      <c r="K85" t="s">
        <v>220</v>
      </c>
      <c r="L85" s="49">
        <v>6679301.005599997</v>
      </c>
      <c r="M85">
        <v>5058</v>
      </c>
      <c r="N85" s="30">
        <v>5058</v>
      </c>
      <c r="O85" s="48">
        <v>7.5726486884770115E-4</v>
      </c>
      <c r="T85" t="str">
        <f t="shared" si="6"/>
        <v/>
      </c>
      <c r="U85" s="2" t="str">
        <f t="shared" si="7"/>
        <v>W21</v>
      </c>
      <c r="V85" s="24">
        <f t="shared" si="9"/>
        <v>6679301.005599997</v>
      </c>
      <c r="W85" s="24"/>
      <c r="X85" s="50"/>
      <c r="Y85" s="51">
        <f t="shared" si="8"/>
        <v>7.5726486884770115E-4</v>
      </c>
      <c r="Z85" s="24"/>
      <c r="AB85" s="24">
        <f t="shared" si="10"/>
        <v>5058</v>
      </c>
      <c r="AC85" s="24"/>
      <c r="AE85" s="2"/>
      <c r="AF85"/>
    </row>
    <row r="86" spans="2:32" outlineLevel="1" x14ac:dyDescent="0.25">
      <c r="B86" t="s">
        <v>221</v>
      </c>
      <c r="C86" s="30">
        <v>6732371</v>
      </c>
      <c r="D86" s="30">
        <v>5008</v>
      </c>
      <c r="E86" s="48">
        <v>7.4386869054007864E-4</v>
      </c>
      <c r="I86" s="30"/>
      <c r="K86" t="s">
        <v>222</v>
      </c>
      <c r="L86" s="49">
        <v>6668780.0055999933</v>
      </c>
      <c r="M86">
        <v>5008</v>
      </c>
      <c r="N86" s="30">
        <v>5008</v>
      </c>
      <c r="O86" s="48">
        <v>7.5096194443280753E-4</v>
      </c>
      <c r="T86" t="str">
        <f t="shared" si="6"/>
        <v/>
      </c>
      <c r="U86" s="2" t="str">
        <f t="shared" si="7"/>
        <v>W22</v>
      </c>
      <c r="V86" s="24">
        <f t="shared" si="9"/>
        <v>6668780.0055999933</v>
      </c>
      <c r="W86" s="24"/>
      <c r="X86" s="50"/>
      <c r="Y86" s="51">
        <f t="shared" si="8"/>
        <v>7.5096194443280753E-4</v>
      </c>
      <c r="Z86" s="24"/>
      <c r="AB86" s="24">
        <f t="shared" si="10"/>
        <v>5008</v>
      </c>
      <c r="AC86" s="24"/>
      <c r="AE86" s="2"/>
      <c r="AF86"/>
    </row>
    <row r="87" spans="2:32" outlineLevel="1" x14ac:dyDescent="0.25">
      <c r="B87" t="s">
        <v>223</v>
      </c>
      <c r="C87" s="30">
        <v>6716333</v>
      </c>
      <c r="D87" s="30">
        <v>5260</v>
      </c>
      <c r="E87" s="48">
        <v>7.831654565072935E-4</v>
      </c>
      <c r="I87" s="30"/>
      <c r="K87" t="s">
        <v>224</v>
      </c>
      <c r="L87" s="49">
        <v>6641685.0056999996</v>
      </c>
      <c r="M87">
        <v>5260</v>
      </c>
      <c r="N87" s="30">
        <v>5260</v>
      </c>
      <c r="O87" s="48">
        <v>7.91967700287771E-4</v>
      </c>
      <c r="T87" t="str">
        <f t="shared" si="6"/>
        <v/>
      </c>
      <c r="U87" s="2" t="str">
        <f t="shared" si="7"/>
        <v>W23</v>
      </c>
      <c r="V87" s="24">
        <f t="shared" si="9"/>
        <v>6641685.0056999996</v>
      </c>
      <c r="W87" s="24"/>
      <c r="X87" s="50"/>
      <c r="Y87" s="51">
        <f t="shared" si="8"/>
        <v>7.91967700287771E-4</v>
      </c>
      <c r="Z87" s="24"/>
      <c r="AB87" s="24">
        <f t="shared" si="10"/>
        <v>5260</v>
      </c>
      <c r="AC87" s="24"/>
      <c r="AE87" s="2"/>
      <c r="AF87"/>
    </row>
    <row r="88" spans="2:32" outlineLevel="1" x14ac:dyDescent="0.25">
      <c r="B88" t="s">
        <v>225</v>
      </c>
      <c r="C88" s="30">
        <v>6709899</v>
      </c>
      <c r="D88" s="30">
        <v>4961</v>
      </c>
      <c r="E88" s="48">
        <v>7.3935539119143225E-4</v>
      </c>
      <c r="I88" s="30"/>
      <c r="K88" t="s">
        <v>226</v>
      </c>
      <c r="L88" s="49">
        <v>6640489.0055999961</v>
      </c>
      <c r="M88">
        <v>4961</v>
      </c>
      <c r="N88" s="30">
        <v>4961</v>
      </c>
      <c r="O88" s="48">
        <v>7.4708353493490242E-4</v>
      </c>
      <c r="T88" t="str">
        <f t="shared" si="6"/>
        <v/>
      </c>
      <c r="U88" s="2" t="str">
        <f t="shared" si="7"/>
        <v>W24</v>
      </c>
      <c r="V88" s="24">
        <f t="shared" si="9"/>
        <v>6640489.0055999961</v>
      </c>
      <c r="W88" s="24"/>
      <c r="X88" s="50"/>
      <c r="Y88" s="51">
        <f t="shared" si="8"/>
        <v>7.4708353493490242E-4</v>
      </c>
      <c r="Z88" s="24"/>
      <c r="AB88" s="24">
        <f t="shared" si="10"/>
        <v>4961</v>
      </c>
      <c r="AC88" s="24"/>
      <c r="AE88" s="2"/>
      <c r="AF88"/>
    </row>
    <row r="89" spans="2:32" outlineLevel="1" x14ac:dyDescent="0.25">
      <c r="B89" t="s">
        <v>227</v>
      </c>
      <c r="C89" s="30">
        <v>6703753</v>
      </c>
      <c r="D89" s="30">
        <v>5176</v>
      </c>
      <c r="E89" s="48">
        <v>7.721048194943937E-4</v>
      </c>
      <c r="I89" s="30"/>
      <c r="K89" t="s">
        <v>228</v>
      </c>
      <c r="L89" s="49">
        <v>6641554.0055999961</v>
      </c>
      <c r="M89">
        <v>5176</v>
      </c>
      <c r="N89" s="30">
        <v>5176</v>
      </c>
      <c r="O89" s="48">
        <v>7.7933567891426056E-4</v>
      </c>
      <c r="T89" t="str">
        <f t="shared" si="6"/>
        <v/>
      </c>
      <c r="U89" s="2" t="str">
        <f t="shared" si="7"/>
        <v>W25</v>
      </c>
      <c r="V89" s="24">
        <f t="shared" si="9"/>
        <v>6641554.0055999961</v>
      </c>
      <c r="W89" s="24"/>
      <c r="X89" s="50"/>
      <c r="Y89" s="51">
        <f t="shared" si="8"/>
        <v>7.7933567891426056E-4</v>
      </c>
      <c r="Z89" s="24"/>
      <c r="AB89" s="24">
        <f t="shared" si="10"/>
        <v>5176</v>
      </c>
      <c r="AC89" s="24"/>
      <c r="AE89" s="2"/>
      <c r="AF89"/>
    </row>
    <row r="90" spans="2:32" outlineLevel="1" x14ac:dyDescent="0.25">
      <c r="B90" t="s">
        <v>229</v>
      </c>
      <c r="C90" s="30">
        <v>6685325</v>
      </c>
      <c r="D90" s="30">
        <v>5212</v>
      </c>
      <c r="E90" s="48">
        <v>7.7961804399935683E-4</v>
      </c>
      <c r="I90" s="30"/>
      <c r="K90" t="s">
        <v>230</v>
      </c>
      <c r="L90" s="49">
        <v>6629866.0055999961</v>
      </c>
      <c r="M90">
        <v>5214</v>
      </c>
      <c r="N90" s="30">
        <v>5214</v>
      </c>
      <c r="O90" s="48">
        <v>7.8644123359294623E-4</v>
      </c>
      <c r="T90" t="str">
        <f t="shared" si="6"/>
        <v/>
      </c>
      <c r="U90" s="2" t="str">
        <f t="shared" si="7"/>
        <v>W26</v>
      </c>
      <c r="V90" s="24">
        <f t="shared" si="9"/>
        <v>6629866.0055999961</v>
      </c>
      <c r="W90" s="24"/>
      <c r="X90" s="50"/>
      <c r="Y90" s="51">
        <f t="shared" si="8"/>
        <v>7.8644123359294623E-4</v>
      </c>
      <c r="Z90" s="24"/>
      <c r="AB90" s="24">
        <f t="shared" si="10"/>
        <v>5214</v>
      </c>
      <c r="AC90" s="24"/>
      <c r="AE90" s="2"/>
      <c r="AF90"/>
    </row>
    <row r="91" spans="2:32" outlineLevel="1" x14ac:dyDescent="0.25">
      <c r="B91" t="s">
        <v>232</v>
      </c>
      <c r="C91" s="30">
        <v>6656381</v>
      </c>
      <c r="D91" s="30">
        <v>4676</v>
      </c>
      <c r="E91" s="48">
        <v>7.0248382717275353E-4</v>
      </c>
      <c r="I91" s="30"/>
      <c r="K91" t="s">
        <v>233</v>
      </c>
      <c r="L91" s="49">
        <v>6603232.0057999957</v>
      </c>
      <c r="M91">
        <v>4676</v>
      </c>
      <c r="N91" s="30">
        <v>4676</v>
      </c>
      <c r="O91" s="48">
        <v>7.0813807479319256E-4</v>
      </c>
      <c r="T91" t="str">
        <f t="shared" si="6"/>
        <v/>
      </c>
      <c r="U91" s="2" t="str">
        <f t="shared" si="7"/>
        <v>W27</v>
      </c>
      <c r="V91" s="24">
        <f t="shared" si="9"/>
        <v>6603232.0057999957</v>
      </c>
      <c r="W91" s="24"/>
      <c r="X91" s="50"/>
      <c r="Y91" s="51">
        <f t="shared" si="8"/>
        <v>7.0813807479319256E-4</v>
      </c>
      <c r="Z91" s="24"/>
      <c r="AB91" s="24">
        <f t="shared" si="10"/>
        <v>4676</v>
      </c>
      <c r="AC91" s="24"/>
      <c r="AE91" s="2"/>
      <c r="AF91"/>
    </row>
    <row r="92" spans="2:32" outlineLevel="1" x14ac:dyDescent="0.25">
      <c r="B92" t="s">
        <v>234</v>
      </c>
      <c r="C92" s="30">
        <v>6648938</v>
      </c>
      <c r="D92" s="30">
        <v>4819</v>
      </c>
      <c r="E92" s="48">
        <v>7.2477740054125936E-4</v>
      </c>
      <c r="I92" s="30"/>
      <c r="K92" t="s">
        <v>235</v>
      </c>
      <c r="L92" s="49">
        <v>6596566.0057999967</v>
      </c>
      <c r="M92">
        <v>4819</v>
      </c>
      <c r="N92" s="30">
        <v>4819</v>
      </c>
      <c r="O92" s="48">
        <v>7.305316123211561E-4</v>
      </c>
      <c r="T92" t="str">
        <f t="shared" si="6"/>
        <v/>
      </c>
      <c r="U92" s="2" t="str">
        <f t="shared" si="7"/>
        <v>W28</v>
      </c>
      <c r="V92" s="24">
        <f t="shared" si="9"/>
        <v>6596566.0057999967</v>
      </c>
      <c r="W92" s="24"/>
      <c r="X92" s="50"/>
      <c r="Y92" s="51">
        <f t="shared" si="8"/>
        <v>7.305316123211561E-4</v>
      </c>
      <c r="Z92" s="24"/>
      <c r="AB92" s="24">
        <f t="shared" si="10"/>
        <v>4819</v>
      </c>
      <c r="AC92" s="24"/>
      <c r="AE92" s="2"/>
      <c r="AF92"/>
    </row>
    <row r="93" spans="2:32" outlineLevel="1" x14ac:dyDescent="0.25">
      <c r="B93" t="s">
        <v>236</v>
      </c>
      <c r="C93" s="30">
        <v>6644424</v>
      </c>
      <c r="D93" s="30">
        <v>5210</v>
      </c>
      <c r="E93" s="48">
        <v>7.8411612503958205E-4</v>
      </c>
      <c r="I93" s="30"/>
      <c r="K93" t="s">
        <v>237</v>
      </c>
      <c r="L93" s="49">
        <v>6592683.0058999956</v>
      </c>
      <c r="M93">
        <v>5210</v>
      </c>
      <c r="N93" s="30">
        <v>5210</v>
      </c>
      <c r="O93" s="48">
        <v>7.9027006081399786E-4</v>
      </c>
      <c r="T93" t="str">
        <f t="shared" si="6"/>
        <v/>
      </c>
      <c r="U93" s="2" t="str">
        <f t="shared" si="7"/>
        <v>W29</v>
      </c>
      <c r="V93" s="24">
        <f t="shared" si="9"/>
        <v>6592683.0058999956</v>
      </c>
      <c r="W93" s="24"/>
      <c r="X93" s="50"/>
      <c r="Y93" s="51">
        <f t="shared" si="8"/>
        <v>7.9027006081399786E-4</v>
      </c>
      <c r="Z93" s="24"/>
      <c r="AB93" s="24">
        <f t="shared" si="10"/>
        <v>5210</v>
      </c>
      <c r="AC93" s="24"/>
      <c r="AE93" s="2"/>
      <c r="AF93"/>
    </row>
    <row r="94" spans="2:32" outlineLevel="1" x14ac:dyDescent="0.25">
      <c r="B94" t="s">
        <v>238</v>
      </c>
      <c r="C94" s="30">
        <v>6636742</v>
      </c>
      <c r="D94" s="30">
        <v>5081</v>
      </c>
      <c r="E94" s="48">
        <v>7.6558648806899533E-4</v>
      </c>
      <c r="I94" s="30"/>
      <c r="K94" t="s">
        <v>239</v>
      </c>
      <c r="L94" s="49">
        <v>6587561.0058999928</v>
      </c>
      <c r="M94">
        <v>5082</v>
      </c>
      <c r="N94" s="30">
        <v>5082</v>
      </c>
      <c r="O94" s="48">
        <v>7.7145395624396147E-4</v>
      </c>
      <c r="T94" t="str">
        <f t="shared" si="6"/>
        <v/>
      </c>
      <c r="U94" s="2" t="str">
        <f t="shared" si="7"/>
        <v>W30</v>
      </c>
      <c r="V94" s="24">
        <f t="shared" si="9"/>
        <v>6587561.0058999928</v>
      </c>
      <c r="W94" s="24"/>
      <c r="X94" s="50"/>
      <c r="Y94" s="51">
        <f t="shared" si="8"/>
        <v>7.7145395624396147E-4</v>
      </c>
      <c r="Z94" s="24"/>
      <c r="AB94" s="24">
        <f t="shared" si="10"/>
        <v>5082</v>
      </c>
      <c r="AC94" s="24"/>
      <c r="AE94" s="2"/>
      <c r="AF94"/>
    </row>
    <row r="95" spans="2:32" outlineLevel="1" x14ac:dyDescent="0.25">
      <c r="B95" t="s">
        <v>241</v>
      </c>
      <c r="C95" s="30">
        <v>6627734</v>
      </c>
      <c r="D95" s="30">
        <v>5039</v>
      </c>
      <c r="E95" s="48">
        <v>7.6029001767421566E-4</v>
      </c>
      <c r="I95" s="30"/>
      <c r="K95" t="s">
        <v>242</v>
      </c>
      <c r="L95" s="49">
        <v>6580391.0057999976</v>
      </c>
      <c r="M95">
        <v>5042</v>
      </c>
      <c r="N95" s="30">
        <v>5042</v>
      </c>
      <c r="O95" s="48">
        <v>7.6621586704436707E-4</v>
      </c>
      <c r="T95" t="str">
        <f t="shared" si="6"/>
        <v/>
      </c>
      <c r="U95" s="2" t="str">
        <f t="shared" si="7"/>
        <v>W31</v>
      </c>
      <c r="V95" s="24">
        <f t="shared" si="9"/>
        <v>6580391.0057999976</v>
      </c>
      <c r="W95" s="24"/>
      <c r="X95" s="50"/>
      <c r="Y95" s="51">
        <f t="shared" si="8"/>
        <v>7.6621586704436707E-4</v>
      </c>
      <c r="Z95" s="24"/>
      <c r="AB95" s="24">
        <f t="shared" si="10"/>
        <v>5042</v>
      </c>
      <c r="AC95" s="24"/>
      <c r="AE95" s="2"/>
      <c r="AF95"/>
    </row>
    <row r="96" spans="2:32" outlineLevel="1" x14ac:dyDescent="0.25">
      <c r="B96" t="s">
        <v>244</v>
      </c>
      <c r="C96" s="30">
        <v>6615933</v>
      </c>
      <c r="D96" s="30">
        <v>4982</v>
      </c>
      <c r="E96" s="48">
        <v>7.5303060052149865E-4</v>
      </c>
      <c r="I96" s="30"/>
      <c r="K96" t="s">
        <v>245</v>
      </c>
      <c r="L96" s="49">
        <v>6569357.0057999939</v>
      </c>
      <c r="M96">
        <v>4981</v>
      </c>
      <c r="N96" s="30">
        <v>4981</v>
      </c>
      <c r="O96" s="48">
        <v>7.5821727995637085E-4</v>
      </c>
      <c r="T96" t="str">
        <f t="shared" si="6"/>
        <v/>
      </c>
      <c r="U96" s="2" t="str">
        <f t="shared" si="7"/>
        <v>W32</v>
      </c>
      <c r="V96" s="24">
        <f t="shared" si="9"/>
        <v>6569357.0057999939</v>
      </c>
      <c r="W96" s="24"/>
      <c r="X96" s="50"/>
      <c r="Y96" s="51">
        <f t="shared" si="8"/>
        <v>7.5821727995637085E-4</v>
      </c>
      <c r="Z96" s="24"/>
      <c r="AB96" s="24">
        <f t="shared" si="10"/>
        <v>4981</v>
      </c>
      <c r="AC96" s="24"/>
      <c r="AE96" s="2"/>
      <c r="AF96"/>
    </row>
    <row r="97" spans="2:32" outlineLevel="1" x14ac:dyDescent="0.25">
      <c r="B97" t="s">
        <v>247</v>
      </c>
      <c r="C97" s="30">
        <v>6610848</v>
      </c>
      <c r="D97" s="30">
        <v>5218</v>
      </c>
      <c r="E97" s="48">
        <v>7.8930872408501901E-4</v>
      </c>
      <c r="I97" s="30"/>
      <c r="K97" t="s">
        <v>248</v>
      </c>
      <c r="L97" s="49">
        <v>6564301.0058999918</v>
      </c>
      <c r="M97">
        <v>5218</v>
      </c>
      <c r="N97" s="30">
        <v>5218</v>
      </c>
      <c r="O97" s="48">
        <v>7.9490565641491195E-4</v>
      </c>
      <c r="T97" t="str">
        <f t="shared" si="6"/>
        <v/>
      </c>
      <c r="U97" s="2" t="str">
        <f t="shared" si="7"/>
        <v>W33</v>
      </c>
      <c r="V97" s="24">
        <f t="shared" si="9"/>
        <v>6564301.0058999918</v>
      </c>
      <c r="W97" s="24"/>
      <c r="X97" s="50"/>
      <c r="Y97" s="51">
        <f t="shared" si="8"/>
        <v>7.9490565641491195E-4</v>
      </c>
      <c r="Z97" s="24"/>
      <c r="AB97" s="24">
        <f t="shared" si="10"/>
        <v>5218</v>
      </c>
      <c r="AC97" s="24"/>
      <c r="AE97" s="2"/>
      <c r="AF97"/>
    </row>
    <row r="98" spans="2:32" outlineLevel="1" x14ac:dyDescent="0.25">
      <c r="B98" t="s">
        <v>249</v>
      </c>
      <c r="C98" s="30">
        <v>6606267</v>
      </c>
      <c r="D98" s="30">
        <v>4926</v>
      </c>
      <c r="E98" s="48">
        <v>7.4565560247564925E-4</v>
      </c>
      <c r="I98" s="30"/>
      <c r="K98" t="s">
        <v>250</v>
      </c>
      <c r="L98" s="49">
        <v>6560625.0058999956</v>
      </c>
      <c r="M98">
        <v>4927</v>
      </c>
      <c r="N98" s="30">
        <v>4927</v>
      </c>
      <c r="O98" s="48">
        <v>7.5099552185487351E-4</v>
      </c>
      <c r="S98" s="58"/>
      <c r="T98" t="str">
        <f t="shared" si="6"/>
        <v/>
      </c>
      <c r="U98" s="2" t="str">
        <f t="shared" si="7"/>
        <v>W34</v>
      </c>
      <c r="V98" s="24">
        <f t="shared" si="9"/>
        <v>6560625.0058999956</v>
      </c>
      <c r="W98" s="24"/>
      <c r="X98" s="50"/>
      <c r="Y98" s="51">
        <f t="shared" si="8"/>
        <v>7.5099552185487351E-4</v>
      </c>
      <c r="Z98" s="24"/>
      <c r="AB98" s="24">
        <f t="shared" si="10"/>
        <v>4927</v>
      </c>
      <c r="AC98" s="24"/>
      <c r="AE98" s="2"/>
      <c r="AF98"/>
    </row>
    <row r="99" spans="2:32" outlineLevel="1" x14ac:dyDescent="0.25">
      <c r="B99" t="s">
        <v>255</v>
      </c>
      <c r="C99" s="30">
        <v>6596209</v>
      </c>
      <c r="D99" s="30">
        <v>4536</v>
      </c>
      <c r="E99" s="48">
        <v>6.8766771944309222E-4</v>
      </c>
      <c r="I99" s="30"/>
      <c r="K99" t="s">
        <v>256</v>
      </c>
      <c r="L99" s="49">
        <v>6572128.0094999969</v>
      </c>
      <c r="M99">
        <v>4541</v>
      </c>
      <c r="N99" s="30">
        <v>4541</v>
      </c>
      <c r="O99" s="48">
        <v>6.9094819721040039E-4</v>
      </c>
      <c r="S99" s="58"/>
      <c r="T99" t="str">
        <f t="shared" si="6"/>
        <v/>
      </c>
      <c r="U99" s="2" t="str">
        <f t="shared" si="7"/>
        <v>W35</v>
      </c>
      <c r="V99" s="24">
        <f t="shared" si="9"/>
        <v>6572128.0094999969</v>
      </c>
      <c r="W99" s="24"/>
      <c r="X99" s="50"/>
      <c r="Y99" s="51">
        <f t="shared" si="8"/>
        <v>6.9094819721040039E-4</v>
      </c>
      <c r="Z99" s="24"/>
      <c r="AB99" s="24">
        <f t="shared" si="10"/>
        <v>4541</v>
      </c>
      <c r="AC99" s="24"/>
      <c r="AE99" s="2"/>
      <c r="AF99"/>
    </row>
    <row r="100" spans="2:32" outlineLevel="1" x14ac:dyDescent="0.25">
      <c r="B100" t="s">
        <v>257</v>
      </c>
      <c r="C100" s="30">
        <v>6574399</v>
      </c>
      <c r="D100" s="30">
        <v>4764</v>
      </c>
      <c r="E100" s="48">
        <v>7.2462897369021868E-4</v>
      </c>
      <c r="I100" s="30"/>
      <c r="K100" t="s">
        <v>258</v>
      </c>
      <c r="L100" s="49">
        <v>6581221.0123999948</v>
      </c>
      <c r="M100">
        <v>11611</v>
      </c>
      <c r="N100" s="30">
        <v>4770</v>
      </c>
      <c r="O100" s="48">
        <v>7.2478951717509777E-4</v>
      </c>
      <c r="T100" t="str">
        <f t="shared" si="6"/>
        <v/>
      </c>
      <c r="U100" s="2" t="str">
        <f t="shared" si="7"/>
        <v>W36</v>
      </c>
      <c r="V100" s="24">
        <f t="shared" si="9"/>
        <v>6581221.0123999948</v>
      </c>
      <c r="W100" s="24"/>
      <c r="X100" s="50"/>
      <c r="Y100" s="51">
        <f>E100</f>
        <v>7.2462897369021868E-4</v>
      </c>
      <c r="Z100" s="43">
        <f>E100</f>
        <v>7.2462897369021868E-4</v>
      </c>
      <c r="AB100" s="24">
        <f>D100</f>
        <v>4764</v>
      </c>
      <c r="AC100" s="24">
        <f>D100</f>
        <v>4764</v>
      </c>
      <c r="AE100" s="2"/>
      <c r="AF100"/>
    </row>
    <row r="101" spans="2:32" outlineLevel="1" x14ac:dyDescent="0.25">
      <c r="B101" t="s">
        <v>259</v>
      </c>
      <c r="C101" s="30">
        <v>6566333</v>
      </c>
      <c r="D101" s="30">
        <v>4642</v>
      </c>
      <c r="E101" s="48">
        <v>7.0693947443725442E-4</v>
      </c>
      <c r="I101" s="30"/>
      <c r="K101" t="s">
        <v>260</v>
      </c>
      <c r="L101" s="49">
        <v>6580780.0125999935</v>
      </c>
      <c r="M101">
        <v>4749</v>
      </c>
      <c r="N101" s="30">
        <v>4486</v>
      </c>
      <c r="O101" s="48">
        <v>6.8168210932606922E-4</v>
      </c>
      <c r="T101" t="str">
        <f t="shared" si="6"/>
        <v/>
      </c>
      <c r="U101" s="2" t="str">
        <f t="shared" si="7"/>
        <v>W37</v>
      </c>
      <c r="V101" s="24">
        <f t="shared" si="9"/>
        <v>6580780.0125999935</v>
      </c>
      <c r="W101" s="24"/>
      <c r="X101" s="50"/>
      <c r="Y101" s="51">
        <f t="shared" ref="Y101:Y102" si="11">E101</f>
        <v>7.0693947443725442E-4</v>
      </c>
      <c r="Z101" s="43">
        <f t="shared" ref="Z101:Z102" si="12">E101</f>
        <v>7.0693947443725442E-4</v>
      </c>
      <c r="AB101" s="24">
        <f t="shared" ref="AB101:AB103" si="13">D101</f>
        <v>4642</v>
      </c>
      <c r="AC101" s="24">
        <f>D101</f>
        <v>4642</v>
      </c>
      <c r="AE101" s="2"/>
      <c r="AF101"/>
    </row>
    <row r="102" spans="2:32" outlineLevel="1" x14ac:dyDescent="0.25">
      <c r="B102" t="s">
        <v>261</v>
      </c>
      <c r="C102" s="30">
        <v>6559370</v>
      </c>
      <c r="D102" s="30">
        <v>4824</v>
      </c>
      <c r="E102" s="48">
        <v>7.354364824670662E-4</v>
      </c>
      <c r="I102" s="30"/>
      <c r="K102" t="s">
        <v>262</v>
      </c>
      <c r="L102" s="49">
        <v>6577603.0125999935</v>
      </c>
      <c r="M102">
        <v>4823</v>
      </c>
      <c r="N102" s="30">
        <v>4792</v>
      </c>
      <c r="O102" s="48">
        <v>7.2853286992548662E-4</v>
      </c>
      <c r="T102" t="str">
        <f t="shared" si="6"/>
        <v/>
      </c>
      <c r="U102" s="2" t="str">
        <f t="shared" si="7"/>
        <v>W38</v>
      </c>
      <c r="V102" s="24"/>
      <c r="W102" s="24">
        <f t="shared" ref="W102:W165" si="14">L102</f>
        <v>6577603.0125999935</v>
      </c>
      <c r="X102" s="27"/>
      <c r="Y102" s="55">
        <f t="shared" si="11"/>
        <v>7.354364824670662E-4</v>
      </c>
      <c r="Z102" s="43">
        <f t="shared" si="12"/>
        <v>7.354364824670662E-4</v>
      </c>
      <c r="AB102" s="24">
        <f t="shared" si="13"/>
        <v>4824</v>
      </c>
      <c r="AC102" s="24">
        <f t="shared" ref="AC102:AC109" si="15">D102</f>
        <v>4824</v>
      </c>
      <c r="AE102" s="2"/>
      <c r="AF102"/>
    </row>
    <row r="103" spans="2:32" outlineLevel="1" x14ac:dyDescent="0.25">
      <c r="B103" t="s">
        <v>263</v>
      </c>
      <c r="C103" s="30">
        <v>6553168</v>
      </c>
      <c r="D103" s="30">
        <v>4822</v>
      </c>
      <c r="E103" s="48">
        <v>7.3582731283556289E-4</v>
      </c>
      <c r="I103" s="30"/>
      <c r="K103" t="s">
        <v>264</v>
      </c>
      <c r="L103" s="49">
        <v>6568789.0130999908</v>
      </c>
      <c r="M103">
        <v>4421</v>
      </c>
      <c r="N103" s="30">
        <v>4798</v>
      </c>
      <c r="O103" s="48">
        <v>7.3042382552270359E-4</v>
      </c>
      <c r="T103" t="str">
        <f t="shared" si="6"/>
        <v/>
      </c>
      <c r="U103" s="2" t="str">
        <f t="shared" si="7"/>
        <v>W39</v>
      </c>
      <c r="V103" s="24"/>
      <c r="W103" s="24">
        <f t="shared" si="14"/>
        <v>6568789.0130999908</v>
      </c>
      <c r="X103" s="27"/>
      <c r="Y103" s="55">
        <f>M103/W103</f>
        <v>6.7303120730218273E-4</v>
      </c>
      <c r="Z103" s="43">
        <f>AC103/W103</f>
        <v>7.3407746700093301E-4</v>
      </c>
      <c r="AB103" s="24">
        <f t="shared" si="13"/>
        <v>4822</v>
      </c>
      <c r="AC103" s="24">
        <f t="shared" si="15"/>
        <v>4822</v>
      </c>
      <c r="AE103" s="2"/>
      <c r="AF103"/>
    </row>
    <row r="104" spans="2:32" outlineLevel="1" x14ac:dyDescent="0.25">
      <c r="B104" t="s">
        <v>266</v>
      </c>
      <c r="C104" s="30">
        <v>6536976</v>
      </c>
      <c r="D104" s="30">
        <v>4953</v>
      </c>
      <c r="E104" s="48">
        <v>7.5768979418006121E-4</v>
      </c>
      <c r="I104" s="30"/>
      <c r="K104" t="s">
        <v>267</v>
      </c>
      <c r="L104" s="49">
        <v>6552216.0130999964</v>
      </c>
      <c r="M104">
        <v>4458</v>
      </c>
      <c r="N104" s="30">
        <v>4357</v>
      </c>
      <c r="O104" s="48">
        <v>6.649658667066149E-4</v>
      </c>
      <c r="T104" t="str">
        <f t="shared" si="6"/>
        <v/>
      </c>
      <c r="U104" s="2" t="str">
        <f t="shared" si="7"/>
        <v>W40</v>
      </c>
      <c r="V104" s="24"/>
      <c r="W104" s="24">
        <f t="shared" si="14"/>
        <v>6552216.0130999964</v>
      </c>
      <c r="X104" s="50"/>
      <c r="Y104" s="51">
        <f t="shared" ref="Y104:Y167" si="16">M104/W104</f>
        <v>6.8038049891624725E-4</v>
      </c>
      <c r="Z104" s="43">
        <f t="shared" ref="Z104:Z167" si="17">AC104/W104</f>
        <v>7.5592745875553442E-4</v>
      </c>
      <c r="AB104" s="24">
        <f>M104</f>
        <v>4458</v>
      </c>
      <c r="AC104" s="24">
        <f t="shared" si="15"/>
        <v>4953</v>
      </c>
      <c r="AE104" s="2"/>
      <c r="AF104"/>
    </row>
    <row r="105" spans="2:32" outlineLevel="1" x14ac:dyDescent="0.25">
      <c r="B105" t="s">
        <v>268</v>
      </c>
      <c r="C105" s="30">
        <v>6533723</v>
      </c>
      <c r="D105" s="30">
        <v>4800</v>
      </c>
      <c r="E105" s="48">
        <v>7.3465006092238681E-4</v>
      </c>
      <c r="I105" s="30"/>
      <c r="K105" t="s">
        <v>269</v>
      </c>
      <c r="L105" s="49">
        <v>6549911.0131999888</v>
      </c>
      <c r="M105">
        <v>4617</v>
      </c>
      <c r="N105" s="30">
        <v>4529</v>
      </c>
      <c r="O105" s="48">
        <v>6.9145977569355351E-4</v>
      </c>
      <c r="S105" s="56" t="s">
        <v>240</v>
      </c>
      <c r="T105" t="str">
        <f t="shared" si="6"/>
        <v/>
      </c>
      <c r="U105" s="2" t="str">
        <f t="shared" si="7"/>
        <v>W41</v>
      </c>
      <c r="V105" s="24"/>
      <c r="W105" s="24">
        <f t="shared" si="14"/>
        <v>6549911.0131999888</v>
      </c>
      <c r="X105" s="50"/>
      <c r="Y105" s="51">
        <f t="shared" si="16"/>
        <v>7.0489507272623907E-4</v>
      </c>
      <c r="Z105" s="43">
        <f t="shared" si="17"/>
        <v>7.3283438360102825E-4</v>
      </c>
      <c r="AB105" s="24">
        <f t="shared" ref="AB105:AB168" si="18">M105</f>
        <v>4617</v>
      </c>
      <c r="AC105" s="24">
        <f t="shared" si="15"/>
        <v>4800</v>
      </c>
      <c r="AE105" s="2"/>
      <c r="AF105"/>
    </row>
    <row r="106" spans="2:32" outlineLevel="1" x14ac:dyDescent="0.25">
      <c r="B106" t="s">
        <v>270</v>
      </c>
      <c r="C106" s="30">
        <v>6529507</v>
      </c>
      <c r="D106" s="30">
        <v>4934</v>
      </c>
      <c r="E106" s="48">
        <v>7.5564663610897421E-4</v>
      </c>
      <c r="I106" s="30"/>
      <c r="K106" t="s">
        <v>271</v>
      </c>
      <c r="L106" s="49">
        <v>6547044.0132999914</v>
      </c>
      <c r="M106">
        <v>4475</v>
      </c>
      <c r="N106" s="30">
        <v>4385</v>
      </c>
      <c r="O106" s="48">
        <v>6.6976791221994123E-4</v>
      </c>
      <c r="S106" s="45">
        <v>1.1000000000000001</v>
      </c>
      <c r="T106" t="str">
        <f t="shared" si="6"/>
        <v/>
      </c>
      <c r="U106" s="2" t="str">
        <f t="shared" si="7"/>
        <v>W42</v>
      </c>
      <c r="V106" s="24"/>
      <c r="W106" s="24">
        <f t="shared" si="14"/>
        <v>6547044.0132999914</v>
      </c>
      <c r="X106" s="50"/>
      <c r="Y106" s="51">
        <f t="shared" si="16"/>
        <v>6.8351457404429569E-4</v>
      </c>
      <c r="Z106" s="43">
        <f t="shared" si="17"/>
        <v>7.5362254934850399E-4</v>
      </c>
      <c r="AB106" s="24">
        <f t="shared" si="18"/>
        <v>4475</v>
      </c>
      <c r="AC106" s="24">
        <f t="shared" si="15"/>
        <v>4934</v>
      </c>
      <c r="AE106" s="2"/>
      <c r="AF106"/>
    </row>
    <row r="107" spans="2:32" outlineLevel="1" x14ac:dyDescent="0.25">
      <c r="B107" t="s">
        <v>272</v>
      </c>
      <c r="C107" s="30">
        <v>6521974</v>
      </c>
      <c r="D107" s="30">
        <v>4313</v>
      </c>
      <c r="E107" s="48">
        <v>6.6130285094666123E-4</v>
      </c>
      <c r="I107" s="30"/>
      <c r="K107" t="s">
        <v>273</v>
      </c>
      <c r="L107" s="49">
        <v>6542903.0135999955</v>
      </c>
      <c r="M107">
        <v>3944</v>
      </c>
      <c r="N107" s="30">
        <v>3730</v>
      </c>
      <c r="O107" s="48">
        <v>5.7008333949729484E-4</v>
      </c>
      <c r="S107" s="45">
        <v>0.97</v>
      </c>
      <c r="T107" t="str">
        <f t="shared" si="6"/>
        <v/>
      </c>
      <c r="U107" s="2" t="str">
        <f t="shared" si="7"/>
        <v>W43</v>
      </c>
      <c r="V107" s="24"/>
      <c r="W107" s="24">
        <f t="shared" si="14"/>
        <v>6542903.0135999955</v>
      </c>
      <c r="X107" s="50"/>
      <c r="Y107" s="51">
        <f t="shared" si="16"/>
        <v>6.0279053377408338E-4</v>
      </c>
      <c r="Z107" s="43">
        <f t="shared" si="17"/>
        <v>6.5918751829807849E-4</v>
      </c>
      <c r="AB107" s="24">
        <f t="shared" si="18"/>
        <v>3944</v>
      </c>
      <c r="AC107" s="24">
        <f t="shared" si="15"/>
        <v>4313</v>
      </c>
      <c r="AE107" s="2"/>
      <c r="AF107"/>
    </row>
    <row r="108" spans="2:32" outlineLevel="1" x14ac:dyDescent="0.25">
      <c r="B108" t="s">
        <v>274</v>
      </c>
      <c r="C108" s="30">
        <v>6522364</v>
      </c>
      <c r="D108" s="30">
        <v>4836</v>
      </c>
      <c r="E108" s="48">
        <v>7.4144895930371255E-4</v>
      </c>
      <c r="I108" s="30"/>
      <c r="K108" t="s">
        <v>275</v>
      </c>
      <c r="L108" s="49">
        <v>6539228.0139999958</v>
      </c>
      <c r="M108">
        <v>4661</v>
      </c>
      <c r="N108" s="30">
        <v>4581</v>
      </c>
      <c r="O108" s="48">
        <v>7.0054140797544038E-4</v>
      </c>
      <c r="S108" s="2">
        <f>COUNT(S110:S168)</f>
        <v>59</v>
      </c>
      <c r="T108" t="str">
        <f t="shared" si="6"/>
        <v/>
      </c>
      <c r="U108" s="2" t="str">
        <f t="shared" si="7"/>
        <v>W44</v>
      </c>
      <c r="V108" s="24"/>
      <c r="W108" s="24">
        <f t="shared" si="14"/>
        <v>6539228.0139999958</v>
      </c>
      <c r="X108" s="50"/>
      <c r="Y108" s="51">
        <f t="shared" si="16"/>
        <v>7.1277526797064569E-4</v>
      </c>
      <c r="Z108" s="43">
        <f t="shared" si="17"/>
        <v>7.3953683671015716E-4</v>
      </c>
      <c r="AB108" s="24">
        <f t="shared" si="18"/>
        <v>4661</v>
      </c>
      <c r="AC108" s="24">
        <f t="shared" si="15"/>
        <v>4836</v>
      </c>
      <c r="AE108" s="2"/>
      <c r="AF108"/>
    </row>
    <row r="109" spans="2:32" outlineLevel="1" x14ac:dyDescent="0.25">
      <c r="B109" t="s">
        <v>276</v>
      </c>
      <c r="C109" s="30">
        <v>6503949</v>
      </c>
      <c r="D109" s="30">
        <v>4717</v>
      </c>
      <c r="E109" s="48">
        <v>7.2525168939670346E-4</v>
      </c>
      <c r="I109" s="30"/>
      <c r="K109" t="s">
        <v>277</v>
      </c>
      <c r="L109" s="49">
        <v>6529427.0141999973</v>
      </c>
      <c r="M109">
        <v>4473</v>
      </c>
      <c r="N109" s="30">
        <v>4378</v>
      </c>
      <c r="O109" s="48">
        <v>6.7050293853945537E-4</v>
      </c>
      <c r="S109" s="52"/>
      <c r="T109" s="53" t="str">
        <f t="shared" si="6"/>
        <v/>
      </c>
      <c r="U109" s="52" t="str">
        <f t="shared" si="7"/>
        <v>W45</v>
      </c>
      <c r="V109" s="35"/>
      <c r="W109" s="35">
        <f t="shared" si="14"/>
        <v>6529427.0141999973</v>
      </c>
      <c r="X109" s="38"/>
      <c r="Y109" s="54">
        <f t="shared" si="16"/>
        <v>6.8505245410849333E-4</v>
      </c>
      <c r="Z109" s="57">
        <f t="shared" si="17"/>
        <v>7.2242173620160131E-4</v>
      </c>
      <c r="AA109" s="53"/>
      <c r="AB109" s="35">
        <f t="shared" si="18"/>
        <v>4473</v>
      </c>
      <c r="AC109" s="35">
        <f t="shared" si="15"/>
        <v>4717</v>
      </c>
      <c r="AE109" s="2"/>
      <c r="AF109"/>
    </row>
    <row r="110" spans="2:32" outlineLevel="1" x14ac:dyDescent="0.25">
      <c r="I110" s="30"/>
      <c r="K110" t="s">
        <v>279</v>
      </c>
      <c r="L110" s="49">
        <v>6524170.014499994</v>
      </c>
      <c r="M110">
        <v>4369</v>
      </c>
      <c r="N110" s="30">
        <v>4327</v>
      </c>
      <c r="O110" s="48">
        <v>6.6322612537429671E-4</v>
      </c>
      <c r="S110" s="2">
        <f t="shared" ref="S110:S115" si="19">S109+1</f>
        <v>1</v>
      </c>
      <c r="T110" t="str">
        <f t="shared" si="6"/>
        <v/>
      </c>
      <c r="U110" s="2" t="str">
        <f t="shared" si="7"/>
        <v>W46</v>
      </c>
      <c r="V110" s="24"/>
      <c r="W110" s="24">
        <f t="shared" si="14"/>
        <v>6524170.014499994</v>
      </c>
      <c r="X110" s="50"/>
      <c r="Y110" s="51">
        <f t="shared" si="16"/>
        <v>6.696637258516992E-4</v>
      </c>
      <c r="Z110" s="43">
        <f t="shared" si="17"/>
        <v>7.3511266403862422E-4</v>
      </c>
      <c r="AB110" s="24">
        <f t="shared" si="18"/>
        <v>4369</v>
      </c>
      <c r="AC110" s="24">
        <f t="shared" ref="AC110:AC141" si="20">ROUND(M110*($S$106-((($S$106-$S$107)/$S$108)*(S110-0))),0)</f>
        <v>4796</v>
      </c>
      <c r="AE110" s="2"/>
      <c r="AF110"/>
    </row>
    <row r="111" spans="2:32" outlineLevel="1" x14ac:dyDescent="0.25">
      <c r="I111" s="30"/>
      <c r="K111" t="s">
        <v>281</v>
      </c>
      <c r="L111" s="49">
        <v>6513411.0144999968</v>
      </c>
      <c r="M111">
        <v>3061</v>
      </c>
      <c r="N111" s="30">
        <v>2987</v>
      </c>
      <c r="O111" s="48">
        <v>4.5859227881526489E-4</v>
      </c>
      <c r="S111" s="2">
        <f t="shared" si="19"/>
        <v>2</v>
      </c>
      <c r="T111" t="str">
        <f t="shared" si="6"/>
        <v/>
      </c>
      <c r="U111" s="2" t="str">
        <f t="shared" si="7"/>
        <v>W47</v>
      </c>
      <c r="V111" s="24"/>
      <c r="W111" s="24">
        <f t="shared" si="14"/>
        <v>6513411.0144999968</v>
      </c>
      <c r="X111" s="50"/>
      <c r="Y111" s="51">
        <f t="shared" si="16"/>
        <v>4.6995345344945627E-4</v>
      </c>
      <c r="Z111" s="43">
        <f t="shared" si="17"/>
        <v>5.1493756382537618E-4</v>
      </c>
      <c r="AB111" s="24">
        <f t="shared" si="18"/>
        <v>3061</v>
      </c>
      <c r="AC111" s="24">
        <f t="shared" si="20"/>
        <v>3354</v>
      </c>
      <c r="AE111" s="2"/>
      <c r="AF111"/>
    </row>
    <row r="112" spans="2:32" outlineLevel="1" x14ac:dyDescent="0.25">
      <c r="I112" s="30"/>
      <c r="K112" t="s">
        <v>283</v>
      </c>
      <c r="L112" s="49">
        <v>6508234.0144999977</v>
      </c>
      <c r="M112">
        <v>3247</v>
      </c>
      <c r="N112" s="30">
        <v>3205</v>
      </c>
      <c r="O112" s="48">
        <v>4.9245309754680474E-4</v>
      </c>
      <c r="S112" s="2">
        <f t="shared" si="19"/>
        <v>3</v>
      </c>
      <c r="T112" t="str">
        <f t="shared" si="6"/>
        <v/>
      </c>
      <c r="U112" s="2" t="str">
        <f t="shared" si="7"/>
        <v>W48</v>
      </c>
      <c r="V112" s="24"/>
      <c r="W112" s="24">
        <f t="shared" si="14"/>
        <v>6508234.0144999977</v>
      </c>
      <c r="X112" s="50"/>
      <c r="Y112" s="51">
        <f t="shared" si="16"/>
        <v>4.9890646107159911E-4</v>
      </c>
      <c r="Z112" s="43">
        <f t="shared" si="17"/>
        <v>5.4546286935761522E-4</v>
      </c>
      <c r="AB112" s="24">
        <f t="shared" si="18"/>
        <v>3247</v>
      </c>
      <c r="AC112" s="24">
        <f t="shared" si="20"/>
        <v>3550</v>
      </c>
      <c r="AE112" s="2"/>
      <c r="AF112"/>
    </row>
    <row r="113" spans="9:32" outlineLevel="1" x14ac:dyDescent="0.25">
      <c r="I113" s="30"/>
      <c r="K113" t="s">
        <v>285</v>
      </c>
      <c r="L113" s="49">
        <v>6479945.0138999941</v>
      </c>
      <c r="M113">
        <v>4712</v>
      </c>
      <c r="N113" s="30">
        <v>4684</v>
      </c>
      <c r="O113" s="48">
        <v>7.2284563988621049E-4</v>
      </c>
      <c r="S113" s="2">
        <f t="shared" si="19"/>
        <v>4</v>
      </c>
      <c r="T113" t="str">
        <f t="shared" si="6"/>
        <v/>
      </c>
      <c r="U113" s="2" t="str">
        <f t="shared" si="7"/>
        <v>W49</v>
      </c>
      <c r="V113" s="24"/>
      <c r="W113" s="24">
        <f t="shared" si="14"/>
        <v>6479945.0138999941</v>
      </c>
      <c r="X113" s="50"/>
      <c r="Y113" s="51">
        <f t="shared" si="16"/>
        <v>7.2716666420662331E-4</v>
      </c>
      <c r="Z113" s="43">
        <f t="shared" si="17"/>
        <v>7.9352525198439245E-4</v>
      </c>
      <c r="AB113" s="24">
        <f t="shared" si="18"/>
        <v>4712</v>
      </c>
      <c r="AC113" s="24">
        <f t="shared" si="20"/>
        <v>5142</v>
      </c>
      <c r="AE113" s="2"/>
      <c r="AF113"/>
    </row>
    <row r="114" spans="9:32" outlineLevel="1" x14ac:dyDescent="0.25">
      <c r="I114" s="30"/>
      <c r="K114" t="s">
        <v>287</v>
      </c>
      <c r="L114" s="49">
        <v>6480591.0138999932</v>
      </c>
      <c r="M114">
        <v>4624</v>
      </c>
      <c r="N114" s="30">
        <v>4537</v>
      </c>
      <c r="O114" s="48">
        <v>7.0009046864225001E-4</v>
      </c>
      <c r="S114" s="2">
        <f t="shared" si="19"/>
        <v>5</v>
      </c>
      <c r="T114" t="str">
        <f t="shared" si="6"/>
        <v/>
      </c>
      <c r="U114" s="2" t="str">
        <f t="shared" si="7"/>
        <v>W50</v>
      </c>
      <c r="V114" s="24"/>
      <c r="W114" s="24">
        <f t="shared" si="14"/>
        <v>6480591.0138999932</v>
      </c>
      <c r="X114" s="50"/>
      <c r="Y114" s="51">
        <f t="shared" si="16"/>
        <v>7.1351517015687987E-4</v>
      </c>
      <c r="Z114" s="43">
        <f t="shared" si="17"/>
        <v>7.7693531179495886E-4</v>
      </c>
      <c r="AB114" s="24">
        <f t="shared" si="18"/>
        <v>4624</v>
      </c>
      <c r="AC114" s="24">
        <f t="shared" si="20"/>
        <v>5035</v>
      </c>
      <c r="AE114" s="2"/>
      <c r="AF114"/>
    </row>
    <row r="115" spans="9:32" outlineLevel="1" x14ac:dyDescent="0.25">
      <c r="I115" s="30"/>
      <c r="K115" t="s">
        <v>289</v>
      </c>
      <c r="L115" s="49">
        <v>6479684.013899995</v>
      </c>
      <c r="M115">
        <v>4475</v>
      </c>
      <c r="N115" s="30">
        <v>4360</v>
      </c>
      <c r="O115" s="48">
        <v>6.7287231763880429E-4</v>
      </c>
      <c r="S115" s="2">
        <f t="shared" si="19"/>
        <v>6</v>
      </c>
      <c r="T115" t="str">
        <f t="shared" si="6"/>
        <v/>
      </c>
      <c r="U115" s="2" t="str">
        <f t="shared" si="7"/>
        <v>W51</v>
      </c>
      <c r="V115" s="24"/>
      <c r="W115" s="24">
        <f t="shared" si="14"/>
        <v>6479684.013899995</v>
      </c>
      <c r="X115" s="50"/>
      <c r="Y115" s="51">
        <f t="shared" si="16"/>
        <v>6.9062009665909389E-4</v>
      </c>
      <c r="Z115" s="43">
        <f t="shared" si="17"/>
        <v>7.504995597884187E-4</v>
      </c>
      <c r="AB115" s="24">
        <f t="shared" si="18"/>
        <v>4475</v>
      </c>
      <c r="AC115" s="24">
        <f t="shared" si="20"/>
        <v>4863</v>
      </c>
      <c r="AE115" s="2"/>
      <c r="AF115"/>
    </row>
    <row r="116" spans="9:32" x14ac:dyDescent="0.25">
      <c r="I116" s="30"/>
      <c r="K116" t="s">
        <v>291</v>
      </c>
      <c r="L116" s="49">
        <v>6474384.0136999954</v>
      </c>
      <c r="M116">
        <v>4267</v>
      </c>
      <c r="N116" s="30">
        <v>4135</v>
      </c>
      <c r="O116" s="48">
        <v>6.3867079729132729E-4</v>
      </c>
      <c r="S116" s="2">
        <f>S115+1</f>
        <v>7</v>
      </c>
      <c r="T116" t="str">
        <f t="shared" si="6"/>
        <v/>
      </c>
      <c r="U116" s="2" t="str">
        <f t="shared" si="7"/>
        <v>W52</v>
      </c>
      <c r="V116" s="24"/>
      <c r="W116" s="24">
        <f t="shared" si="14"/>
        <v>6474384.0136999954</v>
      </c>
      <c r="X116" s="27"/>
      <c r="Y116" s="55">
        <f t="shared" si="16"/>
        <v>6.5905883725322705E-4</v>
      </c>
      <c r="Z116" s="43">
        <f t="shared" si="17"/>
        <v>7.1481703745205879E-4</v>
      </c>
      <c r="AB116" s="24">
        <f t="shared" si="18"/>
        <v>4267</v>
      </c>
      <c r="AC116" s="24">
        <f t="shared" si="20"/>
        <v>4628</v>
      </c>
      <c r="AE116" s="2"/>
      <c r="AF116"/>
    </row>
    <row r="117" spans="9:32" x14ac:dyDescent="0.25">
      <c r="J117" t="s">
        <v>435</v>
      </c>
      <c r="K117" t="s">
        <v>294</v>
      </c>
      <c r="L117" s="49">
        <v>6461177.0134999948</v>
      </c>
      <c r="M117">
        <v>4857</v>
      </c>
      <c r="N117" s="30">
        <v>4862</v>
      </c>
      <c r="O117" s="48">
        <v>7.5249447427942751E-4</v>
      </c>
      <c r="S117" s="2">
        <f t="shared" ref="S117:S168" si="21">S116+1</f>
        <v>8</v>
      </c>
      <c r="T117" t="str">
        <f t="shared" si="6"/>
        <v>FY2027</v>
      </c>
      <c r="U117" s="2" t="str">
        <f t="shared" si="7"/>
        <v>W01</v>
      </c>
      <c r="V117" s="24"/>
      <c r="W117" s="24">
        <f t="shared" si="14"/>
        <v>6461177.0134999948</v>
      </c>
      <c r="X117" s="27"/>
      <c r="Y117" s="55">
        <f t="shared" si="16"/>
        <v>7.5172062146753997E-4</v>
      </c>
      <c r="Z117" s="43">
        <f t="shared" si="17"/>
        <v>8.1362884641854186E-4</v>
      </c>
      <c r="AB117" s="24">
        <f t="shared" si="18"/>
        <v>4857</v>
      </c>
      <c r="AC117" s="24">
        <f t="shared" si="20"/>
        <v>5257</v>
      </c>
      <c r="AE117" s="2"/>
      <c r="AF117"/>
    </row>
    <row r="118" spans="9:32" outlineLevel="1" x14ac:dyDescent="0.25">
      <c r="K118" t="s">
        <v>296</v>
      </c>
      <c r="L118" s="49">
        <v>6421915.0131999943</v>
      </c>
      <c r="M118">
        <v>4424</v>
      </c>
      <c r="N118" s="30">
        <v>4408</v>
      </c>
      <c r="O118" s="48">
        <v>6.8639961614869226E-4</v>
      </c>
      <c r="S118" s="2">
        <f t="shared" si="21"/>
        <v>9</v>
      </c>
      <c r="T118" t="str">
        <f t="shared" si="6"/>
        <v/>
      </c>
      <c r="U118" s="2" t="str">
        <f t="shared" si="7"/>
        <v>W02</v>
      </c>
      <c r="V118" s="24"/>
      <c r="W118" s="24">
        <f t="shared" si="14"/>
        <v>6421915.0131999943</v>
      </c>
      <c r="X118" s="27"/>
      <c r="Y118" s="51">
        <f t="shared" si="16"/>
        <v>6.8889108480984899E-4</v>
      </c>
      <c r="Z118" s="43">
        <f t="shared" si="17"/>
        <v>7.44170545729265E-4</v>
      </c>
      <c r="AB118" s="24">
        <f t="shared" si="18"/>
        <v>4424</v>
      </c>
      <c r="AC118" s="24">
        <f t="shared" si="20"/>
        <v>4779</v>
      </c>
      <c r="AE118" s="2"/>
      <c r="AF118"/>
    </row>
    <row r="119" spans="9:32" outlineLevel="1" x14ac:dyDescent="0.25">
      <c r="K119" t="s">
        <v>298</v>
      </c>
      <c r="L119" s="49">
        <v>6420371.0131999953</v>
      </c>
      <c r="M119">
        <v>4467</v>
      </c>
      <c r="N119" s="30">
        <v>4437</v>
      </c>
      <c r="O119" s="48">
        <v>6.91081557573188E-4</v>
      </c>
      <c r="S119" s="2">
        <f t="shared" si="21"/>
        <v>10</v>
      </c>
      <c r="T119" t="str">
        <f t="shared" si="6"/>
        <v/>
      </c>
      <c r="U119" s="2" t="str">
        <f t="shared" si="7"/>
        <v>W03</v>
      </c>
      <c r="V119" s="24"/>
      <c r="W119" s="24">
        <f t="shared" si="14"/>
        <v>6420371.0131999953</v>
      </c>
      <c r="X119" s="27"/>
      <c r="Y119" s="51">
        <f t="shared" si="16"/>
        <v>6.9575418473730697E-4</v>
      </c>
      <c r="Z119" s="43">
        <f t="shared" si="17"/>
        <v>7.4995665984108637E-4</v>
      </c>
      <c r="AB119" s="24">
        <f t="shared" si="18"/>
        <v>4467</v>
      </c>
      <c r="AC119" s="24">
        <f t="shared" si="20"/>
        <v>4815</v>
      </c>
      <c r="AE119" s="2"/>
      <c r="AF119"/>
    </row>
    <row r="120" spans="9:32" outlineLevel="1" x14ac:dyDescent="0.25">
      <c r="K120" t="s">
        <v>300</v>
      </c>
      <c r="L120" s="49">
        <v>6414831.0133999977</v>
      </c>
      <c r="M120">
        <v>4480</v>
      </c>
      <c r="N120" s="30">
        <v>4433</v>
      </c>
      <c r="O120" s="48">
        <v>6.9105483694580051E-4</v>
      </c>
      <c r="S120" s="2">
        <f t="shared" si="21"/>
        <v>11</v>
      </c>
      <c r="T120" t="str">
        <f t="shared" si="6"/>
        <v/>
      </c>
      <c r="U120" s="2" t="str">
        <f t="shared" si="7"/>
        <v>W04</v>
      </c>
      <c r="V120" s="24"/>
      <c r="W120" s="24">
        <f t="shared" si="14"/>
        <v>6414831.0133999977</v>
      </c>
      <c r="X120" s="27"/>
      <c r="Y120" s="51">
        <f t="shared" si="16"/>
        <v>6.9838160828269492E-4</v>
      </c>
      <c r="Z120" s="43">
        <f t="shared" si="17"/>
        <v>7.5122789515944346E-4</v>
      </c>
      <c r="AB120" s="24">
        <f t="shared" si="18"/>
        <v>4480</v>
      </c>
      <c r="AC120" s="24">
        <f t="shared" si="20"/>
        <v>4819</v>
      </c>
      <c r="AE120" s="2"/>
      <c r="AF120"/>
    </row>
    <row r="121" spans="9:32" outlineLevel="1" x14ac:dyDescent="0.25">
      <c r="K121" t="s">
        <v>302</v>
      </c>
      <c r="L121" s="49">
        <v>6408209.013399994</v>
      </c>
      <c r="M121">
        <v>4563</v>
      </c>
      <c r="N121" s="30">
        <v>4566</v>
      </c>
      <c r="O121" s="48">
        <v>7.1252357569052266E-4</v>
      </c>
      <c r="S121" s="2">
        <f t="shared" si="21"/>
        <v>12</v>
      </c>
      <c r="T121" t="str">
        <f t="shared" si="6"/>
        <v/>
      </c>
      <c r="U121" s="2" t="str">
        <f t="shared" si="7"/>
        <v>W05</v>
      </c>
      <c r="V121" s="24"/>
      <c r="W121" s="24">
        <f t="shared" si="14"/>
        <v>6408209.013399994</v>
      </c>
      <c r="X121" s="27"/>
      <c r="Y121" s="51">
        <f t="shared" si="16"/>
        <v>7.1205542616641581E-4</v>
      </c>
      <c r="Z121" s="43">
        <f t="shared" si="17"/>
        <v>7.6448817286637542E-4</v>
      </c>
      <c r="AB121" s="24">
        <f t="shared" si="18"/>
        <v>4563</v>
      </c>
      <c r="AC121" s="24">
        <f t="shared" si="20"/>
        <v>4899</v>
      </c>
      <c r="AE121" s="2"/>
      <c r="AF121"/>
    </row>
    <row r="122" spans="9:32" outlineLevel="1" x14ac:dyDescent="0.25">
      <c r="K122" t="s">
        <v>304</v>
      </c>
      <c r="L122" s="49">
        <v>6396140.0133999893</v>
      </c>
      <c r="M122">
        <v>4725</v>
      </c>
      <c r="N122" s="30">
        <v>4707</v>
      </c>
      <c r="O122" s="48">
        <v>7.35912595743492E-4</v>
      </c>
      <c r="S122" s="2">
        <f t="shared" si="21"/>
        <v>13</v>
      </c>
      <c r="T122" t="str">
        <f t="shared" si="6"/>
        <v/>
      </c>
      <c r="U122" s="2" t="str">
        <f t="shared" si="7"/>
        <v>W06</v>
      </c>
      <c r="V122" s="24"/>
      <c r="W122" s="24">
        <f t="shared" si="14"/>
        <v>6396140.0133999893</v>
      </c>
      <c r="X122" s="27"/>
      <c r="Y122" s="51">
        <f t="shared" si="16"/>
        <v>7.3872679305035053E-4</v>
      </c>
      <c r="Z122" s="43">
        <f t="shared" si="17"/>
        <v>7.9141482040653421E-4</v>
      </c>
      <c r="AB122" s="24">
        <f t="shared" si="18"/>
        <v>4725</v>
      </c>
      <c r="AC122" s="24">
        <f t="shared" si="20"/>
        <v>5062</v>
      </c>
      <c r="AE122" s="2"/>
      <c r="AF122"/>
    </row>
    <row r="123" spans="9:32" outlineLevel="1" x14ac:dyDescent="0.25">
      <c r="K123" t="s">
        <v>306</v>
      </c>
      <c r="L123" s="49">
        <v>6391507.0134999957</v>
      </c>
      <c r="M123">
        <v>4440</v>
      </c>
      <c r="N123" s="30">
        <v>4419</v>
      </c>
      <c r="O123" s="48">
        <v>6.9138623968749294E-4</v>
      </c>
      <c r="S123" s="2">
        <f t="shared" si="21"/>
        <v>14</v>
      </c>
      <c r="T123" t="str">
        <f t="shared" si="6"/>
        <v/>
      </c>
      <c r="U123" s="2" t="str">
        <f t="shared" si="7"/>
        <v>W07</v>
      </c>
      <c r="V123" s="24"/>
      <c r="W123" s="24">
        <f t="shared" si="14"/>
        <v>6391507.0134999957</v>
      </c>
      <c r="X123" s="27"/>
      <c r="Y123" s="51">
        <f t="shared" si="16"/>
        <v>6.9467184978784079E-4</v>
      </c>
      <c r="Z123" s="43">
        <f t="shared" si="17"/>
        <v>7.4270434030245056E-4</v>
      </c>
      <c r="AB123" s="24">
        <f t="shared" si="18"/>
        <v>4440</v>
      </c>
      <c r="AC123" s="24">
        <f t="shared" si="20"/>
        <v>4747</v>
      </c>
      <c r="AE123" s="2"/>
      <c r="AF123"/>
    </row>
    <row r="124" spans="9:32" outlineLevel="1" x14ac:dyDescent="0.25">
      <c r="K124" t="s">
        <v>308</v>
      </c>
      <c r="L124" s="49">
        <v>6391040.0133999968</v>
      </c>
      <c r="M124">
        <v>4479</v>
      </c>
      <c r="N124" s="30">
        <v>4458</v>
      </c>
      <c r="O124" s="48">
        <v>6.9753905321402764E-4</v>
      </c>
      <c r="S124" s="2">
        <f t="shared" si="21"/>
        <v>15</v>
      </c>
      <c r="T124" t="str">
        <f t="shared" si="6"/>
        <v/>
      </c>
      <c r="U124" s="2" t="str">
        <f t="shared" si="7"/>
        <v>W08</v>
      </c>
      <c r="V124" s="24"/>
      <c r="W124" s="24">
        <f t="shared" si="14"/>
        <v>6391040.0133999968</v>
      </c>
      <c r="X124" s="27"/>
      <c r="Y124" s="51">
        <f t="shared" si="16"/>
        <v>7.0082490339740458E-4</v>
      </c>
      <c r="Z124" s="43">
        <f t="shared" si="17"/>
        <v>7.4776562030278999E-4</v>
      </c>
      <c r="AB124" s="24">
        <f t="shared" si="18"/>
        <v>4479</v>
      </c>
      <c r="AC124" s="24">
        <f t="shared" si="20"/>
        <v>4779</v>
      </c>
      <c r="AE124" s="2"/>
      <c r="AF124"/>
    </row>
    <row r="125" spans="9:32" outlineLevel="1" x14ac:dyDescent="0.25">
      <c r="K125" t="s">
        <v>310</v>
      </c>
      <c r="L125" s="49">
        <v>6385595.0131999962</v>
      </c>
      <c r="M125">
        <v>4166</v>
      </c>
      <c r="N125" s="30">
        <v>4136</v>
      </c>
      <c r="O125" s="48">
        <v>6.4770784734237907E-4</v>
      </c>
      <c r="S125" s="2">
        <f t="shared" si="21"/>
        <v>16</v>
      </c>
      <c r="T125" t="str">
        <f t="shared" si="6"/>
        <v/>
      </c>
      <c r="U125" s="2" t="str">
        <f t="shared" si="7"/>
        <v>W09</v>
      </c>
      <c r="V125" s="24"/>
      <c r="W125" s="24">
        <f t="shared" si="14"/>
        <v>6385595.0131999962</v>
      </c>
      <c r="X125" s="27"/>
      <c r="Y125" s="51">
        <f t="shared" si="16"/>
        <v>6.524059216702977E-4</v>
      </c>
      <c r="Z125" s="43">
        <f t="shared" si="17"/>
        <v>6.9468859062156516E-4</v>
      </c>
      <c r="AB125" s="24">
        <f t="shared" si="18"/>
        <v>4166</v>
      </c>
      <c r="AC125" s="24">
        <f t="shared" si="20"/>
        <v>4436</v>
      </c>
      <c r="AE125" s="2"/>
      <c r="AF125"/>
    </row>
    <row r="126" spans="9:32" outlineLevel="1" x14ac:dyDescent="0.25">
      <c r="K126" t="s">
        <v>312</v>
      </c>
      <c r="L126" s="49">
        <v>6349476.0134999948</v>
      </c>
      <c r="M126">
        <v>4243</v>
      </c>
      <c r="N126" s="30">
        <v>4188</v>
      </c>
      <c r="O126" s="48">
        <v>6.5958198615061257E-4</v>
      </c>
      <c r="S126" s="2">
        <f t="shared" si="21"/>
        <v>17</v>
      </c>
      <c r="T126" t="str">
        <f t="shared" si="6"/>
        <v/>
      </c>
      <c r="U126" s="2" t="str">
        <f t="shared" si="7"/>
        <v>W10</v>
      </c>
      <c r="V126" s="24"/>
      <c r="W126" s="24">
        <f t="shared" si="14"/>
        <v>6349476.0134999948</v>
      </c>
      <c r="X126" s="27"/>
      <c r="Y126" s="51">
        <f t="shared" si="16"/>
        <v>6.6824411825144436E-4</v>
      </c>
      <c r="Z126" s="43">
        <f t="shared" si="17"/>
        <v>7.0997984564636133E-4</v>
      </c>
      <c r="AB126" s="24">
        <f t="shared" si="18"/>
        <v>4243</v>
      </c>
      <c r="AC126" s="24">
        <f t="shared" si="20"/>
        <v>4508</v>
      </c>
      <c r="AE126" s="2"/>
      <c r="AF126"/>
    </row>
    <row r="127" spans="9:32" outlineLevel="1" x14ac:dyDescent="0.25">
      <c r="K127" t="s">
        <v>314</v>
      </c>
      <c r="L127" s="49">
        <v>6347227.0134999948</v>
      </c>
      <c r="M127">
        <v>4154</v>
      </c>
      <c r="N127" s="30">
        <v>4145</v>
      </c>
      <c r="O127" s="48">
        <v>6.5304108253634997E-4</v>
      </c>
      <c r="S127" s="2">
        <f t="shared" si="21"/>
        <v>18</v>
      </c>
      <c r="T127" t="str">
        <f t="shared" si="6"/>
        <v/>
      </c>
      <c r="U127" s="2" t="str">
        <f t="shared" si="7"/>
        <v>W11</v>
      </c>
      <c r="V127" s="24"/>
      <c r="W127" s="24">
        <f t="shared" si="14"/>
        <v>6347227.0134999948</v>
      </c>
      <c r="X127" s="27"/>
      <c r="Y127" s="51">
        <f t="shared" si="16"/>
        <v>6.5445902457322023E-4</v>
      </c>
      <c r="Z127" s="43">
        <f t="shared" si="17"/>
        <v>6.9400385249037907E-4</v>
      </c>
      <c r="AB127" s="24">
        <f t="shared" si="18"/>
        <v>4154</v>
      </c>
      <c r="AC127" s="24">
        <f t="shared" si="20"/>
        <v>4405</v>
      </c>
      <c r="AE127" s="2"/>
      <c r="AF127"/>
    </row>
    <row r="128" spans="9:32" outlineLevel="1" x14ac:dyDescent="0.25">
      <c r="K128" t="s">
        <v>316</v>
      </c>
      <c r="L128" s="49">
        <v>6340605.0137999933</v>
      </c>
      <c r="M128">
        <v>4393</v>
      </c>
      <c r="N128" s="30">
        <v>4354</v>
      </c>
      <c r="O128" s="48">
        <v>6.8668525961225273E-4</v>
      </c>
      <c r="S128" s="2">
        <f t="shared" si="21"/>
        <v>19</v>
      </c>
      <c r="T128" t="str">
        <f t="shared" si="6"/>
        <v/>
      </c>
      <c r="U128" s="2" t="str">
        <f t="shared" si="7"/>
        <v>W12</v>
      </c>
      <c r="V128" s="24"/>
      <c r="W128" s="24">
        <f t="shared" si="14"/>
        <v>6340605.0137999933</v>
      </c>
      <c r="X128" s="27"/>
      <c r="Y128" s="51">
        <f t="shared" si="16"/>
        <v>6.9283609220868779E-4</v>
      </c>
      <c r="Z128" s="43">
        <f t="shared" si="17"/>
        <v>7.330530745699933E-4</v>
      </c>
      <c r="AB128" s="24">
        <f t="shared" si="18"/>
        <v>4393</v>
      </c>
      <c r="AC128" s="24">
        <f t="shared" si="20"/>
        <v>4648</v>
      </c>
      <c r="AE128" s="2"/>
      <c r="AF128"/>
    </row>
    <row r="129" spans="11:32" outlineLevel="1" x14ac:dyDescent="0.25">
      <c r="K129" t="s">
        <v>318</v>
      </c>
      <c r="L129" s="49">
        <v>6335150.0136999916</v>
      </c>
      <c r="M129">
        <v>4023</v>
      </c>
      <c r="N129" s="30">
        <v>4019</v>
      </c>
      <c r="O129" s="48">
        <v>6.3439697423245964E-4</v>
      </c>
      <c r="S129" s="2">
        <f t="shared" si="21"/>
        <v>20</v>
      </c>
      <c r="T129" t="str">
        <f t="shared" si="6"/>
        <v/>
      </c>
      <c r="U129" s="2" t="str">
        <f t="shared" si="7"/>
        <v>W13</v>
      </c>
      <c r="V129" s="24"/>
      <c r="W129" s="24">
        <f t="shared" si="14"/>
        <v>6335150.0136999916</v>
      </c>
      <c r="X129" s="27"/>
      <c r="Y129" s="51">
        <f t="shared" si="16"/>
        <v>6.3502837206697818E-4</v>
      </c>
      <c r="Z129" s="43">
        <f t="shared" si="17"/>
        <v>6.7054450025864356E-4</v>
      </c>
      <c r="AB129" s="24">
        <f t="shared" si="18"/>
        <v>4023</v>
      </c>
      <c r="AC129" s="24">
        <f t="shared" si="20"/>
        <v>4248</v>
      </c>
      <c r="AE129" s="2"/>
      <c r="AF129"/>
    </row>
    <row r="130" spans="11:32" outlineLevel="1" x14ac:dyDescent="0.25">
      <c r="K130" t="s">
        <v>321</v>
      </c>
      <c r="L130" s="49">
        <v>6305887.0136999981</v>
      </c>
      <c r="M130">
        <v>4375</v>
      </c>
      <c r="N130" s="30">
        <v>4378</v>
      </c>
      <c r="O130" s="48">
        <v>6.942718749144215E-4</v>
      </c>
      <c r="S130" s="2">
        <f t="shared" si="21"/>
        <v>21</v>
      </c>
      <c r="T130" t="str">
        <f t="shared" si="6"/>
        <v/>
      </c>
      <c r="U130" s="2" t="str">
        <f t="shared" si="7"/>
        <v>W14</v>
      </c>
      <c r="V130" s="24"/>
      <c r="W130" s="24">
        <f t="shared" si="14"/>
        <v>6305887.0136999981</v>
      </c>
      <c r="X130" s="27"/>
      <c r="Y130" s="51">
        <f t="shared" si="16"/>
        <v>6.9379612899739468E-4</v>
      </c>
      <c r="Z130" s="43">
        <f t="shared" si="17"/>
        <v>7.3106289249782617E-4</v>
      </c>
      <c r="AB130" s="24">
        <f t="shared" si="18"/>
        <v>4375</v>
      </c>
      <c r="AC130" s="24">
        <f t="shared" si="20"/>
        <v>4610</v>
      </c>
      <c r="AE130" s="2"/>
      <c r="AF130"/>
    </row>
    <row r="131" spans="11:32" outlineLevel="1" x14ac:dyDescent="0.25">
      <c r="K131" t="s">
        <v>323</v>
      </c>
      <c r="L131" s="49">
        <v>6300842.0141999936</v>
      </c>
      <c r="M131">
        <v>4381</v>
      </c>
      <c r="N131" s="30">
        <v>4341</v>
      </c>
      <c r="O131" s="48">
        <v>6.8895553804028669E-4</v>
      </c>
      <c r="S131" s="2">
        <f t="shared" si="21"/>
        <v>22</v>
      </c>
      <c r="T131" t="str">
        <f t="shared" si="6"/>
        <v/>
      </c>
      <c r="U131" s="2" t="str">
        <f t="shared" si="7"/>
        <v>W15</v>
      </c>
      <c r="V131" s="24"/>
      <c r="W131" s="24">
        <f t="shared" si="14"/>
        <v>6300842.0141999936</v>
      </c>
      <c r="X131" s="27"/>
      <c r="Y131" s="51">
        <f t="shared" si="16"/>
        <v>6.9530389591211607E-4</v>
      </c>
      <c r="Z131" s="43">
        <f t="shared" si="17"/>
        <v>7.3117211788795221E-4</v>
      </c>
      <c r="AB131" s="24">
        <f t="shared" si="18"/>
        <v>4381</v>
      </c>
      <c r="AC131" s="24">
        <f t="shared" si="20"/>
        <v>4607</v>
      </c>
      <c r="AE131" s="2"/>
      <c r="AF131"/>
    </row>
    <row r="132" spans="11:32" outlineLevel="1" x14ac:dyDescent="0.25">
      <c r="K132" t="s">
        <v>325</v>
      </c>
      <c r="L132" s="49">
        <v>6297761.0141999945</v>
      </c>
      <c r="M132">
        <v>4221</v>
      </c>
      <c r="N132" s="30">
        <v>4169</v>
      </c>
      <c r="O132" s="48">
        <v>6.6198129630512645E-4</v>
      </c>
      <c r="S132" s="2">
        <f t="shared" si="21"/>
        <v>23</v>
      </c>
      <c r="T132" t="str">
        <f t="shared" si="6"/>
        <v/>
      </c>
      <c r="U132" s="2" t="str">
        <f t="shared" si="7"/>
        <v>W16</v>
      </c>
      <c r="V132" s="24"/>
      <c r="W132" s="24">
        <f t="shared" si="14"/>
        <v>6297761.0141999945</v>
      </c>
      <c r="X132" s="27"/>
      <c r="Y132" s="51">
        <f t="shared" si="16"/>
        <v>6.7023819901749549E-4</v>
      </c>
      <c r="Z132" s="43">
        <f t="shared" si="17"/>
        <v>7.0326580986697167E-4</v>
      </c>
      <c r="AB132" s="24">
        <f t="shared" si="18"/>
        <v>4221</v>
      </c>
      <c r="AC132" s="24">
        <f t="shared" si="20"/>
        <v>4429</v>
      </c>
      <c r="AE132" s="2"/>
      <c r="AF132"/>
    </row>
    <row r="133" spans="11:32" outlineLevel="1" x14ac:dyDescent="0.25">
      <c r="K133" t="s">
        <v>327</v>
      </c>
      <c r="L133" s="49">
        <v>6291691.014399996</v>
      </c>
      <c r="M133">
        <v>4009</v>
      </c>
      <c r="N133" s="30">
        <v>3999</v>
      </c>
      <c r="O133" s="48">
        <v>6.3560018933659648E-4</v>
      </c>
      <c r="S133" s="2">
        <f t="shared" si="21"/>
        <v>24</v>
      </c>
      <c r="T133" t="str">
        <f t="shared" si="6"/>
        <v/>
      </c>
      <c r="U133" s="2" t="str">
        <f t="shared" si="7"/>
        <v>W17</v>
      </c>
      <c r="V133" s="24"/>
      <c r="W133" s="24">
        <f t="shared" si="14"/>
        <v>6291691.014399996</v>
      </c>
      <c r="X133" s="27"/>
      <c r="Y133" s="51">
        <f t="shared" si="16"/>
        <v>6.3718958715939362E-4</v>
      </c>
      <c r="Z133" s="43">
        <f t="shared" si="17"/>
        <v>6.6722920601026048E-4</v>
      </c>
      <c r="AB133" s="24">
        <f t="shared" si="18"/>
        <v>4009</v>
      </c>
      <c r="AC133" s="24">
        <f t="shared" si="20"/>
        <v>4198</v>
      </c>
      <c r="AE133" s="2"/>
      <c r="AF133"/>
    </row>
    <row r="134" spans="11:32" outlineLevel="1" x14ac:dyDescent="0.25">
      <c r="K134" t="s">
        <v>329</v>
      </c>
      <c r="L134" s="49">
        <v>6284026.0144999977</v>
      </c>
      <c r="M134">
        <v>3886</v>
      </c>
      <c r="N134" s="30">
        <v>3634</v>
      </c>
      <c r="O134" s="48">
        <v>5.7829168619206409E-4</v>
      </c>
      <c r="S134" s="2">
        <f t="shared" si="21"/>
        <v>25</v>
      </c>
      <c r="T134" t="str">
        <f t="shared" si="6"/>
        <v/>
      </c>
      <c r="U134" s="2" t="str">
        <f t="shared" si="7"/>
        <v>W18</v>
      </c>
      <c r="V134" s="24"/>
      <c r="W134" s="24">
        <f t="shared" si="14"/>
        <v>6284026.0144999977</v>
      </c>
      <c r="X134" s="27"/>
      <c r="Y134" s="51">
        <f t="shared" si="16"/>
        <v>6.1839336613713847E-4</v>
      </c>
      <c r="Z134" s="43">
        <f t="shared" si="17"/>
        <v>6.4624175498788447E-4</v>
      </c>
      <c r="AB134" s="24">
        <f t="shared" si="18"/>
        <v>3886</v>
      </c>
      <c r="AC134" s="24">
        <f t="shared" si="20"/>
        <v>4061</v>
      </c>
      <c r="AE134" s="2"/>
      <c r="AF134"/>
    </row>
    <row r="135" spans="11:32" outlineLevel="1" x14ac:dyDescent="0.25">
      <c r="K135" t="s">
        <v>331</v>
      </c>
      <c r="L135" s="49">
        <v>6274586.0148999961</v>
      </c>
      <c r="M135">
        <v>4147</v>
      </c>
      <c r="N135" s="30">
        <v>4083</v>
      </c>
      <c r="O135" s="48">
        <v>6.507202212710562E-4</v>
      </c>
      <c r="S135" s="2">
        <f t="shared" si="21"/>
        <v>26</v>
      </c>
      <c r="T135" t="str">
        <f t="shared" si="6"/>
        <v/>
      </c>
      <c r="U135" s="2" t="str">
        <f t="shared" si="7"/>
        <v>W19</v>
      </c>
      <c r="V135" s="24"/>
      <c r="W135" s="24">
        <f t="shared" si="14"/>
        <v>6274586.0148999961</v>
      </c>
      <c r="X135" s="27"/>
      <c r="Y135" s="51">
        <f t="shared" si="16"/>
        <v>6.6092009738208911E-4</v>
      </c>
      <c r="Z135" s="43">
        <f t="shared" si="17"/>
        <v>6.8912912975166462E-4</v>
      </c>
      <c r="AB135" s="24">
        <f t="shared" si="18"/>
        <v>4147</v>
      </c>
      <c r="AC135" s="24">
        <f t="shared" si="20"/>
        <v>4324</v>
      </c>
      <c r="AE135" s="2"/>
      <c r="AF135"/>
    </row>
    <row r="136" spans="11:32" outlineLevel="1" x14ac:dyDescent="0.25">
      <c r="K136" t="s">
        <v>333</v>
      </c>
      <c r="L136" s="49">
        <v>6269024.0150999948</v>
      </c>
      <c r="M136">
        <v>4157</v>
      </c>
      <c r="N136" s="30">
        <v>4149</v>
      </c>
      <c r="O136" s="48">
        <v>6.618255074484383E-4</v>
      </c>
      <c r="S136" s="2">
        <f t="shared" si="21"/>
        <v>27</v>
      </c>
      <c r="T136" t="str">
        <f t="shared" si="6"/>
        <v/>
      </c>
      <c r="U136" s="2" t="str">
        <f t="shared" si="7"/>
        <v>W20</v>
      </c>
      <c r="V136" s="24"/>
      <c r="W136" s="24">
        <f t="shared" si="14"/>
        <v>6269024.0150999948</v>
      </c>
      <c r="X136" s="27"/>
      <c r="Y136" s="51">
        <f t="shared" si="16"/>
        <v>6.6310162315332802E-4</v>
      </c>
      <c r="Z136" s="43">
        <f t="shared" si="17"/>
        <v>6.8990005295601242E-4</v>
      </c>
      <c r="AB136" s="24">
        <f t="shared" si="18"/>
        <v>4157</v>
      </c>
      <c r="AC136" s="24">
        <f t="shared" si="20"/>
        <v>4325</v>
      </c>
      <c r="AE136" s="2"/>
      <c r="AF136"/>
    </row>
    <row r="137" spans="11:32" outlineLevel="1" x14ac:dyDescent="0.25">
      <c r="K137" t="s">
        <v>335</v>
      </c>
      <c r="L137" s="49">
        <v>6260023.0150999911</v>
      </c>
      <c r="M137">
        <v>4092</v>
      </c>
      <c r="N137" s="30">
        <v>4021</v>
      </c>
      <c r="O137" s="48">
        <v>6.4232990682315766E-4</v>
      </c>
      <c r="S137" s="2">
        <f t="shared" si="21"/>
        <v>28</v>
      </c>
      <c r="T137" t="str">
        <f t="shared" si="6"/>
        <v/>
      </c>
      <c r="U137" s="2" t="str">
        <f t="shared" si="7"/>
        <v>W21</v>
      </c>
      <c r="V137" s="24"/>
      <c r="W137" s="24">
        <f t="shared" si="14"/>
        <v>6260023.0150999911</v>
      </c>
      <c r="X137" s="27"/>
      <c r="Y137" s="51">
        <f t="shared" si="16"/>
        <v>6.5367171815975159E-4</v>
      </c>
      <c r="Z137" s="43">
        <f t="shared" si="17"/>
        <v>6.7875149815757206E-4</v>
      </c>
      <c r="AB137" s="24">
        <f t="shared" si="18"/>
        <v>4092</v>
      </c>
      <c r="AC137" s="24">
        <f t="shared" si="20"/>
        <v>4249</v>
      </c>
      <c r="AE137" s="2"/>
      <c r="AF137"/>
    </row>
    <row r="138" spans="11:32" outlineLevel="1" x14ac:dyDescent="0.25">
      <c r="K138" t="s">
        <v>337</v>
      </c>
      <c r="L138" s="49">
        <v>6252272.0152999945</v>
      </c>
      <c r="M138">
        <v>4047</v>
      </c>
      <c r="N138" s="30">
        <v>4055</v>
      </c>
      <c r="O138" s="48">
        <v>6.4856423234257413E-4</v>
      </c>
      <c r="S138" s="2">
        <f t="shared" si="21"/>
        <v>29</v>
      </c>
      <c r="T138" t="str">
        <f t="shared" si="6"/>
        <v/>
      </c>
      <c r="U138" s="2" t="str">
        <f t="shared" si="7"/>
        <v>W22</v>
      </c>
      <c r="V138" s="24"/>
      <c r="W138" s="24">
        <f t="shared" si="14"/>
        <v>6252272.0152999945</v>
      </c>
      <c r="X138" s="27"/>
      <c r="Y138" s="51">
        <f t="shared" si="16"/>
        <v>6.4728469748221893E-4</v>
      </c>
      <c r="Z138" s="43">
        <f t="shared" si="17"/>
        <v>6.7063620868370243E-4</v>
      </c>
      <c r="AB138" s="24">
        <f t="shared" si="18"/>
        <v>4047</v>
      </c>
      <c r="AC138" s="24">
        <f t="shared" si="20"/>
        <v>4193</v>
      </c>
      <c r="AE138" s="2"/>
      <c r="AF138"/>
    </row>
    <row r="139" spans="11:32" outlineLevel="1" x14ac:dyDescent="0.25">
      <c r="K139" t="s">
        <v>339</v>
      </c>
      <c r="L139" s="49">
        <v>6213340.015499996</v>
      </c>
      <c r="M139">
        <v>4221</v>
      </c>
      <c r="N139" s="30">
        <v>4169</v>
      </c>
      <c r="O139" s="48">
        <v>6.7097567324496648E-4</v>
      </c>
      <c r="S139" s="2">
        <f t="shared" si="21"/>
        <v>30</v>
      </c>
      <c r="T139" t="str">
        <f t="shared" si="6"/>
        <v/>
      </c>
      <c r="U139" s="2" t="str">
        <f t="shared" si="7"/>
        <v>W23</v>
      </c>
      <c r="V139" s="24"/>
      <c r="W139" s="24">
        <f t="shared" si="14"/>
        <v>6213340.015499996</v>
      </c>
      <c r="X139" s="27"/>
      <c r="Y139" s="51">
        <f t="shared" si="16"/>
        <v>6.7934476295682502E-4</v>
      </c>
      <c r="Z139" s="43">
        <f t="shared" si="17"/>
        <v>7.023597596644359E-4</v>
      </c>
      <c r="AB139" s="24">
        <f t="shared" si="18"/>
        <v>4221</v>
      </c>
      <c r="AC139" s="24">
        <f t="shared" si="20"/>
        <v>4364</v>
      </c>
      <c r="AE139" s="2"/>
      <c r="AF139"/>
    </row>
    <row r="140" spans="11:32" outlineLevel="1" x14ac:dyDescent="0.25">
      <c r="K140" t="s">
        <v>341</v>
      </c>
      <c r="L140" s="49">
        <v>6211737.0158999944</v>
      </c>
      <c r="M140">
        <v>3997</v>
      </c>
      <c r="N140" s="30">
        <v>3985</v>
      </c>
      <c r="O140" s="48">
        <v>6.4152748092839674E-4</v>
      </c>
      <c r="S140" s="2">
        <f t="shared" si="21"/>
        <v>31</v>
      </c>
      <c r="T140" t="str">
        <f t="shared" si="6"/>
        <v/>
      </c>
      <c r="U140" s="2" t="str">
        <f t="shared" si="7"/>
        <v>W24</v>
      </c>
      <c r="V140" s="24"/>
      <c r="W140" s="24">
        <f t="shared" si="14"/>
        <v>6211737.0158999944</v>
      </c>
      <c r="X140" s="27"/>
      <c r="Y140" s="51">
        <f t="shared" si="16"/>
        <v>6.4345930772165673E-4</v>
      </c>
      <c r="Z140" s="43">
        <f t="shared" si="17"/>
        <v>6.6390447461699077E-4</v>
      </c>
      <c r="AB140" s="24">
        <f t="shared" si="18"/>
        <v>3997</v>
      </c>
      <c r="AC140" s="24">
        <f t="shared" si="20"/>
        <v>4124</v>
      </c>
      <c r="AE140" s="2"/>
      <c r="AF140"/>
    </row>
    <row r="141" spans="11:32" outlineLevel="1" x14ac:dyDescent="0.25">
      <c r="K141" t="s">
        <v>343</v>
      </c>
      <c r="L141" s="49">
        <v>6210209.0160999922</v>
      </c>
      <c r="M141">
        <v>4142</v>
      </c>
      <c r="N141" s="30">
        <v>4097</v>
      </c>
      <c r="O141" s="48">
        <v>6.597201461945179E-4</v>
      </c>
      <c r="S141" s="2">
        <f t="shared" si="21"/>
        <v>32</v>
      </c>
      <c r="T141" t="str">
        <f t="shared" ref="T141:T168" si="22">IF(J141=0,"",J141)</f>
        <v/>
      </c>
      <c r="U141" s="2" t="str">
        <f t="shared" ref="U141:U168" si="23">RIGHT(K141,3)</f>
        <v>W25</v>
      </c>
      <c r="V141" s="24"/>
      <c r="W141" s="24">
        <f t="shared" si="14"/>
        <v>6210209.0160999922</v>
      </c>
      <c r="X141" s="27"/>
      <c r="Y141" s="51">
        <f t="shared" si="16"/>
        <v>6.6696627911586362E-4</v>
      </c>
      <c r="Z141" s="43">
        <f t="shared" si="17"/>
        <v>6.8661135059151193E-4</v>
      </c>
      <c r="AB141" s="24">
        <f t="shared" si="18"/>
        <v>4142</v>
      </c>
      <c r="AC141" s="24">
        <f t="shared" si="20"/>
        <v>4264</v>
      </c>
      <c r="AE141" s="2"/>
      <c r="AF141"/>
    </row>
    <row r="142" spans="11:32" outlineLevel="1" x14ac:dyDescent="0.25">
      <c r="K142" t="s">
        <v>345</v>
      </c>
      <c r="L142" s="49">
        <v>6203025.0160999969</v>
      </c>
      <c r="M142">
        <v>4235</v>
      </c>
      <c r="N142" s="30">
        <v>4213</v>
      </c>
      <c r="O142" s="48">
        <v>6.7918475083771665E-4</v>
      </c>
      <c r="S142" s="2">
        <f t="shared" si="21"/>
        <v>33</v>
      </c>
      <c r="T142" t="str">
        <f t="shared" si="22"/>
        <v/>
      </c>
      <c r="U142" s="2" t="str">
        <f t="shared" si="23"/>
        <v>W26</v>
      </c>
      <c r="V142" s="24"/>
      <c r="W142" s="24">
        <f t="shared" si="14"/>
        <v>6203025.0160999969</v>
      </c>
      <c r="X142" s="27"/>
      <c r="Y142" s="51">
        <f t="shared" si="16"/>
        <v>6.8273140750005465E-4</v>
      </c>
      <c r="Z142" s="43">
        <f t="shared" si="17"/>
        <v>7.0143196081056379E-4</v>
      </c>
      <c r="AB142" s="24">
        <f t="shared" si="18"/>
        <v>4235</v>
      </c>
      <c r="AC142" s="24">
        <f t="shared" ref="AC142:AC168" si="24">ROUND(M142*($S$106-((($S$106-$S$107)/$S$108)*(S142-0))),0)</f>
        <v>4351</v>
      </c>
      <c r="AE142" s="2"/>
      <c r="AF142"/>
    </row>
    <row r="143" spans="11:32" outlineLevel="1" x14ac:dyDescent="0.25">
      <c r="K143" t="s">
        <v>348</v>
      </c>
      <c r="L143" s="49">
        <v>6176769.0161999948</v>
      </c>
      <c r="M143">
        <v>3806</v>
      </c>
      <c r="N143" s="30">
        <v>3781</v>
      </c>
      <c r="O143" s="48">
        <v>6.1213232842015938E-4</v>
      </c>
      <c r="S143" s="2">
        <f t="shared" si="21"/>
        <v>34</v>
      </c>
      <c r="T143" t="str">
        <f t="shared" si="22"/>
        <v/>
      </c>
      <c r="U143" s="2" t="str">
        <f t="shared" si="23"/>
        <v>W27</v>
      </c>
      <c r="V143" s="24"/>
      <c r="W143" s="24">
        <f t="shared" si="14"/>
        <v>6176769.0161999948</v>
      </c>
      <c r="X143" s="27"/>
      <c r="Y143" s="51">
        <f t="shared" si="16"/>
        <v>6.1617975190878774E-4</v>
      </c>
      <c r="Z143" s="43">
        <f t="shared" si="17"/>
        <v>6.3155996116557569E-4</v>
      </c>
      <c r="AB143" s="24">
        <f t="shared" si="18"/>
        <v>3806</v>
      </c>
      <c r="AC143" s="24">
        <f t="shared" si="24"/>
        <v>3901</v>
      </c>
      <c r="AE143" s="2"/>
      <c r="AF143"/>
    </row>
    <row r="144" spans="11:32" outlineLevel="1" x14ac:dyDescent="0.25">
      <c r="K144" t="s">
        <v>350</v>
      </c>
      <c r="L144" s="49">
        <v>6172530.0161999958</v>
      </c>
      <c r="M144">
        <v>3852</v>
      </c>
      <c r="N144" s="30">
        <v>3788</v>
      </c>
      <c r="O144" s="48">
        <v>6.1368676864402073E-4</v>
      </c>
      <c r="S144" s="2">
        <f t="shared" si="21"/>
        <v>35</v>
      </c>
      <c r="T144" t="str">
        <f t="shared" si="22"/>
        <v/>
      </c>
      <c r="U144" s="2" t="str">
        <f t="shared" si="23"/>
        <v>W28</v>
      </c>
      <c r="V144" s="24"/>
      <c r="W144" s="24">
        <f t="shared" si="14"/>
        <v>6172530.0161999958</v>
      </c>
      <c r="X144" s="27"/>
      <c r="Y144" s="51">
        <f t="shared" si="16"/>
        <v>6.2405528849439481E-4</v>
      </c>
      <c r="Z144" s="43">
        <f t="shared" si="17"/>
        <v>6.3831200328865931E-4</v>
      </c>
      <c r="AB144" s="24">
        <f t="shared" si="18"/>
        <v>3852</v>
      </c>
      <c r="AC144" s="24">
        <f t="shared" si="24"/>
        <v>3940</v>
      </c>
      <c r="AE144" s="2"/>
      <c r="AF144"/>
    </row>
    <row r="145" spans="11:32" outlineLevel="1" x14ac:dyDescent="0.25">
      <c r="K145" t="s">
        <v>352</v>
      </c>
      <c r="L145" s="49">
        <v>6171628.0164999915</v>
      </c>
      <c r="M145">
        <v>4246</v>
      </c>
      <c r="N145" s="30">
        <v>4193</v>
      </c>
      <c r="O145" s="48">
        <v>6.7939933981599611E-4</v>
      </c>
      <c r="S145" s="2">
        <f t="shared" si="21"/>
        <v>36</v>
      </c>
      <c r="T145" t="str">
        <f t="shared" si="22"/>
        <v/>
      </c>
      <c r="U145" s="2" t="str">
        <f t="shared" si="23"/>
        <v>W29</v>
      </c>
      <c r="V145" s="24"/>
      <c r="W145" s="24">
        <f t="shared" si="14"/>
        <v>6171628.0164999915</v>
      </c>
      <c r="X145" s="27"/>
      <c r="Y145" s="51">
        <f t="shared" si="16"/>
        <v>6.8798702524653461E-4</v>
      </c>
      <c r="Z145" s="43">
        <f t="shared" si="17"/>
        <v>7.0224582369723997E-4</v>
      </c>
      <c r="AB145" s="24">
        <f t="shared" si="18"/>
        <v>4246</v>
      </c>
      <c r="AC145" s="24">
        <f t="shared" si="24"/>
        <v>4334</v>
      </c>
      <c r="AE145" s="2"/>
      <c r="AF145"/>
    </row>
    <row r="146" spans="11:32" outlineLevel="1" x14ac:dyDescent="0.25">
      <c r="K146" t="s">
        <v>354</v>
      </c>
      <c r="L146" s="49">
        <v>6167220.0168999983</v>
      </c>
      <c r="M146">
        <v>4106</v>
      </c>
      <c r="N146" s="30">
        <v>4090</v>
      </c>
      <c r="O146" s="48">
        <v>6.6318373412853706E-4</v>
      </c>
      <c r="S146" s="2">
        <f t="shared" si="21"/>
        <v>37</v>
      </c>
      <c r="T146" t="str">
        <f t="shared" si="22"/>
        <v/>
      </c>
      <c r="U146" s="2" t="str">
        <f t="shared" si="23"/>
        <v>W30</v>
      </c>
      <c r="V146" s="24"/>
      <c r="W146" s="24">
        <f t="shared" si="14"/>
        <v>6167220.0168999983</v>
      </c>
      <c r="X146" s="27"/>
      <c r="Y146" s="51">
        <f t="shared" si="16"/>
        <v>6.657780959246389E-4</v>
      </c>
      <c r="Z146" s="43">
        <f t="shared" si="17"/>
        <v>6.7810131445612267E-4</v>
      </c>
      <c r="AB146" s="24">
        <f t="shared" si="18"/>
        <v>4106</v>
      </c>
      <c r="AC146" s="24">
        <f t="shared" si="24"/>
        <v>4182</v>
      </c>
      <c r="AE146" s="2"/>
      <c r="AF146"/>
    </row>
    <row r="147" spans="11:32" outlineLevel="1" x14ac:dyDescent="0.25">
      <c r="K147" t="s">
        <v>356</v>
      </c>
      <c r="L147" s="49">
        <v>6161627.0169999953</v>
      </c>
      <c r="M147">
        <v>4116</v>
      </c>
      <c r="N147" s="30">
        <v>4104</v>
      </c>
      <c r="O147" s="48">
        <v>6.6605784294911389E-4</v>
      </c>
      <c r="S147" s="2">
        <f t="shared" si="21"/>
        <v>38</v>
      </c>
      <c r="T147" t="str">
        <f t="shared" si="22"/>
        <v/>
      </c>
      <c r="U147" s="2" t="str">
        <f t="shared" si="23"/>
        <v>W31</v>
      </c>
      <c r="V147" s="24"/>
      <c r="W147" s="24">
        <f t="shared" si="14"/>
        <v>6161627.0169999953</v>
      </c>
      <c r="X147" s="27"/>
      <c r="Y147" s="51">
        <f t="shared" si="16"/>
        <v>6.6800538050159665E-4</v>
      </c>
      <c r="Z147" s="43">
        <f t="shared" si="17"/>
        <v>6.7887913183629228E-4</v>
      </c>
      <c r="AB147" s="24">
        <f t="shared" si="18"/>
        <v>4116</v>
      </c>
      <c r="AC147" s="24">
        <f t="shared" si="24"/>
        <v>4183</v>
      </c>
      <c r="AE147" s="2"/>
      <c r="AF147"/>
    </row>
    <row r="148" spans="11:32" outlineLevel="1" x14ac:dyDescent="0.25">
      <c r="K148" t="s">
        <v>358</v>
      </c>
      <c r="L148" s="49">
        <v>6154619.017199995</v>
      </c>
      <c r="M148">
        <v>3980</v>
      </c>
      <c r="N148" s="30">
        <v>3950</v>
      </c>
      <c r="O148" s="48">
        <v>6.4179439685237052E-4</v>
      </c>
      <c r="S148" s="2">
        <f t="shared" si="21"/>
        <v>39</v>
      </c>
      <c r="T148" t="str">
        <f t="shared" si="22"/>
        <v/>
      </c>
      <c r="U148" s="2" t="str">
        <f t="shared" si="23"/>
        <v>W32</v>
      </c>
      <c r="V148" s="24"/>
      <c r="W148" s="24">
        <f t="shared" si="14"/>
        <v>6154619.017199995</v>
      </c>
      <c r="X148" s="27"/>
      <c r="Y148" s="51">
        <f t="shared" si="16"/>
        <v>6.4666878467656568E-4</v>
      </c>
      <c r="Z148" s="43">
        <f t="shared" si="17"/>
        <v>6.5576764194839681E-4</v>
      </c>
      <c r="AB148" s="24">
        <f t="shared" si="18"/>
        <v>3980</v>
      </c>
      <c r="AC148" s="24">
        <f t="shared" si="24"/>
        <v>4036</v>
      </c>
      <c r="AE148" s="2"/>
      <c r="AF148"/>
    </row>
    <row r="149" spans="11:32" outlineLevel="1" x14ac:dyDescent="0.25">
      <c r="K149" t="s">
        <v>360</v>
      </c>
      <c r="L149" s="49">
        <v>6152617.0172999948</v>
      </c>
      <c r="M149">
        <v>4254</v>
      </c>
      <c r="N149" s="30">
        <v>4223</v>
      </c>
      <c r="O149" s="48">
        <v>6.8637459281566256E-4</v>
      </c>
      <c r="S149" s="2">
        <f t="shared" si="21"/>
        <v>40</v>
      </c>
      <c r="T149" t="str">
        <f t="shared" si="22"/>
        <v/>
      </c>
      <c r="U149" s="2" t="str">
        <f t="shared" si="23"/>
        <v>W33</v>
      </c>
      <c r="V149" s="24"/>
      <c r="W149" s="24">
        <f t="shared" si="14"/>
        <v>6152617.0172999948</v>
      </c>
      <c r="X149" s="27"/>
      <c r="Y149" s="51">
        <f t="shared" si="16"/>
        <v>6.9141309918016299E-4</v>
      </c>
      <c r="Z149" s="43">
        <f t="shared" si="17"/>
        <v>6.995397223487122E-4</v>
      </c>
      <c r="AB149" s="24">
        <f t="shared" si="18"/>
        <v>4254</v>
      </c>
      <c r="AC149" s="24">
        <f t="shared" si="24"/>
        <v>4304</v>
      </c>
      <c r="AE149" s="2"/>
      <c r="AF149"/>
    </row>
    <row r="150" spans="11:32" outlineLevel="1" x14ac:dyDescent="0.25">
      <c r="K150" t="s">
        <v>362</v>
      </c>
      <c r="L150" s="49">
        <v>6153817.0176999923</v>
      </c>
      <c r="M150">
        <v>3934</v>
      </c>
      <c r="N150" s="30">
        <v>3894</v>
      </c>
      <c r="O150" s="48">
        <v>6.32777995965729E-4</v>
      </c>
      <c r="S150" s="2">
        <f t="shared" si="21"/>
        <v>41</v>
      </c>
      <c r="T150" t="str">
        <f t="shared" si="22"/>
        <v/>
      </c>
      <c r="U150" s="2" t="str">
        <f t="shared" si="23"/>
        <v>W34</v>
      </c>
      <c r="V150" s="24"/>
      <c r="W150" s="24">
        <f t="shared" si="14"/>
        <v>6153817.0176999923</v>
      </c>
      <c r="X150" s="27"/>
      <c r="Y150" s="51">
        <f t="shared" si="16"/>
        <v>6.3927802674092909E-4</v>
      </c>
      <c r="Z150" s="43">
        <f t="shared" si="17"/>
        <v>6.4545305597736916E-4</v>
      </c>
      <c r="AB150" s="24">
        <f t="shared" si="18"/>
        <v>3934</v>
      </c>
      <c r="AC150" s="24">
        <f t="shared" si="24"/>
        <v>3972</v>
      </c>
      <c r="AE150" s="2"/>
      <c r="AF150"/>
    </row>
    <row r="151" spans="11:32" outlineLevel="1" x14ac:dyDescent="0.25">
      <c r="K151" t="s">
        <v>364</v>
      </c>
      <c r="L151" s="49">
        <v>6140600.018199997</v>
      </c>
      <c r="M151">
        <v>3800</v>
      </c>
      <c r="N151" s="30">
        <v>3769</v>
      </c>
      <c r="O151" s="48">
        <v>6.1378366752909148E-4</v>
      </c>
      <c r="S151" s="2">
        <f t="shared" si="21"/>
        <v>42</v>
      </c>
      <c r="T151" t="str">
        <f t="shared" si="22"/>
        <v/>
      </c>
      <c r="U151" s="2" t="str">
        <f t="shared" si="23"/>
        <v>W35</v>
      </c>
      <c r="V151" s="24"/>
      <c r="W151" s="24">
        <f t="shared" si="14"/>
        <v>6140600.018199997</v>
      </c>
      <c r="X151" s="27"/>
      <c r="Y151" s="51">
        <f t="shared" si="16"/>
        <v>6.1883203412325483E-4</v>
      </c>
      <c r="Z151" s="43">
        <f t="shared" si="17"/>
        <v>6.2339184911153146E-4</v>
      </c>
      <c r="AB151" s="24">
        <f t="shared" si="18"/>
        <v>3800</v>
      </c>
      <c r="AC151" s="24">
        <f t="shared" si="24"/>
        <v>3828</v>
      </c>
      <c r="AE151" s="2"/>
      <c r="AF151"/>
    </row>
    <row r="152" spans="11:32" outlineLevel="1" x14ac:dyDescent="0.25">
      <c r="K152" t="s">
        <v>366</v>
      </c>
      <c r="L152" s="49">
        <v>6128315.0183999967</v>
      </c>
      <c r="M152">
        <v>4019</v>
      </c>
      <c r="N152" s="30">
        <v>4001</v>
      </c>
      <c r="O152" s="48">
        <v>6.5287113798608151E-4</v>
      </c>
      <c r="S152" s="2">
        <f t="shared" si="21"/>
        <v>43</v>
      </c>
      <c r="T152" t="str">
        <f t="shared" si="22"/>
        <v/>
      </c>
      <c r="U152" s="2" t="str">
        <f t="shared" si="23"/>
        <v>W36</v>
      </c>
      <c r="V152" s="24"/>
      <c r="W152" s="24">
        <f t="shared" si="14"/>
        <v>6128315.0183999967</v>
      </c>
      <c r="X152" s="27"/>
      <c r="Y152" s="51">
        <f t="shared" si="16"/>
        <v>6.558083238105628E-4</v>
      </c>
      <c r="Z152" s="43">
        <f t="shared" si="17"/>
        <v>6.5923504060579085E-4</v>
      </c>
      <c r="AB152" s="24">
        <f t="shared" si="18"/>
        <v>4019</v>
      </c>
      <c r="AC152" s="24">
        <f t="shared" si="24"/>
        <v>4040</v>
      </c>
      <c r="AE152" s="2"/>
      <c r="AF152"/>
    </row>
    <row r="153" spans="11:32" outlineLevel="1" x14ac:dyDescent="0.25">
      <c r="K153" t="s">
        <v>368</v>
      </c>
      <c r="L153" s="49">
        <v>6122718.0180999981</v>
      </c>
      <c r="M153">
        <v>4009</v>
      </c>
      <c r="N153" s="30">
        <v>4022</v>
      </c>
      <c r="O153" s="48">
        <v>6.5689780063529811E-4</v>
      </c>
      <c r="S153" s="2">
        <f t="shared" si="21"/>
        <v>44</v>
      </c>
      <c r="T153" t="str">
        <f t="shared" si="22"/>
        <v/>
      </c>
      <c r="U153" s="2" t="str">
        <f t="shared" si="23"/>
        <v>W37</v>
      </c>
      <c r="V153" s="24"/>
      <c r="W153" s="24">
        <f t="shared" si="14"/>
        <v>6122718.0180999981</v>
      </c>
      <c r="X153" s="27"/>
      <c r="Y153" s="51">
        <f t="shared" si="16"/>
        <v>6.5477456060340875E-4</v>
      </c>
      <c r="Z153" s="43">
        <f t="shared" si="17"/>
        <v>6.5673447447899891E-4</v>
      </c>
      <c r="AB153" s="24">
        <f t="shared" si="18"/>
        <v>4009</v>
      </c>
      <c r="AC153" s="24">
        <f t="shared" si="24"/>
        <v>4021</v>
      </c>
      <c r="AE153" s="2"/>
      <c r="AF153"/>
    </row>
    <row r="154" spans="11:32" outlineLevel="1" x14ac:dyDescent="0.25">
      <c r="K154" t="s">
        <v>370</v>
      </c>
      <c r="L154" s="49">
        <v>6115020.0182999913</v>
      </c>
      <c r="M154">
        <v>4050</v>
      </c>
      <c r="N154" s="30">
        <v>4018</v>
      </c>
      <c r="O154" s="48">
        <v>6.5707062086070253E-4</v>
      </c>
      <c r="S154" s="2">
        <f t="shared" si="21"/>
        <v>45</v>
      </c>
      <c r="T154" t="str">
        <f t="shared" si="22"/>
        <v/>
      </c>
      <c r="U154" s="2" t="str">
        <f t="shared" si="23"/>
        <v>W38</v>
      </c>
      <c r="V154" s="24"/>
      <c r="W154" s="24">
        <f t="shared" si="14"/>
        <v>6115020.0182999913</v>
      </c>
      <c r="X154" s="27"/>
      <c r="Y154" s="51">
        <f t="shared" si="16"/>
        <v>6.623036372538192E-4</v>
      </c>
      <c r="Z154" s="43">
        <f t="shared" si="17"/>
        <v>6.6279423254067386E-4</v>
      </c>
      <c r="AB154" s="24">
        <f t="shared" si="18"/>
        <v>4050</v>
      </c>
      <c r="AC154" s="24">
        <f t="shared" si="24"/>
        <v>4053</v>
      </c>
      <c r="AE154" s="2"/>
      <c r="AF154"/>
    </row>
    <row r="155" spans="11:32" outlineLevel="1" x14ac:dyDescent="0.25">
      <c r="K155" t="s">
        <v>372</v>
      </c>
      <c r="L155" s="49">
        <v>6103333.0184999984</v>
      </c>
      <c r="M155">
        <v>3710</v>
      </c>
      <c r="N155" s="30">
        <v>3619</v>
      </c>
      <c r="O155" s="48">
        <v>5.9295470016634171E-4</v>
      </c>
      <c r="S155" s="2">
        <f t="shared" si="21"/>
        <v>46</v>
      </c>
      <c r="T155" t="str">
        <f t="shared" si="22"/>
        <v/>
      </c>
      <c r="U155" s="2" t="str">
        <f t="shared" si="23"/>
        <v>W39</v>
      </c>
      <c r="V155" s="24"/>
      <c r="W155" s="24">
        <f t="shared" si="14"/>
        <v>6103333.0184999984</v>
      </c>
      <c r="X155" s="27"/>
      <c r="Y155" s="51">
        <f t="shared" si="16"/>
        <v>6.0786458624402539E-4</v>
      </c>
      <c r="Z155" s="43">
        <f t="shared" si="17"/>
        <v>6.0704536173426251E-4</v>
      </c>
      <c r="AB155" s="24">
        <f t="shared" si="18"/>
        <v>3710</v>
      </c>
      <c r="AC155" s="24">
        <f t="shared" si="24"/>
        <v>3705</v>
      </c>
      <c r="AE155" s="2"/>
      <c r="AF155"/>
    </row>
    <row r="156" spans="11:32" outlineLevel="1" x14ac:dyDescent="0.25">
      <c r="K156" t="s">
        <v>375</v>
      </c>
      <c r="L156" s="49">
        <v>6082974.0185999973</v>
      </c>
      <c r="M156">
        <v>3801</v>
      </c>
      <c r="N156" s="30">
        <v>3761</v>
      </c>
      <c r="O156" s="48">
        <v>6.1828309450277709E-4</v>
      </c>
      <c r="S156" s="2">
        <f t="shared" si="21"/>
        <v>47</v>
      </c>
      <c r="T156" t="str">
        <f t="shared" si="22"/>
        <v/>
      </c>
      <c r="U156" s="2" t="str">
        <f t="shared" si="23"/>
        <v>W40</v>
      </c>
      <c r="V156" s="24"/>
      <c r="W156" s="24">
        <f t="shared" si="14"/>
        <v>6082974.0185999973</v>
      </c>
      <c r="X156" s="27"/>
      <c r="Y156" s="51">
        <f t="shared" si="16"/>
        <v>6.2485882536693859E-4</v>
      </c>
      <c r="Z156" s="43">
        <f t="shared" si="17"/>
        <v>6.2255731956448201E-4</v>
      </c>
      <c r="AB156" s="24">
        <f t="shared" si="18"/>
        <v>3801</v>
      </c>
      <c r="AC156" s="24">
        <f t="shared" si="24"/>
        <v>3787</v>
      </c>
      <c r="AE156" s="2"/>
      <c r="AF156"/>
    </row>
    <row r="157" spans="11:32" outlineLevel="1" x14ac:dyDescent="0.25">
      <c r="K157" t="s">
        <v>377</v>
      </c>
      <c r="L157" s="49">
        <v>6068374.0184999956</v>
      </c>
      <c r="M157">
        <v>3824</v>
      </c>
      <c r="N157" s="30">
        <v>3818</v>
      </c>
      <c r="O157" s="48">
        <v>6.2916359281093692E-4</v>
      </c>
      <c r="S157" s="2">
        <f t="shared" si="21"/>
        <v>48</v>
      </c>
      <c r="T157" t="str">
        <f t="shared" si="22"/>
        <v/>
      </c>
      <c r="U157" s="2" t="str">
        <f t="shared" si="23"/>
        <v>W41</v>
      </c>
      <c r="V157" s="24"/>
      <c r="W157" s="24">
        <f t="shared" si="14"/>
        <v>6068374.0184999956</v>
      </c>
      <c r="X157" s="27"/>
      <c r="Y157" s="51">
        <f t="shared" si="16"/>
        <v>6.3015232553929347E-4</v>
      </c>
      <c r="Z157" s="43">
        <f t="shared" si="17"/>
        <v>6.2652697220198588E-4</v>
      </c>
      <c r="AB157" s="24">
        <f t="shared" si="18"/>
        <v>3824</v>
      </c>
      <c r="AC157" s="24">
        <f t="shared" si="24"/>
        <v>3802</v>
      </c>
      <c r="AE157" s="2"/>
      <c r="AF157"/>
    </row>
    <row r="158" spans="11:32" outlineLevel="1" x14ac:dyDescent="0.25">
      <c r="K158" t="s">
        <v>379</v>
      </c>
      <c r="L158" s="49">
        <v>6061411.0184999928</v>
      </c>
      <c r="M158">
        <v>3801</v>
      </c>
      <c r="N158" s="30">
        <v>3784</v>
      </c>
      <c r="O158" s="48">
        <v>6.2427708473338612E-4</v>
      </c>
      <c r="S158" s="2">
        <f t="shared" si="21"/>
        <v>49</v>
      </c>
      <c r="T158" t="str">
        <f t="shared" si="22"/>
        <v/>
      </c>
      <c r="U158" s="2" t="str">
        <f t="shared" si="23"/>
        <v>W42</v>
      </c>
      <c r="V158" s="24"/>
      <c r="W158" s="24">
        <f t="shared" si="14"/>
        <v>6061411.0184999928</v>
      </c>
      <c r="X158" s="27"/>
      <c r="Y158" s="51">
        <f t="shared" si="16"/>
        <v>6.2708171222822424E-4</v>
      </c>
      <c r="Z158" s="43">
        <f t="shared" si="17"/>
        <v>6.2213236959027458E-4</v>
      </c>
      <c r="AB158" s="24">
        <f t="shared" si="18"/>
        <v>3801</v>
      </c>
      <c r="AC158" s="24">
        <f t="shared" si="24"/>
        <v>3771</v>
      </c>
      <c r="AE158" s="2"/>
      <c r="AF158"/>
    </row>
    <row r="159" spans="11:32" outlineLevel="1" x14ac:dyDescent="0.25">
      <c r="K159" t="s">
        <v>381</v>
      </c>
      <c r="L159" s="49">
        <v>6064165.0184999947</v>
      </c>
      <c r="M159">
        <v>3386</v>
      </c>
      <c r="N159" s="30">
        <v>3154</v>
      </c>
      <c r="O159" s="48">
        <v>5.2010458000039045E-4</v>
      </c>
      <c r="S159" s="2">
        <f t="shared" si="21"/>
        <v>50</v>
      </c>
      <c r="T159" t="str">
        <f t="shared" si="22"/>
        <v/>
      </c>
      <c r="U159" s="2" t="str">
        <f t="shared" si="23"/>
        <v>W43</v>
      </c>
      <c r="V159" s="24"/>
      <c r="W159" s="24">
        <f t="shared" si="14"/>
        <v>6064165.0184999947</v>
      </c>
      <c r="X159" s="27"/>
      <c r="Y159" s="51">
        <f t="shared" si="16"/>
        <v>5.5836211410314595E-4</v>
      </c>
      <c r="Z159" s="43">
        <f t="shared" si="17"/>
        <v>5.5275540651912147E-4</v>
      </c>
      <c r="AB159" s="24">
        <f t="shared" si="18"/>
        <v>3386</v>
      </c>
      <c r="AC159" s="24">
        <f t="shared" si="24"/>
        <v>3352</v>
      </c>
      <c r="AE159" s="2"/>
      <c r="AF159"/>
    </row>
    <row r="160" spans="11:32" outlineLevel="1" x14ac:dyDescent="0.25">
      <c r="K160" t="s">
        <v>383</v>
      </c>
      <c r="L160" s="49">
        <v>6067071.0182999978</v>
      </c>
      <c r="M160">
        <v>3926</v>
      </c>
      <c r="N160" s="30">
        <v>3893</v>
      </c>
      <c r="O160" s="48">
        <v>6.4166052915115275E-4</v>
      </c>
      <c r="S160" s="2">
        <f t="shared" si="21"/>
        <v>51</v>
      </c>
      <c r="T160" t="str">
        <f t="shared" si="22"/>
        <v/>
      </c>
      <c r="U160" s="2" t="str">
        <f t="shared" si="23"/>
        <v>W44</v>
      </c>
      <c r="V160" s="24"/>
      <c r="W160" s="24">
        <f t="shared" si="14"/>
        <v>6067071.0182999978</v>
      </c>
      <c r="X160" s="27"/>
      <c r="Y160" s="51">
        <f t="shared" si="16"/>
        <v>6.47099727060731E-4</v>
      </c>
      <c r="Z160" s="43">
        <f t="shared" si="17"/>
        <v>6.390233422859027E-4</v>
      </c>
      <c r="AB160" s="24">
        <f t="shared" si="18"/>
        <v>3926</v>
      </c>
      <c r="AC160" s="24">
        <f t="shared" si="24"/>
        <v>3877</v>
      </c>
      <c r="AE160" s="2"/>
      <c r="AF160"/>
    </row>
    <row r="161" spans="11:32" outlineLevel="1" x14ac:dyDescent="0.25">
      <c r="K161" t="s">
        <v>385</v>
      </c>
      <c r="L161" s="49">
        <v>6064965.0185999963</v>
      </c>
      <c r="M161">
        <v>3750</v>
      </c>
      <c r="N161" s="30">
        <v>3709</v>
      </c>
      <c r="O161" s="48">
        <v>6.1154515955578678E-4</v>
      </c>
      <c r="S161" s="2">
        <f t="shared" si="21"/>
        <v>52</v>
      </c>
      <c r="T161" t="str">
        <f t="shared" si="22"/>
        <v/>
      </c>
      <c r="U161" s="2" t="str">
        <f t="shared" si="23"/>
        <v>W45</v>
      </c>
      <c r="V161" s="24"/>
      <c r="W161" s="24">
        <f t="shared" si="14"/>
        <v>6064965.0185999963</v>
      </c>
      <c r="X161" s="27"/>
      <c r="Y161" s="51">
        <f t="shared" si="16"/>
        <v>6.1830529747484509E-4</v>
      </c>
      <c r="Z161" s="43">
        <f t="shared" si="17"/>
        <v>6.0923681977854732E-4</v>
      </c>
      <c r="AB161" s="24">
        <f t="shared" si="18"/>
        <v>3750</v>
      </c>
      <c r="AC161" s="24">
        <f t="shared" si="24"/>
        <v>3695</v>
      </c>
      <c r="AE161" s="2"/>
      <c r="AF161"/>
    </row>
    <row r="162" spans="11:32" outlineLevel="1" x14ac:dyDescent="0.25">
      <c r="K162" t="s">
        <v>387</v>
      </c>
      <c r="L162" s="49">
        <v>6060682.0186999971</v>
      </c>
      <c r="M162">
        <v>3662</v>
      </c>
      <c r="N162" s="30">
        <v>3655</v>
      </c>
      <c r="O162" s="48">
        <v>6.0306744170419112E-4</v>
      </c>
      <c r="S162" s="2">
        <f t="shared" si="21"/>
        <v>53</v>
      </c>
      <c r="T162" t="str">
        <f t="shared" si="22"/>
        <v/>
      </c>
      <c r="U162" s="2" t="str">
        <f t="shared" si="23"/>
        <v>W46</v>
      </c>
      <c r="V162" s="24"/>
      <c r="W162" s="24">
        <f t="shared" si="14"/>
        <v>6060682.0186999971</v>
      </c>
      <c r="X162" s="27"/>
      <c r="Y162" s="51">
        <f t="shared" si="16"/>
        <v>6.0422242722865877E-4</v>
      </c>
      <c r="Z162" s="43">
        <f t="shared" si="17"/>
        <v>5.9415755337258343E-4</v>
      </c>
      <c r="AB162" s="24">
        <f t="shared" si="18"/>
        <v>3662</v>
      </c>
      <c r="AC162" s="24">
        <f t="shared" si="24"/>
        <v>3601</v>
      </c>
      <c r="AE162" s="2"/>
      <c r="AF162"/>
    </row>
    <row r="163" spans="11:32" outlineLevel="1" x14ac:dyDescent="0.25">
      <c r="K163" t="s">
        <v>389</v>
      </c>
      <c r="L163" s="49">
        <v>6053096.0189999919</v>
      </c>
      <c r="M163">
        <v>2636</v>
      </c>
      <c r="N163" s="30">
        <v>2621</v>
      </c>
      <c r="O163" s="48">
        <v>4.3300155685172909E-4</v>
      </c>
      <c r="S163" s="2">
        <f t="shared" si="21"/>
        <v>54</v>
      </c>
      <c r="T163" t="str">
        <f t="shared" si="22"/>
        <v/>
      </c>
      <c r="U163" s="2" t="str">
        <f t="shared" si="23"/>
        <v>W47</v>
      </c>
      <c r="V163" s="24"/>
      <c r="W163" s="24">
        <f t="shared" si="14"/>
        <v>6053096.0189999919</v>
      </c>
      <c r="X163" s="27"/>
      <c r="Y163" s="51">
        <f t="shared" si="16"/>
        <v>4.3547962757007166E-4</v>
      </c>
      <c r="Z163" s="43">
        <f t="shared" si="17"/>
        <v>4.2721939184226301E-4</v>
      </c>
      <c r="AB163" s="24">
        <f t="shared" si="18"/>
        <v>2636</v>
      </c>
      <c r="AC163" s="24">
        <f t="shared" si="24"/>
        <v>2586</v>
      </c>
      <c r="AE163" s="2"/>
      <c r="AF163"/>
    </row>
    <row r="164" spans="11:32" outlineLevel="1" x14ac:dyDescent="0.25">
      <c r="K164" t="s">
        <v>391</v>
      </c>
      <c r="L164" s="49">
        <v>6048683.0189999947</v>
      </c>
      <c r="M164">
        <v>2710</v>
      </c>
      <c r="N164" s="30">
        <v>2696</v>
      </c>
      <c r="O164" s="48">
        <v>4.4571685960917147E-4</v>
      </c>
      <c r="S164" s="2">
        <f t="shared" si="21"/>
        <v>55</v>
      </c>
      <c r="T164" t="str">
        <f t="shared" si="22"/>
        <v/>
      </c>
      <c r="U164" s="2" t="str">
        <f t="shared" si="23"/>
        <v>W48</v>
      </c>
      <c r="V164" s="24"/>
      <c r="W164" s="24">
        <f t="shared" si="14"/>
        <v>6048683.0189999947</v>
      </c>
      <c r="X164" s="27"/>
      <c r="Y164" s="51">
        <f t="shared" si="16"/>
        <v>4.4803141303444166E-4</v>
      </c>
      <c r="Z164" s="43">
        <f t="shared" si="17"/>
        <v>4.3860787408869876E-4</v>
      </c>
      <c r="AB164" s="24">
        <f t="shared" si="18"/>
        <v>2710</v>
      </c>
      <c r="AC164" s="24">
        <f t="shared" si="24"/>
        <v>2653</v>
      </c>
      <c r="AE164" s="2"/>
      <c r="AF164"/>
    </row>
    <row r="165" spans="11:32" outlineLevel="1" x14ac:dyDescent="0.25">
      <c r="K165" t="s">
        <v>393</v>
      </c>
      <c r="L165" s="49">
        <v>6015042.0190999964</v>
      </c>
      <c r="M165">
        <v>3957</v>
      </c>
      <c r="N165" s="30">
        <v>3960</v>
      </c>
      <c r="O165" s="48">
        <v>6.5834951566847355E-4</v>
      </c>
      <c r="S165" s="2">
        <f t="shared" si="21"/>
        <v>56</v>
      </c>
      <c r="T165" t="str">
        <f t="shared" si="22"/>
        <v/>
      </c>
      <c r="U165" s="2" t="str">
        <f t="shared" si="23"/>
        <v>W49</v>
      </c>
      <c r="V165" s="24"/>
      <c r="W165" s="24">
        <f t="shared" si="14"/>
        <v>6015042.0190999964</v>
      </c>
      <c r="X165" s="27"/>
      <c r="Y165" s="51">
        <f t="shared" si="16"/>
        <v>6.5785076603539134E-4</v>
      </c>
      <c r="Z165" s="43">
        <f t="shared" si="17"/>
        <v>6.4238952740984393E-4</v>
      </c>
      <c r="AB165" s="24">
        <f t="shared" si="18"/>
        <v>3957</v>
      </c>
      <c r="AC165" s="24">
        <f t="shared" si="24"/>
        <v>3864</v>
      </c>
      <c r="AE165" s="2"/>
      <c r="AF165"/>
    </row>
    <row r="166" spans="11:32" outlineLevel="1" x14ac:dyDescent="0.25">
      <c r="K166" t="s">
        <v>395</v>
      </c>
      <c r="L166" s="49">
        <v>6024062.0192999942</v>
      </c>
      <c r="M166">
        <v>3875</v>
      </c>
      <c r="N166" s="30">
        <v>3865</v>
      </c>
      <c r="O166" s="48">
        <v>6.4159366016107509E-4</v>
      </c>
      <c r="S166" s="2">
        <f t="shared" si="21"/>
        <v>57</v>
      </c>
      <c r="T166" t="str">
        <f t="shared" si="22"/>
        <v/>
      </c>
      <c r="U166" s="2" t="str">
        <f t="shared" si="23"/>
        <v>W50</v>
      </c>
      <c r="V166" s="24"/>
      <c r="W166" s="24">
        <f t="shared" ref="W166:W168" si="25">L166</f>
        <v>6024062.0192999942</v>
      </c>
      <c r="X166" s="27"/>
      <c r="Y166" s="51">
        <f t="shared" si="16"/>
        <v>6.432536696310908E-4</v>
      </c>
      <c r="Z166" s="43">
        <f t="shared" si="17"/>
        <v>6.268195758779351E-4</v>
      </c>
      <c r="AB166" s="24">
        <f t="shared" si="18"/>
        <v>3875</v>
      </c>
      <c r="AC166" s="24">
        <f t="shared" si="24"/>
        <v>3776</v>
      </c>
      <c r="AE166" s="2"/>
      <c r="AF166"/>
    </row>
    <row r="167" spans="11:32" outlineLevel="1" x14ac:dyDescent="0.25">
      <c r="K167" t="s">
        <v>397</v>
      </c>
      <c r="L167" s="49">
        <v>6029784.0193999968</v>
      </c>
      <c r="M167">
        <v>3753</v>
      </c>
      <c r="N167" s="30">
        <v>3732</v>
      </c>
      <c r="O167" s="48">
        <v>6.1892764118794401E-4</v>
      </c>
      <c r="S167" s="2">
        <f t="shared" si="21"/>
        <v>58</v>
      </c>
      <c r="T167" t="str">
        <f t="shared" si="22"/>
        <v/>
      </c>
      <c r="U167" s="2" t="str">
        <f t="shared" si="23"/>
        <v>W51</v>
      </c>
      <c r="V167" s="24"/>
      <c r="W167" s="24">
        <f t="shared" si="25"/>
        <v>6029784.0193999968</v>
      </c>
      <c r="X167" s="27"/>
      <c r="Y167" s="51">
        <f t="shared" si="16"/>
        <v>6.2241035299527168E-4</v>
      </c>
      <c r="Z167" s="43">
        <f t="shared" si="17"/>
        <v>6.0516263737802993E-4</v>
      </c>
      <c r="AB167" s="24">
        <f t="shared" si="18"/>
        <v>3753</v>
      </c>
      <c r="AC167" s="24">
        <f t="shared" si="24"/>
        <v>3649</v>
      </c>
      <c r="AE167" s="2"/>
      <c r="AF167"/>
    </row>
    <row r="168" spans="11:32" x14ac:dyDescent="0.25">
      <c r="K168" t="s">
        <v>399</v>
      </c>
      <c r="L168" s="49">
        <v>6026186.0194000006</v>
      </c>
      <c r="M168">
        <v>3565</v>
      </c>
      <c r="N168" s="30">
        <v>3419</v>
      </c>
      <c r="O168" s="48">
        <v>5.673571955783094E-4</v>
      </c>
      <c r="S168" s="2">
        <f t="shared" si="21"/>
        <v>59</v>
      </c>
      <c r="T168" t="str">
        <f t="shared" si="22"/>
        <v/>
      </c>
      <c r="U168" s="2" t="str">
        <f t="shared" si="23"/>
        <v>W52</v>
      </c>
      <c r="V168" s="24"/>
      <c r="W168" s="24">
        <f t="shared" si="25"/>
        <v>6026186.0194000006</v>
      </c>
      <c r="X168" s="27"/>
      <c r="Y168" s="51">
        <f t="shared" ref="Y168" si="26">M168/W168</f>
        <v>5.9158479152871392E-4</v>
      </c>
      <c r="Z168" s="43">
        <f t="shared" ref="Z168" si="27">AC168/W168</f>
        <v>5.7382895066095173E-4</v>
      </c>
      <c r="AB168" s="24">
        <f t="shared" si="18"/>
        <v>3565</v>
      </c>
      <c r="AC168" s="24">
        <f t="shared" si="24"/>
        <v>3458</v>
      </c>
      <c r="AE168" s="2"/>
      <c r="AF168"/>
    </row>
  </sheetData>
  <pageMargins left="0.7" right="0.7" top="0.75" bottom="0.75" header="0.3" footer="0.3"/>
  <pageSetup orientation="portrait" r:id="rId3"/>
  <headerFooter>
    <oddFooter>&amp;L_x000D_&amp;1#&amp;"Aptos"&amp;7&amp;K737373 Internal Use - Confidential</oddFooter>
  </headerFooter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63E8A-19A3-42E9-A1BD-95483ED319C2}">
  <sheetPr>
    <pageSetUpPr autoPageBreaks="0"/>
  </sheetPr>
  <dimension ref="A1:AG168"/>
  <sheetViews>
    <sheetView zoomScale="70" zoomScaleNormal="70" workbookViewId="0">
      <pane xSplit="2" ySplit="12" topLeftCell="N98" activePane="bottomRight" state="frozen"/>
      <selection pane="topRight" activeCell="C1" sqref="C1"/>
      <selection pane="bottomLeft" activeCell="A13" sqref="A13"/>
      <selection pane="bottomRight" activeCell="S106" sqref="S106"/>
    </sheetView>
  </sheetViews>
  <sheetFormatPr defaultRowHeight="15" outlineLevelRow="1" x14ac:dyDescent="0.25"/>
  <cols>
    <col min="1" max="1" width="17.28515625" bestFit="1" customWidth="1"/>
    <col min="2" max="2" width="34.28515625" bestFit="1" customWidth="1"/>
    <col min="3" max="3" width="23.5703125" bestFit="1" customWidth="1"/>
    <col min="4" max="4" width="18.5703125" bestFit="1" customWidth="1"/>
    <col min="5" max="5" width="17.28515625" bestFit="1" customWidth="1"/>
    <col min="6" max="9" width="2.85546875" customWidth="1"/>
    <col min="10" max="10" width="14.7109375" bestFit="1" customWidth="1"/>
    <col min="11" max="11" width="34.28515625" bestFit="1" customWidth="1"/>
    <col min="12" max="12" width="22.140625" bestFit="1" customWidth="1"/>
    <col min="13" max="13" width="19.5703125" bestFit="1" customWidth="1"/>
    <col min="14" max="14" width="15.85546875" bestFit="1" customWidth="1"/>
    <col min="15" max="15" width="13.85546875" bestFit="1" customWidth="1"/>
    <col min="16" max="17" width="8.140625" bestFit="1" customWidth="1"/>
    <col min="18" max="18" width="3.140625" customWidth="1"/>
    <col min="19" max="19" width="7.28515625" style="2" bestFit="1" customWidth="1"/>
    <col min="20" max="20" width="13.85546875" bestFit="1" customWidth="1"/>
    <col min="21" max="21" width="10.85546875" bestFit="1" customWidth="1"/>
    <col min="22" max="22" width="12.28515625" bestFit="1" customWidth="1"/>
    <col min="23" max="23" width="11.5703125" bestFit="1" customWidth="1"/>
    <col min="24" max="24" width="8.85546875" bestFit="1" customWidth="1"/>
    <col min="25" max="25" width="14.85546875" bestFit="1" customWidth="1"/>
    <col min="26" max="26" width="9.28515625" bestFit="1" customWidth="1"/>
    <col min="27" max="27" width="12" bestFit="1" customWidth="1"/>
    <col min="28" max="28" width="12" customWidth="1"/>
    <col min="29" max="29" width="13" bestFit="1" customWidth="1"/>
    <col min="30" max="30" width="8.5703125" bestFit="1" customWidth="1"/>
    <col min="31" max="31" width="10.7109375" bestFit="1" customWidth="1"/>
    <col min="32" max="32" width="10.7109375" style="2" bestFit="1" customWidth="1"/>
    <col min="33" max="33" width="12.85546875" customWidth="1"/>
    <col min="34" max="34" width="8.5703125" bestFit="1" customWidth="1"/>
    <col min="35" max="39" width="10.7109375" customWidth="1"/>
    <col min="40" max="40" width="12.5703125" bestFit="1" customWidth="1"/>
    <col min="41" max="41" width="10.140625" bestFit="1" customWidth="1"/>
    <col min="42" max="42" width="9.28515625" bestFit="1" customWidth="1"/>
    <col min="43" max="43" width="8.85546875" customWidth="1"/>
    <col min="44" max="44" width="11.5703125" bestFit="1" customWidth="1"/>
    <col min="45" max="45" width="12.28515625" bestFit="1" customWidth="1"/>
    <col min="46" max="46" width="11.28515625" customWidth="1"/>
    <col min="47" max="47" width="11.28515625" bestFit="1" customWidth="1"/>
  </cols>
  <sheetData>
    <row r="1" spans="1:33" x14ac:dyDescent="0.25">
      <c r="A1" s="1"/>
      <c r="B1" s="1"/>
      <c r="C1" s="1"/>
      <c r="V1" s="3" t="s">
        <v>400</v>
      </c>
      <c r="W1" s="4" t="s">
        <v>401</v>
      </c>
      <c r="X1" s="5" t="s">
        <v>31</v>
      </c>
      <c r="Y1" s="6" t="s">
        <v>402</v>
      </c>
      <c r="Z1" s="7" t="s">
        <v>403</v>
      </c>
      <c r="AA1" s="6" t="s">
        <v>404</v>
      </c>
      <c r="AB1" s="8" t="s">
        <v>405</v>
      </c>
      <c r="AC1" s="6" t="s">
        <v>406</v>
      </c>
      <c r="AD1" s="7" t="s">
        <v>407</v>
      </c>
      <c r="AE1" s="6" t="s">
        <v>408</v>
      </c>
      <c r="AF1" s="8" t="s">
        <v>405</v>
      </c>
    </row>
    <row r="2" spans="1:33" x14ac:dyDescent="0.25">
      <c r="T2" s="9" t="str" vm="28">
        <f>B10</f>
        <v>APEX</v>
      </c>
      <c r="U2" s="10" t="s">
        <v>16</v>
      </c>
      <c r="V2" s="11">
        <f>V64</f>
        <v>7092053.0063999947</v>
      </c>
      <c r="W2" s="12">
        <f>V2</f>
        <v>7092053.0063999947</v>
      </c>
      <c r="X2" s="13" t="s">
        <v>409</v>
      </c>
      <c r="Y2" s="14">
        <f>AC2/W2/52</f>
        <v>1.6091141826809184E-3</v>
      </c>
      <c r="Z2" s="15">
        <f>AD2/W2/52</f>
        <v>1.6091141826809184E-3</v>
      </c>
      <c r="AA2" s="16">
        <f>Y2</f>
        <v>1.6091141826809184E-3</v>
      </c>
      <c r="AB2" s="17"/>
      <c r="AC2" s="11">
        <f>SUM(AB13:AB64)</f>
        <v>593420</v>
      </c>
      <c r="AD2" s="18">
        <f>AC2</f>
        <v>593420</v>
      </c>
      <c r="AE2" s="19">
        <f>AC2</f>
        <v>593420</v>
      </c>
      <c r="AF2" s="17"/>
    </row>
    <row r="3" spans="1:33" x14ac:dyDescent="0.25">
      <c r="T3" s="21"/>
      <c r="U3" s="22" t="s">
        <v>19</v>
      </c>
      <c r="V3" s="23">
        <f>W116</f>
        <v>6614139.0223999936</v>
      </c>
      <c r="W3" s="24">
        <f>AVERAGE(V65:W116)</f>
        <v>6795821.3194307629</v>
      </c>
      <c r="X3" s="25">
        <f>V3/V2-1</f>
        <v>-6.7387254941372099E-2</v>
      </c>
      <c r="Y3" s="26">
        <f>AC3/W3/52</f>
        <v>1.3351502167588368E-3</v>
      </c>
      <c r="Z3" s="27">
        <f t="shared" ref="Z3:Z4" si="0">AD3/W3/52</f>
        <v>1.1799077596060096E-3</v>
      </c>
      <c r="AA3" s="28" t="e">
        <f>VLOOKUP($T$2,'[367]Pass 2'!$N$83:$P$145,2,0)</f>
        <v>#N/A</v>
      </c>
      <c r="AB3" s="29" t="e">
        <f>Z3/AA3-1</f>
        <v>#N/A</v>
      </c>
      <c r="AC3" s="23">
        <f>SUM(AB65:AB116)</f>
        <v>471819</v>
      </c>
      <c r="AD3" s="30">
        <f>SUM(AB65:AB101,AC102:AC116)</f>
        <v>416959</v>
      </c>
      <c r="AE3" s="31" t="e">
        <f>VLOOKUP($T$2,'[367]Pass 2'!$N$156:$P$230,2,0)</f>
        <v>#N/A</v>
      </c>
      <c r="AF3" s="29" t="e">
        <f>AD3/AE3-1</f>
        <v>#N/A</v>
      </c>
    </row>
    <row r="4" spans="1:33" x14ac:dyDescent="0.25">
      <c r="J4" s="20" t="s">
        <v>410</v>
      </c>
      <c r="T4" s="32"/>
      <c r="U4" s="33" t="s">
        <v>24</v>
      </c>
      <c r="V4" s="34">
        <f>W168</f>
        <v>6189076.0258999923</v>
      </c>
      <c r="W4" s="35">
        <f>AVERAGE(W117:W168)</f>
        <v>6351819.7360576885</v>
      </c>
      <c r="X4" s="36">
        <f>V4/V3-1</f>
        <v>-6.4265809209701708E-2</v>
      </c>
      <c r="Y4" s="37">
        <f>AC4/W4/52</f>
        <v>1.2945109183944449E-3</v>
      </c>
      <c r="Z4" s="38">
        <f t="shared" si="0"/>
        <v>1.2945109183944449E-3</v>
      </c>
      <c r="AA4" s="39" t="e">
        <f>VLOOKUP($T$2,'[367]Pass 2'!$N$83:$P$145,3,0)</f>
        <v>#N/A</v>
      </c>
      <c r="AB4" s="40" t="e">
        <f>Z4/AA4-1</f>
        <v>#N/A</v>
      </c>
      <c r="AC4" s="34">
        <f>SUM(AB117:AB168)</f>
        <v>427570</v>
      </c>
      <c r="AD4" s="41">
        <f>SUM(AC117:AC168)</f>
        <v>427570</v>
      </c>
      <c r="AE4" s="42" t="e">
        <f>VLOOKUP($T$2,'[367]Pass 2'!$N$156:$P$230,3,0)</f>
        <v>#N/A</v>
      </c>
      <c r="AF4" s="40" t="e">
        <f>AD4/AE4-1</f>
        <v>#N/A</v>
      </c>
    </row>
    <row r="5" spans="1:33" x14ac:dyDescent="0.25">
      <c r="A5" s="20" t="s">
        <v>20</v>
      </c>
      <c r="AF5"/>
      <c r="AG5" s="2"/>
    </row>
    <row r="6" spans="1:33" x14ac:dyDescent="0.25">
      <c r="AF6"/>
      <c r="AG6" s="2"/>
    </row>
    <row r="7" spans="1:33" x14ac:dyDescent="0.25">
      <c r="A7" s="59" t="s">
        <v>25</v>
      </c>
      <c r="B7" t="s" vm="2">
        <v>18</v>
      </c>
      <c r="J7" s="59" t="s">
        <v>17</v>
      </c>
      <c r="K7" t="s" vm="4">
        <v>18</v>
      </c>
      <c r="AA7" s="2"/>
      <c r="AB7" s="2"/>
      <c r="AC7" s="2"/>
      <c r="AF7"/>
      <c r="AG7" s="2"/>
    </row>
    <row r="8" spans="1:33" x14ac:dyDescent="0.25">
      <c r="A8" s="59" t="s">
        <v>436</v>
      </c>
      <c r="B8" t="s" vm="24">
        <v>437</v>
      </c>
      <c r="J8" s="59" t="s">
        <v>438</v>
      </c>
      <c r="K8" t="s" vm="25">
        <v>437</v>
      </c>
      <c r="V8" s="30"/>
      <c r="Y8" s="43"/>
      <c r="AA8" s="43"/>
      <c r="AB8" s="43"/>
      <c r="AC8" s="44"/>
      <c r="AD8" s="24"/>
      <c r="AE8" s="24"/>
      <c r="AF8" s="44"/>
      <c r="AG8" s="2"/>
    </row>
    <row r="9" spans="1:33" x14ac:dyDescent="0.25">
      <c r="A9" s="59" t="s">
        <v>32</v>
      </c>
      <c r="B9" t="s" vm="27">
        <v>27</v>
      </c>
      <c r="J9" s="59" t="s">
        <v>26</v>
      </c>
      <c r="K9" t="s" vm="26">
        <v>33</v>
      </c>
      <c r="U9" s="45"/>
      <c r="V9" s="45"/>
      <c r="W9" s="46"/>
      <c r="X9" s="46"/>
      <c r="Y9" s="45"/>
      <c r="Z9" s="45"/>
      <c r="AA9" s="45"/>
      <c r="AB9" s="45"/>
      <c r="AC9" s="45"/>
      <c r="AD9" s="45"/>
    </row>
    <row r="10" spans="1:33" x14ac:dyDescent="0.25">
      <c r="A10" s="59" t="s">
        <v>28</v>
      </c>
      <c r="B10" s="47" t="s" vm="28">
        <v>439</v>
      </c>
      <c r="J10" s="59" t="s">
        <v>22</v>
      </c>
      <c r="K10" s="47" t="s" vm="13">
        <v>23</v>
      </c>
    </row>
    <row r="11" spans="1:33" x14ac:dyDescent="0.25">
      <c r="L11" t="s">
        <v>424</v>
      </c>
      <c r="M11" t="s">
        <v>425</v>
      </c>
      <c r="N11" t="s">
        <v>426</v>
      </c>
      <c r="O11" t="s">
        <v>427</v>
      </c>
    </row>
    <row r="12" spans="1:33" x14ac:dyDescent="0.25">
      <c r="A12" s="59" t="s">
        <v>15</v>
      </c>
      <c r="B12" s="59" t="s">
        <v>38</v>
      </c>
      <c r="C12" t="s">
        <v>440</v>
      </c>
      <c r="D12" t="s">
        <v>441</v>
      </c>
      <c r="E12" t="s">
        <v>442</v>
      </c>
      <c r="J12" s="59" t="s">
        <v>15</v>
      </c>
      <c r="K12" s="59" t="s">
        <v>38</v>
      </c>
      <c r="L12" t="s">
        <v>443</v>
      </c>
      <c r="M12" t="s">
        <v>444</v>
      </c>
      <c r="N12" t="s">
        <v>445</v>
      </c>
      <c r="O12" t="s">
        <v>446</v>
      </c>
      <c r="S12" s="2" t="s">
        <v>428</v>
      </c>
      <c r="T12" t="s">
        <v>429</v>
      </c>
      <c r="U12" s="2" t="s">
        <v>50</v>
      </c>
      <c r="V12" s="2" t="s">
        <v>53</v>
      </c>
      <c r="W12" s="2" t="s">
        <v>430</v>
      </c>
      <c r="X12" s="2"/>
      <c r="Y12" s="2" t="s">
        <v>402</v>
      </c>
      <c r="Z12" s="2" t="s">
        <v>403</v>
      </c>
      <c r="AB12" s="2" t="s">
        <v>406</v>
      </c>
      <c r="AC12" s="2" t="s">
        <v>407</v>
      </c>
      <c r="AD12" s="2"/>
      <c r="AE12" s="2"/>
      <c r="AF12"/>
    </row>
    <row r="13" spans="1:33" x14ac:dyDescent="0.25">
      <c r="A13" t="s">
        <v>431</v>
      </c>
      <c r="B13" t="s">
        <v>58</v>
      </c>
      <c r="C13" s="30">
        <v>167</v>
      </c>
      <c r="D13" s="30"/>
      <c r="E13" s="80"/>
      <c r="I13" s="30"/>
      <c r="J13" t="s">
        <v>432</v>
      </c>
      <c r="K13" t="s">
        <v>59</v>
      </c>
      <c r="L13" s="49">
        <v>7546686.0057999929</v>
      </c>
      <c r="M13">
        <v>11374</v>
      </c>
      <c r="N13">
        <v>11374</v>
      </c>
      <c r="O13" s="81">
        <v>1.5071516147960218E-3</v>
      </c>
      <c r="T13" t="str">
        <f t="shared" ref="T13:T76" si="1">IF(J13=0,"",J13)</f>
        <v>FY2025</v>
      </c>
      <c r="U13" s="2" t="str">
        <f t="shared" ref="U13:U76" si="2">RIGHT(K13,3)</f>
        <v>W01</v>
      </c>
      <c r="V13" s="24">
        <f>L13</f>
        <v>7546686.0057999929</v>
      </c>
      <c r="W13" s="24"/>
      <c r="X13" s="50"/>
      <c r="Y13" s="51">
        <f t="shared" ref="Y13:Y76" si="3">O13</f>
        <v>1.5071516147960218E-3</v>
      </c>
      <c r="Z13" s="24"/>
      <c r="AB13" s="24">
        <f>N13</f>
        <v>11374</v>
      </c>
      <c r="AC13" s="24"/>
      <c r="AD13" s="24"/>
      <c r="AE13" s="2"/>
      <c r="AF13"/>
    </row>
    <row r="14" spans="1:33" outlineLevel="1" x14ac:dyDescent="0.25">
      <c r="B14" t="s">
        <v>60</v>
      </c>
      <c r="C14" s="30">
        <v>175</v>
      </c>
      <c r="D14" s="30"/>
      <c r="E14" s="80"/>
      <c r="I14" s="30"/>
      <c r="K14" t="s">
        <v>61</v>
      </c>
      <c r="L14" s="49">
        <v>7539967.0057999948</v>
      </c>
      <c r="M14">
        <v>9623</v>
      </c>
      <c r="N14">
        <v>9623</v>
      </c>
      <c r="O14" s="81">
        <v>1.2762655317453864E-3</v>
      </c>
      <c r="T14" t="str">
        <f t="shared" si="1"/>
        <v/>
      </c>
      <c r="U14" s="2" t="str">
        <f t="shared" si="2"/>
        <v>W02</v>
      </c>
      <c r="V14" s="24">
        <f t="shared" ref="V14:V77" si="4">L14</f>
        <v>7539967.0057999948</v>
      </c>
      <c r="W14" s="24"/>
      <c r="X14" s="50"/>
      <c r="Y14" s="51">
        <f t="shared" si="3"/>
        <v>1.2762655317453864E-3</v>
      </c>
      <c r="Z14" s="24"/>
      <c r="AB14" s="24">
        <f t="shared" ref="AB14:AB77" si="5">N14</f>
        <v>9623</v>
      </c>
      <c r="AC14" s="24"/>
      <c r="AD14" s="24"/>
      <c r="AE14" s="2"/>
      <c r="AF14"/>
    </row>
    <row r="15" spans="1:33" outlineLevel="1" x14ac:dyDescent="0.25">
      <c r="B15" t="s">
        <v>62</v>
      </c>
      <c r="C15" s="30">
        <v>229</v>
      </c>
      <c r="D15" s="30">
        <v>4</v>
      </c>
      <c r="E15" s="80">
        <v>1.7467248908296942E-2</v>
      </c>
      <c r="I15" s="30"/>
      <c r="K15" t="s">
        <v>63</v>
      </c>
      <c r="L15" s="49">
        <v>7537418.0057999957</v>
      </c>
      <c r="M15">
        <v>12490</v>
      </c>
      <c r="N15">
        <v>12490</v>
      </c>
      <c r="O15" s="81">
        <v>1.6570661187145284E-3</v>
      </c>
      <c r="T15" t="str">
        <f t="shared" si="1"/>
        <v/>
      </c>
      <c r="U15" s="2" t="str">
        <f t="shared" si="2"/>
        <v>W03</v>
      </c>
      <c r="V15" s="24">
        <f t="shared" si="4"/>
        <v>7537418.0057999957</v>
      </c>
      <c r="W15" s="24"/>
      <c r="X15" s="50"/>
      <c r="Y15" s="51">
        <f t="shared" si="3"/>
        <v>1.6570661187145284E-3</v>
      </c>
      <c r="Z15" s="24"/>
      <c r="AB15" s="24">
        <f t="shared" si="5"/>
        <v>12490</v>
      </c>
      <c r="AC15" s="24"/>
      <c r="AD15" s="24"/>
      <c r="AE15" s="2"/>
      <c r="AF15"/>
    </row>
    <row r="16" spans="1:33" outlineLevel="1" x14ac:dyDescent="0.25">
      <c r="B16" t="s">
        <v>64</v>
      </c>
      <c r="C16" s="30">
        <v>324</v>
      </c>
      <c r="D16" s="30">
        <v>4</v>
      </c>
      <c r="E16" s="80">
        <v>1.2345679012345678E-2</v>
      </c>
      <c r="I16" s="30"/>
      <c r="K16" t="s">
        <v>65</v>
      </c>
      <c r="L16" s="49">
        <v>7533352.0058999956</v>
      </c>
      <c r="M16">
        <v>12473</v>
      </c>
      <c r="N16">
        <v>12473</v>
      </c>
      <c r="O16" s="81">
        <v>1.6557038606760117E-3</v>
      </c>
      <c r="T16" t="str">
        <f t="shared" si="1"/>
        <v/>
      </c>
      <c r="U16" s="2" t="str">
        <f t="shared" si="2"/>
        <v>W04</v>
      </c>
      <c r="V16" s="24">
        <f t="shared" si="4"/>
        <v>7533352.0058999956</v>
      </c>
      <c r="W16" s="24"/>
      <c r="X16" s="50"/>
      <c r="Y16" s="51">
        <f t="shared" si="3"/>
        <v>1.6557038606760117E-3</v>
      </c>
      <c r="Z16" s="24"/>
      <c r="AB16" s="24">
        <f t="shared" si="5"/>
        <v>12473</v>
      </c>
      <c r="AC16" s="24"/>
      <c r="AD16" s="24"/>
      <c r="AE16" s="2"/>
      <c r="AF16"/>
    </row>
    <row r="17" spans="2:32" outlineLevel="1" x14ac:dyDescent="0.25">
      <c r="B17" t="s">
        <v>66</v>
      </c>
      <c r="C17" s="30">
        <v>324</v>
      </c>
      <c r="D17" s="30">
        <v>8</v>
      </c>
      <c r="E17" s="80">
        <v>2.4691358024691357E-2</v>
      </c>
      <c r="I17" s="30"/>
      <c r="K17" t="s">
        <v>67</v>
      </c>
      <c r="L17" s="49">
        <v>7525949.0059999907</v>
      </c>
      <c r="M17">
        <v>12244</v>
      </c>
      <c r="N17">
        <v>12244</v>
      </c>
      <c r="O17" s="81">
        <v>1.6269044595224587E-3</v>
      </c>
      <c r="T17" t="str">
        <f t="shared" si="1"/>
        <v/>
      </c>
      <c r="U17" s="2" t="str">
        <f t="shared" si="2"/>
        <v>W05</v>
      </c>
      <c r="V17" s="24">
        <f t="shared" si="4"/>
        <v>7525949.0059999907</v>
      </c>
      <c r="W17" s="24"/>
      <c r="X17" s="50"/>
      <c r="Y17" s="51">
        <f t="shared" si="3"/>
        <v>1.6269044595224587E-3</v>
      </c>
      <c r="Z17" s="24"/>
      <c r="AB17" s="24">
        <f t="shared" si="5"/>
        <v>12244</v>
      </c>
      <c r="AC17" s="24"/>
      <c r="AE17" s="2"/>
      <c r="AF17"/>
    </row>
    <row r="18" spans="2:32" outlineLevel="1" x14ac:dyDescent="0.25">
      <c r="B18" t="s">
        <v>68</v>
      </c>
      <c r="C18" s="30">
        <v>348</v>
      </c>
      <c r="D18" s="30">
        <v>2</v>
      </c>
      <c r="E18" s="80">
        <v>5.7471264367816091E-3</v>
      </c>
      <c r="I18" s="30"/>
      <c r="K18" t="s">
        <v>69</v>
      </c>
      <c r="L18" s="49">
        <v>7523145.0060999915</v>
      </c>
      <c r="M18">
        <v>12362</v>
      </c>
      <c r="N18">
        <v>12362</v>
      </c>
      <c r="O18" s="81">
        <v>1.6431957632049522E-3</v>
      </c>
      <c r="T18" t="str">
        <f t="shared" si="1"/>
        <v/>
      </c>
      <c r="U18" s="2" t="str">
        <f t="shared" si="2"/>
        <v>W06</v>
      </c>
      <c r="V18" s="24">
        <f t="shared" si="4"/>
        <v>7523145.0060999915</v>
      </c>
      <c r="W18" s="24"/>
      <c r="X18" s="50"/>
      <c r="Y18" s="51">
        <f t="shared" si="3"/>
        <v>1.6431957632049522E-3</v>
      </c>
      <c r="Z18" s="24"/>
      <c r="AB18" s="24">
        <f t="shared" si="5"/>
        <v>12362</v>
      </c>
      <c r="AC18" s="24"/>
      <c r="AE18" s="2"/>
      <c r="AF18"/>
    </row>
    <row r="19" spans="2:32" outlineLevel="1" x14ac:dyDescent="0.25">
      <c r="B19" t="s">
        <v>70</v>
      </c>
      <c r="C19" s="30">
        <v>356</v>
      </c>
      <c r="D19" s="30">
        <v>6</v>
      </c>
      <c r="E19" s="80">
        <v>1.6853932584269662E-2</v>
      </c>
      <c r="I19" s="30"/>
      <c r="K19" t="s">
        <v>71</v>
      </c>
      <c r="L19" s="49">
        <v>7518646.0061999951</v>
      </c>
      <c r="M19">
        <v>12416</v>
      </c>
      <c r="N19">
        <v>12416</v>
      </c>
      <c r="O19" s="81">
        <v>1.6513611612731295E-3</v>
      </c>
      <c r="T19" t="str">
        <f t="shared" si="1"/>
        <v/>
      </c>
      <c r="U19" s="2" t="str">
        <f t="shared" si="2"/>
        <v>W07</v>
      </c>
      <c r="V19" s="24">
        <f t="shared" si="4"/>
        <v>7518646.0061999951</v>
      </c>
      <c r="W19" s="24"/>
      <c r="X19" s="50"/>
      <c r="Y19" s="51">
        <f t="shared" si="3"/>
        <v>1.6513611612731295E-3</v>
      </c>
      <c r="Z19" s="24"/>
      <c r="AB19" s="24">
        <f t="shared" si="5"/>
        <v>12416</v>
      </c>
      <c r="AC19" s="24"/>
      <c r="AE19" s="2"/>
      <c r="AF19"/>
    </row>
    <row r="20" spans="2:32" outlineLevel="1" x14ac:dyDescent="0.25">
      <c r="B20" t="s">
        <v>72</v>
      </c>
      <c r="C20" s="30">
        <v>360</v>
      </c>
      <c r="D20" s="30">
        <v>12</v>
      </c>
      <c r="E20" s="80">
        <v>3.3333333333333333E-2</v>
      </c>
      <c r="I20" s="30"/>
      <c r="K20" t="s">
        <v>73</v>
      </c>
      <c r="L20" s="49">
        <v>7510026.0061999951</v>
      </c>
      <c r="M20">
        <v>11680</v>
      </c>
      <c r="N20">
        <v>11680</v>
      </c>
      <c r="O20" s="81">
        <v>1.5552542681420052E-3</v>
      </c>
      <c r="T20" t="str">
        <f t="shared" si="1"/>
        <v/>
      </c>
      <c r="U20" s="2" t="str">
        <f t="shared" si="2"/>
        <v>W08</v>
      </c>
      <c r="V20" s="24">
        <f t="shared" si="4"/>
        <v>7510026.0061999951</v>
      </c>
      <c r="W20" s="24"/>
      <c r="X20" s="50"/>
      <c r="Y20" s="51">
        <f t="shared" si="3"/>
        <v>1.5552542681420052E-3</v>
      </c>
      <c r="Z20" s="24"/>
      <c r="AB20" s="24">
        <f t="shared" si="5"/>
        <v>11680</v>
      </c>
      <c r="AC20" s="24"/>
      <c r="AE20" s="2"/>
      <c r="AF20"/>
    </row>
    <row r="21" spans="2:32" outlineLevel="1" x14ac:dyDescent="0.25">
      <c r="B21" t="s">
        <v>74</v>
      </c>
      <c r="C21" s="30">
        <v>375</v>
      </c>
      <c r="D21" s="30">
        <v>8</v>
      </c>
      <c r="E21" s="80">
        <v>2.1333333333333333E-2</v>
      </c>
      <c r="I21" s="30"/>
      <c r="K21" t="s">
        <v>75</v>
      </c>
      <c r="L21" s="49">
        <v>7497086.0063999956</v>
      </c>
      <c r="M21">
        <v>10929</v>
      </c>
      <c r="N21">
        <v>10929</v>
      </c>
      <c r="O21" s="81">
        <v>1.4577663895906092E-3</v>
      </c>
      <c r="T21" t="str">
        <f t="shared" si="1"/>
        <v/>
      </c>
      <c r="U21" s="2" t="str">
        <f t="shared" si="2"/>
        <v>W09</v>
      </c>
      <c r="V21" s="24">
        <f t="shared" si="4"/>
        <v>7497086.0063999956</v>
      </c>
      <c r="W21" s="24"/>
      <c r="X21" s="50"/>
      <c r="Y21" s="51">
        <f t="shared" si="3"/>
        <v>1.4577663895906092E-3</v>
      </c>
      <c r="Z21" s="24"/>
      <c r="AB21" s="24">
        <f t="shared" si="5"/>
        <v>10929</v>
      </c>
      <c r="AC21" s="24"/>
      <c r="AE21" s="2"/>
      <c r="AF21"/>
    </row>
    <row r="22" spans="2:32" outlineLevel="1" x14ac:dyDescent="0.25">
      <c r="B22" t="s">
        <v>76</v>
      </c>
      <c r="C22" s="30">
        <v>393</v>
      </c>
      <c r="D22" s="30">
        <v>12</v>
      </c>
      <c r="E22" s="80">
        <v>3.0534351145038167E-2</v>
      </c>
      <c r="I22" s="30"/>
      <c r="K22" t="s">
        <v>77</v>
      </c>
      <c r="L22" s="49">
        <v>7471355.0064999945</v>
      </c>
      <c r="M22">
        <v>12343</v>
      </c>
      <c r="N22">
        <v>12343</v>
      </c>
      <c r="O22" s="81">
        <v>1.6520430349329846E-3</v>
      </c>
      <c r="T22" t="str">
        <f t="shared" si="1"/>
        <v/>
      </c>
      <c r="U22" s="2" t="str">
        <f t="shared" si="2"/>
        <v>W10</v>
      </c>
      <c r="V22" s="24">
        <f t="shared" si="4"/>
        <v>7471355.0064999945</v>
      </c>
      <c r="W22" s="24"/>
      <c r="X22" s="50"/>
      <c r="Y22" s="51">
        <f t="shared" si="3"/>
        <v>1.6520430349329846E-3</v>
      </c>
      <c r="Z22" s="24"/>
      <c r="AB22" s="24">
        <f t="shared" si="5"/>
        <v>12343</v>
      </c>
      <c r="AC22" s="24"/>
      <c r="AE22" s="2"/>
      <c r="AF22"/>
    </row>
    <row r="23" spans="2:32" outlineLevel="1" x14ac:dyDescent="0.25">
      <c r="B23" t="s">
        <v>78</v>
      </c>
      <c r="C23" s="30">
        <v>399</v>
      </c>
      <c r="D23" s="30">
        <v>9</v>
      </c>
      <c r="E23" s="80">
        <v>2.2556390977443608E-2</v>
      </c>
      <c r="I23" s="30"/>
      <c r="K23" t="s">
        <v>79</v>
      </c>
      <c r="L23" s="49">
        <v>7468518.0064999927</v>
      </c>
      <c r="M23">
        <v>12952</v>
      </c>
      <c r="N23">
        <v>12952</v>
      </c>
      <c r="O23" s="81">
        <v>1.7342128637472158E-3</v>
      </c>
      <c r="T23" t="str">
        <f t="shared" si="1"/>
        <v/>
      </c>
      <c r="U23" s="2" t="str">
        <f t="shared" si="2"/>
        <v>W11</v>
      </c>
      <c r="V23" s="24">
        <f t="shared" si="4"/>
        <v>7468518.0064999927</v>
      </c>
      <c r="W23" s="24"/>
      <c r="X23" s="50"/>
      <c r="Y23" s="51">
        <f t="shared" si="3"/>
        <v>1.7342128637472158E-3</v>
      </c>
      <c r="Z23" s="24"/>
      <c r="AB23" s="24">
        <f t="shared" si="5"/>
        <v>12952</v>
      </c>
      <c r="AC23" s="24"/>
      <c r="AE23" s="2"/>
      <c r="AF23"/>
    </row>
    <row r="24" spans="2:32" outlineLevel="1" x14ac:dyDescent="0.25">
      <c r="B24" t="s">
        <v>80</v>
      </c>
      <c r="C24" s="30">
        <v>419</v>
      </c>
      <c r="D24" s="30">
        <v>12</v>
      </c>
      <c r="E24" s="80">
        <v>2.8639618138424822E-2</v>
      </c>
      <c r="I24" s="30"/>
      <c r="K24" t="s">
        <v>81</v>
      </c>
      <c r="L24" s="49">
        <v>7461375.0064999908</v>
      </c>
      <c r="M24">
        <v>12255</v>
      </c>
      <c r="N24">
        <v>12255</v>
      </c>
      <c r="O24" s="81">
        <v>1.6424586606790348E-3</v>
      </c>
      <c r="T24" t="str">
        <f t="shared" si="1"/>
        <v/>
      </c>
      <c r="U24" s="2" t="str">
        <f t="shared" si="2"/>
        <v>W12</v>
      </c>
      <c r="V24" s="24">
        <f t="shared" si="4"/>
        <v>7461375.0064999908</v>
      </c>
      <c r="W24" s="24"/>
      <c r="X24" s="50"/>
      <c r="Y24" s="51">
        <f t="shared" si="3"/>
        <v>1.6424586606790348E-3</v>
      </c>
      <c r="Z24" s="24"/>
      <c r="AB24" s="24">
        <f t="shared" si="5"/>
        <v>12255</v>
      </c>
      <c r="AC24" s="24"/>
      <c r="AE24" s="2"/>
      <c r="AF24"/>
    </row>
    <row r="25" spans="2:32" outlineLevel="1" x14ac:dyDescent="0.25">
      <c r="B25" t="s">
        <v>82</v>
      </c>
      <c r="C25" s="30">
        <v>459</v>
      </c>
      <c r="D25" s="30">
        <v>6</v>
      </c>
      <c r="E25" s="80">
        <v>1.3071895424836602E-2</v>
      </c>
      <c r="I25" s="30"/>
      <c r="K25" t="s">
        <v>83</v>
      </c>
      <c r="L25" s="49">
        <v>7456051.0064999945</v>
      </c>
      <c r="M25">
        <v>10000</v>
      </c>
      <c r="N25">
        <v>10000</v>
      </c>
      <c r="O25" s="81">
        <v>1.3411925416393015E-3</v>
      </c>
      <c r="T25" t="str">
        <f t="shared" si="1"/>
        <v/>
      </c>
      <c r="U25" s="2" t="str">
        <f t="shared" si="2"/>
        <v>W13</v>
      </c>
      <c r="V25" s="24">
        <f t="shared" si="4"/>
        <v>7456051.0064999945</v>
      </c>
      <c r="W25" s="24"/>
      <c r="X25" s="50"/>
      <c r="Y25" s="51">
        <f t="shared" si="3"/>
        <v>1.3411925416393015E-3</v>
      </c>
      <c r="Z25" s="24"/>
      <c r="AB25" s="24">
        <f t="shared" si="5"/>
        <v>10000</v>
      </c>
      <c r="AC25" s="24"/>
      <c r="AE25" s="2"/>
      <c r="AF25"/>
    </row>
    <row r="26" spans="2:32" outlineLevel="1" x14ac:dyDescent="0.25">
      <c r="B26" t="s">
        <v>85</v>
      </c>
      <c r="C26" s="30">
        <v>480</v>
      </c>
      <c r="D26" s="30">
        <v>5</v>
      </c>
      <c r="E26" s="80">
        <v>1.0416666666666666E-2</v>
      </c>
      <c r="I26" s="30"/>
      <c r="K26" t="s">
        <v>86</v>
      </c>
      <c r="L26" s="49">
        <v>7445256.0063999938</v>
      </c>
      <c r="M26">
        <v>11960</v>
      </c>
      <c r="N26">
        <v>11960</v>
      </c>
      <c r="O26" s="81">
        <v>1.6063920420894997E-3</v>
      </c>
      <c r="T26" t="str">
        <f t="shared" si="1"/>
        <v/>
      </c>
      <c r="U26" s="2" t="str">
        <f t="shared" si="2"/>
        <v>W14</v>
      </c>
      <c r="V26" s="24">
        <f t="shared" si="4"/>
        <v>7445256.0063999938</v>
      </c>
      <c r="W26" s="24"/>
      <c r="X26" s="50"/>
      <c r="Y26" s="51">
        <f t="shared" si="3"/>
        <v>1.6063920420894997E-3</v>
      </c>
      <c r="Z26" s="24"/>
      <c r="AB26" s="24">
        <f t="shared" si="5"/>
        <v>11960</v>
      </c>
      <c r="AC26" s="24"/>
      <c r="AE26" s="2"/>
      <c r="AF26"/>
    </row>
    <row r="27" spans="2:32" outlineLevel="1" x14ac:dyDescent="0.25">
      <c r="B27" t="s">
        <v>87</v>
      </c>
      <c r="C27" s="30">
        <v>503</v>
      </c>
      <c r="D27" s="30">
        <v>11</v>
      </c>
      <c r="E27" s="80">
        <v>2.186878727634195E-2</v>
      </c>
      <c r="I27" s="30"/>
      <c r="K27" t="s">
        <v>88</v>
      </c>
      <c r="L27" s="49">
        <v>7439861.0063999929</v>
      </c>
      <c r="M27">
        <v>12651</v>
      </c>
      <c r="N27">
        <v>12651</v>
      </c>
      <c r="O27" s="81">
        <v>1.7004349932232912E-3</v>
      </c>
      <c r="T27" t="str">
        <f t="shared" si="1"/>
        <v/>
      </c>
      <c r="U27" s="2" t="str">
        <f t="shared" si="2"/>
        <v>W15</v>
      </c>
      <c r="V27" s="24">
        <f t="shared" si="4"/>
        <v>7439861.0063999929</v>
      </c>
      <c r="W27" s="24"/>
      <c r="X27" s="50"/>
      <c r="Y27" s="51">
        <f t="shared" si="3"/>
        <v>1.7004349932232912E-3</v>
      </c>
      <c r="Z27" s="24"/>
      <c r="AB27" s="24">
        <f t="shared" si="5"/>
        <v>12651</v>
      </c>
      <c r="AC27" s="24"/>
      <c r="AE27" s="2"/>
      <c r="AF27"/>
    </row>
    <row r="28" spans="2:32" outlineLevel="1" x14ac:dyDescent="0.25">
      <c r="B28" t="s">
        <v>89</v>
      </c>
      <c r="C28" s="30">
        <v>519</v>
      </c>
      <c r="D28" s="30">
        <v>12</v>
      </c>
      <c r="E28" s="80">
        <v>2.3121387283236993E-2</v>
      </c>
      <c r="I28" s="30"/>
      <c r="K28" t="s">
        <v>90</v>
      </c>
      <c r="L28" s="49">
        <v>7428550.0063999938</v>
      </c>
      <c r="M28">
        <v>12135</v>
      </c>
      <c r="N28">
        <v>12135</v>
      </c>
      <c r="O28" s="81">
        <v>1.6335624030995566E-3</v>
      </c>
      <c r="T28" t="str">
        <f t="shared" si="1"/>
        <v/>
      </c>
      <c r="U28" s="2" t="str">
        <f t="shared" si="2"/>
        <v>W16</v>
      </c>
      <c r="V28" s="24">
        <f t="shared" si="4"/>
        <v>7428550.0063999938</v>
      </c>
      <c r="W28" s="24"/>
      <c r="X28" s="50"/>
      <c r="Y28" s="51">
        <f t="shared" si="3"/>
        <v>1.6335624030995566E-3</v>
      </c>
      <c r="Z28" s="24"/>
      <c r="AB28" s="24">
        <f t="shared" si="5"/>
        <v>12135</v>
      </c>
      <c r="AC28" s="24"/>
      <c r="AE28" s="2"/>
      <c r="AF28"/>
    </row>
    <row r="29" spans="2:32" outlineLevel="1" x14ac:dyDescent="0.25">
      <c r="B29" t="s">
        <v>91</v>
      </c>
      <c r="C29" s="30">
        <v>540</v>
      </c>
      <c r="D29" s="30">
        <v>9</v>
      </c>
      <c r="E29" s="80">
        <v>1.6666666666666666E-2</v>
      </c>
      <c r="I29" s="30"/>
      <c r="K29" t="s">
        <v>92</v>
      </c>
      <c r="L29" s="49">
        <v>7417994.0063999938</v>
      </c>
      <c r="M29">
        <v>11739</v>
      </c>
      <c r="N29">
        <v>11739</v>
      </c>
      <c r="O29" s="81">
        <v>1.5825033007403333E-3</v>
      </c>
      <c r="T29" t="str">
        <f t="shared" si="1"/>
        <v/>
      </c>
      <c r="U29" s="2" t="str">
        <f t="shared" si="2"/>
        <v>W17</v>
      </c>
      <c r="V29" s="24">
        <f t="shared" si="4"/>
        <v>7417994.0063999938</v>
      </c>
      <c r="W29" s="24"/>
      <c r="X29" s="50"/>
      <c r="Y29" s="51">
        <f t="shared" si="3"/>
        <v>1.5825033007403333E-3</v>
      </c>
      <c r="Z29" s="24"/>
      <c r="AB29" s="24">
        <f t="shared" si="5"/>
        <v>11739</v>
      </c>
      <c r="AC29" s="24"/>
      <c r="AE29" s="2"/>
      <c r="AF29"/>
    </row>
    <row r="30" spans="2:32" outlineLevel="1" x14ac:dyDescent="0.25">
      <c r="B30" t="s">
        <v>93</v>
      </c>
      <c r="C30" s="30">
        <v>571</v>
      </c>
      <c r="D30" s="30">
        <v>5</v>
      </c>
      <c r="E30" s="80">
        <v>8.7565674255691769E-3</v>
      </c>
      <c r="I30" s="30"/>
      <c r="K30" t="s">
        <v>94</v>
      </c>
      <c r="L30" s="49">
        <v>7403006.006299994</v>
      </c>
      <c r="M30">
        <v>11755</v>
      </c>
      <c r="N30">
        <v>11755</v>
      </c>
      <c r="O30" s="81">
        <v>1.5878684942301057E-3</v>
      </c>
      <c r="T30" t="str">
        <f t="shared" si="1"/>
        <v/>
      </c>
      <c r="U30" s="2" t="str">
        <f t="shared" si="2"/>
        <v>W18</v>
      </c>
      <c r="V30" s="24">
        <f t="shared" si="4"/>
        <v>7403006.006299994</v>
      </c>
      <c r="W30" s="24"/>
      <c r="X30" s="50"/>
      <c r="Y30" s="51">
        <f t="shared" si="3"/>
        <v>1.5878684942301057E-3</v>
      </c>
      <c r="Z30" s="24"/>
      <c r="AB30" s="24">
        <f t="shared" si="5"/>
        <v>11755</v>
      </c>
      <c r="AC30" s="24"/>
      <c r="AE30" s="2"/>
      <c r="AF30"/>
    </row>
    <row r="31" spans="2:32" outlineLevel="1" x14ac:dyDescent="0.25">
      <c r="B31" t="s">
        <v>95</v>
      </c>
      <c r="C31" s="30">
        <v>596</v>
      </c>
      <c r="D31" s="30">
        <v>12</v>
      </c>
      <c r="E31" s="80">
        <v>2.0134228187919462E-2</v>
      </c>
      <c r="I31" s="30"/>
      <c r="K31" t="s">
        <v>96</v>
      </c>
      <c r="L31" s="49">
        <v>7398351.0062999921</v>
      </c>
      <c r="M31">
        <v>11753</v>
      </c>
      <c r="N31">
        <v>11753</v>
      </c>
      <c r="O31" s="81">
        <v>1.5885972414652737E-3</v>
      </c>
      <c r="T31" t="str">
        <f t="shared" si="1"/>
        <v/>
      </c>
      <c r="U31" s="2" t="str">
        <f t="shared" si="2"/>
        <v>W19</v>
      </c>
      <c r="V31" s="24">
        <f t="shared" si="4"/>
        <v>7398351.0062999921</v>
      </c>
      <c r="W31" s="24"/>
      <c r="X31" s="50"/>
      <c r="Y31" s="51">
        <f t="shared" si="3"/>
        <v>1.5885972414652737E-3</v>
      </c>
      <c r="Z31" s="24"/>
      <c r="AB31" s="24">
        <f t="shared" si="5"/>
        <v>11753</v>
      </c>
      <c r="AC31" s="24"/>
      <c r="AE31" s="2"/>
      <c r="AF31"/>
    </row>
    <row r="32" spans="2:32" outlineLevel="1" x14ac:dyDescent="0.25">
      <c r="B32" t="s">
        <v>97</v>
      </c>
      <c r="C32" s="30">
        <v>630</v>
      </c>
      <c r="D32" s="30">
        <v>17</v>
      </c>
      <c r="E32" s="80">
        <v>2.6984126984126985E-2</v>
      </c>
      <c r="I32" s="30"/>
      <c r="K32" t="s">
        <v>98</v>
      </c>
      <c r="L32" s="49">
        <v>7392398.0060999934</v>
      </c>
      <c r="M32">
        <v>11705</v>
      </c>
      <c r="N32">
        <v>11705</v>
      </c>
      <c r="O32" s="81">
        <v>1.5833833608987736E-3</v>
      </c>
      <c r="T32" t="str">
        <f t="shared" si="1"/>
        <v/>
      </c>
      <c r="U32" s="2" t="str">
        <f t="shared" si="2"/>
        <v>W20</v>
      </c>
      <c r="V32" s="24">
        <f t="shared" si="4"/>
        <v>7392398.0060999934</v>
      </c>
      <c r="W32" s="24"/>
      <c r="X32" s="50"/>
      <c r="Y32" s="51">
        <f t="shared" si="3"/>
        <v>1.5833833608987736E-3</v>
      </c>
      <c r="Z32" s="24"/>
      <c r="AB32" s="24">
        <f t="shared" si="5"/>
        <v>11705</v>
      </c>
      <c r="AC32" s="24"/>
      <c r="AE32" s="2"/>
      <c r="AF32"/>
    </row>
    <row r="33" spans="2:32" outlineLevel="1" x14ac:dyDescent="0.25">
      <c r="B33" t="s">
        <v>99</v>
      </c>
      <c r="C33" s="30">
        <v>646</v>
      </c>
      <c r="D33" s="30">
        <v>10</v>
      </c>
      <c r="E33" s="80">
        <v>1.5479876160990712E-2</v>
      </c>
      <c r="I33" s="30"/>
      <c r="K33" t="s">
        <v>100</v>
      </c>
      <c r="L33" s="49">
        <v>7382030.0060999962</v>
      </c>
      <c r="M33">
        <v>12256</v>
      </c>
      <c r="N33">
        <v>12256</v>
      </c>
      <c r="O33" s="81">
        <v>1.6602479250114799E-3</v>
      </c>
      <c r="T33" t="str">
        <f t="shared" si="1"/>
        <v/>
      </c>
      <c r="U33" s="2" t="str">
        <f t="shared" si="2"/>
        <v>W21</v>
      </c>
      <c r="V33" s="24">
        <f t="shared" si="4"/>
        <v>7382030.0060999962</v>
      </c>
      <c r="W33" s="24"/>
      <c r="X33" s="50"/>
      <c r="Y33" s="51">
        <f t="shared" si="3"/>
        <v>1.6602479250114799E-3</v>
      </c>
      <c r="Z33" s="24"/>
      <c r="AB33" s="24">
        <f t="shared" si="5"/>
        <v>12256</v>
      </c>
      <c r="AC33" s="24"/>
      <c r="AE33" s="2"/>
      <c r="AF33"/>
    </row>
    <row r="34" spans="2:32" outlineLevel="1" x14ac:dyDescent="0.25">
      <c r="B34" t="s">
        <v>101</v>
      </c>
      <c r="C34" s="30">
        <v>659</v>
      </c>
      <c r="D34" s="30">
        <v>11</v>
      </c>
      <c r="E34" s="80">
        <v>1.6691957511380879E-2</v>
      </c>
      <c r="I34" s="30"/>
      <c r="K34" t="s">
        <v>102</v>
      </c>
      <c r="L34" s="49">
        <v>7375207.0061999932</v>
      </c>
      <c r="M34">
        <v>11454</v>
      </c>
      <c r="N34">
        <v>11454</v>
      </c>
      <c r="O34" s="81">
        <v>1.5530411540138676E-3</v>
      </c>
      <c r="T34" t="str">
        <f t="shared" si="1"/>
        <v/>
      </c>
      <c r="U34" s="2" t="str">
        <f t="shared" si="2"/>
        <v>W22</v>
      </c>
      <c r="V34" s="24">
        <f t="shared" si="4"/>
        <v>7375207.0061999932</v>
      </c>
      <c r="W34" s="24"/>
      <c r="X34" s="50"/>
      <c r="Y34" s="51">
        <f t="shared" si="3"/>
        <v>1.5530411540138676E-3</v>
      </c>
      <c r="Z34" s="24"/>
      <c r="AB34" s="24">
        <f t="shared" si="5"/>
        <v>11454</v>
      </c>
      <c r="AC34" s="24"/>
      <c r="AE34" s="2"/>
      <c r="AF34"/>
    </row>
    <row r="35" spans="2:32" outlineLevel="1" x14ac:dyDescent="0.25">
      <c r="B35" t="s">
        <v>103</v>
      </c>
      <c r="C35" s="30">
        <v>682</v>
      </c>
      <c r="D35" s="30">
        <v>13</v>
      </c>
      <c r="E35" s="80">
        <v>1.906158357771261E-2</v>
      </c>
      <c r="I35" s="30"/>
      <c r="K35" t="s">
        <v>104</v>
      </c>
      <c r="L35" s="49">
        <v>7359130.0061999932</v>
      </c>
      <c r="M35">
        <v>12101</v>
      </c>
      <c r="N35">
        <v>12101</v>
      </c>
      <c r="O35" s="81">
        <v>1.6443519804385884E-3</v>
      </c>
      <c r="T35" t="str">
        <f t="shared" si="1"/>
        <v/>
      </c>
      <c r="U35" s="2" t="str">
        <f t="shared" si="2"/>
        <v>W23</v>
      </c>
      <c r="V35" s="24">
        <f t="shared" si="4"/>
        <v>7359130.0061999932</v>
      </c>
      <c r="W35" s="24"/>
      <c r="X35" s="50"/>
      <c r="Y35" s="51">
        <f t="shared" si="3"/>
        <v>1.6443519804385884E-3</v>
      </c>
      <c r="Z35" s="24"/>
      <c r="AB35" s="24">
        <f t="shared" si="5"/>
        <v>12101</v>
      </c>
      <c r="AC35" s="24"/>
      <c r="AE35" s="2"/>
      <c r="AF35"/>
    </row>
    <row r="36" spans="2:32" outlineLevel="1" x14ac:dyDescent="0.25">
      <c r="B36" t="s">
        <v>105</v>
      </c>
      <c r="C36" s="30">
        <v>707</v>
      </c>
      <c r="D36" s="30">
        <v>14</v>
      </c>
      <c r="E36" s="80">
        <v>1.9801980198019802E-2</v>
      </c>
      <c r="I36" s="30"/>
      <c r="K36" t="s">
        <v>106</v>
      </c>
      <c r="L36" s="49">
        <v>7359944.0062999967</v>
      </c>
      <c r="M36">
        <v>11866</v>
      </c>
      <c r="N36">
        <v>11866</v>
      </c>
      <c r="O36" s="81">
        <v>1.6122405265370076E-3</v>
      </c>
      <c r="T36" t="str">
        <f t="shared" si="1"/>
        <v/>
      </c>
      <c r="U36" s="2" t="str">
        <f t="shared" si="2"/>
        <v>W24</v>
      </c>
      <c r="V36" s="24">
        <f t="shared" si="4"/>
        <v>7359944.0062999967</v>
      </c>
      <c r="W36" s="24"/>
      <c r="X36" s="50"/>
      <c r="Y36" s="51">
        <f t="shared" si="3"/>
        <v>1.6122405265370076E-3</v>
      </c>
      <c r="Z36" s="24"/>
      <c r="AB36" s="24">
        <f t="shared" si="5"/>
        <v>11866</v>
      </c>
      <c r="AC36" s="24"/>
      <c r="AE36" s="2"/>
      <c r="AF36"/>
    </row>
    <row r="37" spans="2:32" outlineLevel="1" x14ac:dyDescent="0.25">
      <c r="B37" t="s">
        <v>107</v>
      </c>
      <c r="C37" s="30">
        <v>727</v>
      </c>
      <c r="D37" s="30">
        <v>20</v>
      </c>
      <c r="E37" s="80">
        <v>2.7510316368638238E-2</v>
      </c>
      <c r="I37" s="30"/>
      <c r="K37" t="s">
        <v>108</v>
      </c>
      <c r="L37" s="49">
        <v>7357410.0061999941</v>
      </c>
      <c r="M37">
        <v>12318</v>
      </c>
      <c r="N37">
        <v>12318</v>
      </c>
      <c r="O37" s="81">
        <v>1.674230468278889E-3</v>
      </c>
      <c r="T37" t="str">
        <f t="shared" si="1"/>
        <v/>
      </c>
      <c r="U37" s="2" t="str">
        <f t="shared" si="2"/>
        <v>W25</v>
      </c>
      <c r="V37" s="24">
        <f t="shared" si="4"/>
        <v>7357410.0061999941</v>
      </c>
      <c r="W37" s="24"/>
      <c r="X37" s="50"/>
      <c r="Y37" s="51">
        <f t="shared" si="3"/>
        <v>1.674230468278889E-3</v>
      </c>
      <c r="Z37" s="24"/>
      <c r="AB37" s="24">
        <f t="shared" si="5"/>
        <v>12318</v>
      </c>
      <c r="AC37" s="24"/>
      <c r="AE37" s="2"/>
      <c r="AF37"/>
    </row>
    <row r="38" spans="2:32" outlineLevel="1" x14ac:dyDescent="0.25">
      <c r="B38" t="s">
        <v>109</v>
      </c>
      <c r="C38" s="30">
        <v>798</v>
      </c>
      <c r="D38" s="30">
        <v>21</v>
      </c>
      <c r="E38" s="80">
        <v>2.6315789473684209E-2</v>
      </c>
      <c r="I38" s="30"/>
      <c r="K38" t="s">
        <v>110</v>
      </c>
      <c r="L38" s="49">
        <v>7349365.0060999934</v>
      </c>
      <c r="M38">
        <v>11810</v>
      </c>
      <c r="N38">
        <v>11810</v>
      </c>
      <c r="O38" s="81">
        <v>1.6069415507595102E-3</v>
      </c>
      <c r="T38" t="str">
        <f t="shared" si="1"/>
        <v/>
      </c>
      <c r="U38" s="2" t="str">
        <f t="shared" si="2"/>
        <v>W26</v>
      </c>
      <c r="V38" s="24">
        <f t="shared" si="4"/>
        <v>7349365.0060999934</v>
      </c>
      <c r="W38" s="24"/>
      <c r="X38" s="50"/>
      <c r="Y38" s="51">
        <f t="shared" si="3"/>
        <v>1.6069415507595102E-3</v>
      </c>
      <c r="Z38" s="24"/>
      <c r="AB38" s="24">
        <f t="shared" si="5"/>
        <v>11810</v>
      </c>
      <c r="AC38" s="24"/>
      <c r="AE38" s="2"/>
      <c r="AF38"/>
    </row>
    <row r="39" spans="2:32" outlineLevel="1" x14ac:dyDescent="0.25">
      <c r="B39" t="s">
        <v>112</v>
      </c>
      <c r="C39" s="30">
        <v>857</v>
      </c>
      <c r="D39" s="30">
        <v>29</v>
      </c>
      <c r="E39" s="80">
        <v>3.3838973162193697E-2</v>
      </c>
      <c r="I39" s="30"/>
      <c r="K39" t="s">
        <v>113</v>
      </c>
      <c r="L39" s="49">
        <v>7318806.0059999935</v>
      </c>
      <c r="M39">
        <v>11557</v>
      </c>
      <c r="N39">
        <v>11557</v>
      </c>
      <c r="O39" s="81">
        <v>1.5790827070051472E-3</v>
      </c>
      <c r="T39" t="str">
        <f t="shared" si="1"/>
        <v/>
      </c>
      <c r="U39" s="2" t="str">
        <f t="shared" si="2"/>
        <v>W27</v>
      </c>
      <c r="V39" s="24">
        <f t="shared" si="4"/>
        <v>7318806.0059999935</v>
      </c>
      <c r="W39" s="24"/>
      <c r="X39" s="50"/>
      <c r="Y39" s="51">
        <f t="shared" si="3"/>
        <v>1.5790827070051472E-3</v>
      </c>
      <c r="Z39" s="24"/>
      <c r="AB39" s="24">
        <f t="shared" si="5"/>
        <v>11557</v>
      </c>
      <c r="AC39" s="24"/>
      <c r="AE39" s="2"/>
      <c r="AF39"/>
    </row>
    <row r="40" spans="2:32" outlineLevel="1" x14ac:dyDescent="0.25">
      <c r="B40" t="s">
        <v>114</v>
      </c>
      <c r="C40" s="30">
        <v>869</v>
      </c>
      <c r="D40" s="30">
        <v>16</v>
      </c>
      <c r="E40" s="80">
        <v>1.8411967779056387E-2</v>
      </c>
      <c r="I40" s="30"/>
      <c r="K40" t="s">
        <v>115</v>
      </c>
      <c r="L40" s="49">
        <v>7312928.0060999943</v>
      </c>
      <c r="M40">
        <v>11261</v>
      </c>
      <c r="N40">
        <v>11261</v>
      </c>
      <c r="O40" s="81">
        <v>1.5398756818892196E-3</v>
      </c>
      <c r="T40" t="str">
        <f t="shared" si="1"/>
        <v/>
      </c>
      <c r="U40" s="2" t="str">
        <f t="shared" si="2"/>
        <v>W28</v>
      </c>
      <c r="V40" s="24">
        <f t="shared" si="4"/>
        <v>7312928.0060999943</v>
      </c>
      <c r="W40" s="24"/>
      <c r="X40" s="50"/>
      <c r="Y40" s="51">
        <f t="shared" si="3"/>
        <v>1.5398756818892196E-3</v>
      </c>
      <c r="Z40" s="24"/>
      <c r="AB40" s="24">
        <f t="shared" si="5"/>
        <v>11261</v>
      </c>
      <c r="AC40" s="24"/>
      <c r="AE40" s="2"/>
      <c r="AF40"/>
    </row>
    <row r="41" spans="2:32" outlineLevel="1" x14ac:dyDescent="0.25">
      <c r="B41" t="s">
        <v>116</v>
      </c>
      <c r="C41" s="30">
        <v>871</v>
      </c>
      <c r="D41" s="30">
        <v>26</v>
      </c>
      <c r="E41" s="80">
        <v>2.9850746268656716E-2</v>
      </c>
      <c r="I41" s="30"/>
      <c r="K41" t="s">
        <v>117</v>
      </c>
      <c r="L41" s="49">
        <v>7309536.0060999934</v>
      </c>
      <c r="M41">
        <v>12052</v>
      </c>
      <c r="N41">
        <v>12052</v>
      </c>
      <c r="O41" s="81">
        <v>1.6488050664149271E-3</v>
      </c>
      <c r="T41" t="str">
        <f t="shared" si="1"/>
        <v/>
      </c>
      <c r="U41" s="2" t="str">
        <f t="shared" si="2"/>
        <v>W29</v>
      </c>
      <c r="V41" s="24">
        <f t="shared" si="4"/>
        <v>7309536.0060999934</v>
      </c>
      <c r="W41" s="24"/>
      <c r="X41" s="50"/>
      <c r="Y41" s="51">
        <f t="shared" si="3"/>
        <v>1.6488050664149271E-3</v>
      </c>
      <c r="Z41" s="24"/>
      <c r="AB41" s="24">
        <f t="shared" si="5"/>
        <v>12052</v>
      </c>
      <c r="AC41" s="24"/>
      <c r="AE41" s="2"/>
      <c r="AF41"/>
    </row>
    <row r="42" spans="2:32" outlineLevel="1" x14ac:dyDescent="0.25">
      <c r="B42" t="s">
        <v>118</v>
      </c>
      <c r="C42" s="30">
        <v>885</v>
      </c>
      <c r="D42" s="30">
        <v>17</v>
      </c>
      <c r="E42" s="80">
        <v>1.92090395480226E-2</v>
      </c>
      <c r="I42" s="30"/>
      <c r="K42" t="s">
        <v>119</v>
      </c>
      <c r="L42" s="49">
        <v>7299949.0060999952</v>
      </c>
      <c r="M42">
        <v>11996</v>
      </c>
      <c r="N42">
        <v>11996</v>
      </c>
      <c r="O42" s="81">
        <v>1.6432991504428157E-3</v>
      </c>
      <c r="T42" t="str">
        <f t="shared" si="1"/>
        <v/>
      </c>
      <c r="U42" s="2" t="str">
        <f t="shared" si="2"/>
        <v>W30</v>
      </c>
      <c r="V42" s="24">
        <f t="shared" si="4"/>
        <v>7299949.0060999952</v>
      </c>
      <c r="W42" s="24"/>
      <c r="X42" s="50"/>
      <c r="Y42" s="51">
        <f t="shared" si="3"/>
        <v>1.6432991504428157E-3</v>
      </c>
      <c r="Z42" s="24"/>
      <c r="AB42" s="24">
        <f t="shared" si="5"/>
        <v>11996</v>
      </c>
      <c r="AC42" s="24"/>
      <c r="AE42" s="2"/>
      <c r="AF42"/>
    </row>
    <row r="43" spans="2:32" outlineLevel="1" x14ac:dyDescent="0.25">
      <c r="B43" t="s">
        <v>120</v>
      </c>
      <c r="C43" s="30">
        <v>887</v>
      </c>
      <c r="D43" s="30">
        <v>27</v>
      </c>
      <c r="E43" s="80">
        <v>3.0439684329199548E-2</v>
      </c>
      <c r="I43" s="30"/>
      <c r="K43" t="s">
        <v>121</v>
      </c>
      <c r="L43" s="49">
        <v>7288865.0060999962</v>
      </c>
      <c r="M43">
        <v>11635</v>
      </c>
      <c r="N43">
        <v>11635</v>
      </c>
      <c r="O43" s="81">
        <v>1.5962704742456825E-3</v>
      </c>
      <c r="T43" t="str">
        <f t="shared" si="1"/>
        <v/>
      </c>
      <c r="U43" s="2" t="str">
        <f t="shared" si="2"/>
        <v>W31</v>
      </c>
      <c r="V43" s="24">
        <f t="shared" si="4"/>
        <v>7288865.0060999962</v>
      </c>
      <c r="W43" s="24"/>
      <c r="X43" s="50"/>
      <c r="Y43" s="51">
        <f t="shared" si="3"/>
        <v>1.5962704742456825E-3</v>
      </c>
      <c r="Z43" s="24"/>
      <c r="AB43" s="24">
        <f t="shared" si="5"/>
        <v>11635</v>
      </c>
      <c r="AC43" s="24"/>
      <c r="AE43" s="2"/>
      <c r="AF43"/>
    </row>
    <row r="44" spans="2:32" outlineLevel="1" x14ac:dyDescent="0.25">
      <c r="B44" t="s">
        <v>122</v>
      </c>
      <c r="C44" s="30">
        <v>898</v>
      </c>
      <c r="D44" s="30">
        <v>19</v>
      </c>
      <c r="E44" s="80">
        <v>2.1158129175946547E-2</v>
      </c>
      <c r="I44" s="30"/>
      <c r="K44" t="s">
        <v>123</v>
      </c>
      <c r="L44" s="49">
        <v>7273886.0061999932</v>
      </c>
      <c r="M44">
        <v>11898</v>
      </c>
      <c r="N44">
        <v>11898</v>
      </c>
      <c r="O44" s="81">
        <v>1.6357143884106215E-3</v>
      </c>
      <c r="T44" t="str">
        <f t="shared" si="1"/>
        <v/>
      </c>
      <c r="U44" s="2" t="str">
        <f t="shared" si="2"/>
        <v>W32</v>
      </c>
      <c r="V44" s="24">
        <f t="shared" si="4"/>
        <v>7273886.0061999932</v>
      </c>
      <c r="W44" s="24"/>
      <c r="X44" s="50"/>
      <c r="Y44" s="51">
        <f t="shared" si="3"/>
        <v>1.6357143884106215E-3</v>
      </c>
      <c r="Z44" s="24"/>
      <c r="AB44" s="24">
        <f t="shared" si="5"/>
        <v>11898</v>
      </c>
      <c r="AC44" s="24"/>
      <c r="AE44" s="2"/>
      <c r="AF44"/>
    </row>
    <row r="45" spans="2:32" outlineLevel="1" x14ac:dyDescent="0.25">
      <c r="B45" t="s">
        <v>124</v>
      </c>
      <c r="C45" s="30">
        <v>898</v>
      </c>
      <c r="D45" s="30">
        <v>32</v>
      </c>
      <c r="E45" s="80">
        <v>3.5634743875278395E-2</v>
      </c>
      <c r="I45" s="30"/>
      <c r="K45" t="s">
        <v>125</v>
      </c>
      <c r="L45" s="49">
        <v>7269792.006199996</v>
      </c>
      <c r="M45">
        <v>11292</v>
      </c>
      <c r="N45">
        <v>11292</v>
      </c>
      <c r="O45" s="81">
        <v>1.55327690123317E-3</v>
      </c>
      <c r="T45" t="str">
        <f t="shared" si="1"/>
        <v/>
      </c>
      <c r="U45" s="2" t="str">
        <f t="shared" si="2"/>
        <v>W33</v>
      </c>
      <c r="V45" s="24">
        <f t="shared" si="4"/>
        <v>7269792.006199996</v>
      </c>
      <c r="W45" s="24"/>
      <c r="X45" s="50"/>
      <c r="Y45" s="51">
        <f t="shared" si="3"/>
        <v>1.55327690123317E-3</v>
      </c>
      <c r="Z45" s="24"/>
      <c r="AB45" s="24">
        <f t="shared" si="5"/>
        <v>11292</v>
      </c>
      <c r="AC45" s="24"/>
      <c r="AE45" s="2"/>
      <c r="AF45"/>
    </row>
    <row r="46" spans="2:32" outlineLevel="1" x14ac:dyDescent="0.25">
      <c r="B46" t="s">
        <v>126</v>
      </c>
      <c r="C46" s="30">
        <v>909</v>
      </c>
      <c r="D46" s="30">
        <v>25</v>
      </c>
      <c r="E46" s="80">
        <v>2.7502750275027504E-2</v>
      </c>
      <c r="I46" s="30"/>
      <c r="K46" t="s">
        <v>127</v>
      </c>
      <c r="L46" s="49">
        <v>7267509.0061999951</v>
      </c>
      <c r="M46">
        <v>11872</v>
      </c>
      <c r="N46">
        <v>11872</v>
      </c>
      <c r="O46" s="81">
        <v>1.6335721070138147E-3</v>
      </c>
      <c r="T46" t="str">
        <f t="shared" si="1"/>
        <v/>
      </c>
      <c r="U46" s="2" t="str">
        <f t="shared" si="2"/>
        <v>W34</v>
      </c>
      <c r="V46" s="24">
        <f t="shared" si="4"/>
        <v>7267509.0061999951</v>
      </c>
      <c r="W46" s="24"/>
      <c r="X46" s="50"/>
      <c r="Y46" s="51">
        <f t="shared" si="3"/>
        <v>1.6335721070138147E-3</v>
      </c>
      <c r="Z46" s="24"/>
      <c r="AB46" s="24">
        <f t="shared" si="5"/>
        <v>11872</v>
      </c>
      <c r="AC46" s="24"/>
      <c r="AE46" s="2"/>
      <c r="AF46"/>
    </row>
    <row r="47" spans="2:32" outlineLevel="1" x14ac:dyDescent="0.25">
      <c r="B47" t="s">
        <v>128</v>
      </c>
      <c r="C47" s="30">
        <v>914</v>
      </c>
      <c r="D47" s="30">
        <v>37</v>
      </c>
      <c r="E47" s="80">
        <v>4.0481400437636761E-2</v>
      </c>
      <c r="I47" s="30"/>
      <c r="K47" t="s">
        <v>129</v>
      </c>
      <c r="L47" s="49">
        <v>7261397.0061999941</v>
      </c>
      <c r="M47">
        <v>10248</v>
      </c>
      <c r="N47">
        <v>10248</v>
      </c>
      <c r="O47" s="81">
        <v>1.4112986786495706E-3</v>
      </c>
      <c r="T47" t="str">
        <f t="shared" si="1"/>
        <v/>
      </c>
      <c r="U47" s="2" t="str">
        <f t="shared" si="2"/>
        <v>W35</v>
      </c>
      <c r="V47" s="24">
        <f t="shared" si="4"/>
        <v>7261397.0061999941</v>
      </c>
      <c r="W47" s="24"/>
      <c r="X47" s="50"/>
      <c r="Y47" s="51">
        <f t="shared" si="3"/>
        <v>1.4112986786495706E-3</v>
      </c>
      <c r="Z47" s="24"/>
      <c r="AB47" s="24">
        <f t="shared" si="5"/>
        <v>10248</v>
      </c>
      <c r="AC47" s="24"/>
      <c r="AE47" s="2"/>
      <c r="AF47"/>
    </row>
    <row r="48" spans="2:32" outlineLevel="1" x14ac:dyDescent="0.25">
      <c r="B48" t="s">
        <v>130</v>
      </c>
      <c r="C48" s="30">
        <v>952</v>
      </c>
      <c r="D48" s="30">
        <v>46</v>
      </c>
      <c r="E48" s="80">
        <v>4.8319327731092439E-2</v>
      </c>
      <c r="I48" s="30"/>
      <c r="K48" t="s">
        <v>131</v>
      </c>
      <c r="L48" s="49">
        <v>7245550.006299994</v>
      </c>
      <c r="M48">
        <v>11647</v>
      </c>
      <c r="N48">
        <v>11647</v>
      </c>
      <c r="O48" s="81">
        <v>1.6074694108622468E-3</v>
      </c>
      <c r="T48" t="str">
        <f t="shared" si="1"/>
        <v/>
      </c>
      <c r="U48" s="2" t="str">
        <f t="shared" si="2"/>
        <v>W36</v>
      </c>
      <c r="V48" s="24">
        <f t="shared" si="4"/>
        <v>7245550.006299994</v>
      </c>
      <c r="W48" s="24"/>
      <c r="X48" s="50"/>
      <c r="Y48" s="51">
        <f t="shared" si="3"/>
        <v>1.6074694108622468E-3</v>
      </c>
      <c r="Z48" s="24"/>
      <c r="AB48" s="24">
        <f t="shared" si="5"/>
        <v>11647</v>
      </c>
      <c r="AC48" s="24"/>
      <c r="AE48" s="2"/>
      <c r="AF48"/>
    </row>
    <row r="49" spans="2:32" outlineLevel="1" x14ac:dyDescent="0.25">
      <c r="B49" t="s">
        <v>132</v>
      </c>
      <c r="C49" s="30">
        <v>965</v>
      </c>
      <c r="D49" s="30">
        <v>48</v>
      </c>
      <c r="E49" s="80">
        <v>4.9740932642487044E-2</v>
      </c>
      <c r="I49" s="30"/>
      <c r="K49" t="s">
        <v>133</v>
      </c>
      <c r="L49" s="49">
        <v>7244215.006299993</v>
      </c>
      <c r="M49">
        <v>11907</v>
      </c>
      <c r="N49">
        <v>11907</v>
      </c>
      <c r="O49" s="81">
        <v>1.6436563505700724E-3</v>
      </c>
      <c r="T49" t="str">
        <f t="shared" si="1"/>
        <v/>
      </c>
      <c r="U49" s="2" t="str">
        <f t="shared" si="2"/>
        <v>W37</v>
      </c>
      <c r="V49" s="24">
        <f t="shared" si="4"/>
        <v>7244215.006299993</v>
      </c>
      <c r="W49" s="24"/>
      <c r="X49" s="50"/>
      <c r="Y49" s="51">
        <f t="shared" si="3"/>
        <v>1.6436563505700724E-3</v>
      </c>
      <c r="Z49" s="24"/>
      <c r="AB49" s="24">
        <f t="shared" si="5"/>
        <v>11907</v>
      </c>
      <c r="AC49" s="24"/>
      <c r="AE49" s="2"/>
      <c r="AF49"/>
    </row>
    <row r="50" spans="2:32" outlineLevel="1" x14ac:dyDescent="0.25">
      <c r="B50" t="s">
        <v>134</v>
      </c>
      <c r="C50" s="30">
        <v>989</v>
      </c>
      <c r="D50" s="30">
        <v>51</v>
      </c>
      <c r="E50" s="80">
        <v>5.1567239635995958E-2</v>
      </c>
      <c r="I50" s="30"/>
      <c r="K50" t="s">
        <v>135</v>
      </c>
      <c r="L50" s="49">
        <v>7243255.0062999949</v>
      </c>
      <c r="M50">
        <v>11854</v>
      </c>
      <c r="N50">
        <v>11854</v>
      </c>
      <c r="O50" s="81">
        <v>1.6365570437171823E-3</v>
      </c>
      <c r="T50" t="str">
        <f t="shared" si="1"/>
        <v/>
      </c>
      <c r="U50" s="2" t="str">
        <f t="shared" si="2"/>
        <v>W38</v>
      </c>
      <c r="V50" s="24">
        <f t="shared" si="4"/>
        <v>7243255.0062999949</v>
      </c>
      <c r="W50" s="24"/>
      <c r="X50" s="50"/>
      <c r="Y50" s="51">
        <f t="shared" si="3"/>
        <v>1.6365570437171823E-3</v>
      </c>
      <c r="Z50" s="24"/>
      <c r="AB50" s="24">
        <f t="shared" si="5"/>
        <v>11854</v>
      </c>
      <c r="AC50" s="24"/>
      <c r="AE50" s="2"/>
      <c r="AF50"/>
    </row>
    <row r="51" spans="2:32" outlineLevel="1" x14ac:dyDescent="0.25">
      <c r="B51" t="s">
        <v>137</v>
      </c>
      <c r="C51" s="30">
        <v>1018</v>
      </c>
      <c r="D51" s="30">
        <v>56</v>
      </c>
      <c r="E51" s="80">
        <v>5.50098231827112E-2</v>
      </c>
      <c r="I51" s="30"/>
      <c r="K51" t="s">
        <v>138</v>
      </c>
      <c r="L51" s="49">
        <v>7235070.0062999949</v>
      </c>
      <c r="M51">
        <v>10580</v>
      </c>
      <c r="N51">
        <v>10580</v>
      </c>
      <c r="O51" s="81">
        <v>1.4623217177978072E-3</v>
      </c>
      <c r="T51" t="str">
        <f t="shared" si="1"/>
        <v/>
      </c>
      <c r="U51" s="2" t="str">
        <f t="shared" si="2"/>
        <v>W39</v>
      </c>
      <c r="V51" s="24">
        <f t="shared" si="4"/>
        <v>7235070.0062999949</v>
      </c>
      <c r="W51" s="24"/>
      <c r="X51" s="50"/>
      <c r="Y51" s="51">
        <f t="shared" si="3"/>
        <v>1.4623217177978072E-3</v>
      </c>
      <c r="Z51" s="24"/>
      <c r="AB51" s="24">
        <f t="shared" si="5"/>
        <v>10580</v>
      </c>
      <c r="AC51" s="24"/>
      <c r="AE51" s="2"/>
      <c r="AF51"/>
    </row>
    <row r="52" spans="2:32" outlineLevel="1" x14ac:dyDescent="0.25">
      <c r="B52" t="s">
        <v>141</v>
      </c>
      <c r="C52" s="30">
        <v>1109</v>
      </c>
      <c r="D52" s="30">
        <v>52</v>
      </c>
      <c r="E52" s="80">
        <v>4.6889089269612265E-2</v>
      </c>
      <c r="I52" s="30"/>
      <c r="K52" t="s">
        <v>142</v>
      </c>
      <c r="L52" s="49">
        <v>7207611.0064999936</v>
      </c>
      <c r="M52">
        <v>11372</v>
      </c>
      <c r="N52">
        <v>11372</v>
      </c>
      <c r="O52" s="81">
        <v>1.5777766016707147E-3</v>
      </c>
      <c r="T52" t="str">
        <f t="shared" si="1"/>
        <v/>
      </c>
      <c r="U52" s="2" t="str">
        <f t="shared" si="2"/>
        <v>W40</v>
      </c>
      <c r="V52" s="24">
        <f t="shared" si="4"/>
        <v>7207611.0064999936</v>
      </c>
      <c r="W52" s="24"/>
      <c r="X52" s="50"/>
      <c r="Y52" s="51">
        <f t="shared" si="3"/>
        <v>1.5777766016707147E-3</v>
      </c>
      <c r="Z52" s="24"/>
      <c r="AB52" s="24">
        <f t="shared" si="5"/>
        <v>11372</v>
      </c>
      <c r="AC52" s="24"/>
      <c r="AE52" s="2"/>
      <c r="AF52"/>
    </row>
    <row r="53" spans="2:32" outlineLevel="1" x14ac:dyDescent="0.25">
      <c r="B53" t="s">
        <v>144</v>
      </c>
      <c r="C53" s="30">
        <v>1158</v>
      </c>
      <c r="D53" s="30">
        <v>65</v>
      </c>
      <c r="E53" s="80">
        <v>5.6131260794473233E-2</v>
      </c>
      <c r="I53" s="30"/>
      <c r="K53" t="s">
        <v>145</v>
      </c>
      <c r="L53" s="49">
        <v>7202174.0062999967</v>
      </c>
      <c r="M53">
        <v>11549</v>
      </c>
      <c r="N53">
        <v>11549</v>
      </c>
      <c r="O53" s="81">
        <v>1.6035435952946541E-3</v>
      </c>
      <c r="T53" t="str">
        <f t="shared" si="1"/>
        <v/>
      </c>
      <c r="U53" s="2" t="str">
        <f t="shared" si="2"/>
        <v>W41</v>
      </c>
      <c r="V53" s="24">
        <f t="shared" si="4"/>
        <v>7202174.0062999967</v>
      </c>
      <c r="W53" s="24"/>
      <c r="X53" s="50"/>
      <c r="Y53" s="51">
        <f t="shared" si="3"/>
        <v>1.6035435952946541E-3</v>
      </c>
      <c r="Z53" s="24"/>
      <c r="AB53" s="24">
        <f t="shared" si="5"/>
        <v>11549</v>
      </c>
      <c r="AC53" s="24"/>
      <c r="AE53" s="2"/>
      <c r="AF53"/>
    </row>
    <row r="54" spans="2:32" outlineLevel="1" x14ac:dyDescent="0.25">
      <c r="B54" t="s">
        <v>147</v>
      </c>
      <c r="C54" s="30">
        <v>1197</v>
      </c>
      <c r="D54" s="30">
        <v>68</v>
      </c>
      <c r="E54" s="80">
        <v>5.6808688387635753E-2</v>
      </c>
      <c r="I54" s="30"/>
      <c r="K54" t="s">
        <v>148</v>
      </c>
      <c r="L54" s="49">
        <v>7195923.0061999941</v>
      </c>
      <c r="M54">
        <v>11459</v>
      </c>
      <c r="N54">
        <v>11459</v>
      </c>
      <c r="O54" s="81">
        <v>1.5924294896050091E-3</v>
      </c>
      <c r="T54" t="str">
        <f t="shared" si="1"/>
        <v/>
      </c>
      <c r="U54" s="2" t="str">
        <f t="shared" si="2"/>
        <v>W42</v>
      </c>
      <c r="V54" s="24">
        <f t="shared" si="4"/>
        <v>7195923.0061999941</v>
      </c>
      <c r="W54" s="24"/>
      <c r="X54" s="50"/>
      <c r="Y54" s="51">
        <f t="shared" si="3"/>
        <v>1.5924294896050091E-3</v>
      </c>
      <c r="Z54" s="24"/>
      <c r="AB54" s="24">
        <f t="shared" si="5"/>
        <v>11459</v>
      </c>
      <c r="AC54" s="24"/>
      <c r="AE54" s="2"/>
      <c r="AF54"/>
    </row>
    <row r="55" spans="2:32" outlineLevel="1" x14ac:dyDescent="0.25">
      <c r="B55" t="s">
        <v>150</v>
      </c>
      <c r="C55" s="30">
        <v>1213</v>
      </c>
      <c r="D55" s="30">
        <v>37</v>
      </c>
      <c r="E55" s="80">
        <v>3.0502885408079144E-2</v>
      </c>
      <c r="I55" s="30"/>
      <c r="K55" t="s">
        <v>151</v>
      </c>
      <c r="L55" s="49">
        <v>7188573.006199996</v>
      </c>
      <c r="M55">
        <v>10495</v>
      </c>
      <c r="N55">
        <v>10495</v>
      </c>
      <c r="O55" s="81">
        <v>1.4599559594022735E-3</v>
      </c>
      <c r="T55" t="str">
        <f t="shared" si="1"/>
        <v/>
      </c>
      <c r="U55" s="2" t="str">
        <f t="shared" si="2"/>
        <v>W43</v>
      </c>
      <c r="V55" s="24">
        <f t="shared" si="4"/>
        <v>7188573.006199996</v>
      </c>
      <c r="W55" s="24"/>
      <c r="X55" s="50"/>
      <c r="Y55" s="51">
        <f t="shared" si="3"/>
        <v>1.4599559594022735E-3</v>
      </c>
      <c r="Z55" s="24"/>
      <c r="AB55" s="24">
        <f t="shared" si="5"/>
        <v>10495</v>
      </c>
      <c r="AC55" s="24"/>
      <c r="AE55" s="2"/>
      <c r="AF55"/>
    </row>
    <row r="56" spans="2:32" outlineLevel="1" x14ac:dyDescent="0.25">
      <c r="B56" t="s">
        <v>153</v>
      </c>
      <c r="C56" s="30">
        <v>1223</v>
      </c>
      <c r="D56" s="30">
        <v>108</v>
      </c>
      <c r="E56" s="80">
        <v>8.8307440719542107E-2</v>
      </c>
      <c r="I56" s="30"/>
      <c r="K56" t="s">
        <v>154</v>
      </c>
      <c r="L56" s="49">
        <v>7179292.006299994</v>
      </c>
      <c r="M56">
        <v>11583</v>
      </c>
      <c r="N56">
        <v>11583</v>
      </c>
      <c r="O56" s="81">
        <v>1.6133902883230897E-3</v>
      </c>
      <c r="T56" t="str">
        <f t="shared" si="1"/>
        <v/>
      </c>
      <c r="U56" s="2" t="str">
        <f t="shared" si="2"/>
        <v>W44</v>
      </c>
      <c r="V56" s="24">
        <f t="shared" si="4"/>
        <v>7179292.006299994</v>
      </c>
      <c r="W56" s="24"/>
      <c r="X56" s="50"/>
      <c r="Y56" s="51">
        <f t="shared" si="3"/>
        <v>1.6133902883230897E-3</v>
      </c>
      <c r="Z56" s="24"/>
      <c r="AB56" s="24">
        <f t="shared" si="5"/>
        <v>11583</v>
      </c>
      <c r="AC56" s="24"/>
      <c r="AE56" s="2"/>
      <c r="AF56"/>
    </row>
    <row r="57" spans="2:32" outlineLevel="1" x14ac:dyDescent="0.25">
      <c r="B57" t="s">
        <v>156</v>
      </c>
      <c r="C57" s="30">
        <v>1233</v>
      </c>
      <c r="D57" s="30">
        <v>75</v>
      </c>
      <c r="E57" s="80">
        <v>6.0827250608272508E-2</v>
      </c>
      <c r="I57" s="30"/>
      <c r="K57" t="s">
        <v>157</v>
      </c>
      <c r="L57" s="49">
        <v>7168561.006299993</v>
      </c>
      <c r="M57">
        <v>11071</v>
      </c>
      <c r="N57">
        <v>11071</v>
      </c>
      <c r="O57" s="81">
        <v>1.544382476520797E-3</v>
      </c>
      <c r="T57" t="str">
        <f t="shared" si="1"/>
        <v/>
      </c>
      <c r="U57" s="2" t="str">
        <f t="shared" si="2"/>
        <v>W45</v>
      </c>
      <c r="V57" s="24">
        <f t="shared" si="4"/>
        <v>7168561.006299993</v>
      </c>
      <c r="W57" s="24"/>
      <c r="X57" s="50"/>
      <c r="Y57" s="51">
        <f t="shared" si="3"/>
        <v>1.544382476520797E-3</v>
      </c>
      <c r="Z57" s="24"/>
      <c r="AB57" s="24">
        <f t="shared" si="5"/>
        <v>11071</v>
      </c>
      <c r="AC57" s="24"/>
      <c r="AE57" s="2"/>
      <c r="AF57"/>
    </row>
    <row r="58" spans="2:32" outlineLevel="1" x14ac:dyDescent="0.25">
      <c r="B58" t="s">
        <v>159</v>
      </c>
      <c r="C58" s="30">
        <v>1286</v>
      </c>
      <c r="D58" s="30">
        <v>53</v>
      </c>
      <c r="E58" s="80">
        <v>4.1213063763608088E-2</v>
      </c>
      <c r="I58" s="30"/>
      <c r="K58" t="s">
        <v>160</v>
      </c>
      <c r="L58" s="49">
        <v>7164541.0062999921</v>
      </c>
      <c r="M58">
        <v>10514</v>
      </c>
      <c r="N58">
        <v>10514</v>
      </c>
      <c r="O58" s="81">
        <v>1.4675050349707999E-3</v>
      </c>
      <c r="T58" t="str">
        <f t="shared" si="1"/>
        <v/>
      </c>
      <c r="U58" s="2" t="str">
        <f t="shared" si="2"/>
        <v>W46</v>
      </c>
      <c r="V58" s="24">
        <f t="shared" si="4"/>
        <v>7164541.0062999921</v>
      </c>
      <c r="W58" s="24"/>
      <c r="X58" s="50"/>
      <c r="Y58" s="51">
        <f t="shared" si="3"/>
        <v>1.4675050349707999E-3</v>
      </c>
      <c r="Z58" s="24"/>
      <c r="AB58" s="24">
        <f t="shared" si="5"/>
        <v>10514</v>
      </c>
      <c r="AC58" s="24"/>
      <c r="AE58" s="2"/>
      <c r="AF58"/>
    </row>
    <row r="59" spans="2:32" outlineLevel="1" x14ac:dyDescent="0.25">
      <c r="B59" t="s">
        <v>162</v>
      </c>
      <c r="C59" s="30">
        <v>1329</v>
      </c>
      <c r="D59" s="30">
        <v>17</v>
      </c>
      <c r="E59" s="80">
        <v>1.2791572610985704E-2</v>
      </c>
      <c r="I59" s="30"/>
      <c r="K59" t="s">
        <v>163</v>
      </c>
      <c r="L59" s="49">
        <v>7150975.006299994</v>
      </c>
      <c r="M59">
        <v>7490</v>
      </c>
      <c r="N59">
        <v>7490</v>
      </c>
      <c r="O59" s="81">
        <v>1.0474096180452771E-3</v>
      </c>
      <c r="T59" t="str">
        <f t="shared" si="1"/>
        <v/>
      </c>
      <c r="U59" s="2" t="str">
        <f t="shared" si="2"/>
        <v>W47</v>
      </c>
      <c r="V59" s="24">
        <f t="shared" si="4"/>
        <v>7150975.006299994</v>
      </c>
      <c r="W59" s="24"/>
      <c r="X59" s="50"/>
      <c r="Y59" s="51">
        <f t="shared" si="3"/>
        <v>1.0474096180452771E-3</v>
      </c>
      <c r="Z59" s="24"/>
      <c r="AB59" s="24">
        <f t="shared" si="5"/>
        <v>7490</v>
      </c>
      <c r="AC59" s="24"/>
      <c r="AE59" s="2"/>
      <c r="AF59"/>
    </row>
    <row r="60" spans="2:32" outlineLevel="1" x14ac:dyDescent="0.25">
      <c r="B60" t="s">
        <v>165</v>
      </c>
      <c r="C60" s="30">
        <v>1335</v>
      </c>
      <c r="D60" s="30">
        <v>13</v>
      </c>
      <c r="E60" s="80">
        <v>9.7378277153558051E-3</v>
      </c>
      <c r="I60" s="30"/>
      <c r="K60" t="s">
        <v>166</v>
      </c>
      <c r="L60" s="49">
        <v>7147194.006299993</v>
      </c>
      <c r="M60">
        <v>7026</v>
      </c>
      <c r="N60">
        <v>7026</v>
      </c>
      <c r="O60" s="81">
        <v>9.8304313466331464E-4</v>
      </c>
      <c r="T60" t="str">
        <f t="shared" si="1"/>
        <v/>
      </c>
      <c r="U60" s="2" t="str">
        <f t="shared" si="2"/>
        <v>W48</v>
      </c>
      <c r="V60" s="24">
        <f t="shared" si="4"/>
        <v>7147194.006299993</v>
      </c>
      <c r="W60" s="24"/>
      <c r="X60" s="50"/>
      <c r="Y60" s="51">
        <f t="shared" si="3"/>
        <v>9.8304313466331464E-4</v>
      </c>
      <c r="Z60" s="24"/>
      <c r="AB60" s="24">
        <f t="shared" si="5"/>
        <v>7026</v>
      </c>
      <c r="AC60" s="24"/>
      <c r="AE60" s="2"/>
      <c r="AF60"/>
    </row>
    <row r="61" spans="2:32" outlineLevel="1" x14ac:dyDescent="0.25">
      <c r="B61" t="s">
        <v>168</v>
      </c>
      <c r="C61" s="30">
        <v>1366</v>
      </c>
      <c r="D61" s="30">
        <v>68</v>
      </c>
      <c r="E61" s="80">
        <v>4.9780380673499269E-2</v>
      </c>
      <c r="I61" s="30"/>
      <c r="K61" t="s">
        <v>169</v>
      </c>
      <c r="L61" s="49">
        <v>7104160.006299994</v>
      </c>
      <c r="M61">
        <v>11499</v>
      </c>
      <c r="N61">
        <v>11499</v>
      </c>
      <c r="O61" s="81">
        <v>1.6186290834951137E-3</v>
      </c>
      <c r="T61" t="str">
        <f t="shared" si="1"/>
        <v/>
      </c>
      <c r="U61" s="2" t="str">
        <f t="shared" si="2"/>
        <v>W49</v>
      </c>
      <c r="V61" s="24">
        <f t="shared" si="4"/>
        <v>7104160.006299994</v>
      </c>
      <c r="W61" s="24"/>
      <c r="X61" s="50"/>
      <c r="Y61" s="51">
        <f t="shared" si="3"/>
        <v>1.6186290834951137E-3</v>
      </c>
      <c r="Z61" s="24"/>
      <c r="AB61" s="24">
        <f t="shared" si="5"/>
        <v>11499</v>
      </c>
      <c r="AC61" s="24"/>
      <c r="AE61" s="2"/>
      <c r="AF61"/>
    </row>
    <row r="62" spans="2:32" outlineLevel="1" x14ac:dyDescent="0.25">
      <c r="B62" t="s">
        <v>171</v>
      </c>
      <c r="C62" s="30">
        <v>1388</v>
      </c>
      <c r="D62" s="30">
        <v>61</v>
      </c>
      <c r="E62" s="80">
        <v>4.3948126801152738E-2</v>
      </c>
      <c r="I62" s="30"/>
      <c r="K62" t="s">
        <v>172</v>
      </c>
      <c r="L62" s="49">
        <v>7106834.0062999949</v>
      </c>
      <c r="M62">
        <v>11267</v>
      </c>
      <c r="N62">
        <v>11267</v>
      </c>
      <c r="O62" s="81">
        <v>1.5853754273720399E-3</v>
      </c>
      <c r="T62" t="str">
        <f t="shared" si="1"/>
        <v/>
      </c>
      <c r="U62" s="2" t="str">
        <f t="shared" si="2"/>
        <v>W50</v>
      </c>
      <c r="V62" s="24">
        <f t="shared" si="4"/>
        <v>7106834.0062999949</v>
      </c>
      <c r="W62" s="24"/>
      <c r="X62" s="50"/>
      <c r="Y62" s="51">
        <f t="shared" si="3"/>
        <v>1.5853754273720399E-3</v>
      </c>
      <c r="Z62" s="24"/>
      <c r="AB62" s="24">
        <f t="shared" si="5"/>
        <v>11267</v>
      </c>
      <c r="AC62" s="24"/>
      <c r="AE62" s="2"/>
      <c r="AF62"/>
    </row>
    <row r="63" spans="2:32" outlineLevel="1" x14ac:dyDescent="0.25">
      <c r="B63" t="s">
        <v>173</v>
      </c>
      <c r="C63" s="30">
        <v>1411</v>
      </c>
      <c r="D63" s="30">
        <v>67</v>
      </c>
      <c r="E63" s="80">
        <v>4.7484053862508861E-2</v>
      </c>
      <c r="I63" s="30"/>
      <c r="K63" t="s">
        <v>174</v>
      </c>
      <c r="L63" s="49">
        <v>7103833.0063999929</v>
      </c>
      <c r="M63">
        <v>10776</v>
      </c>
      <c r="N63">
        <v>10776</v>
      </c>
      <c r="O63" s="81">
        <v>1.5169275502804858E-3</v>
      </c>
      <c r="T63" t="str">
        <f t="shared" si="1"/>
        <v/>
      </c>
      <c r="U63" s="2" t="str">
        <f t="shared" si="2"/>
        <v>W51</v>
      </c>
      <c r="V63" s="24">
        <f t="shared" si="4"/>
        <v>7103833.0063999929</v>
      </c>
      <c r="W63" s="24"/>
      <c r="X63" s="50"/>
      <c r="Y63" s="51">
        <f t="shared" si="3"/>
        <v>1.5169275502804858E-3</v>
      </c>
      <c r="Z63" s="24"/>
      <c r="AB63" s="24">
        <f t="shared" si="5"/>
        <v>10776</v>
      </c>
      <c r="AC63" s="24"/>
      <c r="AE63" s="2"/>
      <c r="AF63"/>
    </row>
    <row r="64" spans="2:32" x14ac:dyDescent="0.25">
      <c r="B64" t="s">
        <v>175</v>
      </c>
      <c r="C64" s="30">
        <v>1425</v>
      </c>
      <c r="D64" s="30">
        <v>78</v>
      </c>
      <c r="E64" s="80">
        <v>5.473684210526316E-2</v>
      </c>
      <c r="I64" s="30"/>
      <c r="K64" t="s">
        <v>176</v>
      </c>
      <c r="L64" s="49">
        <v>7092053.0063999947</v>
      </c>
      <c r="M64">
        <v>8876</v>
      </c>
      <c r="N64">
        <v>8876</v>
      </c>
      <c r="O64" s="81">
        <v>1.2515416892668653E-3</v>
      </c>
      <c r="S64" s="52"/>
      <c r="T64" s="53" t="str">
        <f t="shared" si="1"/>
        <v/>
      </c>
      <c r="U64" s="52" t="str">
        <f t="shared" si="2"/>
        <v>W52</v>
      </c>
      <c r="V64" s="35">
        <f t="shared" si="4"/>
        <v>7092053.0063999947</v>
      </c>
      <c r="W64" s="35"/>
      <c r="X64" s="38"/>
      <c r="Y64" s="54">
        <f t="shared" si="3"/>
        <v>1.2515416892668653E-3</v>
      </c>
      <c r="Z64" s="35"/>
      <c r="AB64" s="35">
        <f t="shared" si="5"/>
        <v>8876</v>
      </c>
      <c r="AC64" s="35"/>
      <c r="AE64" s="2"/>
      <c r="AF64"/>
    </row>
    <row r="65" spans="1:32" x14ac:dyDescent="0.25">
      <c r="A65" t="s">
        <v>433</v>
      </c>
      <c r="B65" t="s">
        <v>178</v>
      </c>
      <c r="C65" s="30">
        <v>1473</v>
      </c>
      <c r="D65" s="30">
        <v>77</v>
      </c>
      <c r="E65" s="80">
        <v>5.2274270196877123E-2</v>
      </c>
      <c r="I65" s="30"/>
      <c r="J65" t="s">
        <v>434</v>
      </c>
      <c r="K65" t="s">
        <v>179</v>
      </c>
      <c r="L65" s="49">
        <v>7031884.0065999953</v>
      </c>
      <c r="M65">
        <v>10064</v>
      </c>
      <c r="N65">
        <v>10064</v>
      </c>
      <c r="O65" s="81">
        <v>1.4311953938025879E-3</v>
      </c>
      <c r="T65" t="str">
        <f t="shared" si="1"/>
        <v>FY2026</v>
      </c>
      <c r="U65" s="2" t="str">
        <f t="shared" si="2"/>
        <v>W01</v>
      </c>
      <c r="V65" s="24">
        <f t="shared" si="4"/>
        <v>7031884.0065999953</v>
      </c>
      <c r="W65" s="24"/>
      <c r="X65" s="50"/>
      <c r="Y65" s="51">
        <f t="shared" si="3"/>
        <v>1.4311953938025879E-3</v>
      </c>
      <c r="Z65" s="24"/>
      <c r="AB65" s="24">
        <f t="shared" si="5"/>
        <v>10064</v>
      </c>
      <c r="AC65" s="24"/>
      <c r="AE65" s="2"/>
      <c r="AF65"/>
    </row>
    <row r="66" spans="1:32" outlineLevel="1" x14ac:dyDescent="0.25">
      <c r="B66" t="s">
        <v>180</v>
      </c>
      <c r="C66" s="30">
        <v>1497</v>
      </c>
      <c r="D66" s="30">
        <v>124</v>
      </c>
      <c r="E66" s="80">
        <v>8.2832331329325312E-2</v>
      </c>
      <c r="I66" s="30"/>
      <c r="K66" t="s">
        <v>181</v>
      </c>
      <c r="L66" s="49">
        <v>7025051.0063999929</v>
      </c>
      <c r="M66">
        <v>10905</v>
      </c>
      <c r="N66">
        <v>10905</v>
      </c>
      <c r="O66" s="81">
        <v>1.5523018964652753E-3</v>
      </c>
      <c r="T66" t="str">
        <f t="shared" si="1"/>
        <v/>
      </c>
      <c r="U66" s="2" t="str">
        <f t="shared" si="2"/>
        <v>W02</v>
      </c>
      <c r="V66" s="24">
        <f t="shared" si="4"/>
        <v>7025051.0063999929</v>
      </c>
      <c r="W66" s="24"/>
      <c r="X66" s="50"/>
      <c r="Y66" s="51">
        <f t="shared" si="3"/>
        <v>1.5523018964652753E-3</v>
      </c>
      <c r="Z66" s="24"/>
      <c r="AB66" s="24">
        <f t="shared" si="5"/>
        <v>10905</v>
      </c>
      <c r="AC66" s="24"/>
      <c r="AE66" s="2"/>
      <c r="AF66"/>
    </row>
    <row r="67" spans="1:32" outlineLevel="1" x14ac:dyDescent="0.25">
      <c r="B67" t="s">
        <v>182</v>
      </c>
      <c r="C67" s="30">
        <v>1497</v>
      </c>
      <c r="D67" s="30">
        <v>93</v>
      </c>
      <c r="E67" s="80">
        <v>6.2124248496993988E-2</v>
      </c>
      <c r="I67" s="30"/>
      <c r="K67" t="s">
        <v>183</v>
      </c>
      <c r="L67" s="49">
        <v>7020782.0063999947</v>
      </c>
      <c r="M67">
        <v>11209</v>
      </c>
      <c r="N67">
        <v>11209</v>
      </c>
      <c r="O67" s="81">
        <v>1.5965457964343737E-3</v>
      </c>
      <c r="T67" t="str">
        <f t="shared" si="1"/>
        <v/>
      </c>
      <c r="U67" s="2" t="str">
        <f t="shared" si="2"/>
        <v>W03</v>
      </c>
      <c r="V67" s="24">
        <f t="shared" si="4"/>
        <v>7020782.0063999947</v>
      </c>
      <c r="W67" s="24"/>
      <c r="X67" s="50"/>
      <c r="Y67" s="51">
        <f t="shared" si="3"/>
        <v>1.5965457964343737E-3</v>
      </c>
      <c r="Z67" s="24"/>
      <c r="AB67" s="24">
        <f t="shared" si="5"/>
        <v>11209</v>
      </c>
      <c r="AC67" s="24"/>
      <c r="AE67" s="2"/>
      <c r="AF67"/>
    </row>
    <row r="68" spans="1:32" outlineLevel="1" x14ac:dyDescent="0.25">
      <c r="B68" t="s">
        <v>184</v>
      </c>
      <c r="C68" s="30">
        <v>1514</v>
      </c>
      <c r="D68" s="30">
        <v>108</v>
      </c>
      <c r="E68" s="80">
        <v>7.1334214002642005E-2</v>
      </c>
      <c r="I68" s="30"/>
      <c r="K68" t="s">
        <v>185</v>
      </c>
      <c r="L68" s="49">
        <v>7005114.0063999947</v>
      </c>
      <c r="M68">
        <v>10851</v>
      </c>
      <c r="N68">
        <v>10851</v>
      </c>
      <c r="O68" s="81">
        <v>1.5490111924069097E-3</v>
      </c>
      <c r="T68" t="str">
        <f t="shared" si="1"/>
        <v/>
      </c>
      <c r="U68" s="2" t="str">
        <f t="shared" si="2"/>
        <v>W04</v>
      </c>
      <c r="V68" s="24">
        <f t="shared" si="4"/>
        <v>7005114.0063999947</v>
      </c>
      <c r="W68" s="24"/>
      <c r="X68" s="50"/>
      <c r="Y68" s="51">
        <f t="shared" si="3"/>
        <v>1.5490111924069097E-3</v>
      </c>
      <c r="Z68" s="24"/>
      <c r="AB68" s="24">
        <f t="shared" si="5"/>
        <v>10851</v>
      </c>
      <c r="AC68" s="24"/>
      <c r="AE68" s="2"/>
      <c r="AF68"/>
    </row>
    <row r="69" spans="1:32" outlineLevel="1" x14ac:dyDescent="0.25">
      <c r="B69" t="s">
        <v>186</v>
      </c>
      <c r="C69" s="30">
        <v>1525</v>
      </c>
      <c r="D69" s="30">
        <v>81</v>
      </c>
      <c r="E69" s="80">
        <v>5.3114754098360653E-2</v>
      </c>
      <c r="I69" s="30"/>
      <c r="K69" t="s">
        <v>187</v>
      </c>
      <c r="L69" s="49">
        <v>6982644.006299994</v>
      </c>
      <c r="M69">
        <v>11221</v>
      </c>
      <c r="N69">
        <v>11221</v>
      </c>
      <c r="O69" s="81">
        <v>1.6069844015928648E-3</v>
      </c>
      <c r="T69" t="str">
        <f t="shared" si="1"/>
        <v/>
      </c>
      <c r="U69" s="2" t="str">
        <f t="shared" si="2"/>
        <v>W05</v>
      </c>
      <c r="V69" s="24">
        <f t="shared" si="4"/>
        <v>6982644.006299994</v>
      </c>
      <c r="W69" s="24"/>
      <c r="X69" s="50"/>
      <c r="Y69" s="51">
        <f t="shared" si="3"/>
        <v>1.6069844015928648E-3</v>
      </c>
      <c r="Z69" s="24"/>
      <c r="AB69" s="24">
        <f t="shared" si="5"/>
        <v>11221</v>
      </c>
      <c r="AC69" s="24"/>
      <c r="AE69" s="2"/>
      <c r="AF69"/>
    </row>
    <row r="70" spans="1:32" outlineLevel="1" x14ac:dyDescent="0.25">
      <c r="B70" t="s">
        <v>188</v>
      </c>
      <c r="C70" s="30">
        <v>1534</v>
      </c>
      <c r="D70" s="30">
        <v>80</v>
      </c>
      <c r="E70" s="80">
        <v>5.215123859191656E-2</v>
      </c>
      <c r="I70" s="30"/>
      <c r="K70" t="s">
        <v>189</v>
      </c>
      <c r="L70" s="49">
        <v>6963857.0062999921</v>
      </c>
      <c r="M70">
        <v>11896</v>
      </c>
      <c r="N70">
        <v>11896</v>
      </c>
      <c r="O70" s="81">
        <v>1.708248746239052E-3</v>
      </c>
      <c r="T70" t="str">
        <f t="shared" si="1"/>
        <v/>
      </c>
      <c r="U70" s="2" t="str">
        <f t="shared" si="2"/>
        <v>W06</v>
      </c>
      <c r="V70" s="24">
        <f t="shared" si="4"/>
        <v>6963857.0062999921</v>
      </c>
      <c r="W70" s="24"/>
      <c r="X70" s="50"/>
      <c r="Y70" s="51">
        <f t="shared" si="3"/>
        <v>1.708248746239052E-3</v>
      </c>
      <c r="Z70" s="24"/>
      <c r="AB70" s="24">
        <f t="shared" si="5"/>
        <v>11896</v>
      </c>
      <c r="AC70" s="24"/>
      <c r="AE70" s="2"/>
      <c r="AF70"/>
    </row>
    <row r="71" spans="1:32" outlineLevel="1" x14ac:dyDescent="0.25">
      <c r="B71" t="s">
        <v>190</v>
      </c>
      <c r="C71" s="30">
        <v>1538</v>
      </c>
      <c r="D71" s="30">
        <v>66</v>
      </c>
      <c r="E71" s="80">
        <v>4.2912873862158647E-2</v>
      </c>
      <c r="I71" s="30"/>
      <c r="K71" t="s">
        <v>191</v>
      </c>
      <c r="L71" s="49">
        <v>6940358.006299993</v>
      </c>
      <c r="M71">
        <v>11468</v>
      </c>
      <c r="N71">
        <v>11468</v>
      </c>
      <c r="O71" s="81">
        <v>1.6523643289856396E-3</v>
      </c>
      <c r="T71" t="str">
        <f t="shared" si="1"/>
        <v/>
      </c>
      <c r="U71" s="2" t="str">
        <f t="shared" si="2"/>
        <v>W07</v>
      </c>
      <c r="V71" s="24">
        <f t="shared" si="4"/>
        <v>6940358.006299993</v>
      </c>
      <c r="W71" s="24"/>
      <c r="X71" s="50"/>
      <c r="Y71" s="51">
        <f t="shared" si="3"/>
        <v>1.6523643289856396E-3</v>
      </c>
      <c r="Z71" s="24"/>
      <c r="AB71" s="24">
        <f t="shared" si="5"/>
        <v>11468</v>
      </c>
      <c r="AC71" s="24"/>
      <c r="AE71" s="2"/>
      <c r="AF71"/>
    </row>
    <row r="72" spans="1:32" outlineLevel="1" x14ac:dyDescent="0.25">
      <c r="B72" t="s">
        <v>192</v>
      </c>
      <c r="C72" s="30">
        <v>1556</v>
      </c>
      <c r="D72" s="30">
        <v>86</v>
      </c>
      <c r="E72" s="80">
        <v>5.5269922879177376E-2</v>
      </c>
      <c r="I72" s="30"/>
      <c r="K72" t="s">
        <v>193</v>
      </c>
      <c r="L72" s="49">
        <v>6934096.0063999938</v>
      </c>
      <c r="M72">
        <v>11214</v>
      </c>
      <c r="N72">
        <v>11214</v>
      </c>
      <c r="O72" s="81">
        <v>1.617225949806545E-3</v>
      </c>
      <c r="T72" t="str">
        <f t="shared" si="1"/>
        <v/>
      </c>
      <c r="U72" s="2" t="str">
        <f t="shared" si="2"/>
        <v>W08</v>
      </c>
      <c r="V72" s="24">
        <f t="shared" si="4"/>
        <v>6934096.0063999938</v>
      </c>
      <c r="W72" s="24"/>
      <c r="X72" s="50"/>
      <c r="Y72" s="51">
        <f t="shared" si="3"/>
        <v>1.617225949806545E-3</v>
      </c>
      <c r="Z72" s="24"/>
      <c r="AB72" s="24">
        <f t="shared" si="5"/>
        <v>11214</v>
      </c>
      <c r="AC72" s="24"/>
      <c r="AE72" s="2"/>
      <c r="AF72"/>
    </row>
    <row r="73" spans="1:32" outlineLevel="1" x14ac:dyDescent="0.25">
      <c r="B73" t="s">
        <v>194</v>
      </c>
      <c r="C73" s="30">
        <v>1562</v>
      </c>
      <c r="D73" s="30">
        <v>62</v>
      </c>
      <c r="E73" s="80">
        <v>3.9692701664532648E-2</v>
      </c>
      <c r="I73" s="30"/>
      <c r="K73" t="s">
        <v>195</v>
      </c>
      <c r="L73" s="49">
        <v>6931324.0063999947</v>
      </c>
      <c r="M73">
        <v>10456</v>
      </c>
      <c r="N73">
        <v>10456</v>
      </c>
      <c r="O73" s="81">
        <v>1.5085141006747798E-3</v>
      </c>
      <c r="T73" t="str">
        <f t="shared" si="1"/>
        <v/>
      </c>
      <c r="U73" s="2" t="str">
        <f t="shared" si="2"/>
        <v>W09</v>
      </c>
      <c r="V73" s="24">
        <f t="shared" si="4"/>
        <v>6931324.0063999947</v>
      </c>
      <c r="W73" s="24"/>
      <c r="X73" s="50"/>
      <c r="Y73" s="51">
        <f t="shared" si="3"/>
        <v>1.5085141006747798E-3</v>
      </c>
      <c r="Z73" s="24"/>
      <c r="AB73" s="24">
        <f t="shared" si="5"/>
        <v>10456</v>
      </c>
      <c r="AC73" s="24"/>
      <c r="AE73" s="2"/>
      <c r="AF73"/>
    </row>
    <row r="74" spans="1:32" outlineLevel="1" x14ac:dyDescent="0.25">
      <c r="B74" t="s">
        <v>196</v>
      </c>
      <c r="C74" s="30">
        <v>1589</v>
      </c>
      <c r="D74" s="30">
        <v>87</v>
      </c>
      <c r="E74" s="80">
        <v>5.4751415984896162E-2</v>
      </c>
      <c r="I74" s="30"/>
      <c r="K74" t="s">
        <v>197</v>
      </c>
      <c r="L74" s="49">
        <v>6917383.0064999936</v>
      </c>
      <c r="M74">
        <v>11181</v>
      </c>
      <c r="N74">
        <v>11181</v>
      </c>
      <c r="O74" s="81">
        <v>1.6163627183132193E-3</v>
      </c>
      <c r="T74" t="str">
        <f t="shared" si="1"/>
        <v/>
      </c>
      <c r="U74" s="2" t="str">
        <f t="shared" si="2"/>
        <v>W10</v>
      </c>
      <c r="V74" s="24">
        <f t="shared" si="4"/>
        <v>6917383.0064999936</v>
      </c>
      <c r="W74" s="24"/>
      <c r="X74" s="50"/>
      <c r="Y74" s="51">
        <f t="shared" si="3"/>
        <v>1.6163627183132193E-3</v>
      </c>
      <c r="Z74" s="24"/>
      <c r="AB74" s="24">
        <f t="shared" si="5"/>
        <v>11181</v>
      </c>
      <c r="AC74" s="24"/>
      <c r="AE74" s="2"/>
      <c r="AF74"/>
    </row>
    <row r="75" spans="1:32" outlineLevel="1" x14ac:dyDescent="0.25">
      <c r="B75" t="s">
        <v>198</v>
      </c>
      <c r="C75" s="30">
        <v>1599</v>
      </c>
      <c r="D75" s="30">
        <v>66</v>
      </c>
      <c r="E75" s="80">
        <v>4.1275797373358347E-2</v>
      </c>
      <c r="I75" s="30"/>
      <c r="K75" t="s">
        <v>199</v>
      </c>
      <c r="L75" s="49">
        <v>6912874.0064999927</v>
      </c>
      <c r="M75">
        <v>10365</v>
      </c>
      <c r="N75">
        <v>10365</v>
      </c>
      <c r="O75" s="81">
        <v>1.4993763795281187E-3</v>
      </c>
      <c r="T75" t="str">
        <f t="shared" si="1"/>
        <v/>
      </c>
      <c r="U75" s="2" t="str">
        <f t="shared" si="2"/>
        <v>W11</v>
      </c>
      <c r="V75" s="24">
        <f t="shared" si="4"/>
        <v>6912874.0064999927</v>
      </c>
      <c r="W75" s="24"/>
      <c r="X75" s="50"/>
      <c r="Y75" s="51">
        <f t="shared" si="3"/>
        <v>1.4993763795281187E-3</v>
      </c>
      <c r="Z75" s="24"/>
      <c r="AB75" s="24">
        <f t="shared" si="5"/>
        <v>10365</v>
      </c>
      <c r="AC75" s="24"/>
      <c r="AE75" s="2"/>
      <c r="AF75"/>
    </row>
    <row r="76" spans="1:32" outlineLevel="1" x14ac:dyDescent="0.25">
      <c r="B76" t="s">
        <v>200</v>
      </c>
      <c r="C76" s="30">
        <v>1608</v>
      </c>
      <c r="D76" s="30">
        <v>78</v>
      </c>
      <c r="E76" s="80">
        <v>4.8507462686567165E-2</v>
      </c>
      <c r="I76" s="30"/>
      <c r="K76" t="s">
        <v>201</v>
      </c>
      <c r="L76" s="49">
        <v>6909634.0064999936</v>
      </c>
      <c r="M76">
        <v>11019</v>
      </c>
      <c r="N76">
        <v>11019</v>
      </c>
      <c r="O76" s="81">
        <v>1.5947299074935467E-3</v>
      </c>
      <c r="T76" t="str">
        <f t="shared" si="1"/>
        <v/>
      </c>
      <c r="U76" s="2" t="str">
        <f t="shared" si="2"/>
        <v>W12</v>
      </c>
      <c r="V76" s="24">
        <f t="shared" si="4"/>
        <v>6909634.0064999936</v>
      </c>
      <c r="W76" s="24"/>
      <c r="X76" s="50"/>
      <c r="Y76" s="51">
        <f t="shared" si="3"/>
        <v>1.5947299074935467E-3</v>
      </c>
      <c r="Z76" s="24"/>
      <c r="AB76" s="24">
        <f t="shared" si="5"/>
        <v>11019</v>
      </c>
      <c r="AC76" s="24"/>
      <c r="AE76" s="2"/>
      <c r="AF76"/>
    </row>
    <row r="77" spans="1:32" outlineLevel="1" x14ac:dyDescent="0.25">
      <c r="B77" t="s">
        <v>202</v>
      </c>
      <c r="C77" s="30">
        <v>1618</v>
      </c>
      <c r="D77" s="30">
        <v>129</v>
      </c>
      <c r="E77" s="80">
        <v>7.9728059332509274E-2</v>
      </c>
      <c r="I77" s="30"/>
      <c r="K77" t="s">
        <v>203</v>
      </c>
      <c r="L77" s="49">
        <v>6898003.0064999927</v>
      </c>
      <c r="M77">
        <v>9243</v>
      </c>
      <c r="N77">
        <v>9243</v>
      </c>
      <c r="O77" s="81">
        <v>1.3399530257221278E-3</v>
      </c>
      <c r="T77" t="str">
        <f t="shared" ref="T77:T140" si="6">IF(J77=0,"",J77)</f>
        <v/>
      </c>
      <c r="U77" s="2" t="str">
        <f t="shared" ref="U77:U140" si="7">RIGHT(K77,3)</f>
        <v>W13</v>
      </c>
      <c r="V77" s="24">
        <f t="shared" si="4"/>
        <v>6898003.0064999927</v>
      </c>
      <c r="W77" s="24"/>
      <c r="X77" s="50"/>
      <c r="Y77" s="51">
        <f t="shared" ref="Y77:Y99" si="8">O77</f>
        <v>1.3399530257221278E-3</v>
      </c>
      <c r="Z77" s="24"/>
      <c r="AB77" s="24">
        <f t="shared" si="5"/>
        <v>9243</v>
      </c>
      <c r="AC77" s="24"/>
      <c r="AE77" s="2"/>
      <c r="AF77"/>
    </row>
    <row r="78" spans="1:32" outlineLevel="1" x14ac:dyDescent="0.25">
      <c r="B78" t="s">
        <v>205</v>
      </c>
      <c r="C78" s="30">
        <v>1627</v>
      </c>
      <c r="D78" s="30">
        <v>90</v>
      </c>
      <c r="E78" s="80">
        <v>5.5316533497234172E-2</v>
      </c>
      <c r="I78" s="30"/>
      <c r="K78" t="s">
        <v>206</v>
      </c>
      <c r="L78" s="49">
        <v>6869684.0064999936</v>
      </c>
      <c r="M78">
        <v>10336</v>
      </c>
      <c r="N78">
        <v>10336</v>
      </c>
      <c r="O78" s="81">
        <v>1.5045815775835147E-3</v>
      </c>
      <c r="T78" t="str">
        <f t="shared" si="6"/>
        <v/>
      </c>
      <c r="U78" s="2" t="str">
        <f t="shared" si="7"/>
        <v>W14</v>
      </c>
      <c r="V78" s="24">
        <f t="shared" ref="V78:V101" si="9">L78</f>
        <v>6869684.0064999936</v>
      </c>
      <c r="W78" s="24"/>
      <c r="X78" s="50"/>
      <c r="Y78" s="51">
        <f t="shared" si="8"/>
        <v>1.5045815775835147E-3</v>
      </c>
      <c r="Z78" s="24"/>
      <c r="AB78" s="24">
        <f t="shared" ref="AB78:AB99" si="10">N78</f>
        <v>10336</v>
      </c>
      <c r="AC78" s="24"/>
      <c r="AE78" s="2"/>
      <c r="AF78"/>
    </row>
    <row r="79" spans="1:32" outlineLevel="1" x14ac:dyDescent="0.25">
      <c r="B79" t="s">
        <v>207</v>
      </c>
      <c r="C79" s="30">
        <v>1664</v>
      </c>
      <c r="D79" s="30">
        <v>120</v>
      </c>
      <c r="E79" s="80">
        <v>7.2115384615384609E-2</v>
      </c>
      <c r="I79" s="30"/>
      <c r="K79" t="s">
        <v>208</v>
      </c>
      <c r="L79" s="49">
        <v>6865026.006699997</v>
      </c>
      <c r="M79">
        <v>11122</v>
      </c>
      <c r="N79">
        <v>11122</v>
      </c>
      <c r="O79" s="81">
        <v>1.620095829082856E-3</v>
      </c>
      <c r="T79" t="str">
        <f t="shared" si="6"/>
        <v/>
      </c>
      <c r="U79" s="2" t="str">
        <f t="shared" si="7"/>
        <v>W15</v>
      </c>
      <c r="V79" s="24">
        <f t="shared" si="9"/>
        <v>6865026.006699997</v>
      </c>
      <c r="W79" s="24"/>
      <c r="X79" s="50"/>
      <c r="Y79" s="51">
        <f t="shared" si="8"/>
        <v>1.620095829082856E-3</v>
      </c>
      <c r="Z79" s="24"/>
      <c r="AB79" s="24">
        <f t="shared" si="10"/>
        <v>11122</v>
      </c>
      <c r="AC79" s="24"/>
      <c r="AE79" s="2"/>
      <c r="AF79"/>
    </row>
    <row r="80" spans="1:32" outlineLevel="1" x14ac:dyDescent="0.25">
      <c r="B80" t="s">
        <v>209</v>
      </c>
      <c r="C80" s="30">
        <v>2452</v>
      </c>
      <c r="D80" s="30">
        <v>75</v>
      </c>
      <c r="E80" s="80">
        <v>3.0587275693311582E-2</v>
      </c>
      <c r="I80" s="30"/>
      <c r="K80" t="s">
        <v>210</v>
      </c>
      <c r="L80" s="49">
        <v>6865659.0067999931</v>
      </c>
      <c r="M80">
        <v>10768</v>
      </c>
      <c r="N80">
        <v>10768</v>
      </c>
      <c r="O80" s="81">
        <v>1.5683854950173013E-3</v>
      </c>
      <c r="T80" t="str">
        <f t="shared" si="6"/>
        <v/>
      </c>
      <c r="U80" s="2" t="str">
        <f t="shared" si="7"/>
        <v>W16</v>
      </c>
      <c r="V80" s="24">
        <f t="shared" si="9"/>
        <v>6865659.0067999931</v>
      </c>
      <c r="W80" s="24"/>
      <c r="X80" s="50"/>
      <c r="Y80" s="51">
        <f t="shared" si="8"/>
        <v>1.5683854950173013E-3</v>
      </c>
      <c r="Z80" s="24"/>
      <c r="AB80" s="24">
        <f t="shared" si="10"/>
        <v>10768</v>
      </c>
      <c r="AC80" s="24"/>
      <c r="AE80" s="2"/>
      <c r="AF80"/>
    </row>
    <row r="81" spans="2:32" outlineLevel="1" x14ac:dyDescent="0.25">
      <c r="B81" t="s">
        <v>211</v>
      </c>
      <c r="C81" s="30">
        <v>2457</v>
      </c>
      <c r="D81" s="30">
        <v>66</v>
      </c>
      <c r="E81" s="80">
        <v>2.6862026862026864E-2</v>
      </c>
      <c r="I81" s="30"/>
      <c r="K81" t="s">
        <v>212</v>
      </c>
      <c r="L81" s="49">
        <v>6861372.0065999953</v>
      </c>
      <c r="M81">
        <v>9754</v>
      </c>
      <c r="N81">
        <v>9754</v>
      </c>
      <c r="O81" s="81">
        <v>1.4215815715308204E-3</v>
      </c>
      <c r="T81" t="str">
        <f t="shared" si="6"/>
        <v/>
      </c>
      <c r="U81" s="2" t="str">
        <f t="shared" si="7"/>
        <v>W17</v>
      </c>
      <c r="V81" s="24">
        <f t="shared" si="9"/>
        <v>6861372.0065999953</v>
      </c>
      <c r="W81" s="24"/>
      <c r="X81" s="50"/>
      <c r="Y81" s="51">
        <f t="shared" si="8"/>
        <v>1.4215815715308204E-3</v>
      </c>
      <c r="Z81" s="24"/>
      <c r="AB81" s="24">
        <f t="shared" si="10"/>
        <v>9754</v>
      </c>
      <c r="AC81" s="24"/>
      <c r="AE81" s="2"/>
      <c r="AF81"/>
    </row>
    <row r="82" spans="2:32" outlineLevel="1" x14ac:dyDescent="0.25">
      <c r="B82" t="s">
        <v>213</v>
      </c>
      <c r="C82" s="30">
        <v>2457</v>
      </c>
      <c r="D82" s="30">
        <v>82</v>
      </c>
      <c r="E82" s="80">
        <v>3.3374033374033371E-2</v>
      </c>
      <c r="I82" s="30"/>
      <c r="K82" t="s">
        <v>214</v>
      </c>
      <c r="L82" s="49">
        <v>6856291.0065999934</v>
      </c>
      <c r="M82">
        <v>9787</v>
      </c>
      <c r="N82">
        <v>9787</v>
      </c>
      <c r="O82" s="81">
        <v>1.4274481626551224E-3</v>
      </c>
      <c r="T82" t="str">
        <f t="shared" si="6"/>
        <v/>
      </c>
      <c r="U82" s="2" t="str">
        <f t="shared" si="7"/>
        <v>W18</v>
      </c>
      <c r="V82" s="24">
        <f t="shared" si="9"/>
        <v>6856291.0065999934</v>
      </c>
      <c r="W82" s="24"/>
      <c r="X82" s="50"/>
      <c r="Y82" s="51">
        <f t="shared" si="8"/>
        <v>1.4274481626551224E-3</v>
      </c>
      <c r="Z82" s="24"/>
      <c r="AB82" s="24">
        <f t="shared" si="10"/>
        <v>9787</v>
      </c>
      <c r="AC82" s="24"/>
      <c r="AE82" s="2"/>
      <c r="AF82"/>
    </row>
    <row r="83" spans="2:32" outlineLevel="1" x14ac:dyDescent="0.25">
      <c r="B83" t="s">
        <v>215</v>
      </c>
      <c r="C83" s="30">
        <v>2457</v>
      </c>
      <c r="D83" s="30">
        <v>68</v>
      </c>
      <c r="E83" s="80">
        <v>2.7676027676027677E-2</v>
      </c>
      <c r="I83" s="30"/>
      <c r="K83" t="s">
        <v>216</v>
      </c>
      <c r="L83" s="49">
        <v>6848292.0066999933</v>
      </c>
      <c r="M83">
        <v>10031</v>
      </c>
      <c r="N83">
        <v>10031</v>
      </c>
      <c r="O83" s="81">
        <v>1.4647447845661692E-3</v>
      </c>
      <c r="T83" t="str">
        <f t="shared" si="6"/>
        <v/>
      </c>
      <c r="U83" s="2" t="str">
        <f t="shared" si="7"/>
        <v>W19</v>
      </c>
      <c r="V83" s="24">
        <f t="shared" si="9"/>
        <v>6848292.0066999933</v>
      </c>
      <c r="W83" s="24"/>
      <c r="X83" s="27"/>
      <c r="Y83" s="55">
        <f t="shared" si="8"/>
        <v>1.4647447845661692E-3</v>
      </c>
      <c r="Z83" s="24"/>
      <c r="AB83" s="24">
        <f t="shared" si="10"/>
        <v>10031</v>
      </c>
      <c r="AC83" s="24"/>
      <c r="AE83" s="2"/>
      <c r="AF83"/>
    </row>
    <row r="84" spans="2:32" outlineLevel="1" x14ac:dyDescent="0.25">
      <c r="B84" t="s">
        <v>217</v>
      </c>
      <c r="C84" s="30">
        <v>2468</v>
      </c>
      <c r="D84" s="30">
        <v>69</v>
      </c>
      <c r="E84" s="80">
        <v>2.7957860615883307E-2</v>
      </c>
      <c r="I84" s="30"/>
      <c r="K84" t="s">
        <v>218</v>
      </c>
      <c r="L84" s="49">
        <v>6843053.0066999914</v>
      </c>
      <c r="M84">
        <v>10044</v>
      </c>
      <c r="N84">
        <v>10044</v>
      </c>
      <c r="O84" s="81">
        <v>1.4677659211708547E-3</v>
      </c>
      <c r="T84" t="str">
        <f t="shared" si="6"/>
        <v/>
      </c>
      <c r="U84" s="2" t="str">
        <f t="shared" si="7"/>
        <v>W20</v>
      </c>
      <c r="V84" s="24">
        <f t="shared" si="9"/>
        <v>6843053.0066999914</v>
      </c>
      <c r="W84" s="24"/>
      <c r="X84" s="50"/>
      <c r="Y84" s="51">
        <f t="shared" si="8"/>
        <v>1.4677659211708547E-3</v>
      </c>
      <c r="Z84" s="24"/>
      <c r="AB84" s="24">
        <f t="shared" si="10"/>
        <v>10044</v>
      </c>
      <c r="AC84" s="24"/>
      <c r="AE84" s="2"/>
      <c r="AF84"/>
    </row>
    <row r="85" spans="2:32" outlineLevel="1" x14ac:dyDescent="0.25">
      <c r="B85" t="s">
        <v>219</v>
      </c>
      <c r="C85" s="30">
        <v>2490</v>
      </c>
      <c r="D85" s="30">
        <v>127</v>
      </c>
      <c r="E85" s="80">
        <v>5.1004016064257029E-2</v>
      </c>
      <c r="I85" s="30"/>
      <c r="K85" t="s">
        <v>220</v>
      </c>
      <c r="L85" s="49">
        <v>6834468.0066999961</v>
      </c>
      <c r="M85">
        <v>10083</v>
      </c>
      <c r="N85">
        <v>10083</v>
      </c>
      <c r="O85" s="81">
        <v>1.4753159997406365E-3</v>
      </c>
      <c r="T85" t="str">
        <f t="shared" si="6"/>
        <v/>
      </c>
      <c r="U85" s="2" t="str">
        <f t="shared" si="7"/>
        <v>W21</v>
      </c>
      <c r="V85" s="24">
        <f t="shared" si="9"/>
        <v>6834468.0066999961</v>
      </c>
      <c r="W85" s="24"/>
      <c r="X85" s="50"/>
      <c r="Y85" s="51">
        <f t="shared" si="8"/>
        <v>1.4753159997406365E-3</v>
      </c>
      <c r="Z85" s="24"/>
      <c r="AB85" s="24">
        <f t="shared" si="10"/>
        <v>10083</v>
      </c>
      <c r="AC85" s="24"/>
      <c r="AE85" s="2"/>
      <c r="AF85"/>
    </row>
    <row r="86" spans="2:32" outlineLevel="1" x14ac:dyDescent="0.25">
      <c r="B86" t="s">
        <v>221</v>
      </c>
      <c r="C86" s="30">
        <v>2493</v>
      </c>
      <c r="D86" s="30">
        <v>86</v>
      </c>
      <c r="E86" s="80">
        <v>3.4496590453269152E-2</v>
      </c>
      <c r="I86" s="30"/>
      <c r="K86" t="s">
        <v>222</v>
      </c>
      <c r="L86" s="49">
        <v>6823248.0068999939</v>
      </c>
      <c r="M86">
        <v>9649</v>
      </c>
      <c r="N86">
        <v>9649</v>
      </c>
      <c r="O86" s="81">
        <v>1.414135905692197E-3</v>
      </c>
      <c r="T86" t="str">
        <f t="shared" si="6"/>
        <v/>
      </c>
      <c r="U86" s="2" t="str">
        <f t="shared" si="7"/>
        <v>W22</v>
      </c>
      <c r="V86" s="24">
        <f t="shared" si="9"/>
        <v>6823248.0068999939</v>
      </c>
      <c r="W86" s="24"/>
      <c r="X86" s="50"/>
      <c r="Y86" s="51">
        <f t="shared" si="8"/>
        <v>1.414135905692197E-3</v>
      </c>
      <c r="Z86" s="24"/>
      <c r="AB86" s="24">
        <f t="shared" si="10"/>
        <v>9649</v>
      </c>
      <c r="AC86" s="24"/>
      <c r="AE86" s="2"/>
      <c r="AF86"/>
    </row>
    <row r="87" spans="2:32" outlineLevel="1" x14ac:dyDescent="0.25">
      <c r="B87" t="s">
        <v>223</v>
      </c>
      <c r="C87" s="30">
        <v>2497</v>
      </c>
      <c r="D87" s="30">
        <v>89</v>
      </c>
      <c r="E87" s="80">
        <v>3.5642771325590711E-2</v>
      </c>
      <c r="I87" s="30"/>
      <c r="K87" t="s">
        <v>224</v>
      </c>
      <c r="L87" s="49">
        <v>6795881.0068999948</v>
      </c>
      <c r="M87">
        <v>10134</v>
      </c>
      <c r="N87">
        <v>10134</v>
      </c>
      <c r="O87" s="81">
        <v>1.4911973870217483E-3</v>
      </c>
      <c r="T87" t="str">
        <f t="shared" si="6"/>
        <v/>
      </c>
      <c r="U87" s="2" t="str">
        <f t="shared" si="7"/>
        <v>W23</v>
      </c>
      <c r="V87" s="24">
        <f t="shared" si="9"/>
        <v>6795881.0068999948</v>
      </c>
      <c r="W87" s="24"/>
      <c r="X87" s="50"/>
      <c r="Y87" s="51">
        <f t="shared" si="8"/>
        <v>1.4911973870217483E-3</v>
      </c>
      <c r="Z87" s="24"/>
      <c r="AB87" s="24">
        <f t="shared" si="10"/>
        <v>10134</v>
      </c>
      <c r="AC87" s="24"/>
      <c r="AE87" s="2"/>
      <c r="AF87"/>
    </row>
    <row r="88" spans="2:32" outlineLevel="1" x14ac:dyDescent="0.25">
      <c r="B88" t="s">
        <v>225</v>
      </c>
      <c r="C88" s="30">
        <v>2534</v>
      </c>
      <c r="D88" s="30">
        <v>78</v>
      </c>
      <c r="E88" s="80">
        <v>3.0781373322809787E-2</v>
      </c>
      <c r="I88" s="30"/>
      <c r="K88" t="s">
        <v>226</v>
      </c>
      <c r="L88" s="49">
        <v>6794281.006799995</v>
      </c>
      <c r="M88">
        <v>10059</v>
      </c>
      <c r="N88">
        <v>10059</v>
      </c>
      <c r="O88" s="81">
        <v>1.4805098567357666E-3</v>
      </c>
      <c r="T88" t="str">
        <f t="shared" si="6"/>
        <v/>
      </c>
      <c r="U88" s="2" t="str">
        <f t="shared" si="7"/>
        <v>W24</v>
      </c>
      <c r="V88" s="24">
        <f t="shared" si="9"/>
        <v>6794281.006799995</v>
      </c>
      <c r="W88" s="24"/>
      <c r="X88" s="50"/>
      <c r="Y88" s="51">
        <f t="shared" si="8"/>
        <v>1.4805098567357666E-3</v>
      </c>
      <c r="Z88" s="24"/>
      <c r="AB88" s="24">
        <f t="shared" si="10"/>
        <v>10059</v>
      </c>
      <c r="AC88" s="24"/>
      <c r="AE88" s="2"/>
      <c r="AF88"/>
    </row>
    <row r="89" spans="2:32" outlineLevel="1" x14ac:dyDescent="0.25">
      <c r="B89" t="s">
        <v>227</v>
      </c>
      <c r="C89" s="30">
        <v>2545</v>
      </c>
      <c r="D89" s="30">
        <v>65</v>
      </c>
      <c r="E89" s="80">
        <v>2.5540275049115914E-2</v>
      </c>
      <c r="I89" s="30"/>
      <c r="K89" t="s">
        <v>228</v>
      </c>
      <c r="L89" s="49">
        <v>6794610.006799995</v>
      </c>
      <c r="M89">
        <v>10013</v>
      </c>
      <c r="N89">
        <v>10013</v>
      </c>
      <c r="O89" s="81">
        <v>1.473668097209268E-3</v>
      </c>
      <c r="T89" t="str">
        <f t="shared" si="6"/>
        <v/>
      </c>
      <c r="U89" s="2" t="str">
        <f t="shared" si="7"/>
        <v>W25</v>
      </c>
      <c r="V89" s="24">
        <f t="shared" si="9"/>
        <v>6794610.006799995</v>
      </c>
      <c r="W89" s="24"/>
      <c r="X89" s="50"/>
      <c r="Y89" s="51">
        <f t="shared" si="8"/>
        <v>1.473668097209268E-3</v>
      </c>
      <c r="Z89" s="24"/>
      <c r="AB89" s="24">
        <f t="shared" si="10"/>
        <v>10013</v>
      </c>
      <c r="AC89" s="24"/>
      <c r="AE89" s="2"/>
      <c r="AF89"/>
    </row>
    <row r="90" spans="2:32" outlineLevel="1" x14ac:dyDescent="0.25">
      <c r="B90" t="s">
        <v>229</v>
      </c>
      <c r="C90" s="30">
        <v>2565</v>
      </c>
      <c r="D90" s="30">
        <v>54</v>
      </c>
      <c r="E90" s="80">
        <v>2.1052631578947368E-2</v>
      </c>
      <c r="I90" s="30"/>
      <c r="K90" t="s">
        <v>230</v>
      </c>
      <c r="L90" s="49">
        <v>6782465.0070999917</v>
      </c>
      <c r="M90">
        <v>10045</v>
      </c>
      <c r="N90">
        <v>10045</v>
      </c>
      <c r="O90" s="81">
        <v>1.4810249650362714E-3</v>
      </c>
      <c r="T90" t="str">
        <f t="shared" si="6"/>
        <v/>
      </c>
      <c r="U90" s="2" t="str">
        <f t="shared" si="7"/>
        <v>W26</v>
      </c>
      <c r="V90" s="24">
        <f t="shared" si="9"/>
        <v>6782465.0070999917</v>
      </c>
      <c r="W90" s="24"/>
      <c r="X90" s="50"/>
      <c r="Y90" s="51">
        <f t="shared" si="8"/>
        <v>1.4810249650362714E-3</v>
      </c>
      <c r="Z90" s="24"/>
      <c r="AB90" s="24">
        <f t="shared" si="10"/>
        <v>10045</v>
      </c>
      <c r="AC90" s="24"/>
      <c r="AE90" s="2"/>
      <c r="AF90"/>
    </row>
    <row r="91" spans="2:32" outlineLevel="1" x14ac:dyDescent="0.25">
      <c r="B91" t="s">
        <v>232</v>
      </c>
      <c r="C91" s="30">
        <v>2576</v>
      </c>
      <c r="D91" s="30">
        <v>48</v>
      </c>
      <c r="E91" s="80">
        <v>1.8633540372670808E-2</v>
      </c>
      <c r="I91" s="30"/>
      <c r="K91" t="s">
        <v>233</v>
      </c>
      <c r="L91" s="49">
        <v>6755163.0070999945</v>
      </c>
      <c r="M91">
        <v>9560</v>
      </c>
      <c r="N91">
        <v>9560</v>
      </c>
      <c r="O91" s="81">
        <v>1.4152138134863644E-3</v>
      </c>
      <c r="T91" t="str">
        <f t="shared" si="6"/>
        <v/>
      </c>
      <c r="U91" s="2" t="str">
        <f t="shared" si="7"/>
        <v>W27</v>
      </c>
      <c r="V91" s="24">
        <f t="shared" si="9"/>
        <v>6755163.0070999945</v>
      </c>
      <c r="W91" s="24"/>
      <c r="X91" s="50"/>
      <c r="Y91" s="51">
        <f t="shared" si="8"/>
        <v>1.4152138134863644E-3</v>
      </c>
      <c r="Z91" s="24"/>
      <c r="AB91" s="24">
        <f t="shared" si="10"/>
        <v>9560</v>
      </c>
      <c r="AC91" s="24"/>
      <c r="AE91" s="2"/>
      <c r="AF91"/>
    </row>
    <row r="92" spans="2:32" outlineLevel="1" x14ac:dyDescent="0.25">
      <c r="B92" t="s">
        <v>234</v>
      </c>
      <c r="C92" s="30">
        <v>2651</v>
      </c>
      <c r="D92" s="30">
        <v>46</v>
      </c>
      <c r="E92" s="80">
        <v>1.7351942663145981E-2</v>
      </c>
      <c r="I92" s="30"/>
      <c r="K92" t="s">
        <v>235</v>
      </c>
      <c r="L92" s="49">
        <v>6748092.0070999935</v>
      </c>
      <c r="M92">
        <v>9294</v>
      </c>
      <c r="N92">
        <v>9294</v>
      </c>
      <c r="O92" s="81">
        <v>1.3772781980775208E-3</v>
      </c>
      <c r="T92" t="str">
        <f t="shared" si="6"/>
        <v/>
      </c>
      <c r="U92" s="2" t="str">
        <f t="shared" si="7"/>
        <v>W28</v>
      </c>
      <c r="V92" s="24">
        <f t="shared" si="9"/>
        <v>6748092.0070999935</v>
      </c>
      <c r="W92" s="24"/>
      <c r="X92" s="50"/>
      <c r="Y92" s="51">
        <f t="shared" si="8"/>
        <v>1.3772781980775208E-3</v>
      </c>
      <c r="Z92" s="24"/>
      <c r="AB92" s="24">
        <f t="shared" si="10"/>
        <v>9294</v>
      </c>
      <c r="AC92" s="24"/>
      <c r="AE92" s="2"/>
      <c r="AF92"/>
    </row>
    <row r="93" spans="2:32" outlineLevel="1" x14ac:dyDescent="0.25">
      <c r="B93" t="s">
        <v>236</v>
      </c>
      <c r="C93" s="30">
        <v>2660</v>
      </c>
      <c r="D93" s="30">
        <v>42</v>
      </c>
      <c r="E93" s="80">
        <v>1.5789473684210527E-2</v>
      </c>
      <c r="I93" s="30"/>
      <c r="K93" t="s">
        <v>237</v>
      </c>
      <c r="L93" s="49">
        <v>6744314.0071999952</v>
      </c>
      <c r="M93">
        <v>9773</v>
      </c>
      <c r="N93">
        <v>9773</v>
      </c>
      <c r="O93" s="81">
        <v>1.4490725060497902E-3</v>
      </c>
      <c r="T93" t="str">
        <f t="shared" si="6"/>
        <v/>
      </c>
      <c r="U93" s="2" t="str">
        <f t="shared" si="7"/>
        <v>W29</v>
      </c>
      <c r="V93" s="24">
        <f t="shared" si="9"/>
        <v>6744314.0071999952</v>
      </c>
      <c r="W93" s="24"/>
      <c r="X93" s="50"/>
      <c r="Y93" s="51">
        <f t="shared" si="8"/>
        <v>1.4490725060497902E-3</v>
      </c>
      <c r="Z93" s="24"/>
      <c r="AB93" s="24">
        <f t="shared" si="10"/>
        <v>9773</v>
      </c>
      <c r="AC93" s="24"/>
      <c r="AE93" s="2"/>
      <c r="AF93"/>
    </row>
    <row r="94" spans="2:32" outlineLevel="1" x14ac:dyDescent="0.25">
      <c r="B94" t="s">
        <v>238</v>
      </c>
      <c r="C94" s="30">
        <v>2660</v>
      </c>
      <c r="D94" s="30">
        <v>41</v>
      </c>
      <c r="E94" s="80">
        <v>1.5413533834586466E-2</v>
      </c>
      <c r="I94" s="30"/>
      <c r="K94" t="s">
        <v>239</v>
      </c>
      <c r="L94" s="49">
        <v>6738874.0071999924</v>
      </c>
      <c r="M94">
        <v>9676</v>
      </c>
      <c r="N94">
        <v>9676</v>
      </c>
      <c r="O94" s="81">
        <v>1.4358481831923113E-3</v>
      </c>
      <c r="T94" t="str">
        <f t="shared" si="6"/>
        <v/>
      </c>
      <c r="U94" s="2" t="str">
        <f t="shared" si="7"/>
        <v>W30</v>
      </c>
      <c r="V94" s="24">
        <f t="shared" si="9"/>
        <v>6738874.0071999924</v>
      </c>
      <c r="W94" s="24"/>
      <c r="X94" s="50"/>
      <c r="Y94" s="51">
        <f t="shared" si="8"/>
        <v>1.4358481831923113E-3</v>
      </c>
      <c r="Z94" s="24"/>
      <c r="AB94" s="24">
        <f t="shared" si="10"/>
        <v>9676</v>
      </c>
      <c r="AC94" s="24"/>
      <c r="AE94" s="2"/>
      <c r="AF94"/>
    </row>
    <row r="95" spans="2:32" outlineLevel="1" x14ac:dyDescent="0.25">
      <c r="B95" t="s">
        <v>241</v>
      </c>
      <c r="C95" s="30">
        <v>2661</v>
      </c>
      <c r="D95" s="30">
        <v>35</v>
      </c>
      <c r="E95" s="80">
        <v>1.3152950018789928E-2</v>
      </c>
      <c r="I95" s="30"/>
      <c r="K95" t="s">
        <v>242</v>
      </c>
      <c r="L95" s="49">
        <v>6731688.0071999915</v>
      </c>
      <c r="M95">
        <v>9385</v>
      </c>
      <c r="N95">
        <v>9385</v>
      </c>
      <c r="O95" s="81">
        <v>1.3941525498451671E-3</v>
      </c>
      <c r="T95" t="str">
        <f t="shared" si="6"/>
        <v/>
      </c>
      <c r="U95" s="2" t="str">
        <f t="shared" si="7"/>
        <v>W31</v>
      </c>
      <c r="V95" s="24">
        <f t="shared" si="9"/>
        <v>6731688.0071999915</v>
      </c>
      <c r="W95" s="24"/>
      <c r="X95" s="50"/>
      <c r="Y95" s="51">
        <f t="shared" si="8"/>
        <v>1.3941525498451671E-3</v>
      </c>
      <c r="Z95" s="24"/>
      <c r="AB95" s="24">
        <f t="shared" si="10"/>
        <v>9385</v>
      </c>
      <c r="AC95" s="24"/>
      <c r="AE95" s="2"/>
      <c r="AF95"/>
    </row>
    <row r="96" spans="2:32" outlineLevel="1" x14ac:dyDescent="0.25">
      <c r="B96" t="s">
        <v>244</v>
      </c>
      <c r="C96" s="30">
        <v>2661</v>
      </c>
      <c r="D96" s="30">
        <v>48</v>
      </c>
      <c r="E96" s="80">
        <v>1.8038331454340473E-2</v>
      </c>
      <c r="I96" s="30"/>
      <c r="K96" t="s">
        <v>245</v>
      </c>
      <c r="L96" s="49">
        <v>6720514.0071999924</v>
      </c>
      <c r="M96">
        <v>9683</v>
      </c>
      <c r="N96">
        <v>9683</v>
      </c>
      <c r="O96" s="81">
        <v>1.4408124125068651E-3</v>
      </c>
      <c r="T96" t="str">
        <f t="shared" si="6"/>
        <v/>
      </c>
      <c r="U96" s="2" t="str">
        <f t="shared" si="7"/>
        <v>W32</v>
      </c>
      <c r="V96" s="24">
        <f t="shared" si="9"/>
        <v>6720514.0071999924</v>
      </c>
      <c r="W96" s="24"/>
      <c r="X96" s="50"/>
      <c r="Y96" s="51">
        <f t="shared" si="8"/>
        <v>1.4408124125068651E-3</v>
      </c>
      <c r="Z96" s="24"/>
      <c r="AB96" s="24">
        <f t="shared" si="10"/>
        <v>9683</v>
      </c>
      <c r="AC96" s="24"/>
      <c r="AE96" s="2"/>
      <c r="AF96"/>
    </row>
    <row r="97" spans="2:32" outlineLevel="1" x14ac:dyDescent="0.25">
      <c r="B97" t="s">
        <v>247</v>
      </c>
      <c r="C97" s="30">
        <v>2667</v>
      </c>
      <c r="D97" s="30">
        <v>50</v>
      </c>
      <c r="E97" s="80">
        <v>1.8747656542932135E-2</v>
      </c>
      <c r="I97" s="30"/>
      <c r="K97" t="s">
        <v>248</v>
      </c>
      <c r="L97" s="49">
        <v>6715138.0073999958</v>
      </c>
      <c r="M97">
        <v>9837</v>
      </c>
      <c r="N97">
        <v>9837</v>
      </c>
      <c r="O97" s="81">
        <v>1.464899156079853E-3</v>
      </c>
      <c r="T97" t="str">
        <f t="shared" si="6"/>
        <v/>
      </c>
      <c r="U97" s="2" t="str">
        <f t="shared" si="7"/>
        <v>W33</v>
      </c>
      <c r="V97" s="24">
        <f t="shared" si="9"/>
        <v>6715138.0073999958</v>
      </c>
      <c r="W97" s="24"/>
      <c r="X97" s="50"/>
      <c r="Y97" s="51">
        <f t="shared" si="8"/>
        <v>1.464899156079853E-3</v>
      </c>
      <c r="Z97" s="24"/>
      <c r="AB97" s="24">
        <f t="shared" si="10"/>
        <v>9837</v>
      </c>
      <c r="AC97" s="24"/>
      <c r="AE97" s="2"/>
      <c r="AF97"/>
    </row>
    <row r="98" spans="2:32" outlineLevel="1" x14ac:dyDescent="0.25">
      <c r="B98" t="s">
        <v>249</v>
      </c>
      <c r="C98" s="30">
        <v>2672</v>
      </c>
      <c r="D98" s="30">
        <v>73</v>
      </c>
      <c r="E98" s="80">
        <v>2.7320359281437126E-2</v>
      </c>
      <c r="I98" s="30"/>
      <c r="K98" t="s">
        <v>250</v>
      </c>
      <c r="L98" s="49">
        <v>6711044.0076999944</v>
      </c>
      <c r="M98">
        <v>9426</v>
      </c>
      <c r="N98">
        <v>9426</v>
      </c>
      <c r="O98" s="81">
        <v>1.4045504677342258E-3</v>
      </c>
      <c r="S98" s="58"/>
      <c r="T98" t="str">
        <f t="shared" si="6"/>
        <v/>
      </c>
      <c r="U98" s="2" t="str">
        <f t="shared" si="7"/>
        <v>W34</v>
      </c>
      <c r="V98" s="24">
        <f t="shared" si="9"/>
        <v>6711044.0076999944</v>
      </c>
      <c r="W98" s="24"/>
      <c r="X98" s="50"/>
      <c r="Y98" s="51">
        <f t="shared" si="8"/>
        <v>1.4045504677342258E-3</v>
      </c>
      <c r="Z98" s="24"/>
      <c r="AB98" s="24">
        <f t="shared" si="10"/>
        <v>9426</v>
      </c>
      <c r="AC98" s="24"/>
      <c r="AE98" s="2"/>
      <c r="AF98"/>
    </row>
    <row r="99" spans="2:32" outlineLevel="1" x14ac:dyDescent="0.25">
      <c r="B99" t="s">
        <v>255</v>
      </c>
      <c r="C99" s="30">
        <v>2718</v>
      </c>
      <c r="D99" s="30">
        <v>37</v>
      </c>
      <c r="E99" s="80">
        <v>1.3612950699043414E-2</v>
      </c>
      <c r="I99" s="30"/>
      <c r="K99" t="s">
        <v>256</v>
      </c>
      <c r="L99" s="49">
        <v>6727978.0201999908</v>
      </c>
      <c r="M99">
        <v>8757</v>
      </c>
      <c r="N99">
        <v>8757</v>
      </c>
      <c r="O99" s="81">
        <v>1.3015797575004111E-3</v>
      </c>
      <c r="S99" s="58"/>
      <c r="T99" t="str">
        <f t="shared" si="6"/>
        <v/>
      </c>
      <c r="U99" s="2" t="str">
        <f t="shared" si="7"/>
        <v>W35</v>
      </c>
      <c r="V99" s="24">
        <f t="shared" si="9"/>
        <v>6727978.0201999908</v>
      </c>
      <c r="W99" s="24"/>
      <c r="X99" s="50"/>
      <c r="Y99" s="51">
        <f t="shared" si="8"/>
        <v>1.3015797575004111E-3</v>
      </c>
      <c r="Z99" s="24"/>
      <c r="AB99" s="24">
        <f t="shared" si="10"/>
        <v>8757</v>
      </c>
      <c r="AC99" s="24"/>
      <c r="AE99" s="2"/>
      <c r="AF99"/>
    </row>
    <row r="100" spans="2:32" outlineLevel="1" x14ac:dyDescent="0.25">
      <c r="B100" t="s">
        <v>257</v>
      </c>
      <c r="C100" s="30">
        <v>2733</v>
      </c>
      <c r="D100" s="30">
        <v>66</v>
      </c>
      <c r="E100" s="80">
        <v>2.4149286498353458E-2</v>
      </c>
      <c r="I100" s="30"/>
      <c r="K100" t="s">
        <v>258</v>
      </c>
      <c r="L100" s="49">
        <v>6730436.0199999874</v>
      </c>
      <c r="M100">
        <v>12063</v>
      </c>
      <c r="N100">
        <v>12063</v>
      </c>
      <c r="O100" s="81">
        <v>1.7923058720347247E-3</v>
      </c>
      <c r="T100" t="str">
        <f t="shared" si="6"/>
        <v/>
      </c>
      <c r="U100" s="2" t="str">
        <f t="shared" si="7"/>
        <v>W36</v>
      </c>
      <c r="V100" s="24">
        <f t="shared" si="9"/>
        <v>6730436.0199999874</v>
      </c>
      <c r="W100" s="24"/>
      <c r="X100" s="50"/>
      <c r="Y100" s="51">
        <f>E100</f>
        <v>2.4149286498353458E-2</v>
      </c>
      <c r="Z100" s="43">
        <f>E100</f>
        <v>2.4149286498353458E-2</v>
      </c>
      <c r="AB100" s="24">
        <f>D100</f>
        <v>66</v>
      </c>
      <c r="AC100" s="24">
        <f>D100</f>
        <v>66</v>
      </c>
      <c r="AE100" s="2"/>
      <c r="AF100"/>
    </row>
    <row r="101" spans="2:32" outlineLevel="1" x14ac:dyDescent="0.25">
      <c r="B101" t="s">
        <v>259</v>
      </c>
      <c r="C101" s="30">
        <v>2740</v>
      </c>
      <c r="D101" s="30">
        <v>59</v>
      </c>
      <c r="E101" s="80">
        <v>2.1532846715328468E-2</v>
      </c>
      <c r="I101" s="30"/>
      <c r="K101" t="s">
        <v>260</v>
      </c>
      <c r="L101" s="49">
        <v>6729564.019499993</v>
      </c>
      <c r="M101">
        <v>9434</v>
      </c>
      <c r="N101">
        <v>9260</v>
      </c>
      <c r="O101" s="81">
        <v>1.3760178182669282E-3</v>
      </c>
      <c r="T101" t="str">
        <f t="shared" si="6"/>
        <v/>
      </c>
      <c r="U101" s="2" t="str">
        <f t="shared" si="7"/>
        <v>W37</v>
      </c>
      <c r="V101" s="24">
        <f t="shared" si="9"/>
        <v>6729564.019499993</v>
      </c>
      <c r="W101" s="24"/>
      <c r="X101" s="50"/>
      <c r="Y101" s="51">
        <f t="shared" ref="Y101:Y102" si="11">E101</f>
        <v>2.1532846715328468E-2</v>
      </c>
      <c r="Z101" s="43">
        <f t="shared" ref="Z101:Z102" si="12">E101</f>
        <v>2.1532846715328468E-2</v>
      </c>
      <c r="AB101" s="24">
        <f t="shared" ref="AB101:AB103" si="13">D101</f>
        <v>59</v>
      </c>
      <c r="AC101" s="24">
        <f>D101</f>
        <v>59</v>
      </c>
      <c r="AE101" s="2"/>
      <c r="AF101"/>
    </row>
    <row r="102" spans="2:32" outlineLevel="1" x14ac:dyDescent="0.25">
      <c r="B102" t="s">
        <v>261</v>
      </c>
      <c r="C102" s="30">
        <v>2774</v>
      </c>
      <c r="D102" s="30">
        <v>67</v>
      </c>
      <c r="E102" s="80">
        <v>2.4152847873107425E-2</v>
      </c>
      <c r="I102" s="30"/>
      <c r="K102" t="s">
        <v>262</v>
      </c>
      <c r="L102" s="49">
        <v>6725994.0188999893</v>
      </c>
      <c r="M102">
        <v>9153</v>
      </c>
      <c r="N102">
        <v>9007</v>
      </c>
      <c r="O102" s="81">
        <v>1.3391329184489909E-3</v>
      </c>
      <c r="T102" t="str">
        <f t="shared" si="6"/>
        <v/>
      </c>
      <c r="U102" s="2" t="str">
        <f t="shared" si="7"/>
        <v>W38</v>
      </c>
      <c r="V102" s="24"/>
      <c r="W102" s="24">
        <f t="shared" ref="W102:W165" si="14">L102</f>
        <v>6725994.0188999893</v>
      </c>
      <c r="X102" s="27"/>
      <c r="Y102" s="55">
        <f t="shared" si="11"/>
        <v>2.4152847873107425E-2</v>
      </c>
      <c r="Z102" s="43">
        <f t="shared" si="12"/>
        <v>2.4152847873107425E-2</v>
      </c>
      <c r="AB102" s="24">
        <f t="shared" si="13"/>
        <v>67</v>
      </c>
      <c r="AC102" s="24">
        <f t="shared" ref="AC102:AC109" si="15">D102</f>
        <v>67</v>
      </c>
      <c r="AE102" s="2"/>
      <c r="AF102"/>
    </row>
    <row r="103" spans="2:32" outlineLevel="1" x14ac:dyDescent="0.25">
      <c r="B103" t="s">
        <v>263</v>
      </c>
      <c r="C103" s="30">
        <v>2843</v>
      </c>
      <c r="D103" s="30">
        <v>59</v>
      </c>
      <c r="E103" s="80">
        <v>2.0752725993668661E-2</v>
      </c>
      <c r="I103" s="30"/>
      <c r="K103" t="s">
        <v>264</v>
      </c>
      <c r="L103" s="49">
        <v>6716663.0192999952</v>
      </c>
      <c r="M103">
        <v>8600</v>
      </c>
      <c r="N103">
        <v>8436</v>
      </c>
      <c r="O103" s="81">
        <v>1.2559808309214823E-3</v>
      </c>
      <c r="T103" t="str">
        <f t="shared" si="6"/>
        <v/>
      </c>
      <c r="U103" s="2" t="str">
        <f t="shared" si="7"/>
        <v>W39</v>
      </c>
      <c r="V103" s="24"/>
      <c r="W103" s="24">
        <f t="shared" si="14"/>
        <v>6716663.0192999952</v>
      </c>
      <c r="X103" s="27"/>
      <c r="Y103" s="55">
        <f>M103/W103</f>
        <v>1.2803977176297709E-3</v>
      </c>
      <c r="Z103" s="43">
        <f>AC103/W103</f>
        <v>8.7841238767623814E-6</v>
      </c>
      <c r="AB103" s="24">
        <f t="shared" si="13"/>
        <v>59</v>
      </c>
      <c r="AC103" s="24">
        <f t="shared" si="15"/>
        <v>59</v>
      </c>
      <c r="AE103" s="2"/>
      <c r="AF103"/>
    </row>
    <row r="104" spans="2:32" outlineLevel="1" x14ac:dyDescent="0.25">
      <c r="B104" t="s">
        <v>266</v>
      </c>
      <c r="C104" s="30">
        <v>2865</v>
      </c>
      <c r="D104" s="30">
        <v>52</v>
      </c>
      <c r="E104" s="80">
        <v>1.8150087260034906E-2</v>
      </c>
      <c r="I104" s="30"/>
      <c r="K104" t="s">
        <v>267</v>
      </c>
      <c r="L104" s="49">
        <v>6698266.0197999971</v>
      </c>
      <c r="M104">
        <v>9222</v>
      </c>
      <c r="N104">
        <v>9074</v>
      </c>
      <c r="O104" s="81">
        <v>1.3546789532063017E-3</v>
      </c>
      <c r="T104" t="str">
        <f t="shared" si="6"/>
        <v/>
      </c>
      <c r="U104" s="2" t="str">
        <f t="shared" si="7"/>
        <v>W40</v>
      </c>
      <c r="V104" s="24"/>
      <c r="W104" s="24">
        <f t="shared" si="14"/>
        <v>6698266.0197999971</v>
      </c>
      <c r="X104" s="50"/>
      <c r="Y104" s="51">
        <f t="shared" ref="Y104:Y167" si="16">M104/W104</f>
        <v>1.3767742237677444E-3</v>
      </c>
      <c r="Z104" s="43">
        <f t="shared" ref="Z104:Z167" si="17">AC104/W104</f>
        <v>7.7632031702366855E-6</v>
      </c>
      <c r="AB104" s="24">
        <f>M104</f>
        <v>9222</v>
      </c>
      <c r="AC104" s="24">
        <f t="shared" si="15"/>
        <v>52</v>
      </c>
      <c r="AE104" s="2"/>
      <c r="AF104"/>
    </row>
    <row r="105" spans="2:32" outlineLevel="1" x14ac:dyDescent="0.25">
      <c r="B105" t="s">
        <v>268</v>
      </c>
      <c r="C105" s="30">
        <v>2913</v>
      </c>
      <c r="D105" s="30">
        <v>59</v>
      </c>
      <c r="E105" s="80">
        <v>2.0254033642293168E-2</v>
      </c>
      <c r="I105" s="30"/>
      <c r="K105" t="s">
        <v>269</v>
      </c>
      <c r="L105" s="49">
        <v>6695203.0205999911</v>
      </c>
      <c r="M105">
        <v>9617</v>
      </c>
      <c r="N105">
        <v>9426</v>
      </c>
      <c r="O105" s="81">
        <v>1.4078736628296133E-3</v>
      </c>
      <c r="S105" s="56" t="s">
        <v>240</v>
      </c>
      <c r="T105" t="str">
        <f t="shared" si="6"/>
        <v/>
      </c>
      <c r="U105" s="2" t="str">
        <f t="shared" si="7"/>
        <v>W41</v>
      </c>
      <c r="V105" s="24"/>
      <c r="W105" s="24">
        <f t="shared" si="14"/>
        <v>6695203.0205999911</v>
      </c>
      <c r="X105" s="50"/>
      <c r="Y105" s="51">
        <f t="shared" si="16"/>
        <v>1.4364015505444929E-3</v>
      </c>
      <c r="Z105" s="43">
        <f t="shared" si="17"/>
        <v>8.8122794511932086E-6</v>
      </c>
      <c r="AB105" s="24">
        <f t="shared" ref="AB105:AB168" si="18">M105</f>
        <v>9617</v>
      </c>
      <c r="AC105" s="24">
        <f t="shared" si="15"/>
        <v>59</v>
      </c>
      <c r="AE105" s="2"/>
      <c r="AF105"/>
    </row>
    <row r="106" spans="2:32" outlineLevel="1" x14ac:dyDescent="0.25">
      <c r="B106" t="s">
        <v>270</v>
      </c>
      <c r="C106" s="30">
        <v>2953</v>
      </c>
      <c r="D106" s="30">
        <v>44</v>
      </c>
      <c r="E106" s="80">
        <v>1.4900101591601761E-2</v>
      </c>
      <c r="I106" s="30"/>
      <c r="K106" t="s">
        <v>271</v>
      </c>
      <c r="L106" s="49">
        <v>6691937.0204999903</v>
      </c>
      <c r="M106">
        <v>9251</v>
      </c>
      <c r="N106">
        <v>9070</v>
      </c>
      <c r="O106" s="81">
        <v>1.355362426785411E-3</v>
      </c>
      <c r="S106" s="45">
        <v>1</v>
      </c>
      <c r="T106" t="str">
        <f t="shared" si="6"/>
        <v/>
      </c>
      <c r="U106" s="2" t="str">
        <f t="shared" si="7"/>
        <v>W42</v>
      </c>
      <c r="V106" s="24"/>
      <c r="W106" s="24">
        <f t="shared" si="14"/>
        <v>6691937.0204999903</v>
      </c>
      <c r="X106" s="50"/>
      <c r="Y106" s="51">
        <f t="shared" si="16"/>
        <v>1.3824099018954618E-3</v>
      </c>
      <c r="Z106" s="43">
        <f t="shared" si="17"/>
        <v>6.5750768223327551E-6</v>
      </c>
      <c r="AB106" s="24">
        <f t="shared" si="18"/>
        <v>9251</v>
      </c>
      <c r="AC106" s="24">
        <f t="shared" si="15"/>
        <v>44</v>
      </c>
      <c r="AE106" s="2"/>
      <c r="AF106"/>
    </row>
    <row r="107" spans="2:32" outlineLevel="1" x14ac:dyDescent="0.25">
      <c r="B107" t="s">
        <v>272</v>
      </c>
      <c r="C107" s="30">
        <v>3046</v>
      </c>
      <c r="D107" s="30">
        <v>66</v>
      </c>
      <c r="E107" s="80">
        <v>2.1667760998030205E-2</v>
      </c>
      <c r="I107" s="30"/>
      <c r="K107" t="s">
        <v>273</v>
      </c>
      <c r="L107" s="49">
        <v>6687303.0212999955</v>
      </c>
      <c r="M107">
        <v>8890</v>
      </c>
      <c r="N107">
        <v>8724</v>
      </c>
      <c r="O107" s="81">
        <v>1.3045617900389499E-3</v>
      </c>
      <c r="S107" s="45">
        <v>1</v>
      </c>
      <c r="T107" t="str">
        <f t="shared" si="6"/>
        <v/>
      </c>
      <c r="U107" s="2" t="str">
        <f t="shared" si="7"/>
        <v>W43</v>
      </c>
      <c r="V107" s="24"/>
      <c r="W107" s="24">
        <f t="shared" si="14"/>
        <v>6687303.0212999955</v>
      </c>
      <c r="X107" s="50"/>
      <c r="Y107" s="51">
        <f t="shared" si="16"/>
        <v>1.3293849511057157E-3</v>
      </c>
      <c r="Z107" s="43">
        <f t="shared" si="17"/>
        <v>9.8694495807623447E-6</v>
      </c>
      <c r="AB107" s="24">
        <f t="shared" si="18"/>
        <v>8890</v>
      </c>
      <c r="AC107" s="24">
        <f t="shared" si="15"/>
        <v>66</v>
      </c>
      <c r="AE107" s="2"/>
      <c r="AF107"/>
    </row>
    <row r="108" spans="2:32" outlineLevel="1" x14ac:dyDescent="0.25">
      <c r="B108" t="s">
        <v>274</v>
      </c>
      <c r="C108" s="30">
        <v>3072</v>
      </c>
      <c r="D108" s="30">
        <v>59</v>
      </c>
      <c r="E108" s="80">
        <v>1.9205729166666668E-2</v>
      </c>
      <c r="I108" s="30"/>
      <c r="K108" t="s">
        <v>275</v>
      </c>
      <c r="L108" s="49">
        <v>6683245.0214999923</v>
      </c>
      <c r="M108">
        <v>9191</v>
      </c>
      <c r="N108">
        <v>9001</v>
      </c>
      <c r="O108" s="81">
        <v>1.3468008386710037E-3</v>
      </c>
      <c r="S108" s="2">
        <v>90</v>
      </c>
      <c r="T108" t="str">
        <f t="shared" si="6"/>
        <v/>
      </c>
      <c r="U108" s="2" t="str">
        <f t="shared" si="7"/>
        <v>W44</v>
      </c>
      <c r="V108" s="24"/>
      <c r="W108" s="24">
        <f t="shared" si="14"/>
        <v>6683245.0214999923</v>
      </c>
      <c r="X108" s="50"/>
      <c r="Y108" s="51">
        <f t="shared" si="16"/>
        <v>1.375230142009243E-3</v>
      </c>
      <c r="Z108" s="43">
        <f t="shared" si="17"/>
        <v>8.8280468260847925E-6</v>
      </c>
      <c r="AB108" s="24">
        <f t="shared" si="18"/>
        <v>9191</v>
      </c>
      <c r="AC108" s="24">
        <f t="shared" si="15"/>
        <v>59</v>
      </c>
      <c r="AE108" s="2"/>
      <c r="AF108"/>
    </row>
    <row r="109" spans="2:32" outlineLevel="1" x14ac:dyDescent="0.25">
      <c r="B109" t="s">
        <v>276</v>
      </c>
      <c r="C109" s="30">
        <v>3114</v>
      </c>
      <c r="D109" s="30">
        <v>43</v>
      </c>
      <c r="E109" s="80">
        <v>1.3808606294155427E-2</v>
      </c>
      <c r="I109" s="30"/>
      <c r="K109" t="s">
        <v>277</v>
      </c>
      <c r="L109" s="49">
        <v>6673306.0218999963</v>
      </c>
      <c r="M109">
        <v>9012</v>
      </c>
      <c r="N109">
        <v>8839</v>
      </c>
      <c r="O109" s="81">
        <v>1.3245308953302574E-3</v>
      </c>
      <c r="S109" s="52"/>
      <c r="T109" s="53" t="str">
        <f t="shared" si="6"/>
        <v/>
      </c>
      <c r="U109" s="52" t="str">
        <f t="shared" si="7"/>
        <v>W45</v>
      </c>
      <c r="V109" s="35"/>
      <c r="W109" s="35">
        <f t="shared" si="14"/>
        <v>6673306.0218999963</v>
      </c>
      <c r="X109" s="38"/>
      <c r="Y109" s="54">
        <f t="shared" si="16"/>
        <v>1.3504550773522207E-3</v>
      </c>
      <c r="Z109" s="57">
        <f t="shared" si="17"/>
        <v>6.4435828147076665E-6</v>
      </c>
      <c r="AA109" s="53"/>
      <c r="AB109" s="35">
        <f t="shared" si="18"/>
        <v>9012</v>
      </c>
      <c r="AC109" s="35">
        <f t="shared" si="15"/>
        <v>43</v>
      </c>
      <c r="AE109" s="2"/>
      <c r="AF109"/>
    </row>
    <row r="110" spans="2:32" outlineLevel="1" x14ac:dyDescent="0.25">
      <c r="B110" t="s">
        <v>278</v>
      </c>
      <c r="C110" s="30">
        <v>3164</v>
      </c>
      <c r="D110" s="30">
        <v>36</v>
      </c>
      <c r="E110" s="80">
        <v>1.1378002528445006E-2</v>
      </c>
      <c r="I110" s="30"/>
      <c r="K110" t="s">
        <v>279</v>
      </c>
      <c r="L110" s="49">
        <v>6667389.0224999934</v>
      </c>
      <c r="M110">
        <v>8745</v>
      </c>
      <c r="N110">
        <v>8582</v>
      </c>
      <c r="O110" s="81">
        <v>1.2871605318122126E-3</v>
      </c>
      <c r="S110" s="2">
        <f t="shared" ref="S110:S115" si="19">S109+1</f>
        <v>1</v>
      </c>
      <c r="T110" t="str">
        <f t="shared" si="6"/>
        <v/>
      </c>
      <c r="U110" s="2" t="str">
        <f t="shared" si="7"/>
        <v>W46</v>
      </c>
      <c r="V110" s="24"/>
      <c r="W110" s="24">
        <f t="shared" si="14"/>
        <v>6667389.0224999934</v>
      </c>
      <c r="X110" s="50"/>
      <c r="Y110" s="51">
        <f t="shared" si="16"/>
        <v>1.3116078828592169E-3</v>
      </c>
      <c r="Z110" s="43">
        <f t="shared" si="17"/>
        <v>1.3116078828592169E-3</v>
      </c>
      <c r="AB110" s="24">
        <f t="shared" si="18"/>
        <v>8745</v>
      </c>
      <c r="AC110" s="24">
        <f t="shared" ref="AC110:AC141" si="20">ROUND(M110*($S$106-((($S$106-$S$107)/$S$108)*(S110-0))),0)</f>
        <v>8745</v>
      </c>
      <c r="AE110" s="2"/>
      <c r="AF110"/>
    </row>
    <row r="111" spans="2:32" outlineLevel="1" x14ac:dyDescent="0.25">
      <c r="B111" t="s">
        <v>280</v>
      </c>
      <c r="C111" s="30">
        <v>3186</v>
      </c>
      <c r="D111" s="30">
        <v>26</v>
      </c>
      <c r="E111" s="80">
        <v>8.1607030759573134E-3</v>
      </c>
      <c r="I111" s="30"/>
      <c r="K111" t="s">
        <v>281</v>
      </c>
      <c r="L111" s="49">
        <v>6655843.0231999923</v>
      </c>
      <c r="M111">
        <v>6984</v>
      </c>
      <c r="N111">
        <v>7232</v>
      </c>
      <c r="O111" s="81">
        <v>1.0865640873427636E-3</v>
      </c>
      <c r="S111" s="2">
        <f t="shared" si="19"/>
        <v>2</v>
      </c>
      <c r="T111" t="str">
        <f t="shared" si="6"/>
        <v/>
      </c>
      <c r="U111" s="2" t="str">
        <f t="shared" si="7"/>
        <v>W47</v>
      </c>
      <c r="V111" s="24"/>
      <c r="W111" s="24">
        <f t="shared" si="14"/>
        <v>6655843.0231999923</v>
      </c>
      <c r="X111" s="50"/>
      <c r="Y111" s="51">
        <f t="shared" si="16"/>
        <v>1.0493035931971599E-3</v>
      </c>
      <c r="Z111" s="43">
        <f t="shared" si="17"/>
        <v>1.0493035931971599E-3</v>
      </c>
      <c r="AB111" s="24">
        <f t="shared" si="18"/>
        <v>6984</v>
      </c>
      <c r="AC111" s="24">
        <f t="shared" si="20"/>
        <v>6984</v>
      </c>
      <c r="AE111" s="2"/>
      <c r="AF111"/>
    </row>
    <row r="112" spans="2:32" outlineLevel="1" x14ac:dyDescent="0.25">
      <c r="B112" t="s">
        <v>282</v>
      </c>
      <c r="C112" s="30">
        <v>3238</v>
      </c>
      <c r="D112" s="30">
        <v>11</v>
      </c>
      <c r="E112" s="80">
        <v>3.3971587399629403E-3</v>
      </c>
      <c r="I112" s="30"/>
      <c r="K112" t="s">
        <v>283</v>
      </c>
      <c r="L112" s="49">
        <v>6650010.0234999917</v>
      </c>
      <c r="M112">
        <v>6576</v>
      </c>
      <c r="N112">
        <v>6903</v>
      </c>
      <c r="O112" s="81">
        <v>1.0380435481459403E-3</v>
      </c>
      <c r="S112" s="2">
        <f t="shared" si="19"/>
        <v>3</v>
      </c>
      <c r="T112" t="str">
        <f t="shared" si="6"/>
        <v/>
      </c>
      <c r="U112" s="2" t="str">
        <f t="shared" si="7"/>
        <v>W48</v>
      </c>
      <c r="V112" s="24"/>
      <c r="W112" s="24">
        <f t="shared" si="14"/>
        <v>6650010.0234999917</v>
      </c>
      <c r="X112" s="50"/>
      <c r="Y112" s="51">
        <f t="shared" si="16"/>
        <v>9.8887068993302974E-4</v>
      </c>
      <c r="Z112" s="43">
        <f t="shared" si="17"/>
        <v>9.8887068993302974E-4</v>
      </c>
      <c r="AB112" s="24">
        <f t="shared" si="18"/>
        <v>6576</v>
      </c>
      <c r="AC112" s="24">
        <f t="shared" si="20"/>
        <v>6576</v>
      </c>
      <c r="AE112" s="2"/>
      <c r="AF112"/>
    </row>
    <row r="113" spans="1:32" outlineLevel="1" x14ac:dyDescent="0.25">
      <c r="B113" t="s">
        <v>284</v>
      </c>
      <c r="C113" s="30">
        <v>3304</v>
      </c>
      <c r="D113" s="30">
        <v>68</v>
      </c>
      <c r="E113" s="80">
        <v>2.0581113801452784E-2</v>
      </c>
      <c r="I113" s="30"/>
      <c r="K113" t="s">
        <v>285</v>
      </c>
      <c r="L113" s="49">
        <v>6621349.0218999907</v>
      </c>
      <c r="M113">
        <v>9606</v>
      </c>
      <c r="N113">
        <v>9447</v>
      </c>
      <c r="O113" s="81">
        <v>1.4267485324749112E-3</v>
      </c>
      <c r="S113" s="2">
        <f t="shared" si="19"/>
        <v>4</v>
      </c>
      <c r="T113" t="str">
        <f t="shared" si="6"/>
        <v/>
      </c>
      <c r="U113" s="2" t="str">
        <f t="shared" si="7"/>
        <v>W49</v>
      </c>
      <c r="V113" s="24"/>
      <c r="W113" s="24">
        <f t="shared" si="14"/>
        <v>6621349.0218999907</v>
      </c>
      <c r="X113" s="50"/>
      <c r="Y113" s="51">
        <f t="shared" si="16"/>
        <v>1.4507617659525773E-3</v>
      </c>
      <c r="Z113" s="43">
        <f t="shared" si="17"/>
        <v>1.4507617659525773E-3</v>
      </c>
      <c r="AB113" s="24">
        <f t="shared" si="18"/>
        <v>9606</v>
      </c>
      <c r="AC113" s="24">
        <f t="shared" si="20"/>
        <v>9606</v>
      </c>
      <c r="AE113" s="2"/>
      <c r="AF113"/>
    </row>
    <row r="114" spans="1:32" outlineLevel="1" x14ac:dyDescent="0.25">
      <c r="B114" t="s">
        <v>286</v>
      </c>
      <c r="C114" s="30">
        <v>3326</v>
      </c>
      <c r="D114" s="30">
        <v>51</v>
      </c>
      <c r="E114" s="80">
        <v>1.5333734215273603E-2</v>
      </c>
      <c r="I114" s="30"/>
      <c r="K114" t="s">
        <v>287</v>
      </c>
      <c r="L114" s="49">
        <v>6621657.0217999918</v>
      </c>
      <c r="M114">
        <v>9404</v>
      </c>
      <c r="N114">
        <v>9189</v>
      </c>
      <c r="O114" s="81">
        <v>1.3877191116585675E-3</v>
      </c>
      <c r="S114" s="2">
        <f t="shared" si="19"/>
        <v>5</v>
      </c>
      <c r="T114" t="str">
        <f t="shared" si="6"/>
        <v/>
      </c>
      <c r="U114" s="2" t="str">
        <f t="shared" si="7"/>
        <v>W50</v>
      </c>
      <c r="V114" s="24"/>
      <c r="W114" s="24">
        <f t="shared" si="14"/>
        <v>6621657.0217999918</v>
      </c>
      <c r="X114" s="50"/>
      <c r="Y114" s="51">
        <f t="shared" si="16"/>
        <v>1.4201883258284E-3</v>
      </c>
      <c r="Z114" s="43">
        <f t="shared" si="17"/>
        <v>1.4201883258284E-3</v>
      </c>
      <c r="AB114" s="24">
        <f t="shared" si="18"/>
        <v>9404</v>
      </c>
      <c r="AC114" s="24">
        <f t="shared" si="20"/>
        <v>9404</v>
      </c>
      <c r="AE114" s="2"/>
      <c r="AF114"/>
    </row>
    <row r="115" spans="1:32" outlineLevel="1" x14ac:dyDescent="0.25">
      <c r="B115" t="s">
        <v>288</v>
      </c>
      <c r="C115" s="30">
        <v>3369</v>
      </c>
      <c r="D115" s="30">
        <v>43</v>
      </c>
      <c r="E115" s="80">
        <v>1.2763431285247848E-2</v>
      </c>
      <c r="I115" s="30"/>
      <c r="K115" t="s">
        <v>289</v>
      </c>
      <c r="L115" s="49">
        <v>6620265.0221999949</v>
      </c>
      <c r="M115">
        <v>8790</v>
      </c>
      <c r="N115">
        <v>8613</v>
      </c>
      <c r="O115" s="81">
        <v>1.3010053179317879E-3</v>
      </c>
      <c r="S115" s="2">
        <f t="shared" si="19"/>
        <v>6</v>
      </c>
      <c r="T115" t="str">
        <f t="shared" si="6"/>
        <v/>
      </c>
      <c r="U115" s="2" t="str">
        <f t="shared" si="7"/>
        <v>W51</v>
      </c>
      <c r="V115" s="24"/>
      <c r="W115" s="24">
        <f t="shared" si="14"/>
        <v>6620265.0221999949</v>
      </c>
      <c r="X115" s="50"/>
      <c r="Y115" s="51">
        <f t="shared" si="16"/>
        <v>1.3277414077116471E-3</v>
      </c>
      <c r="Z115" s="43">
        <f t="shared" si="17"/>
        <v>1.3277414077116471E-3</v>
      </c>
      <c r="AB115" s="24">
        <f t="shared" si="18"/>
        <v>8790</v>
      </c>
      <c r="AC115" s="24">
        <f t="shared" si="20"/>
        <v>8790</v>
      </c>
      <c r="AE115" s="2"/>
      <c r="AF115"/>
    </row>
    <row r="116" spans="1:32" x14ac:dyDescent="0.25">
      <c r="B116" t="s">
        <v>290</v>
      </c>
      <c r="C116" s="30">
        <v>3416</v>
      </c>
      <c r="D116" s="30">
        <v>49</v>
      </c>
      <c r="E116" s="80">
        <v>1.4344262295081968E-2</v>
      </c>
      <c r="I116" s="30"/>
      <c r="K116" t="s">
        <v>291</v>
      </c>
      <c r="L116" s="49">
        <v>6614139.0223999936</v>
      </c>
      <c r="M116">
        <v>7972</v>
      </c>
      <c r="N116">
        <v>8096</v>
      </c>
      <c r="O116" s="81">
        <v>1.224044425522568E-3</v>
      </c>
      <c r="S116" s="2">
        <f>S115+1</f>
        <v>7</v>
      </c>
      <c r="T116" t="str">
        <f t="shared" si="6"/>
        <v/>
      </c>
      <c r="U116" s="2" t="str">
        <f t="shared" si="7"/>
        <v>W52</v>
      </c>
      <c r="V116" s="24"/>
      <c r="W116" s="24">
        <f t="shared" si="14"/>
        <v>6614139.0223999936</v>
      </c>
      <c r="X116" s="27"/>
      <c r="Y116" s="55">
        <f t="shared" si="16"/>
        <v>1.2052967095190108E-3</v>
      </c>
      <c r="Z116" s="43">
        <f t="shared" si="17"/>
        <v>1.2052967095190108E-3</v>
      </c>
      <c r="AB116" s="24">
        <f t="shared" si="18"/>
        <v>7972</v>
      </c>
      <c r="AC116" s="24">
        <f t="shared" si="20"/>
        <v>7972</v>
      </c>
      <c r="AE116" s="2"/>
      <c r="AF116"/>
    </row>
    <row r="117" spans="1:32" x14ac:dyDescent="0.25">
      <c r="A117" t="s">
        <v>447</v>
      </c>
      <c r="B117" t="s">
        <v>293</v>
      </c>
      <c r="C117" s="30">
        <v>4155</v>
      </c>
      <c r="D117" s="30">
        <v>57</v>
      </c>
      <c r="E117" s="80">
        <v>1.3718411552346571E-2</v>
      </c>
      <c r="J117" t="s">
        <v>435</v>
      </c>
      <c r="K117" t="s">
        <v>294</v>
      </c>
      <c r="L117" s="49">
        <v>6600111.0225999923</v>
      </c>
      <c r="M117">
        <v>10129</v>
      </c>
      <c r="N117">
        <v>9540</v>
      </c>
      <c r="O117" s="81">
        <v>1.4454302309966133E-3</v>
      </c>
      <c r="S117" s="2">
        <f t="shared" ref="S117:S168" si="21">S116+1</f>
        <v>8</v>
      </c>
      <c r="T117" t="str">
        <f t="shared" si="6"/>
        <v>FY2027</v>
      </c>
      <c r="U117" s="2" t="str">
        <f t="shared" si="7"/>
        <v>W01</v>
      </c>
      <c r="V117" s="24"/>
      <c r="W117" s="24">
        <f t="shared" si="14"/>
        <v>6600111.0225999923</v>
      </c>
      <c r="X117" s="27"/>
      <c r="Y117" s="55">
        <f t="shared" si="16"/>
        <v>1.5346711540633854E-3</v>
      </c>
      <c r="Z117" s="43">
        <f t="shared" si="17"/>
        <v>1.5346711540633854E-3</v>
      </c>
      <c r="AB117" s="24">
        <f t="shared" si="18"/>
        <v>10129</v>
      </c>
      <c r="AC117" s="24">
        <f t="shared" si="20"/>
        <v>10129</v>
      </c>
      <c r="AE117" s="2"/>
      <c r="AF117"/>
    </row>
    <row r="118" spans="1:32" outlineLevel="1" x14ac:dyDescent="0.25">
      <c r="B118" t="s">
        <v>295</v>
      </c>
      <c r="C118" s="30">
        <v>4174</v>
      </c>
      <c r="D118" s="30">
        <v>51</v>
      </c>
      <c r="E118" s="80">
        <v>1.2218495448011501E-2</v>
      </c>
      <c r="K118" t="s">
        <v>296</v>
      </c>
      <c r="L118" s="49">
        <v>6560337.0225999961</v>
      </c>
      <c r="M118">
        <v>9123</v>
      </c>
      <c r="N118">
        <v>8935</v>
      </c>
      <c r="O118" s="81">
        <v>1.3619727110389941E-3</v>
      </c>
      <c r="S118" s="2">
        <f t="shared" si="21"/>
        <v>9</v>
      </c>
      <c r="T118" t="str">
        <f t="shared" si="6"/>
        <v/>
      </c>
      <c r="U118" s="2" t="str">
        <f t="shared" si="7"/>
        <v>W02</v>
      </c>
      <c r="V118" s="24"/>
      <c r="W118" s="24">
        <f t="shared" si="14"/>
        <v>6560337.0225999961</v>
      </c>
      <c r="X118" s="27"/>
      <c r="Y118" s="51">
        <f t="shared" si="16"/>
        <v>1.3906297753563228E-3</v>
      </c>
      <c r="Z118" s="43">
        <f t="shared" si="17"/>
        <v>1.3906297753563228E-3</v>
      </c>
      <c r="AB118" s="24">
        <f t="shared" si="18"/>
        <v>9123</v>
      </c>
      <c r="AC118" s="24">
        <f t="shared" si="20"/>
        <v>9123</v>
      </c>
      <c r="AE118" s="2"/>
      <c r="AF118"/>
    </row>
    <row r="119" spans="1:32" outlineLevel="1" x14ac:dyDescent="0.25">
      <c r="B119" t="s">
        <v>297</v>
      </c>
      <c r="C119" s="30">
        <v>4206</v>
      </c>
      <c r="D119" s="30">
        <v>49</v>
      </c>
      <c r="E119" s="80">
        <v>1.1650023775558726E-2</v>
      </c>
      <c r="K119" t="s">
        <v>298</v>
      </c>
      <c r="L119" s="49">
        <v>6558325.0225999895</v>
      </c>
      <c r="M119">
        <v>9163</v>
      </c>
      <c r="N119">
        <v>9019</v>
      </c>
      <c r="O119" s="81">
        <v>1.3751986930993086E-3</v>
      </c>
      <c r="S119" s="2">
        <f t="shared" si="21"/>
        <v>10</v>
      </c>
      <c r="T119" t="str">
        <f t="shared" si="6"/>
        <v/>
      </c>
      <c r="U119" s="2" t="str">
        <f t="shared" si="7"/>
        <v>W03</v>
      </c>
      <c r="V119" s="24"/>
      <c r="W119" s="24">
        <f t="shared" si="14"/>
        <v>6558325.0225999895</v>
      </c>
      <c r="X119" s="27"/>
      <c r="Y119" s="51">
        <f t="shared" si="16"/>
        <v>1.3971555188900062E-3</v>
      </c>
      <c r="Z119" s="43">
        <f t="shared" si="17"/>
        <v>1.3971555188900062E-3</v>
      </c>
      <c r="AB119" s="24">
        <f t="shared" si="18"/>
        <v>9163</v>
      </c>
      <c r="AC119" s="24">
        <f t="shared" si="20"/>
        <v>9163</v>
      </c>
      <c r="AE119" s="2"/>
      <c r="AF119"/>
    </row>
    <row r="120" spans="1:32" outlineLevel="1" x14ac:dyDescent="0.25">
      <c r="B120" t="s">
        <v>299</v>
      </c>
      <c r="C120" s="30">
        <v>4231</v>
      </c>
      <c r="D120" s="30">
        <v>51</v>
      </c>
      <c r="E120" s="80">
        <v>1.2053887969747105E-2</v>
      </c>
      <c r="K120" t="s">
        <v>300</v>
      </c>
      <c r="L120" s="49">
        <v>6552362.022699995</v>
      </c>
      <c r="M120">
        <v>9133</v>
      </c>
      <c r="N120">
        <v>8945</v>
      </c>
      <c r="O120" s="81">
        <v>1.3651565601856175E-3</v>
      </c>
      <c r="S120" s="2">
        <f t="shared" si="21"/>
        <v>11</v>
      </c>
      <c r="T120" t="str">
        <f t="shared" si="6"/>
        <v/>
      </c>
      <c r="U120" s="2" t="str">
        <f t="shared" si="7"/>
        <v>W04</v>
      </c>
      <c r="V120" s="24"/>
      <c r="W120" s="24">
        <f t="shared" si="14"/>
        <v>6552362.022699995</v>
      </c>
      <c r="X120" s="27"/>
      <c r="Y120" s="51">
        <f t="shared" si="16"/>
        <v>1.3938485035411116E-3</v>
      </c>
      <c r="Z120" s="43">
        <f t="shared" si="17"/>
        <v>1.3938485035411116E-3</v>
      </c>
      <c r="AB120" s="24">
        <f t="shared" si="18"/>
        <v>9133</v>
      </c>
      <c r="AC120" s="24">
        <f t="shared" si="20"/>
        <v>9133</v>
      </c>
      <c r="AE120" s="2"/>
      <c r="AF120"/>
    </row>
    <row r="121" spans="1:32" outlineLevel="1" x14ac:dyDescent="0.25">
      <c r="B121" t="s">
        <v>301</v>
      </c>
      <c r="C121" s="30">
        <v>4267</v>
      </c>
      <c r="D121" s="30">
        <v>45</v>
      </c>
      <c r="E121" s="80">
        <v>1.0546051089758613E-2</v>
      </c>
      <c r="K121" t="s">
        <v>302</v>
      </c>
      <c r="L121" s="49">
        <v>6545484.0223999871</v>
      </c>
      <c r="M121">
        <v>9397</v>
      </c>
      <c r="N121">
        <v>9239</v>
      </c>
      <c r="O121" s="81">
        <v>1.411507532274504E-3</v>
      </c>
      <c r="S121" s="2">
        <f t="shared" si="21"/>
        <v>12</v>
      </c>
      <c r="T121" t="str">
        <f t="shared" si="6"/>
        <v/>
      </c>
      <c r="U121" s="2" t="str">
        <f t="shared" si="7"/>
        <v>W05</v>
      </c>
      <c r="V121" s="24"/>
      <c r="W121" s="24">
        <f t="shared" si="14"/>
        <v>6545484.0223999871</v>
      </c>
      <c r="X121" s="27"/>
      <c r="Y121" s="51">
        <f t="shared" si="16"/>
        <v>1.4356463124562738E-3</v>
      </c>
      <c r="Z121" s="43">
        <f t="shared" si="17"/>
        <v>1.4356463124562738E-3</v>
      </c>
      <c r="AB121" s="24">
        <f t="shared" si="18"/>
        <v>9397</v>
      </c>
      <c r="AC121" s="24">
        <f t="shared" si="20"/>
        <v>9397</v>
      </c>
      <c r="AE121" s="2"/>
      <c r="AF121"/>
    </row>
    <row r="122" spans="1:32" outlineLevel="1" x14ac:dyDescent="0.25">
      <c r="B122" t="s">
        <v>303</v>
      </c>
      <c r="C122" s="30">
        <v>4316</v>
      </c>
      <c r="D122" s="30">
        <v>34</v>
      </c>
      <c r="E122" s="80">
        <v>7.8776645041705277E-3</v>
      </c>
      <c r="K122" t="s">
        <v>304</v>
      </c>
      <c r="L122" s="49">
        <v>6532959.0224999916</v>
      </c>
      <c r="M122">
        <v>8601</v>
      </c>
      <c r="N122">
        <v>8773</v>
      </c>
      <c r="O122" s="81">
        <v>1.3428830595424129E-3</v>
      </c>
      <c r="S122" s="2">
        <f t="shared" si="21"/>
        <v>13</v>
      </c>
      <c r="T122" t="str">
        <f t="shared" si="6"/>
        <v/>
      </c>
      <c r="U122" s="2" t="str">
        <f t="shared" si="7"/>
        <v>W06</v>
      </c>
      <c r="V122" s="24"/>
      <c r="W122" s="24">
        <f t="shared" si="14"/>
        <v>6532959.0224999916</v>
      </c>
      <c r="X122" s="27"/>
      <c r="Y122" s="51">
        <f t="shared" si="16"/>
        <v>1.3165550205316645E-3</v>
      </c>
      <c r="Z122" s="43">
        <f t="shared" si="17"/>
        <v>1.3165550205316645E-3</v>
      </c>
      <c r="AB122" s="24">
        <f t="shared" si="18"/>
        <v>8601</v>
      </c>
      <c r="AC122" s="24">
        <f t="shared" si="20"/>
        <v>8601</v>
      </c>
      <c r="AE122" s="2"/>
      <c r="AF122"/>
    </row>
    <row r="123" spans="1:32" outlineLevel="1" x14ac:dyDescent="0.25">
      <c r="B123" t="s">
        <v>305</v>
      </c>
      <c r="C123" s="30"/>
      <c r="D123" s="30">
        <v>6</v>
      </c>
      <c r="E123" s="80"/>
      <c r="K123" t="s">
        <v>306</v>
      </c>
      <c r="L123" s="49">
        <v>6527788.0224999916</v>
      </c>
      <c r="M123">
        <v>9537</v>
      </c>
      <c r="N123">
        <v>9335</v>
      </c>
      <c r="O123" s="81">
        <v>1.4300403088801452E-3</v>
      </c>
      <c r="S123" s="2">
        <f t="shared" si="21"/>
        <v>14</v>
      </c>
      <c r="T123" t="str">
        <f t="shared" si="6"/>
        <v/>
      </c>
      <c r="U123" s="2" t="str">
        <f t="shared" si="7"/>
        <v>W07</v>
      </c>
      <c r="V123" s="24"/>
      <c r="W123" s="24">
        <f t="shared" si="14"/>
        <v>6527788.0224999916</v>
      </c>
      <c r="X123" s="27"/>
      <c r="Y123" s="51">
        <f t="shared" si="16"/>
        <v>1.4609849411665714E-3</v>
      </c>
      <c r="Z123" s="43">
        <f t="shared" si="17"/>
        <v>1.4609849411665714E-3</v>
      </c>
      <c r="AB123" s="24">
        <f t="shared" si="18"/>
        <v>9537</v>
      </c>
      <c r="AC123" s="24">
        <f t="shared" si="20"/>
        <v>9537</v>
      </c>
      <c r="AE123" s="2"/>
      <c r="AF123"/>
    </row>
    <row r="124" spans="1:32" outlineLevel="1" x14ac:dyDescent="0.25">
      <c r="K124" t="s">
        <v>308</v>
      </c>
      <c r="L124" s="49">
        <v>6526797.022799992</v>
      </c>
      <c r="M124">
        <v>9374</v>
      </c>
      <c r="N124">
        <v>9224</v>
      </c>
      <c r="O124" s="81">
        <v>1.4132506293328714E-3</v>
      </c>
      <c r="S124" s="2">
        <f t="shared" si="21"/>
        <v>15</v>
      </c>
      <c r="T124" t="str">
        <f t="shared" si="6"/>
        <v/>
      </c>
      <c r="U124" s="2" t="str">
        <f t="shared" si="7"/>
        <v>W08</v>
      </c>
      <c r="V124" s="24"/>
      <c r="W124" s="24">
        <f t="shared" si="14"/>
        <v>6526797.022799992</v>
      </c>
      <c r="X124" s="27"/>
      <c r="Y124" s="51">
        <f t="shared" si="16"/>
        <v>1.4362328056555004E-3</v>
      </c>
      <c r="Z124" s="43">
        <f t="shared" si="17"/>
        <v>1.4362328056555004E-3</v>
      </c>
      <c r="AB124" s="24">
        <f t="shared" si="18"/>
        <v>9374</v>
      </c>
      <c r="AC124" s="24">
        <f t="shared" si="20"/>
        <v>9374</v>
      </c>
      <c r="AE124" s="2"/>
      <c r="AF124"/>
    </row>
    <row r="125" spans="1:32" outlineLevel="1" x14ac:dyDescent="0.25">
      <c r="K125" t="s">
        <v>310</v>
      </c>
      <c r="L125" s="49">
        <v>6520722.0227999929</v>
      </c>
      <c r="M125">
        <v>8744</v>
      </c>
      <c r="N125">
        <v>8571</v>
      </c>
      <c r="O125" s="81">
        <v>1.3144249931266996E-3</v>
      </c>
      <c r="S125" s="2">
        <f t="shared" si="21"/>
        <v>16</v>
      </c>
      <c r="T125" t="str">
        <f t="shared" si="6"/>
        <v/>
      </c>
      <c r="U125" s="2" t="str">
        <f t="shared" si="7"/>
        <v>W09</v>
      </c>
      <c r="V125" s="24"/>
      <c r="W125" s="24">
        <f t="shared" si="14"/>
        <v>6520722.0227999929</v>
      </c>
      <c r="X125" s="27"/>
      <c r="Y125" s="51">
        <f t="shared" si="16"/>
        <v>1.3409557974448563E-3</v>
      </c>
      <c r="Z125" s="43">
        <f t="shared" si="17"/>
        <v>1.3409557974448563E-3</v>
      </c>
      <c r="AB125" s="24">
        <f t="shared" si="18"/>
        <v>8744</v>
      </c>
      <c r="AC125" s="24">
        <f t="shared" si="20"/>
        <v>8744</v>
      </c>
      <c r="AE125" s="2"/>
      <c r="AF125"/>
    </row>
    <row r="126" spans="1:32" outlineLevel="1" x14ac:dyDescent="0.25">
      <c r="K126" t="s">
        <v>312</v>
      </c>
      <c r="L126" s="49">
        <v>6483987.0237999987</v>
      </c>
      <c r="M126">
        <v>9391</v>
      </c>
      <c r="N126">
        <v>9206</v>
      </c>
      <c r="O126" s="81">
        <v>1.4198054323996381E-3</v>
      </c>
      <c r="S126" s="2">
        <f t="shared" si="21"/>
        <v>17</v>
      </c>
      <c r="T126" t="str">
        <f t="shared" si="6"/>
        <v/>
      </c>
      <c r="U126" s="2" t="str">
        <f t="shared" si="7"/>
        <v>W10</v>
      </c>
      <c r="V126" s="24"/>
      <c r="W126" s="24">
        <f t="shared" si="14"/>
        <v>6483987.0237999987</v>
      </c>
      <c r="X126" s="27"/>
      <c r="Y126" s="51">
        <f t="shared" si="16"/>
        <v>1.4483372600114059E-3</v>
      </c>
      <c r="Z126" s="43">
        <f t="shared" si="17"/>
        <v>1.4483372600114059E-3</v>
      </c>
      <c r="AB126" s="24">
        <f t="shared" si="18"/>
        <v>9391</v>
      </c>
      <c r="AC126" s="24">
        <f t="shared" si="20"/>
        <v>9391</v>
      </c>
      <c r="AE126" s="2"/>
      <c r="AF126"/>
    </row>
    <row r="127" spans="1:32" outlineLevel="1" x14ac:dyDescent="0.25">
      <c r="K127" t="s">
        <v>314</v>
      </c>
      <c r="L127" s="49">
        <v>6481155.023799994</v>
      </c>
      <c r="M127">
        <v>8888</v>
      </c>
      <c r="N127">
        <v>8724</v>
      </c>
      <c r="O127" s="81">
        <v>1.3460563692681113E-3</v>
      </c>
      <c r="S127" s="2">
        <f t="shared" si="21"/>
        <v>18</v>
      </c>
      <c r="T127" t="str">
        <f t="shared" si="6"/>
        <v/>
      </c>
      <c r="U127" s="2" t="str">
        <f t="shared" si="7"/>
        <v>W11</v>
      </c>
      <c r="V127" s="24"/>
      <c r="W127" s="24">
        <f t="shared" si="14"/>
        <v>6481155.023799994</v>
      </c>
      <c r="X127" s="27"/>
      <c r="Y127" s="51">
        <f t="shared" si="16"/>
        <v>1.371360500923312E-3</v>
      </c>
      <c r="Z127" s="43">
        <f t="shared" si="17"/>
        <v>1.371360500923312E-3</v>
      </c>
      <c r="AB127" s="24">
        <f t="shared" si="18"/>
        <v>8888</v>
      </c>
      <c r="AC127" s="24">
        <f t="shared" si="20"/>
        <v>8888</v>
      </c>
      <c r="AE127" s="2"/>
      <c r="AF127"/>
    </row>
    <row r="128" spans="1:32" outlineLevel="1" x14ac:dyDescent="0.25">
      <c r="K128" t="s">
        <v>316</v>
      </c>
      <c r="L128" s="49">
        <v>6473996.0240999907</v>
      </c>
      <c r="M128">
        <v>9298</v>
      </c>
      <c r="N128">
        <v>9130</v>
      </c>
      <c r="O128" s="81">
        <v>1.4102572763425886E-3</v>
      </c>
      <c r="S128" s="2">
        <f t="shared" si="21"/>
        <v>19</v>
      </c>
      <c r="T128" t="str">
        <f t="shared" si="6"/>
        <v/>
      </c>
      <c r="U128" s="2" t="str">
        <f t="shared" si="7"/>
        <v>W12</v>
      </c>
      <c r="V128" s="24"/>
      <c r="W128" s="24">
        <f t="shared" si="14"/>
        <v>6473996.0240999907</v>
      </c>
      <c r="X128" s="27"/>
      <c r="Y128" s="51">
        <f t="shared" si="16"/>
        <v>1.4362072459401301E-3</v>
      </c>
      <c r="Z128" s="43">
        <f t="shared" si="17"/>
        <v>1.4362072459401301E-3</v>
      </c>
      <c r="AB128" s="24">
        <f t="shared" si="18"/>
        <v>9298</v>
      </c>
      <c r="AC128" s="24">
        <f t="shared" si="20"/>
        <v>9298</v>
      </c>
      <c r="AE128" s="2"/>
      <c r="AF128"/>
    </row>
    <row r="129" spans="11:32" outlineLevel="1" x14ac:dyDescent="0.25">
      <c r="K129" t="s">
        <v>318</v>
      </c>
      <c r="L129" s="49">
        <v>6468018.0240999935</v>
      </c>
      <c r="M129">
        <v>7988</v>
      </c>
      <c r="N129">
        <v>7858</v>
      </c>
      <c r="O129" s="81">
        <v>1.2149007579633977E-3</v>
      </c>
      <c r="S129" s="2">
        <f t="shared" si="21"/>
        <v>20</v>
      </c>
      <c r="T129" t="str">
        <f t="shared" si="6"/>
        <v/>
      </c>
      <c r="U129" s="2" t="str">
        <f t="shared" si="7"/>
        <v>W13</v>
      </c>
      <c r="V129" s="24"/>
      <c r="W129" s="24">
        <f t="shared" si="14"/>
        <v>6468018.0240999935</v>
      </c>
      <c r="X129" s="27"/>
      <c r="Y129" s="51">
        <f t="shared" si="16"/>
        <v>1.2349996506250472E-3</v>
      </c>
      <c r="Z129" s="43">
        <f t="shared" si="17"/>
        <v>1.2349996506250472E-3</v>
      </c>
      <c r="AB129" s="24">
        <f t="shared" si="18"/>
        <v>7988</v>
      </c>
      <c r="AC129" s="24">
        <f t="shared" si="20"/>
        <v>7988</v>
      </c>
      <c r="AE129" s="2"/>
      <c r="AF129"/>
    </row>
    <row r="130" spans="11:32" outlineLevel="1" x14ac:dyDescent="0.25">
      <c r="K130" t="s">
        <v>321</v>
      </c>
      <c r="L130" s="49">
        <v>6438116.024299995</v>
      </c>
      <c r="M130">
        <v>8669</v>
      </c>
      <c r="N130">
        <v>8517</v>
      </c>
      <c r="O130" s="81">
        <v>1.3229025335755795E-3</v>
      </c>
      <c r="S130" s="2">
        <f t="shared" si="21"/>
        <v>21</v>
      </c>
      <c r="T130" t="str">
        <f t="shared" si="6"/>
        <v/>
      </c>
      <c r="U130" s="2" t="str">
        <f t="shared" si="7"/>
        <v>W14</v>
      </c>
      <c r="V130" s="24"/>
      <c r="W130" s="24">
        <f t="shared" si="14"/>
        <v>6438116.024299995</v>
      </c>
      <c r="X130" s="27"/>
      <c r="Y130" s="51">
        <f t="shared" si="16"/>
        <v>1.3465119248052949E-3</v>
      </c>
      <c r="Z130" s="43">
        <f t="shared" si="17"/>
        <v>1.3465119248052949E-3</v>
      </c>
      <c r="AB130" s="24">
        <f t="shared" si="18"/>
        <v>8669</v>
      </c>
      <c r="AC130" s="24">
        <f t="shared" si="20"/>
        <v>8669</v>
      </c>
      <c r="AE130" s="2"/>
      <c r="AF130"/>
    </row>
    <row r="131" spans="11:32" outlineLevel="1" x14ac:dyDescent="0.25">
      <c r="K131" t="s">
        <v>323</v>
      </c>
      <c r="L131" s="49">
        <v>6432517.0243999939</v>
      </c>
      <c r="M131">
        <v>9240</v>
      </c>
      <c r="N131">
        <v>9073</v>
      </c>
      <c r="O131" s="81">
        <v>1.4104898542178833E-3</v>
      </c>
      <c r="S131" s="2">
        <f t="shared" si="21"/>
        <v>22</v>
      </c>
      <c r="T131" t="str">
        <f t="shared" si="6"/>
        <v/>
      </c>
      <c r="U131" s="2" t="str">
        <f t="shared" si="7"/>
        <v>W15</v>
      </c>
      <c r="V131" s="24"/>
      <c r="W131" s="24">
        <f t="shared" si="14"/>
        <v>6432517.0243999939</v>
      </c>
      <c r="X131" s="27"/>
      <c r="Y131" s="51">
        <f t="shared" si="16"/>
        <v>1.4364516976714695E-3</v>
      </c>
      <c r="Z131" s="43">
        <f t="shared" si="17"/>
        <v>1.4364516976714695E-3</v>
      </c>
      <c r="AB131" s="24">
        <f t="shared" si="18"/>
        <v>9240</v>
      </c>
      <c r="AC131" s="24">
        <f t="shared" si="20"/>
        <v>9240</v>
      </c>
      <c r="AE131" s="2"/>
      <c r="AF131"/>
    </row>
    <row r="132" spans="11:32" outlineLevel="1" x14ac:dyDescent="0.25">
      <c r="K132" t="s">
        <v>325</v>
      </c>
      <c r="L132" s="49">
        <v>6428942.0244999966</v>
      </c>
      <c r="M132">
        <v>8621</v>
      </c>
      <c r="N132">
        <v>8414</v>
      </c>
      <c r="O132" s="81">
        <v>1.3087689961948893E-3</v>
      </c>
      <c r="S132" s="2">
        <f t="shared" si="21"/>
        <v>23</v>
      </c>
      <c r="T132" t="str">
        <f t="shared" si="6"/>
        <v/>
      </c>
      <c r="U132" s="2" t="str">
        <f t="shared" si="7"/>
        <v>W16</v>
      </c>
      <c r="V132" s="24"/>
      <c r="W132" s="24">
        <f t="shared" si="14"/>
        <v>6428942.0244999966</v>
      </c>
      <c r="X132" s="27"/>
      <c r="Y132" s="51">
        <f t="shared" si="16"/>
        <v>1.3409671400280653E-3</v>
      </c>
      <c r="Z132" s="43">
        <f t="shared" si="17"/>
        <v>1.3409671400280653E-3</v>
      </c>
      <c r="AB132" s="24">
        <f t="shared" si="18"/>
        <v>8621</v>
      </c>
      <c r="AC132" s="24">
        <f t="shared" si="20"/>
        <v>8621</v>
      </c>
      <c r="AE132" s="2"/>
      <c r="AF132"/>
    </row>
    <row r="133" spans="11:32" outlineLevel="1" x14ac:dyDescent="0.25">
      <c r="K133" t="s">
        <v>327</v>
      </c>
      <c r="L133" s="49">
        <v>6422481.024499991</v>
      </c>
      <c r="M133">
        <v>8172</v>
      </c>
      <c r="N133">
        <v>8001</v>
      </c>
      <c r="O133" s="81">
        <v>1.2457802474586371E-3</v>
      </c>
      <c r="S133" s="2">
        <f t="shared" si="21"/>
        <v>24</v>
      </c>
      <c r="T133" t="str">
        <f t="shared" si="6"/>
        <v/>
      </c>
      <c r="U133" s="2" t="str">
        <f t="shared" si="7"/>
        <v>W17</v>
      </c>
      <c r="V133" s="24"/>
      <c r="W133" s="24">
        <f t="shared" si="14"/>
        <v>6422481.024499991</v>
      </c>
      <c r="X133" s="27"/>
      <c r="Y133" s="51">
        <f t="shared" si="16"/>
        <v>1.272405472094986E-3</v>
      </c>
      <c r="Z133" s="43">
        <f t="shared" si="17"/>
        <v>1.272405472094986E-3</v>
      </c>
      <c r="AB133" s="24">
        <f t="shared" si="18"/>
        <v>8172</v>
      </c>
      <c r="AC133" s="24">
        <f t="shared" si="20"/>
        <v>8172</v>
      </c>
      <c r="AE133" s="2"/>
      <c r="AF133"/>
    </row>
    <row r="134" spans="11:32" outlineLevel="1" x14ac:dyDescent="0.25">
      <c r="K134" t="s">
        <v>329</v>
      </c>
      <c r="L134" s="49">
        <v>6414218.024399993</v>
      </c>
      <c r="M134">
        <v>8244</v>
      </c>
      <c r="N134">
        <v>8101</v>
      </c>
      <c r="O134" s="81">
        <v>1.262975466250665E-3</v>
      </c>
      <c r="S134" s="2">
        <f t="shared" si="21"/>
        <v>25</v>
      </c>
      <c r="T134" t="str">
        <f t="shared" si="6"/>
        <v/>
      </c>
      <c r="U134" s="2" t="str">
        <f t="shared" si="7"/>
        <v>W18</v>
      </c>
      <c r="V134" s="24"/>
      <c r="W134" s="24">
        <f t="shared" si="14"/>
        <v>6414218.024399993</v>
      </c>
      <c r="X134" s="27"/>
      <c r="Y134" s="51">
        <f t="shared" si="16"/>
        <v>1.2852696881583115E-3</v>
      </c>
      <c r="Z134" s="43">
        <f t="shared" si="17"/>
        <v>1.2852696881583115E-3</v>
      </c>
      <c r="AB134" s="24">
        <f t="shared" si="18"/>
        <v>8244</v>
      </c>
      <c r="AC134" s="24">
        <f t="shared" si="20"/>
        <v>8244</v>
      </c>
      <c r="AE134" s="2"/>
      <c r="AF134"/>
    </row>
    <row r="135" spans="11:32" outlineLevel="1" x14ac:dyDescent="0.25">
      <c r="K135" t="s">
        <v>331</v>
      </c>
      <c r="L135" s="49">
        <v>6404300.024799997</v>
      </c>
      <c r="M135">
        <v>8467</v>
      </c>
      <c r="N135">
        <v>8296</v>
      </c>
      <c r="O135" s="81">
        <v>1.2953796617701525E-3</v>
      </c>
      <c r="S135" s="2">
        <f t="shared" si="21"/>
        <v>26</v>
      </c>
      <c r="T135" t="str">
        <f t="shared" si="6"/>
        <v/>
      </c>
      <c r="U135" s="2" t="str">
        <f t="shared" si="7"/>
        <v>W19</v>
      </c>
      <c r="V135" s="24"/>
      <c r="W135" s="24">
        <f t="shared" si="14"/>
        <v>6404300.024799997</v>
      </c>
      <c r="X135" s="27"/>
      <c r="Y135" s="51">
        <f t="shared" si="16"/>
        <v>1.3220804720597736E-3</v>
      </c>
      <c r="Z135" s="43">
        <f t="shared" si="17"/>
        <v>1.3220804720597736E-3</v>
      </c>
      <c r="AB135" s="24">
        <f t="shared" si="18"/>
        <v>8467</v>
      </c>
      <c r="AC135" s="24">
        <f t="shared" si="20"/>
        <v>8467</v>
      </c>
      <c r="AE135" s="2"/>
      <c r="AF135"/>
    </row>
    <row r="136" spans="11:32" outlineLevel="1" x14ac:dyDescent="0.25">
      <c r="K136" t="s">
        <v>333</v>
      </c>
      <c r="L136" s="49">
        <v>6398057.0245999936</v>
      </c>
      <c r="M136">
        <v>8435</v>
      </c>
      <c r="N136">
        <v>8264</v>
      </c>
      <c r="O136" s="81">
        <v>1.2916421295130088E-3</v>
      </c>
      <c r="S136" s="2">
        <f t="shared" si="21"/>
        <v>27</v>
      </c>
      <c r="T136" t="str">
        <f t="shared" si="6"/>
        <v/>
      </c>
      <c r="U136" s="2" t="str">
        <f t="shared" si="7"/>
        <v>W20</v>
      </c>
      <c r="V136" s="24"/>
      <c r="W136" s="24">
        <f t="shared" si="14"/>
        <v>6398057.0245999936</v>
      </c>
      <c r="X136" s="27"/>
      <c r="Y136" s="51">
        <f t="shared" si="16"/>
        <v>1.3183689935191466E-3</v>
      </c>
      <c r="Z136" s="43">
        <f t="shared" si="17"/>
        <v>1.3183689935191466E-3</v>
      </c>
      <c r="AB136" s="24">
        <f t="shared" si="18"/>
        <v>8435</v>
      </c>
      <c r="AC136" s="24">
        <f t="shared" si="20"/>
        <v>8435</v>
      </c>
      <c r="AE136" s="2"/>
      <c r="AF136"/>
    </row>
    <row r="137" spans="11:32" outlineLevel="1" x14ac:dyDescent="0.25">
      <c r="K137" t="s">
        <v>335</v>
      </c>
      <c r="L137" s="49">
        <v>6388551.0245999936</v>
      </c>
      <c r="M137">
        <v>8422</v>
      </c>
      <c r="N137">
        <v>8281</v>
      </c>
      <c r="O137" s="81">
        <v>1.2962250701470288E-3</v>
      </c>
      <c r="S137" s="2">
        <f t="shared" si="21"/>
        <v>28</v>
      </c>
      <c r="T137" t="str">
        <f t="shared" si="6"/>
        <v/>
      </c>
      <c r="U137" s="2" t="str">
        <f t="shared" si="7"/>
        <v>W21</v>
      </c>
      <c r="V137" s="24"/>
      <c r="W137" s="24">
        <f t="shared" si="14"/>
        <v>6388551.0245999936</v>
      </c>
      <c r="X137" s="27"/>
      <c r="Y137" s="51">
        <f t="shared" si="16"/>
        <v>1.3182958025333023E-3</v>
      </c>
      <c r="Z137" s="43">
        <f t="shared" si="17"/>
        <v>1.3182958025333023E-3</v>
      </c>
      <c r="AB137" s="24">
        <f t="shared" si="18"/>
        <v>8422</v>
      </c>
      <c r="AC137" s="24">
        <f t="shared" si="20"/>
        <v>8422</v>
      </c>
      <c r="AE137" s="2"/>
      <c r="AF137"/>
    </row>
    <row r="138" spans="11:32" outlineLevel="1" x14ac:dyDescent="0.25">
      <c r="K138" t="s">
        <v>337</v>
      </c>
      <c r="L138" s="49">
        <v>6380021.0245999945</v>
      </c>
      <c r="M138">
        <v>8090</v>
      </c>
      <c r="N138">
        <v>7948</v>
      </c>
      <c r="O138" s="81">
        <v>1.2457639197981031E-3</v>
      </c>
      <c r="S138" s="2">
        <f t="shared" si="21"/>
        <v>29</v>
      </c>
      <c r="T138" t="str">
        <f t="shared" si="6"/>
        <v/>
      </c>
      <c r="U138" s="2" t="str">
        <f t="shared" si="7"/>
        <v>W22</v>
      </c>
      <c r="V138" s="24"/>
      <c r="W138" s="24">
        <f t="shared" si="14"/>
        <v>6380021.0245999945</v>
      </c>
      <c r="X138" s="27"/>
      <c r="Y138" s="51">
        <f t="shared" si="16"/>
        <v>1.2680208997441691E-3</v>
      </c>
      <c r="Z138" s="43">
        <f t="shared" si="17"/>
        <v>1.2680208997441691E-3</v>
      </c>
      <c r="AB138" s="24">
        <f t="shared" si="18"/>
        <v>8090</v>
      </c>
      <c r="AC138" s="24">
        <f t="shared" si="20"/>
        <v>8090</v>
      </c>
      <c r="AE138" s="2"/>
      <c r="AF138"/>
    </row>
    <row r="139" spans="11:32" outlineLevel="1" x14ac:dyDescent="0.25">
      <c r="K139" t="s">
        <v>339</v>
      </c>
      <c r="L139" s="49">
        <v>6340462.0246999934</v>
      </c>
      <c r="M139">
        <v>8317</v>
      </c>
      <c r="N139">
        <v>8136</v>
      </c>
      <c r="O139" s="81">
        <v>1.2831872453939923E-3</v>
      </c>
      <c r="S139" s="2">
        <f t="shared" si="21"/>
        <v>30</v>
      </c>
      <c r="T139" t="str">
        <f t="shared" si="6"/>
        <v/>
      </c>
      <c r="U139" s="2" t="str">
        <f t="shared" si="7"/>
        <v>W23</v>
      </c>
      <c r="V139" s="24"/>
      <c r="W139" s="24">
        <f t="shared" si="14"/>
        <v>6340462.0246999934</v>
      </c>
      <c r="X139" s="27"/>
      <c r="Y139" s="51">
        <f t="shared" si="16"/>
        <v>1.3117340609564692E-3</v>
      </c>
      <c r="Z139" s="43">
        <f t="shared" si="17"/>
        <v>1.3117340609564692E-3</v>
      </c>
      <c r="AB139" s="24">
        <f t="shared" si="18"/>
        <v>8317</v>
      </c>
      <c r="AC139" s="24">
        <f t="shared" si="20"/>
        <v>8317</v>
      </c>
      <c r="AE139" s="2"/>
      <c r="AF139"/>
    </row>
    <row r="140" spans="11:32" outlineLevel="1" x14ac:dyDescent="0.25">
      <c r="K140" t="s">
        <v>341</v>
      </c>
      <c r="L140" s="49">
        <v>6338224.0247999942</v>
      </c>
      <c r="M140">
        <v>8357</v>
      </c>
      <c r="N140">
        <v>8197</v>
      </c>
      <c r="O140" s="81">
        <v>1.2932644803855225E-3</v>
      </c>
      <c r="S140" s="2">
        <f t="shared" si="21"/>
        <v>31</v>
      </c>
      <c r="T140" t="str">
        <f t="shared" si="6"/>
        <v/>
      </c>
      <c r="U140" s="2" t="str">
        <f t="shared" si="7"/>
        <v>W24</v>
      </c>
      <c r="V140" s="24"/>
      <c r="W140" s="24">
        <f t="shared" si="14"/>
        <v>6338224.0247999942</v>
      </c>
      <c r="X140" s="27"/>
      <c r="Y140" s="51">
        <f t="shared" si="16"/>
        <v>1.3185081447580594E-3</v>
      </c>
      <c r="Z140" s="43">
        <f t="shared" si="17"/>
        <v>1.3185081447580594E-3</v>
      </c>
      <c r="AB140" s="24">
        <f t="shared" si="18"/>
        <v>8357</v>
      </c>
      <c r="AC140" s="24">
        <f t="shared" si="20"/>
        <v>8357</v>
      </c>
      <c r="AE140" s="2"/>
      <c r="AF140"/>
    </row>
    <row r="141" spans="11:32" outlineLevel="1" x14ac:dyDescent="0.25">
      <c r="K141" t="s">
        <v>343</v>
      </c>
      <c r="L141" s="49">
        <v>6336304.024899995</v>
      </c>
      <c r="M141">
        <v>8279</v>
      </c>
      <c r="N141">
        <v>8124</v>
      </c>
      <c r="O141" s="81">
        <v>1.282135448058495E-3</v>
      </c>
      <c r="S141" s="2">
        <f t="shared" si="21"/>
        <v>32</v>
      </c>
      <c r="T141" t="str">
        <f t="shared" ref="T141:T168" si="22">IF(J141=0,"",J141)</f>
        <v/>
      </c>
      <c r="U141" s="2" t="str">
        <f t="shared" ref="U141:U168" si="23">RIGHT(K141,3)</f>
        <v>W25</v>
      </c>
      <c r="V141" s="24"/>
      <c r="W141" s="24">
        <f t="shared" si="14"/>
        <v>6336304.024899995</v>
      </c>
      <c r="X141" s="27"/>
      <c r="Y141" s="51">
        <f t="shared" si="16"/>
        <v>1.3065976581088479E-3</v>
      </c>
      <c r="Z141" s="43">
        <f t="shared" si="17"/>
        <v>1.3065976581088479E-3</v>
      </c>
      <c r="AB141" s="24">
        <f t="shared" si="18"/>
        <v>8279</v>
      </c>
      <c r="AC141" s="24">
        <f t="shared" si="20"/>
        <v>8279</v>
      </c>
      <c r="AE141" s="2"/>
      <c r="AF141"/>
    </row>
    <row r="142" spans="11:32" outlineLevel="1" x14ac:dyDescent="0.25">
      <c r="K142" t="s">
        <v>345</v>
      </c>
      <c r="L142" s="49">
        <v>6328361.0246999944</v>
      </c>
      <c r="M142">
        <v>8401</v>
      </c>
      <c r="N142">
        <v>8223</v>
      </c>
      <c r="O142" s="81">
        <v>1.2993885727924038E-3</v>
      </c>
      <c r="S142" s="2">
        <f t="shared" si="21"/>
        <v>33</v>
      </c>
      <c r="T142" t="str">
        <f t="shared" si="22"/>
        <v/>
      </c>
      <c r="U142" s="2" t="str">
        <f t="shared" si="23"/>
        <v>W26</v>
      </c>
      <c r="V142" s="24"/>
      <c r="W142" s="24">
        <f t="shared" si="14"/>
        <v>6328361.0246999944</v>
      </c>
      <c r="X142" s="27"/>
      <c r="Y142" s="51">
        <f t="shared" si="16"/>
        <v>1.327515918767966E-3</v>
      </c>
      <c r="Z142" s="43">
        <f t="shared" si="17"/>
        <v>1.327515918767966E-3</v>
      </c>
      <c r="AB142" s="24">
        <f t="shared" si="18"/>
        <v>8401</v>
      </c>
      <c r="AC142" s="24">
        <f t="shared" ref="AC142:AC168" si="24">ROUND(M142*($S$106-((($S$106-$S$107)/$S$108)*(S142-0))),0)</f>
        <v>8401</v>
      </c>
      <c r="AE142" s="2"/>
      <c r="AF142"/>
    </row>
    <row r="143" spans="11:32" outlineLevel="1" x14ac:dyDescent="0.25">
      <c r="K143" t="s">
        <v>348</v>
      </c>
      <c r="L143" s="49">
        <v>6301074.0245999917</v>
      </c>
      <c r="M143">
        <v>7941</v>
      </c>
      <c r="N143">
        <v>7787</v>
      </c>
      <c r="O143" s="81">
        <v>1.2358210631392063E-3</v>
      </c>
      <c r="S143" s="2">
        <f t="shared" si="21"/>
        <v>34</v>
      </c>
      <c r="T143" t="str">
        <f t="shared" si="22"/>
        <v/>
      </c>
      <c r="U143" s="2" t="str">
        <f t="shared" si="23"/>
        <v>W27</v>
      </c>
      <c r="V143" s="24"/>
      <c r="W143" s="24">
        <f t="shared" si="14"/>
        <v>6301074.0245999917</v>
      </c>
      <c r="X143" s="27"/>
      <c r="Y143" s="51">
        <f t="shared" si="16"/>
        <v>1.2602613410027531E-3</v>
      </c>
      <c r="Z143" s="43">
        <f t="shared" si="17"/>
        <v>1.2602613410027531E-3</v>
      </c>
      <c r="AB143" s="24">
        <f t="shared" si="18"/>
        <v>7941</v>
      </c>
      <c r="AC143" s="24">
        <f t="shared" si="24"/>
        <v>7941</v>
      </c>
      <c r="AE143" s="2"/>
      <c r="AF143"/>
    </row>
    <row r="144" spans="11:32" outlineLevel="1" x14ac:dyDescent="0.25">
      <c r="K144" t="s">
        <v>350</v>
      </c>
      <c r="L144" s="49">
        <v>6295825.0245999936</v>
      </c>
      <c r="M144">
        <v>7774</v>
      </c>
      <c r="N144">
        <v>7644</v>
      </c>
      <c r="O144" s="81">
        <v>1.2141379358753166E-3</v>
      </c>
      <c r="S144" s="2">
        <f t="shared" si="21"/>
        <v>35</v>
      </c>
      <c r="T144" t="str">
        <f t="shared" si="22"/>
        <v/>
      </c>
      <c r="U144" s="2" t="str">
        <f t="shared" si="23"/>
        <v>W28</v>
      </c>
      <c r="V144" s="24"/>
      <c r="W144" s="24">
        <f t="shared" si="14"/>
        <v>6295825.0245999936</v>
      </c>
      <c r="X144" s="27"/>
      <c r="Y144" s="51">
        <f t="shared" si="16"/>
        <v>1.2347865402269375E-3</v>
      </c>
      <c r="Z144" s="43">
        <f t="shared" si="17"/>
        <v>1.2347865402269375E-3</v>
      </c>
      <c r="AB144" s="24">
        <f t="shared" si="18"/>
        <v>7774</v>
      </c>
      <c r="AC144" s="24">
        <f t="shared" si="24"/>
        <v>7774</v>
      </c>
      <c r="AE144" s="2"/>
      <c r="AF144"/>
    </row>
    <row r="145" spans="11:32" outlineLevel="1" x14ac:dyDescent="0.25">
      <c r="K145" t="s">
        <v>352</v>
      </c>
      <c r="L145" s="49">
        <v>6294419.0245999945</v>
      </c>
      <c r="M145">
        <v>8113</v>
      </c>
      <c r="N145">
        <v>7956</v>
      </c>
      <c r="O145" s="81">
        <v>1.263976860915388E-3</v>
      </c>
      <c r="S145" s="2">
        <f t="shared" si="21"/>
        <v>36</v>
      </c>
      <c r="T145" t="str">
        <f t="shared" si="22"/>
        <v/>
      </c>
      <c r="U145" s="2" t="str">
        <f t="shared" si="23"/>
        <v>W29</v>
      </c>
      <c r="V145" s="24"/>
      <c r="W145" s="24">
        <f t="shared" si="14"/>
        <v>6294419.0245999945</v>
      </c>
      <c r="X145" s="27"/>
      <c r="Y145" s="51">
        <f t="shared" si="16"/>
        <v>1.2889195918308878E-3</v>
      </c>
      <c r="Z145" s="43">
        <f t="shared" si="17"/>
        <v>1.2889195918308878E-3</v>
      </c>
      <c r="AB145" s="24">
        <f t="shared" si="18"/>
        <v>8113</v>
      </c>
      <c r="AC145" s="24">
        <f t="shared" si="24"/>
        <v>8113</v>
      </c>
      <c r="AE145" s="2"/>
      <c r="AF145"/>
    </row>
    <row r="146" spans="11:32" outlineLevel="1" x14ac:dyDescent="0.25">
      <c r="K146" t="s">
        <v>354</v>
      </c>
      <c r="L146" s="49">
        <v>6289654.0246999972</v>
      </c>
      <c r="M146">
        <v>8068</v>
      </c>
      <c r="N146">
        <v>7931</v>
      </c>
      <c r="O146" s="81">
        <v>1.2609596599199733E-3</v>
      </c>
      <c r="S146" s="2">
        <f t="shared" si="21"/>
        <v>37</v>
      </c>
      <c r="T146" t="str">
        <f t="shared" si="22"/>
        <v/>
      </c>
      <c r="U146" s="2" t="str">
        <f t="shared" si="23"/>
        <v>W30</v>
      </c>
      <c r="V146" s="24"/>
      <c r="W146" s="24">
        <f t="shared" si="14"/>
        <v>6289654.0246999972</v>
      </c>
      <c r="X146" s="27"/>
      <c r="Y146" s="51">
        <f t="shared" si="16"/>
        <v>1.2827414621402527E-3</v>
      </c>
      <c r="Z146" s="43">
        <f t="shared" si="17"/>
        <v>1.2827414621402527E-3</v>
      </c>
      <c r="AB146" s="24">
        <f t="shared" si="18"/>
        <v>8068</v>
      </c>
      <c r="AC146" s="24">
        <f t="shared" si="24"/>
        <v>8068</v>
      </c>
      <c r="AE146" s="2"/>
      <c r="AF146"/>
    </row>
    <row r="147" spans="11:32" outlineLevel="1" x14ac:dyDescent="0.25">
      <c r="K147" t="s">
        <v>356</v>
      </c>
      <c r="L147" s="49">
        <v>6283323.0247999914</v>
      </c>
      <c r="M147">
        <v>8025</v>
      </c>
      <c r="N147">
        <v>7888</v>
      </c>
      <c r="O147" s="81">
        <v>1.2553866749913096E-3</v>
      </c>
      <c r="S147" s="2">
        <f t="shared" si="21"/>
        <v>38</v>
      </c>
      <c r="T147" t="str">
        <f t="shared" si="22"/>
        <v/>
      </c>
      <c r="U147" s="2" t="str">
        <f t="shared" si="23"/>
        <v>W31</v>
      </c>
      <c r="V147" s="24"/>
      <c r="W147" s="24">
        <f t="shared" si="14"/>
        <v>6283323.0247999914</v>
      </c>
      <c r="X147" s="27"/>
      <c r="Y147" s="51">
        <f t="shared" si="16"/>
        <v>1.2771904242907279E-3</v>
      </c>
      <c r="Z147" s="43">
        <f t="shared" si="17"/>
        <v>1.2771904242907279E-3</v>
      </c>
      <c r="AB147" s="24">
        <f t="shared" si="18"/>
        <v>8025</v>
      </c>
      <c r="AC147" s="24">
        <f t="shared" si="24"/>
        <v>8025</v>
      </c>
      <c r="AE147" s="2"/>
      <c r="AF147"/>
    </row>
    <row r="148" spans="11:32" outlineLevel="1" x14ac:dyDescent="0.25">
      <c r="K148" t="s">
        <v>358</v>
      </c>
      <c r="L148" s="49">
        <v>6275627.0247999942</v>
      </c>
      <c r="M148">
        <v>7814</v>
      </c>
      <c r="N148">
        <v>7675</v>
      </c>
      <c r="O148" s="81">
        <v>1.2229853638002976E-3</v>
      </c>
      <c r="S148" s="2">
        <f t="shared" si="21"/>
        <v>39</v>
      </c>
      <c r="T148" t="str">
        <f t="shared" si="22"/>
        <v/>
      </c>
      <c r="U148" s="2" t="str">
        <f t="shared" si="23"/>
        <v>W32</v>
      </c>
      <c r="V148" s="24"/>
      <c r="W148" s="24">
        <f t="shared" si="14"/>
        <v>6275627.0247999942</v>
      </c>
      <c r="X148" s="27"/>
      <c r="Y148" s="51">
        <f t="shared" si="16"/>
        <v>1.2451345449818274E-3</v>
      </c>
      <c r="Z148" s="43">
        <f t="shared" si="17"/>
        <v>1.2451345449818274E-3</v>
      </c>
      <c r="AB148" s="24">
        <f t="shared" si="18"/>
        <v>7814</v>
      </c>
      <c r="AC148" s="24">
        <f t="shared" si="24"/>
        <v>7814</v>
      </c>
      <c r="AE148" s="2"/>
      <c r="AF148"/>
    </row>
    <row r="149" spans="11:32" outlineLevel="1" x14ac:dyDescent="0.25">
      <c r="K149" t="s">
        <v>360</v>
      </c>
      <c r="L149" s="49">
        <v>6272773.024899995</v>
      </c>
      <c r="M149">
        <v>8119</v>
      </c>
      <c r="N149">
        <v>7966</v>
      </c>
      <c r="O149" s="81">
        <v>1.2699327663186091E-3</v>
      </c>
      <c r="S149" s="2">
        <f t="shared" si="21"/>
        <v>40</v>
      </c>
      <c r="T149" t="str">
        <f t="shared" si="22"/>
        <v/>
      </c>
      <c r="U149" s="2" t="str">
        <f t="shared" si="23"/>
        <v>W33</v>
      </c>
      <c r="V149" s="24"/>
      <c r="W149" s="24">
        <f t="shared" si="14"/>
        <v>6272773.024899995</v>
      </c>
      <c r="X149" s="27"/>
      <c r="Y149" s="51">
        <f t="shared" si="16"/>
        <v>1.2943238927618362E-3</v>
      </c>
      <c r="Z149" s="43">
        <f t="shared" si="17"/>
        <v>1.2943238927618362E-3</v>
      </c>
      <c r="AB149" s="24">
        <f t="shared" si="18"/>
        <v>8119</v>
      </c>
      <c r="AC149" s="24">
        <f t="shared" si="24"/>
        <v>8119</v>
      </c>
      <c r="AE149" s="2"/>
      <c r="AF149"/>
    </row>
    <row r="150" spans="11:32" outlineLevel="1" x14ac:dyDescent="0.25">
      <c r="K150" t="s">
        <v>362</v>
      </c>
      <c r="L150" s="49">
        <v>6273078.0249999929</v>
      </c>
      <c r="M150">
        <v>7740</v>
      </c>
      <c r="N150">
        <v>7659</v>
      </c>
      <c r="O150" s="81">
        <v>1.2209317291251146E-3</v>
      </c>
      <c r="S150" s="2">
        <f t="shared" si="21"/>
        <v>41</v>
      </c>
      <c r="T150" t="str">
        <f t="shared" si="22"/>
        <v/>
      </c>
      <c r="U150" s="2" t="str">
        <f t="shared" si="23"/>
        <v>W34</v>
      </c>
      <c r="V150" s="24"/>
      <c r="W150" s="24">
        <f t="shared" si="14"/>
        <v>6273078.0249999929</v>
      </c>
      <c r="X150" s="27"/>
      <c r="Y150" s="51">
        <f t="shared" si="16"/>
        <v>1.2338440505847222E-3</v>
      </c>
      <c r="Z150" s="43">
        <f t="shared" si="17"/>
        <v>1.2338440505847222E-3</v>
      </c>
      <c r="AB150" s="24">
        <f t="shared" si="18"/>
        <v>7740</v>
      </c>
      <c r="AC150" s="24">
        <f t="shared" si="24"/>
        <v>7740</v>
      </c>
      <c r="AE150" s="2"/>
      <c r="AF150"/>
    </row>
    <row r="151" spans="11:32" outlineLevel="1" x14ac:dyDescent="0.25">
      <c r="K151" t="s">
        <v>364</v>
      </c>
      <c r="L151" s="49">
        <v>6266606.0250999928</v>
      </c>
      <c r="M151">
        <v>7655</v>
      </c>
      <c r="N151">
        <v>7497</v>
      </c>
      <c r="O151" s="81">
        <v>1.1963413640448818E-3</v>
      </c>
      <c r="S151" s="2">
        <f t="shared" si="21"/>
        <v>42</v>
      </c>
      <c r="T151" t="str">
        <f t="shared" si="22"/>
        <v/>
      </c>
      <c r="U151" s="2" t="str">
        <f t="shared" si="23"/>
        <v>W35</v>
      </c>
      <c r="V151" s="24"/>
      <c r="W151" s="24">
        <f t="shared" si="14"/>
        <v>6266606.0250999928</v>
      </c>
      <c r="X151" s="27"/>
      <c r="Y151" s="51">
        <f t="shared" si="16"/>
        <v>1.2215543739847365E-3</v>
      </c>
      <c r="Z151" s="43">
        <f t="shared" si="17"/>
        <v>1.2215543739847365E-3</v>
      </c>
      <c r="AB151" s="24">
        <f t="shared" si="18"/>
        <v>7655</v>
      </c>
      <c r="AC151" s="24">
        <f t="shared" si="24"/>
        <v>7655</v>
      </c>
      <c r="AE151" s="2"/>
      <c r="AF151"/>
    </row>
    <row r="152" spans="11:32" outlineLevel="1" x14ac:dyDescent="0.25">
      <c r="K152" t="s">
        <v>366</v>
      </c>
      <c r="L152" s="49">
        <v>6258224.024999992</v>
      </c>
      <c r="M152">
        <v>7784</v>
      </c>
      <c r="N152">
        <v>7632</v>
      </c>
      <c r="O152" s="81">
        <v>1.2195153080989314E-3</v>
      </c>
      <c r="S152" s="2">
        <f t="shared" si="21"/>
        <v>43</v>
      </c>
      <c r="T152" t="str">
        <f t="shared" si="22"/>
        <v/>
      </c>
      <c r="U152" s="2" t="str">
        <f t="shared" si="23"/>
        <v>W36</v>
      </c>
      <c r="V152" s="24"/>
      <c r="W152" s="24">
        <f t="shared" si="14"/>
        <v>6258224.024999992</v>
      </c>
      <c r="X152" s="27"/>
      <c r="Y152" s="51">
        <f t="shared" si="16"/>
        <v>1.2438033488262686E-3</v>
      </c>
      <c r="Z152" s="43">
        <f t="shared" si="17"/>
        <v>1.2438033488262686E-3</v>
      </c>
      <c r="AB152" s="24">
        <f t="shared" si="18"/>
        <v>7784</v>
      </c>
      <c r="AC152" s="24">
        <f t="shared" si="24"/>
        <v>7784</v>
      </c>
      <c r="AE152" s="2"/>
      <c r="AF152"/>
    </row>
    <row r="153" spans="11:32" outlineLevel="1" x14ac:dyDescent="0.25">
      <c r="K153" t="s">
        <v>368</v>
      </c>
      <c r="L153" s="49">
        <v>6260078.0248999959</v>
      </c>
      <c r="M153">
        <v>8059</v>
      </c>
      <c r="N153">
        <v>7901</v>
      </c>
      <c r="O153" s="81">
        <v>1.262124843903398E-3</v>
      </c>
      <c r="S153" s="2">
        <f t="shared" si="21"/>
        <v>44</v>
      </c>
      <c r="T153" t="str">
        <f t="shared" si="22"/>
        <v/>
      </c>
      <c r="U153" s="2" t="str">
        <f t="shared" si="23"/>
        <v>W37</v>
      </c>
      <c r="V153" s="24"/>
      <c r="W153" s="24">
        <f t="shared" si="14"/>
        <v>6260078.0248999959</v>
      </c>
      <c r="X153" s="27"/>
      <c r="Y153" s="51">
        <f t="shared" si="16"/>
        <v>1.2873641459331079E-3</v>
      </c>
      <c r="Z153" s="43">
        <f t="shared" si="17"/>
        <v>1.2873641459331079E-3</v>
      </c>
      <c r="AB153" s="24">
        <f t="shared" si="18"/>
        <v>8059</v>
      </c>
      <c r="AC153" s="24">
        <f t="shared" si="24"/>
        <v>8059</v>
      </c>
      <c r="AE153" s="2"/>
      <c r="AF153"/>
    </row>
    <row r="154" spans="11:32" outlineLevel="1" x14ac:dyDescent="0.25">
      <c r="K154" t="s">
        <v>370</v>
      </c>
      <c r="L154" s="49">
        <v>6260486.0248999903</v>
      </c>
      <c r="M154">
        <v>7803</v>
      </c>
      <c r="N154">
        <v>7658</v>
      </c>
      <c r="O154" s="81">
        <v>1.2232277125995717E-3</v>
      </c>
      <c r="S154" s="2">
        <f t="shared" si="21"/>
        <v>45</v>
      </c>
      <c r="T154" t="str">
        <f t="shared" si="22"/>
        <v/>
      </c>
      <c r="U154" s="2" t="str">
        <f t="shared" si="23"/>
        <v>W38</v>
      </c>
      <c r="V154" s="24"/>
      <c r="W154" s="24">
        <f t="shared" si="14"/>
        <v>6260486.0248999903</v>
      </c>
      <c r="X154" s="27"/>
      <c r="Y154" s="51">
        <f t="shared" si="16"/>
        <v>1.2463888536712532E-3</v>
      </c>
      <c r="Z154" s="43">
        <f t="shared" si="17"/>
        <v>1.2463888536712532E-3</v>
      </c>
      <c r="AB154" s="24">
        <f t="shared" si="18"/>
        <v>7803</v>
      </c>
      <c r="AC154" s="24">
        <f t="shared" si="24"/>
        <v>7803</v>
      </c>
      <c r="AE154" s="2"/>
      <c r="AF154"/>
    </row>
    <row r="155" spans="11:32" outlineLevel="1" x14ac:dyDescent="0.25">
      <c r="K155" t="s">
        <v>372</v>
      </c>
      <c r="L155" s="49">
        <v>6257066.0249999966</v>
      </c>
      <c r="M155">
        <v>7251</v>
      </c>
      <c r="N155">
        <v>7132</v>
      </c>
      <c r="O155" s="81">
        <v>1.1398313477122056E-3</v>
      </c>
      <c r="S155" s="2">
        <f t="shared" si="21"/>
        <v>46</v>
      </c>
      <c r="T155" t="str">
        <f t="shared" si="22"/>
        <v/>
      </c>
      <c r="U155" s="2" t="str">
        <f t="shared" si="23"/>
        <v>W39</v>
      </c>
      <c r="V155" s="24"/>
      <c r="W155" s="24">
        <f t="shared" si="14"/>
        <v>6257066.0249999966</v>
      </c>
      <c r="X155" s="27"/>
      <c r="Y155" s="51">
        <f t="shared" si="16"/>
        <v>1.1588498460826141E-3</v>
      </c>
      <c r="Z155" s="43">
        <f t="shared" si="17"/>
        <v>1.1588498460826141E-3</v>
      </c>
      <c r="AB155" s="24">
        <f t="shared" si="18"/>
        <v>7251</v>
      </c>
      <c r="AC155" s="24">
        <f t="shared" si="24"/>
        <v>7251</v>
      </c>
      <c r="AE155" s="2"/>
      <c r="AF155"/>
    </row>
    <row r="156" spans="11:32" outlineLevel="1" x14ac:dyDescent="0.25">
      <c r="K156" t="s">
        <v>375</v>
      </c>
      <c r="L156" s="49">
        <v>6242277.0254999967</v>
      </c>
      <c r="M156">
        <v>7891</v>
      </c>
      <c r="N156">
        <v>7774</v>
      </c>
      <c r="O156" s="81">
        <v>1.2453788846990997E-3</v>
      </c>
      <c r="S156" s="2">
        <f t="shared" si="21"/>
        <v>47</v>
      </c>
      <c r="T156" t="str">
        <f t="shared" si="22"/>
        <v/>
      </c>
      <c r="U156" s="2" t="str">
        <f t="shared" si="23"/>
        <v>W40</v>
      </c>
      <c r="V156" s="24"/>
      <c r="W156" s="24">
        <f t="shared" si="14"/>
        <v>6242277.0254999967</v>
      </c>
      <c r="X156" s="27"/>
      <c r="Y156" s="51">
        <f t="shared" si="16"/>
        <v>1.2641220451711599E-3</v>
      </c>
      <c r="Z156" s="43">
        <f t="shared" si="17"/>
        <v>1.2641220451711599E-3</v>
      </c>
      <c r="AB156" s="24">
        <f t="shared" si="18"/>
        <v>7891</v>
      </c>
      <c r="AC156" s="24">
        <f t="shared" si="24"/>
        <v>7891</v>
      </c>
      <c r="AE156" s="2"/>
      <c r="AF156"/>
    </row>
    <row r="157" spans="11:32" outlineLevel="1" x14ac:dyDescent="0.25">
      <c r="K157" t="s">
        <v>377</v>
      </c>
      <c r="L157" s="49">
        <v>6233855.0255999928</v>
      </c>
      <c r="M157">
        <v>8146</v>
      </c>
      <c r="N157">
        <v>7962</v>
      </c>
      <c r="O157" s="81">
        <v>1.2772193076841208E-3</v>
      </c>
      <c r="S157" s="2">
        <f t="shared" si="21"/>
        <v>48</v>
      </c>
      <c r="T157" t="str">
        <f t="shared" si="22"/>
        <v/>
      </c>
      <c r="U157" s="2" t="str">
        <f t="shared" si="23"/>
        <v>W41</v>
      </c>
      <c r="V157" s="24"/>
      <c r="W157" s="24">
        <f t="shared" si="14"/>
        <v>6233855.0255999928</v>
      </c>
      <c r="X157" s="27"/>
      <c r="Y157" s="51">
        <f t="shared" si="16"/>
        <v>1.3067355539305261E-3</v>
      </c>
      <c r="Z157" s="43">
        <f t="shared" si="17"/>
        <v>1.3067355539305261E-3</v>
      </c>
      <c r="AB157" s="24">
        <f t="shared" si="18"/>
        <v>8146</v>
      </c>
      <c r="AC157" s="24">
        <f t="shared" si="24"/>
        <v>8146</v>
      </c>
      <c r="AE157" s="2"/>
      <c r="AF157"/>
    </row>
    <row r="158" spans="11:32" outlineLevel="1" x14ac:dyDescent="0.25">
      <c r="K158" t="s">
        <v>379</v>
      </c>
      <c r="L158" s="49">
        <v>6233823.0255999928</v>
      </c>
      <c r="M158">
        <v>7905</v>
      </c>
      <c r="N158">
        <v>7732</v>
      </c>
      <c r="O158" s="81">
        <v>1.240330366814642E-3</v>
      </c>
      <c r="S158" s="2">
        <f t="shared" si="21"/>
        <v>49</v>
      </c>
      <c r="T158" t="str">
        <f t="shared" si="22"/>
        <v/>
      </c>
      <c r="U158" s="2" t="str">
        <f t="shared" si="23"/>
        <v>W42</v>
      </c>
      <c r="V158" s="24"/>
      <c r="W158" s="24">
        <f t="shared" si="14"/>
        <v>6233823.0255999928</v>
      </c>
      <c r="X158" s="27"/>
      <c r="Y158" s="51">
        <f t="shared" si="16"/>
        <v>1.2680821973189013E-3</v>
      </c>
      <c r="Z158" s="43">
        <f t="shared" si="17"/>
        <v>1.2680821973189013E-3</v>
      </c>
      <c r="AB158" s="24">
        <f t="shared" si="18"/>
        <v>7905</v>
      </c>
      <c r="AC158" s="24">
        <f t="shared" si="24"/>
        <v>7905</v>
      </c>
      <c r="AE158" s="2"/>
      <c r="AF158"/>
    </row>
    <row r="159" spans="11:32" outlineLevel="1" x14ac:dyDescent="0.25">
      <c r="K159" t="s">
        <v>381</v>
      </c>
      <c r="L159" s="49">
        <v>6237400.0255999928</v>
      </c>
      <c r="M159">
        <v>7618</v>
      </c>
      <c r="N159">
        <v>7479</v>
      </c>
      <c r="O159" s="81">
        <v>1.1990572945945654E-3</v>
      </c>
      <c r="S159" s="2">
        <f t="shared" si="21"/>
        <v>50</v>
      </c>
      <c r="T159" t="str">
        <f t="shared" si="22"/>
        <v/>
      </c>
      <c r="U159" s="2" t="str">
        <f t="shared" si="23"/>
        <v>W43</v>
      </c>
      <c r="V159" s="24"/>
      <c r="W159" s="24">
        <f t="shared" si="14"/>
        <v>6237400.0255999928</v>
      </c>
      <c r="X159" s="27"/>
      <c r="Y159" s="51">
        <f t="shared" si="16"/>
        <v>1.2213422209147477E-3</v>
      </c>
      <c r="Z159" s="43">
        <f t="shared" si="17"/>
        <v>1.2213422209147477E-3</v>
      </c>
      <c r="AB159" s="24">
        <f t="shared" si="18"/>
        <v>7618</v>
      </c>
      <c r="AC159" s="24">
        <f t="shared" si="24"/>
        <v>7618</v>
      </c>
      <c r="AE159" s="2"/>
      <c r="AF159"/>
    </row>
    <row r="160" spans="11:32" outlineLevel="1" x14ac:dyDescent="0.25">
      <c r="K160" t="s">
        <v>383</v>
      </c>
      <c r="L160" s="49">
        <v>6238585.0252999961</v>
      </c>
      <c r="M160">
        <v>7935</v>
      </c>
      <c r="N160">
        <v>7735</v>
      </c>
      <c r="O160" s="81">
        <v>1.2398644834736457E-3</v>
      </c>
      <c r="S160" s="2">
        <f t="shared" si="21"/>
        <v>51</v>
      </c>
      <c r="T160" t="str">
        <f t="shared" si="22"/>
        <v/>
      </c>
      <c r="U160" s="2" t="str">
        <f t="shared" si="23"/>
        <v>W44</v>
      </c>
      <c r="V160" s="24"/>
      <c r="W160" s="24">
        <f t="shared" si="14"/>
        <v>6238585.0252999961</v>
      </c>
      <c r="X160" s="27"/>
      <c r="Y160" s="51">
        <f t="shared" si="16"/>
        <v>1.2719230350825312E-3</v>
      </c>
      <c r="Z160" s="43">
        <f t="shared" si="17"/>
        <v>1.2719230350825312E-3</v>
      </c>
      <c r="AB160" s="24">
        <f t="shared" si="18"/>
        <v>7935</v>
      </c>
      <c r="AC160" s="24">
        <f t="shared" si="24"/>
        <v>7935</v>
      </c>
      <c r="AE160" s="2"/>
      <c r="AF160"/>
    </row>
    <row r="161" spans="11:32" outlineLevel="1" x14ac:dyDescent="0.25">
      <c r="K161" t="s">
        <v>385</v>
      </c>
      <c r="L161" s="49">
        <v>6233470.0253999941</v>
      </c>
      <c r="M161">
        <v>7714</v>
      </c>
      <c r="N161">
        <v>7547</v>
      </c>
      <c r="O161" s="81">
        <v>1.2107221129238875E-3</v>
      </c>
      <c r="S161" s="2">
        <f t="shared" si="21"/>
        <v>52</v>
      </c>
      <c r="T161" t="str">
        <f t="shared" si="22"/>
        <v/>
      </c>
      <c r="U161" s="2" t="str">
        <f t="shared" si="23"/>
        <v>W45</v>
      </c>
      <c r="V161" s="24"/>
      <c r="W161" s="24">
        <f t="shared" si="14"/>
        <v>6233470.0253999941</v>
      </c>
      <c r="X161" s="27"/>
      <c r="Y161" s="51">
        <f t="shared" si="16"/>
        <v>1.2375129692718788E-3</v>
      </c>
      <c r="Z161" s="43">
        <f t="shared" si="17"/>
        <v>1.2375129692718788E-3</v>
      </c>
      <c r="AB161" s="24">
        <f t="shared" si="18"/>
        <v>7714</v>
      </c>
      <c r="AC161" s="24">
        <f t="shared" si="24"/>
        <v>7714</v>
      </c>
      <c r="AE161" s="2"/>
      <c r="AF161"/>
    </row>
    <row r="162" spans="11:32" outlineLevel="1" x14ac:dyDescent="0.25">
      <c r="K162" t="s">
        <v>387</v>
      </c>
      <c r="L162" s="49">
        <v>6227389.0254999949</v>
      </c>
      <c r="M162">
        <v>7473</v>
      </c>
      <c r="N162">
        <v>7322</v>
      </c>
      <c r="O162" s="81">
        <v>1.1757736621267401E-3</v>
      </c>
      <c r="S162" s="2">
        <f t="shared" si="21"/>
        <v>53</v>
      </c>
      <c r="T162" t="str">
        <f t="shared" si="22"/>
        <v/>
      </c>
      <c r="U162" s="2" t="str">
        <f t="shared" si="23"/>
        <v>W46</v>
      </c>
      <c r="V162" s="24"/>
      <c r="W162" s="24">
        <f t="shared" si="14"/>
        <v>6227389.0254999949</v>
      </c>
      <c r="X162" s="27"/>
      <c r="Y162" s="51">
        <f t="shared" si="16"/>
        <v>1.2000213844677858E-3</v>
      </c>
      <c r="Z162" s="43">
        <f t="shared" si="17"/>
        <v>1.2000213844677858E-3</v>
      </c>
      <c r="AB162" s="24">
        <f t="shared" si="18"/>
        <v>7473</v>
      </c>
      <c r="AC162" s="24">
        <f t="shared" si="24"/>
        <v>7473</v>
      </c>
      <c r="AE162" s="2"/>
      <c r="AF162"/>
    </row>
    <row r="163" spans="11:32" outlineLevel="1" x14ac:dyDescent="0.25">
      <c r="K163" t="s">
        <v>389</v>
      </c>
      <c r="L163" s="49">
        <v>6218240.0255999966</v>
      </c>
      <c r="M163">
        <v>5912</v>
      </c>
      <c r="N163">
        <v>6409</v>
      </c>
      <c r="O163" s="81">
        <v>1.0306774864937121E-3</v>
      </c>
      <c r="S163" s="2">
        <f t="shared" si="21"/>
        <v>54</v>
      </c>
      <c r="T163" t="str">
        <f t="shared" si="22"/>
        <v/>
      </c>
      <c r="U163" s="2" t="str">
        <f t="shared" si="23"/>
        <v>W47</v>
      </c>
      <c r="V163" s="24"/>
      <c r="W163" s="24">
        <f t="shared" si="14"/>
        <v>6218240.0255999966</v>
      </c>
      <c r="X163" s="27"/>
      <c r="Y163" s="51">
        <f t="shared" si="16"/>
        <v>9.5075133408500944E-4</v>
      </c>
      <c r="Z163" s="43">
        <f t="shared" si="17"/>
        <v>9.5075133408500944E-4</v>
      </c>
      <c r="AB163" s="24">
        <f t="shared" si="18"/>
        <v>5912</v>
      </c>
      <c r="AC163" s="24">
        <f t="shared" si="24"/>
        <v>5912</v>
      </c>
      <c r="AE163" s="2"/>
      <c r="AF163"/>
    </row>
    <row r="164" spans="11:32" outlineLevel="1" x14ac:dyDescent="0.25">
      <c r="K164" t="s">
        <v>391</v>
      </c>
      <c r="L164" s="49">
        <v>6212197.0255999966</v>
      </c>
      <c r="M164">
        <v>5572</v>
      </c>
      <c r="N164">
        <v>6211</v>
      </c>
      <c r="O164" s="81">
        <v>9.998073104257538E-4</v>
      </c>
      <c r="S164" s="2">
        <f t="shared" si="21"/>
        <v>55</v>
      </c>
      <c r="T164" t="str">
        <f t="shared" si="22"/>
        <v/>
      </c>
      <c r="U164" s="2" t="str">
        <f t="shared" si="23"/>
        <v>W48</v>
      </c>
      <c r="V164" s="24"/>
      <c r="W164" s="24">
        <f t="shared" si="14"/>
        <v>6212197.0255999966</v>
      </c>
      <c r="X164" s="27"/>
      <c r="Y164" s="51">
        <f t="shared" si="16"/>
        <v>8.9694515113384319E-4</v>
      </c>
      <c r="Z164" s="43">
        <f t="shared" si="17"/>
        <v>8.9694515113384319E-4</v>
      </c>
      <c r="AB164" s="24">
        <f t="shared" si="18"/>
        <v>5572</v>
      </c>
      <c r="AC164" s="24">
        <f t="shared" si="24"/>
        <v>5572</v>
      </c>
      <c r="AE164" s="2"/>
      <c r="AF164"/>
    </row>
    <row r="165" spans="11:32" outlineLevel="1" x14ac:dyDescent="0.25">
      <c r="K165" t="s">
        <v>393</v>
      </c>
      <c r="L165" s="49">
        <v>6177265.0255999938</v>
      </c>
      <c r="M165">
        <v>8237</v>
      </c>
      <c r="N165">
        <v>8078</v>
      </c>
      <c r="O165" s="81">
        <v>1.3076984663152589E-3</v>
      </c>
      <c r="S165" s="2">
        <f t="shared" si="21"/>
        <v>56</v>
      </c>
      <c r="T165" t="str">
        <f t="shared" si="22"/>
        <v/>
      </c>
      <c r="U165" s="2" t="str">
        <f t="shared" si="23"/>
        <v>W49</v>
      </c>
      <c r="V165" s="24"/>
      <c r="W165" s="24">
        <f t="shared" si="14"/>
        <v>6177265.0255999938</v>
      </c>
      <c r="X165" s="27"/>
      <c r="Y165" s="51">
        <f t="shared" si="16"/>
        <v>1.3334380127554824E-3</v>
      </c>
      <c r="Z165" s="43">
        <f t="shared" si="17"/>
        <v>1.3334380127554824E-3</v>
      </c>
      <c r="AB165" s="24">
        <f t="shared" si="18"/>
        <v>8237</v>
      </c>
      <c r="AC165" s="24">
        <f t="shared" si="24"/>
        <v>8237</v>
      </c>
      <c r="AE165" s="2"/>
      <c r="AF165"/>
    </row>
    <row r="166" spans="11:32" outlineLevel="1" x14ac:dyDescent="0.25">
      <c r="K166" t="s">
        <v>395</v>
      </c>
      <c r="L166" s="49">
        <v>6187167.0258999933</v>
      </c>
      <c r="M166">
        <v>8087</v>
      </c>
      <c r="N166">
        <v>7873</v>
      </c>
      <c r="O166" s="81">
        <v>1.272472517234943E-3</v>
      </c>
      <c r="S166" s="2">
        <f t="shared" si="21"/>
        <v>57</v>
      </c>
      <c r="T166" t="str">
        <f t="shared" si="22"/>
        <v/>
      </c>
      <c r="U166" s="2" t="str">
        <f t="shared" si="23"/>
        <v>W50</v>
      </c>
      <c r="V166" s="24"/>
      <c r="W166" s="24">
        <f t="shared" ref="W166:W168" si="25">L166</f>
        <v>6187167.0258999933</v>
      </c>
      <c r="X166" s="27"/>
      <c r="Y166" s="51">
        <f t="shared" si="16"/>
        <v>1.3070602371242199E-3</v>
      </c>
      <c r="Z166" s="43">
        <f t="shared" si="17"/>
        <v>1.3070602371242199E-3</v>
      </c>
      <c r="AB166" s="24">
        <f t="shared" si="18"/>
        <v>8087</v>
      </c>
      <c r="AC166" s="24">
        <f t="shared" si="24"/>
        <v>8087</v>
      </c>
      <c r="AE166" s="2"/>
      <c r="AF166"/>
    </row>
    <row r="167" spans="11:32" outlineLevel="1" x14ac:dyDescent="0.25">
      <c r="K167" t="s">
        <v>397</v>
      </c>
      <c r="L167" s="49">
        <v>6193053.0258999951</v>
      </c>
      <c r="M167">
        <v>7559</v>
      </c>
      <c r="N167">
        <v>7437</v>
      </c>
      <c r="O167" s="81">
        <v>1.2008616701484208E-3</v>
      </c>
      <c r="S167" s="2">
        <f t="shared" si="21"/>
        <v>58</v>
      </c>
      <c r="T167" t="str">
        <f t="shared" si="22"/>
        <v/>
      </c>
      <c r="U167" s="2" t="str">
        <f t="shared" si="23"/>
        <v>W51</v>
      </c>
      <c r="V167" s="24"/>
      <c r="W167" s="24">
        <f t="shared" si="25"/>
        <v>6193053.0258999951</v>
      </c>
      <c r="X167" s="27"/>
      <c r="Y167" s="51">
        <f t="shared" si="16"/>
        <v>1.2205611623842831E-3</v>
      </c>
      <c r="Z167" s="43">
        <f t="shared" si="17"/>
        <v>1.2205611623842831E-3</v>
      </c>
      <c r="AB167" s="24">
        <f t="shared" si="18"/>
        <v>7559</v>
      </c>
      <c r="AC167" s="24">
        <f t="shared" si="24"/>
        <v>7559</v>
      </c>
      <c r="AE167" s="2"/>
      <c r="AF167"/>
    </row>
    <row r="168" spans="11:32" x14ac:dyDescent="0.25">
      <c r="K168" t="s">
        <v>399</v>
      </c>
      <c r="L168" s="49">
        <v>6189076.0258999923</v>
      </c>
      <c r="M168">
        <v>6895</v>
      </c>
      <c r="N168">
        <v>7201</v>
      </c>
      <c r="O168" s="81">
        <v>1.1635016228376122E-3</v>
      </c>
      <c r="S168" s="2">
        <f t="shared" si="21"/>
        <v>59</v>
      </c>
      <c r="T168" t="str">
        <f t="shared" si="22"/>
        <v/>
      </c>
      <c r="U168" s="2" t="str">
        <f t="shared" si="23"/>
        <v>W52</v>
      </c>
      <c r="V168" s="24"/>
      <c r="W168" s="24">
        <f t="shared" si="25"/>
        <v>6189076.0258999923</v>
      </c>
      <c r="X168" s="27"/>
      <c r="Y168" s="51">
        <f t="shared" ref="Y168" si="26">M168/W168</f>
        <v>1.114059670804796E-3</v>
      </c>
      <c r="Z168" s="43">
        <f t="shared" ref="Z168" si="27">AC168/W168</f>
        <v>1.114059670804796E-3</v>
      </c>
      <c r="AB168" s="24">
        <f t="shared" si="18"/>
        <v>6895</v>
      </c>
      <c r="AC168" s="24">
        <f t="shared" si="24"/>
        <v>6895</v>
      </c>
      <c r="AE168" s="2"/>
      <c r="AF168"/>
    </row>
  </sheetData>
  <pageMargins left="0.7" right="0.7" top="0.75" bottom="0.75" header="0.3" footer="0.3"/>
  <pageSetup orientation="portrait" r:id="rId3"/>
  <headerFooter>
    <oddFooter>&amp;L_x000D_&amp;1#&amp;"Aptos"&amp;7&amp;K737373 Internal Use - Confidential</oddFooter>
  </headerFooter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6B780B8663624B948600C90E7FDE58" ma:contentTypeVersion="13" ma:contentTypeDescription="Create a new document." ma:contentTypeScope="" ma:versionID="019b87b3fbaee224ca8a3c4c7bc40cae">
  <xsd:schema xmlns:xsd="http://www.w3.org/2001/XMLSchema" xmlns:xs="http://www.w3.org/2001/XMLSchema" xmlns:p="http://schemas.microsoft.com/office/2006/metadata/properties" xmlns:ns2="c071d53b-9f9f-42da-ab52-00c42e50bf28" xmlns:ns3="d5420594-9064-440a-9bdf-9ae6a0b9c604" targetNamespace="http://schemas.microsoft.com/office/2006/metadata/properties" ma:root="true" ma:fieldsID="976f9793347da3ee37027675cf7d8624" ns2:_="" ns3:_="">
    <xsd:import namespace="c071d53b-9f9f-42da-ab52-00c42e50bf28"/>
    <xsd:import namespace="d5420594-9064-440a-9bdf-9ae6a0b9c6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71d53b-9f9f-42da-ab52-00c42e50bf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4a8f3d3-8814-4760-a664-575ca63320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20594-9064-440a-9bdf-9ae6a0b9c60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2582917-fa59-469d-bdc8-87911ceded16}" ma:internalName="TaxCatchAll" ma:showField="CatchAllData" ma:web="d5420594-9064-440a-9bdf-9ae6a0b9c6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20594-9064-440a-9bdf-9ae6a0b9c604" xsi:nil="true"/>
    <lcf76f155ced4ddcb4097134ff3c332f xmlns="c071d53b-9f9f-42da-ab52-00c42e50bf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6FA8C1-B277-49CE-AB84-9688146EC47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1B5C96-C33E-407C-AC96-9A8C3217BF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71d53b-9f9f-42da-ab52-00c42e50bf28"/>
    <ds:schemaRef ds:uri="d5420594-9064-440a-9bdf-9ae6a0b9c6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422E336-300F-4CCE-81EF-E1C13E739DEF}">
  <ds:schemaRefs>
    <ds:schemaRef ds:uri="http://schemas.microsoft.com/office/2006/metadata/properties"/>
    <ds:schemaRef ds:uri="http://schemas.microsoft.com/office/infopath/2007/PartnerControls"/>
    <ds:schemaRef ds:uri="d5420594-9064-440a-9bdf-9ae6a0b9c604"/>
    <ds:schemaRef ds:uri="c071d53b-9f9f-42da-ab52-00c42e50bf2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Contracts</vt:lpstr>
      <vt:lpstr>Dispatches</vt:lpstr>
      <vt:lpstr>PreUCR SR</vt:lpstr>
    </vt:vector>
  </TitlesOfParts>
  <Manager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revision/>
  <dcterms:created xsi:type="dcterms:W3CDTF">2025-12-16T14:07:28Z</dcterms:created>
  <dcterms:modified xsi:type="dcterms:W3CDTF">2026-08-04T13:30:33Z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dd1fcc-24d7-4f55-9dc2-c1518f171327_Enabled">
    <vt:lpwstr>true</vt:lpwstr>
  </property>
  <property fmtid="{D5CDD505-2E9C-101B-9397-08002B2CF9AE}" pid="3" name="MSIP_Label_73dd1fcc-24d7-4f55-9dc2-c1518f171327_SetDate">
    <vt:lpwstr>2025-12-16T20:21:30Z</vt:lpwstr>
  </property>
  <property fmtid="{D5CDD505-2E9C-101B-9397-08002B2CF9AE}" pid="4" name="MSIP_Label_73dd1fcc-24d7-4f55-9dc2-c1518f171327_Method">
    <vt:lpwstr>Privileged</vt:lpwstr>
  </property>
  <property fmtid="{D5CDD505-2E9C-101B-9397-08002B2CF9AE}" pid="5" name="MSIP_Label_73dd1fcc-24d7-4f55-9dc2-c1518f171327_Name">
    <vt:lpwstr>No Protection (Label Only) - Internal Use</vt:lpwstr>
  </property>
  <property fmtid="{D5CDD505-2E9C-101B-9397-08002B2CF9AE}" pid="6" name="MSIP_Label_73dd1fcc-24d7-4f55-9dc2-c1518f171327_SiteId">
    <vt:lpwstr>945c199a-83a2-4e80-9f8c-5a91be5752dd</vt:lpwstr>
  </property>
  <property fmtid="{D5CDD505-2E9C-101B-9397-08002B2CF9AE}" pid="7" name="MSIP_Label_73dd1fcc-24d7-4f55-9dc2-c1518f171327_ActionId">
    <vt:lpwstr>fbe8a994-e69c-4f2d-a346-462331e9d7ca</vt:lpwstr>
  </property>
  <property fmtid="{D5CDD505-2E9C-101B-9397-08002B2CF9AE}" pid="8" name="MSIP_Label_73dd1fcc-24d7-4f55-9dc2-c1518f171327_ContentBits">
    <vt:lpwstr>2</vt:lpwstr>
  </property>
  <property fmtid="{D5CDD505-2E9C-101B-9397-08002B2CF9AE}" pid="9" name="MSIP_Label_73dd1fcc-24d7-4f55-9dc2-c1518f171327_Tag">
    <vt:lpwstr>10, 0, 1, 1</vt:lpwstr>
  </property>
  <property fmtid="{D5CDD505-2E9C-101B-9397-08002B2CF9AE}" pid="10" name="ContentTypeId">
    <vt:lpwstr>0x010100FE6B780B8663624B948600C90E7FDE58</vt:lpwstr>
  </property>
  <property fmtid="{D5CDD505-2E9C-101B-9397-08002B2CF9AE}" pid="11" name="MediaServiceImageTags">
    <vt:lpwstr/>
  </property>
</Properties>
</file>