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kur\Documents\ENGR_133\Excel_2\"/>
    </mc:Choice>
  </mc:AlternateContent>
  <xr:revisionPtr revIDLastSave="0" documentId="13_ncr:1_{79771E96-922F-41BF-891D-7A6A0A354D20}" xr6:coauthVersionLast="47" xr6:coauthVersionMax="47" xr10:uidLastSave="{00000000-0000-0000-0000-000000000000}"/>
  <bookViews>
    <workbookView xWindow="-110" yWindow="-110" windowWidth="25820" windowHeight="15500" activeTab="1" xr2:uid="{F2EB40EB-0644-45E5-B203-7FB4C7C1DB7E}"/>
  </bookViews>
  <sheets>
    <sheet name="ex2_ind_2_viscosity" sheetId="2" r:id="rId1"/>
    <sheet name="Sheet1" sheetId="1" r:id="rId2"/>
  </sheets>
  <definedNames>
    <definedName name="ExternalData_1" localSheetId="0" hidden="1">ex2_ind_2_viscosity!$A$1:$B$51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H22" i="1"/>
  <c r="H21" i="1"/>
  <c r="H20" i="1"/>
  <c r="H19" i="1"/>
  <c r="H18"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7E5B9-CE47-438B-87D6-7D6B4E1C8CA0}" keepAlive="1" name="Query - ex2_ind_2_viscosity" description="Connection to the 'ex2_ind_2_viscosity' query in the workbook." type="5" refreshedVersion="8" background="1" saveData="1">
    <dbPr connection="Provider=Microsoft.Mashup.OleDb.1;Data Source=$Workbook$;Location=ex2_ind_2_viscosity;Extended Properties=&quot;&quot;" command="SELECT * FROM [ex2_ind_2_viscosity]"/>
  </connection>
</connections>
</file>

<file path=xl/sharedStrings.xml><?xml version="1.0" encoding="utf-8"?>
<sst xmlns="http://schemas.openxmlformats.org/spreadsheetml/2006/main" count="47" uniqueCount="44">
  <si>
    <t>Academic Integrity Statement: I/We have not used material obtained from any other unauthorized source, either modified or unmodified.  Neither have I/we provided access to my/our work to another. The solution I/we am/are submitting is my/our own original work.</t>
  </si>
  <si>
    <t>Problem Description</t>
  </si>
  <si>
    <t>/add a description and delete this comment/</t>
  </si>
  <si>
    <t>Input Section:</t>
  </si>
  <si>
    <t xml:space="preserve">Calculation Section: </t>
  </si>
  <si>
    <t>Output Section:</t>
  </si>
  <si>
    <t>#3: Type of plot</t>
  </si>
  <si>
    <t>Table 1: Given measurement data</t>
  </si>
  <si>
    <t>Sample time interval (unitless)</t>
  </si>
  <si>
    <t>Viscocity (Pa·s)</t>
  </si>
  <si>
    <t>Course</t>
  </si>
  <si>
    <t>ENGR 13300</t>
  </si>
  <si>
    <t>Semester</t>
  </si>
  <si>
    <t>/eg. Fall 2024/</t>
  </si>
  <si>
    <t>&lt;--- replace the shaded text with actual values</t>
  </si>
  <si>
    <t>Assignment Name</t>
  </si>
  <si>
    <t>/eg. HW3 EX3 Team #2/</t>
  </si>
  <si>
    <t>Section</t>
  </si>
  <si>
    <t>/eg. LC1/</t>
  </si>
  <si>
    <t>Student 1 Name</t>
  </si>
  <si>
    <t>List collaborators if any
(Name, Purdue login)</t>
  </si>
  <si>
    <t>Student 1 Purdue login</t>
  </si>
  <si>
    <t>within specification</t>
  </si>
  <si>
    <t>number of measurements below interval</t>
  </si>
  <si>
    <t>number of measurements above interval</t>
  </si>
  <si>
    <t>number of total time intervals</t>
  </si>
  <si>
    <t>outside specification</t>
  </si>
  <si>
    <t>specification interval lower border (Pa*s)</t>
  </si>
  <si>
    <t>specification interval upper border (Pa*s)</t>
  </si>
  <si>
    <t>Table 3: Computation of percentage of values within specification</t>
  </si>
  <si>
    <t>Table 2: Compute number of data points within and outside the specifications</t>
  </si>
  <si>
    <t>Figure 1: Measurement of viscosity in 50 evenly spaced time intervals</t>
  </si>
  <si>
    <t xml:space="preserve">Figure Section: </t>
  </si>
  <si>
    <t>Figure 2: Measurements of viscosity in 50 evenly spaced time intervals with specification interval</t>
  </si>
  <si>
    <t>Ankur Raghavan</t>
  </si>
  <si>
    <t>raghav21</t>
  </si>
  <si>
    <t>Viscosity (Pa·s)</t>
  </si>
  <si>
    <t>Scatter Plot</t>
  </si>
  <si>
    <t>a) Does the data appear to have outliers or errors in measurement? Why or why not?</t>
  </si>
  <si>
    <t>There may be an error in measurement because the viscosity is occasionally high, around .53. and low, around .48, with no measurements in between, it may be necessary to check what processes are occuring during the measurement period that may affect the viscosity.</t>
  </si>
  <si>
    <t>b) What percentage of the measurements meets the specification of being within [.475,.525]Pa*s</t>
  </si>
  <si>
    <t>58% of the measurements fall in the specification</t>
  </si>
  <si>
    <t>c) Given your answer to the previous question, and your plot, summarize the engineer’s main message to the engineering team about the process.</t>
  </si>
  <si>
    <t>The manufacturing process needs to be considered as it is producing viscosities often above the tolerances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</si>
</sst>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0"/>
      <name val="Arial"/>
      <family val="2"/>
    </font>
    <font>
      <sz val="10"/>
      <name val="Arial"/>
      <family val="2"/>
    </font>
    <font>
      <sz val="11"/>
      <name val="Aptos Narrow"/>
      <family val="2"/>
      <scheme val="minor"/>
    </font>
    <font>
      <b/>
      <sz val="11"/>
      <name val="Aptos Narrow"/>
      <family val="2"/>
      <scheme val="minor"/>
    </font>
    <font>
      <sz val="11"/>
      <name val="Arial"/>
      <family val="2"/>
    </font>
    <font>
      <b/>
      <sz val="11"/>
      <color theme="0"/>
      <name val="Aptos Narrow"/>
      <family val="2"/>
      <scheme val="minor"/>
    </font>
    <font>
      <i/>
      <sz val="11"/>
      <color theme="2" tint="-0.249977111117893"/>
      <name val="Aptos Narrow"/>
      <family val="2"/>
      <scheme val="minor"/>
    </font>
    <font>
      <i/>
      <sz val="11"/>
      <color rgb="FFFF0000"/>
      <name val="Aptos Narrow"/>
      <family val="2"/>
      <scheme val="minor"/>
    </font>
    <font>
      <sz val="11"/>
      <color rgb="FF000000"/>
      <name val="Courier New"/>
      <family val="3"/>
      <charset val="1"/>
    </font>
    <font>
      <b/>
      <sz val="10"/>
      <name val="Arial"/>
      <family val="2"/>
      <charset val="1"/>
    </font>
    <font>
      <sz val="11"/>
      <color rgb="FFE97132"/>
      <name val="Aptos Narrow"/>
      <family val="2"/>
      <charset val="1"/>
    </font>
    <font>
      <b/>
      <sz val="11"/>
      <color rgb="FFFFFFFF"/>
      <name val="Calibri"/>
      <family val="2"/>
    </font>
    <font>
      <b/>
      <sz val="10"/>
      <color theme="0"/>
      <name val="Arial"/>
      <family val="2"/>
    </font>
    <font>
      <sz val="11"/>
      <color rgb="FF000000"/>
      <name val="Aptos Narrow"/>
      <family val="2"/>
      <scheme val="minor"/>
    </font>
  </fonts>
  <fills count="13">
    <fill>
      <patternFill patternType="none"/>
    </fill>
    <fill>
      <patternFill patternType="gray125"/>
    </fill>
    <fill>
      <patternFill patternType="solid">
        <fgColor indexed="51"/>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
      <patternFill patternType="solid">
        <fgColor theme="2" tint="-0.249977111117893"/>
        <bgColor indexed="64"/>
      </patternFill>
    </fill>
    <fill>
      <patternFill patternType="solid">
        <fgColor rgb="FF84E291"/>
        <bgColor rgb="FFC0C0C0"/>
      </patternFill>
    </fill>
    <fill>
      <patternFill patternType="solid">
        <fgColor rgb="FFDDDDDD"/>
        <bgColor rgb="FFD9D9D9"/>
      </patternFill>
    </fill>
    <fill>
      <patternFill patternType="solid">
        <fgColor rgb="FF000000"/>
        <bgColor rgb="FF000000"/>
      </patternFill>
    </fill>
    <fill>
      <patternFill patternType="solid">
        <fgColor rgb="FFD9D9D9"/>
        <bgColor rgb="FF000000"/>
      </patternFill>
    </fill>
    <fill>
      <patternFill patternType="solid">
        <fgColor theme="9" tint="0.79998168889431442"/>
        <bgColor indexed="64"/>
      </patternFill>
    </fill>
    <fill>
      <patternFill patternType="solid">
        <fgColor theme="5" tint="0.7999816888943144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0" borderId="0"/>
    <xf numFmtId="9" fontId="4" fillId="0" borderId="0" applyFont="0" applyFill="0" applyBorder="0" applyAlignment="0" applyProtection="0"/>
  </cellStyleXfs>
  <cellXfs count="77">
    <xf numFmtId="0" fontId="0" fillId="0" borderId="0" xfId="0"/>
    <xf numFmtId="0" fontId="5" fillId="0" borderId="0" xfId="1" applyFont="1"/>
    <xf numFmtId="0" fontId="7" fillId="0" borderId="0" xfId="1" applyFont="1"/>
    <xf numFmtId="0" fontId="6" fillId="4" borderId="1" xfId="1" applyFont="1" applyFill="1" applyBorder="1" applyAlignment="1">
      <alignment horizontal="center" wrapText="1"/>
    </xf>
    <xf numFmtId="0" fontId="6" fillId="4" borderId="3" xfId="1" applyFont="1" applyFill="1" applyBorder="1" applyAlignment="1">
      <alignment horizontal="center" wrapText="1"/>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xf numFmtId="0" fontId="5" fillId="0" borderId="8" xfId="1" applyFont="1" applyBorder="1" applyAlignment="1">
      <alignment horizontal="center"/>
    </xf>
    <xf numFmtId="0" fontId="3" fillId="3" borderId="0" xfId="0" applyFont="1" applyFill="1"/>
    <xf numFmtId="0" fontId="0" fillId="3" borderId="0" xfId="0" applyFill="1"/>
    <xf numFmtId="0" fontId="6" fillId="3" borderId="9" xfId="1" applyFont="1" applyFill="1" applyBorder="1" applyAlignment="1" applyProtection="1">
      <alignment horizontal="left" vertical="top"/>
      <protection locked="0"/>
    </xf>
    <xf numFmtId="0" fontId="6" fillId="0" borderId="9" xfId="1" applyFont="1" applyBorder="1" applyAlignment="1" applyProtection="1">
      <alignment horizontal="left" vertical="top"/>
      <protection locked="0"/>
    </xf>
    <xf numFmtId="0" fontId="9" fillId="0" borderId="9" xfId="1" applyFont="1" applyBorder="1" applyAlignment="1" applyProtection="1">
      <alignment horizontal="left" vertical="top"/>
      <protection locked="0"/>
    </xf>
    <xf numFmtId="0" fontId="4" fillId="0" borderId="0" xfId="1" applyAlignment="1" applyProtection="1">
      <alignment vertical="top"/>
      <protection locked="0"/>
    </xf>
    <xf numFmtId="0" fontId="10" fillId="0" borderId="0" xfId="1" applyFont="1" applyAlignment="1" applyProtection="1">
      <alignment vertical="top"/>
      <protection locked="0"/>
    </xf>
    <xf numFmtId="0" fontId="4" fillId="0" borderId="0" xfId="1" applyAlignment="1">
      <alignment vertical="top"/>
    </xf>
    <xf numFmtId="0" fontId="1" fillId="0" borderId="0" xfId="0" applyFont="1" applyAlignment="1">
      <alignment vertical="top"/>
    </xf>
    <xf numFmtId="0" fontId="6" fillId="6" borderId="9" xfId="1" applyFont="1" applyFill="1" applyBorder="1" applyAlignment="1" applyProtection="1">
      <alignment horizontal="left" vertical="top"/>
      <protection locked="0"/>
    </xf>
    <xf numFmtId="0" fontId="1" fillId="0" borderId="9" xfId="0" applyFont="1" applyBorder="1" applyAlignment="1">
      <alignment horizontal="left" vertical="top"/>
    </xf>
    <xf numFmtId="0" fontId="6" fillId="0" borderId="0" xfId="1" applyFont="1" applyAlignment="1" applyProtection="1">
      <alignment vertical="top"/>
      <protection locked="0"/>
    </xf>
    <xf numFmtId="0" fontId="0" fillId="0" borderId="0" xfId="0" applyAlignment="1">
      <alignment vertical="top"/>
    </xf>
    <xf numFmtId="0" fontId="11" fillId="0" borderId="0" xfId="0" applyFont="1" applyAlignment="1" applyProtection="1">
      <alignment vertical="top"/>
      <protection locked="0"/>
    </xf>
    <xf numFmtId="0" fontId="0" fillId="0" borderId="0" xfId="0" applyAlignment="1" applyProtection="1">
      <alignment vertical="top"/>
      <protection locked="0"/>
    </xf>
    <xf numFmtId="0" fontId="12" fillId="0" borderId="0" xfId="0" applyFont="1" applyAlignment="1" applyProtection="1">
      <alignment horizontal="left" vertical="top" wrapText="1"/>
      <protection locked="0"/>
    </xf>
    <xf numFmtId="0" fontId="0" fillId="0" borderId="3" xfId="0" applyBorder="1"/>
    <xf numFmtId="0" fontId="0" fillId="0" borderId="5" xfId="0" applyBorder="1"/>
    <xf numFmtId="0" fontId="0" fillId="0" borderId="8" xfId="0" applyBorder="1"/>
    <xf numFmtId="0" fontId="16" fillId="0" borderId="0" xfId="0" applyFont="1"/>
    <xf numFmtId="0" fontId="16" fillId="0" borderId="0" xfId="0" applyFont="1" applyAlignment="1">
      <alignment vertical="top" wrapText="1"/>
    </xf>
    <xf numFmtId="0" fontId="5" fillId="0" borderId="4" xfId="1" applyFont="1" applyBorder="1" applyAlignment="1">
      <alignment vertical="center"/>
    </xf>
    <xf numFmtId="0" fontId="5" fillId="0" borderId="6" xfId="1" applyFont="1" applyBorder="1" applyAlignment="1">
      <alignment vertical="center"/>
    </xf>
    <xf numFmtId="0" fontId="5" fillId="0" borderId="7" xfId="1" applyFont="1" applyBorder="1" applyAlignment="1">
      <alignment vertical="center"/>
    </xf>
    <xf numFmtId="0" fontId="5" fillId="0" borderId="0" xfId="1" applyFont="1" applyAlignment="1">
      <alignment vertical="center"/>
    </xf>
    <xf numFmtId="0" fontId="5" fillId="0" borderId="5" xfId="1" applyFont="1" applyBorder="1" applyAlignment="1">
      <alignment vertical="center"/>
    </xf>
    <xf numFmtId="0" fontId="5" fillId="0" borderId="8" xfId="1" applyFont="1" applyBorder="1" applyAlignment="1">
      <alignment vertical="center"/>
    </xf>
    <xf numFmtId="10" fontId="0" fillId="0" borderId="15" xfId="0" applyNumberFormat="1" applyBorder="1"/>
    <xf numFmtId="0" fontId="8" fillId="5" borderId="1" xfId="1" applyFont="1" applyFill="1" applyBorder="1" applyAlignment="1">
      <alignment horizontal="left"/>
    </xf>
    <xf numFmtId="0" fontId="8" fillId="5" borderId="3" xfId="1" applyFont="1" applyFill="1" applyBorder="1" applyAlignment="1">
      <alignment horizontal="left"/>
    </xf>
    <xf numFmtId="0" fontId="6" fillId="4" borderId="1" xfId="1" applyFont="1" applyFill="1" applyBorder="1" applyAlignment="1">
      <alignment horizontal="left" vertical="top"/>
    </xf>
    <xf numFmtId="0" fontId="6" fillId="4" borderId="2" xfId="1" applyFont="1" applyFill="1" applyBorder="1" applyAlignment="1">
      <alignment horizontal="left" vertical="top"/>
    </xf>
    <xf numFmtId="0" fontId="6" fillId="4" borderId="3" xfId="1" applyFont="1" applyFill="1" applyBorder="1" applyAlignment="1">
      <alignment horizontal="left" vertical="top"/>
    </xf>
    <xf numFmtId="0" fontId="2" fillId="6" borderId="10" xfId="0" applyFont="1" applyFill="1" applyBorder="1" applyAlignment="1">
      <alignment horizontal="left" vertical="top" wrapText="1"/>
    </xf>
    <xf numFmtId="0" fontId="2" fillId="6" borderId="11" xfId="0" applyFont="1" applyFill="1" applyBorder="1" applyAlignment="1">
      <alignment horizontal="left" vertical="top" wrapText="1"/>
    </xf>
    <xf numFmtId="0" fontId="5" fillId="0" borderId="10" xfId="1" applyFont="1" applyBorder="1" applyAlignment="1" applyProtection="1">
      <alignment horizontal="left" vertical="top"/>
      <protection locked="0"/>
    </xf>
    <xf numFmtId="0" fontId="5" fillId="0" borderId="11" xfId="1" applyFont="1" applyBorder="1" applyAlignment="1" applyProtection="1">
      <alignment horizontal="left" vertical="top"/>
      <protection locked="0"/>
    </xf>
    <xf numFmtId="0" fontId="1" fillId="0" borderId="12" xfId="0" applyFont="1" applyBorder="1" applyAlignment="1">
      <alignment horizontal="center" vertical="top"/>
    </xf>
    <xf numFmtId="0" fontId="11" fillId="7" borderId="0" xfId="0" applyFont="1" applyFill="1" applyAlignment="1" applyProtection="1">
      <alignment horizontal="left" vertical="top" wrapText="1"/>
      <protection locked="0"/>
    </xf>
    <xf numFmtId="0" fontId="13" fillId="8" borderId="0" xfId="0" applyFont="1" applyFill="1" applyAlignment="1" applyProtection="1">
      <alignment horizontal="left" vertical="top" wrapText="1"/>
      <protection locked="0"/>
    </xf>
    <xf numFmtId="0" fontId="4" fillId="10" borderId="4" xfId="1" applyFill="1" applyBorder="1" applyAlignment="1">
      <alignment horizontal="right"/>
    </xf>
    <xf numFmtId="0" fontId="4" fillId="10" borderId="0" xfId="1" applyFill="1" applyAlignment="1">
      <alignment horizontal="right"/>
    </xf>
    <xf numFmtId="0" fontId="2" fillId="3" borderId="0" xfId="0" applyFont="1" applyFill="1" applyAlignment="1">
      <alignment horizontal="left"/>
    </xf>
    <xf numFmtId="0" fontId="14" fillId="9" borderId="0" xfId="1" applyFont="1" applyFill="1" applyAlignment="1">
      <alignment horizontal="center" vertical="center" wrapText="1"/>
    </xf>
    <xf numFmtId="0" fontId="3" fillId="2" borderId="0" xfId="0" applyFont="1" applyFill="1" applyAlignment="1">
      <alignment horizontal="left"/>
    </xf>
    <xf numFmtId="0" fontId="15" fillId="5" borderId="1" xfId="1" applyFont="1" applyFill="1" applyBorder="1" applyAlignment="1">
      <alignment horizontal="left" vertical="center" wrapText="1"/>
    </xf>
    <xf numFmtId="0" fontId="15" fillId="5" borderId="2" xfId="1" applyFont="1" applyFill="1" applyBorder="1" applyAlignment="1">
      <alignment horizontal="left" vertical="center" wrapText="1"/>
    </xf>
    <xf numFmtId="0" fontId="15" fillId="5" borderId="3" xfId="1" applyFont="1" applyFill="1" applyBorder="1" applyAlignment="1">
      <alignment horizontal="left" vertical="center" wrapText="1"/>
    </xf>
    <xf numFmtId="0" fontId="15" fillId="5" borderId="4" xfId="1" applyFont="1" applyFill="1" applyBorder="1" applyAlignment="1">
      <alignment horizontal="left" vertical="center" wrapText="1"/>
    </xf>
    <xf numFmtId="0" fontId="15" fillId="5" borderId="0" xfId="1" applyFont="1" applyFill="1" applyAlignment="1">
      <alignment horizontal="left" vertical="center" wrapText="1"/>
    </xf>
    <xf numFmtId="0" fontId="15" fillId="5" borderId="5" xfId="1" applyFont="1" applyFill="1" applyBorder="1" applyAlignment="1">
      <alignment horizontal="left" vertical="center" wrapText="1"/>
    </xf>
    <xf numFmtId="0" fontId="16" fillId="12" borderId="0" xfId="0" applyFont="1" applyFill="1" applyAlignment="1">
      <alignment horizontal="left" vertical="top" wrapText="1"/>
    </xf>
    <xf numFmtId="0" fontId="16" fillId="0" borderId="0" xfId="0" applyFont="1" applyAlignment="1">
      <alignment horizontal="center" wrapText="1"/>
    </xf>
    <xf numFmtId="0" fontId="16" fillId="12" borderId="0" xfId="0" applyFont="1" applyFill="1" applyAlignment="1">
      <alignment horizontal="left" vertical="top"/>
    </xf>
    <xf numFmtId="0" fontId="5" fillId="11" borderId="4" xfId="1" applyFont="1" applyFill="1" applyBorder="1" applyAlignment="1">
      <alignment horizontal="center" vertical="top" wrapText="1"/>
    </xf>
    <xf numFmtId="0" fontId="5" fillId="11" borderId="0" xfId="1" applyFont="1" applyFill="1" applyAlignment="1">
      <alignment horizontal="center" vertical="top" wrapText="1"/>
    </xf>
    <xf numFmtId="0" fontId="5" fillId="11" borderId="5" xfId="1" applyFont="1" applyFill="1" applyBorder="1" applyAlignment="1">
      <alignment horizontal="center" vertical="top" wrapText="1"/>
    </xf>
    <xf numFmtId="0" fontId="5" fillId="11" borderId="6" xfId="1" applyFont="1" applyFill="1" applyBorder="1" applyAlignment="1">
      <alignment horizontal="center" vertical="top" wrapText="1"/>
    </xf>
    <xf numFmtId="0" fontId="5" fillId="11" borderId="7" xfId="1" applyFont="1" applyFill="1" applyBorder="1" applyAlignment="1">
      <alignment horizontal="center" vertical="top" wrapText="1"/>
    </xf>
    <xf numFmtId="0" fontId="5" fillId="11" borderId="8" xfId="1" applyFont="1" applyFill="1" applyBorder="1" applyAlignment="1">
      <alignment horizontal="center" vertical="top" wrapText="1"/>
    </xf>
    <xf numFmtId="0" fontId="16" fillId="0" borderId="0" xfId="0" applyFont="1" applyAlignment="1">
      <alignment horizontal="center"/>
    </xf>
    <xf numFmtId="0" fontId="4" fillId="10" borderId="13" xfId="1" applyFill="1" applyBorder="1" applyAlignment="1">
      <alignment horizontal="right"/>
    </xf>
    <xf numFmtId="0" fontId="4" fillId="10" borderId="14" xfId="1" applyFill="1" applyBorder="1" applyAlignment="1">
      <alignment horizontal="right"/>
    </xf>
    <xf numFmtId="0" fontId="14" fillId="9" borderId="7" xfId="1" applyFont="1" applyFill="1" applyBorder="1" applyAlignment="1">
      <alignment horizontal="center" vertical="center" wrapText="1"/>
    </xf>
    <xf numFmtId="0" fontId="4" fillId="10" borderId="1" xfId="1" applyFill="1" applyBorder="1" applyAlignment="1">
      <alignment horizontal="right"/>
    </xf>
    <xf numFmtId="0" fontId="4" fillId="10" borderId="2" xfId="1" applyFill="1" applyBorder="1" applyAlignment="1">
      <alignment horizontal="right"/>
    </xf>
    <xf numFmtId="0" fontId="4" fillId="10" borderId="6" xfId="1" applyFill="1" applyBorder="1" applyAlignment="1">
      <alignment horizontal="right"/>
    </xf>
    <xf numFmtId="0" fontId="4" fillId="10" borderId="7" xfId="1" applyFill="1" applyBorder="1" applyAlignment="1">
      <alignment horizontal="right"/>
    </xf>
  </cellXfs>
  <cellStyles count="3">
    <cellStyle name="Normal" xfId="0" builtinId="0"/>
    <cellStyle name="Normal 3" xfId="1" xr:uid="{E9D9951D-06DB-4636-8702-23D5CF43EBD8}"/>
    <cellStyle name="Percent 2" xfId="2" xr:uid="{E64A146C-F016-4CB8-A625-49CBE6B8D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Sheet1!$B$15</c:f>
              <c:strCache>
                <c:ptCount val="1"/>
                <c:pt idx="0">
                  <c:v>Viscocity (Pa·s)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Sheet1!$A$16:$A$65</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Sheet1!$B$16:$B$65</c:f>
              <c:numCache>
                <c:formatCode>General</c:formatCode>
                <c:ptCount val="50"/>
                <c:pt idx="0">
                  <c:v>0.53</c:v>
                </c:pt>
                <c:pt idx="1">
                  <c:v>0.52600000000000002</c:v>
                </c:pt>
                <c:pt idx="2">
                  <c:v>0.53200000000000003</c:v>
                </c:pt>
                <c:pt idx="3">
                  <c:v>0.48299999999999998</c:v>
                </c:pt>
                <c:pt idx="4">
                  <c:v>0.48499999999999999</c:v>
                </c:pt>
                <c:pt idx="5">
                  <c:v>0.52700000000000002</c:v>
                </c:pt>
                <c:pt idx="6">
                  <c:v>0.52900000000000003</c:v>
                </c:pt>
                <c:pt idx="7">
                  <c:v>0.53300000000000003</c:v>
                </c:pt>
                <c:pt idx="8">
                  <c:v>0.47599999999999998</c:v>
                </c:pt>
                <c:pt idx="9">
                  <c:v>0.48199999999999998</c:v>
                </c:pt>
                <c:pt idx="10">
                  <c:v>0.52900000000000003</c:v>
                </c:pt>
                <c:pt idx="11">
                  <c:v>0.52600000000000002</c:v>
                </c:pt>
                <c:pt idx="12">
                  <c:v>0.53400000000000003</c:v>
                </c:pt>
                <c:pt idx="13">
                  <c:v>0.47899999999999998</c:v>
                </c:pt>
                <c:pt idx="14">
                  <c:v>0.47699999999999998</c:v>
                </c:pt>
                <c:pt idx="15">
                  <c:v>0.52600000000000002</c:v>
                </c:pt>
                <c:pt idx="16">
                  <c:v>0.52900000000000003</c:v>
                </c:pt>
                <c:pt idx="17">
                  <c:v>0.53200000000000003</c:v>
                </c:pt>
                <c:pt idx="18">
                  <c:v>0.47799999999999998</c:v>
                </c:pt>
                <c:pt idx="19">
                  <c:v>0.48399999999999999</c:v>
                </c:pt>
                <c:pt idx="20">
                  <c:v>0.52600000000000002</c:v>
                </c:pt>
                <c:pt idx="21">
                  <c:v>0.53300000000000003</c:v>
                </c:pt>
                <c:pt idx="22">
                  <c:v>0.52500000000000002</c:v>
                </c:pt>
                <c:pt idx="23">
                  <c:v>0.48</c:v>
                </c:pt>
                <c:pt idx="24">
                  <c:v>0.48099999999999998</c:v>
                </c:pt>
                <c:pt idx="25">
                  <c:v>0.53500000000000003</c:v>
                </c:pt>
                <c:pt idx="26">
                  <c:v>0.53100000000000003</c:v>
                </c:pt>
                <c:pt idx="27">
                  <c:v>0.52700000000000002</c:v>
                </c:pt>
                <c:pt idx="28">
                  <c:v>0.47399999999999998</c:v>
                </c:pt>
                <c:pt idx="29">
                  <c:v>0.47699999999999998</c:v>
                </c:pt>
                <c:pt idx="30">
                  <c:v>0.52700000000000002</c:v>
                </c:pt>
                <c:pt idx="31">
                  <c:v>0.52900000000000003</c:v>
                </c:pt>
                <c:pt idx="32">
                  <c:v>0.52900000000000003</c:v>
                </c:pt>
                <c:pt idx="33">
                  <c:v>0.48399999999999999</c:v>
                </c:pt>
                <c:pt idx="34">
                  <c:v>0.48</c:v>
                </c:pt>
                <c:pt idx="35">
                  <c:v>0.53200000000000003</c:v>
                </c:pt>
                <c:pt idx="36">
                  <c:v>0.52900000000000003</c:v>
                </c:pt>
                <c:pt idx="37">
                  <c:v>0.53200000000000003</c:v>
                </c:pt>
                <c:pt idx="38">
                  <c:v>0.47799999999999998</c:v>
                </c:pt>
                <c:pt idx="39">
                  <c:v>0.48499999999999999</c:v>
                </c:pt>
                <c:pt idx="40">
                  <c:v>0.53500000000000003</c:v>
                </c:pt>
                <c:pt idx="41">
                  <c:v>0.53200000000000003</c:v>
                </c:pt>
                <c:pt idx="42">
                  <c:v>0.52900000000000003</c:v>
                </c:pt>
                <c:pt idx="43">
                  <c:v>0.48399999999999999</c:v>
                </c:pt>
                <c:pt idx="44">
                  <c:v>0.47599999999999998</c:v>
                </c:pt>
                <c:pt idx="45">
                  <c:v>0.52800000000000002</c:v>
                </c:pt>
                <c:pt idx="46">
                  <c:v>0.53200000000000003</c:v>
                </c:pt>
                <c:pt idx="47">
                  <c:v>0.52900000000000003</c:v>
                </c:pt>
                <c:pt idx="48">
                  <c:v>0.48299999999999998</c:v>
                </c:pt>
                <c:pt idx="49">
                  <c:v>0.48299999999999998</c:v>
                </c:pt>
              </c:numCache>
            </c:numRef>
          </c:yVal>
          <c:smooth val="0"/>
          <c:extLst>
            <c:ext xmlns:c16="http://schemas.microsoft.com/office/drawing/2014/chart" uri="{C3380CC4-5D6E-409C-BE32-E72D297353CC}">
              <c16:uniqueId val="{00000000-BC73-4D08-9F28-B154E2BE838A}"/>
            </c:ext>
          </c:extLst>
        </c:ser>
        <c:dLbls>
          <c:showLegendKey val="0"/>
          <c:showVal val="0"/>
          <c:showCatName val="0"/>
          <c:showSerName val="0"/>
          <c:showPercent val="0"/>
          <c:showBubbleSize val="0"/>
        </c:dLbls>
        <c:axId val="128825808"/>
        <c:axId val="128823408"/>
      </c:scatterChart>
      <c:valAx>
        <c:axId val="128825808"/>
        <c:scaling>
          <c:orientation val="minMax"/>
          <c:max val="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cross"/>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23408"/>
        <c:crosses val="autoZero"/>
        <c:crossBetween val="midCat"/>
        <c:majorUnit val="5"/>
        <c:minorUnit val="1"/>
      </c:valAx>
      <c:valAx>
        <c:axId val="12882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2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Viscocity</a:t>
            </a:r>
            <a:r>
              <a:rPr lang="en-US" baseline="0"/>
              <a:t> (Pa*s)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37909144780415"/>
          <c:y val="0.16824526582937463"/>
          <c:w val="0.55028021890770784"/>
          <c:h val="0.62380718422593873"/>
        </c:manualLayout>
      </c:layout>
      <c:scatterChart>
        <c:scatterStyle val="lineMarker"/>
        <c:varyColors val="0"/>
        <c:ser>
          <c:idx val="0"/>
          <c:order val="0"/>
          <c:tx>
            <c:strRef>
              <c:f>Sheet1!$B$15</c:f>
              <c:strCache>
                <c:ptCount val="1"/>
                <c:pt idx="0">
                  <c:v>Viscocity (Pa·s)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Sheet1!$A$16:$A$65</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Sheet1!$B$16:$B$65</c:f>
              <c:numCache>
                <c:formatCode>General</c:formatCode>
                <c:ptCount val="50"/>
                <c:pt idx="0">
                  <c:v>0.53</c:v>
                </c:pt>
                <c:pt idx="1">
                  <c:v>0.52600000000000002</c:v>
                </c:pt>
                <c:pt idx="2">
                  <c:v>0.53200000000000003</c:v>
                </c:pt>
                <c:pt idx="3">
                  <c:v>0.48299999999999998</c:v>
                </c:pt>
                <c:pt idx="4">
                  <c:v>0.48499999999999999</c:v>
                </c:pt>
                <c:pt idx="5">
                  <c:v>0.52700000000000002</c:v>
                </c:pt>
                <c:pt idx="6">
                  <c:v>0.52900000000000003</c:v>
                </c:pt>
                <c:pt idx="7">
                  <c:v>0.53300000000000003</c:v>
                </c:pt>
                <c:pt idx="8">
                  <c:v>0.47599999999999998</c:v>
                </c:pt>
                <c:pt idx="9">
                  <c:v>0.48199999999999998</c:v>
                </c:pt>
                <c:pt idx="10">
                  <c:v>0.52900000000000003</c:v>
                </c:pt>
                <c:pt idx="11">
                  <c:v>0.52600000000000002</c:v>
                </c:pt>
                <c:pt idx="12">
                  <c:v>0.53400000000000003</c:v>
                </c:pt>
                <c:pt idx="13">
                  <c:v>0.47899999999999998</c:v>
                </c:pt>
                <c:pt idx="14">
                  <c:v>0.47699999999999998</c:v>
                </c:pt>
                <c:pt idx="15">
                  <c:v>0.52600000000000002</c:v>
                </c:pt>
                <c:pt idx="16">
                  <c:v>0.52900000000000003</c:v>
                </c:pt>
                <c:pt idx="17">
                  <c:v>0.53200000000000003</c:v>
                </c:pt>
                <c:pt idx="18">
                  <c:v>0.47799999999999998</c:v>
                </c:pt>
                <c:pt idx="19">
                  <c:v>0.48399999999999999</c:v>
                </c:pt>
                <c:pt idx="20">
                  <c:v>0.52600000000000002</c:v>
                </c:pt>
                <c:pt idx="21">
                  <c:v>0.53300000000000003</c:v>
                </c:pt>
                <c:pt idx="22">
                  <c:v>0.52500000000000002</c:v>
                </c:pt>
                <c:pt idx="23">
                  <c:v>0.48</c:v>
                </c:pt>
                <c:pt idx="24">
                  <c:v>0.48099999999999998</c:v>
                </c:pt>
                <c:pt idx="25">
                  <c:v>0.53500000000000003</c:v>
                </c:pt>
                <c:pt idx="26">
                  <c:v>0.53100000000000003</c:v>
                </c:pt>
                <c:pt idx="27">
                  <c:v>0.52700000000000002</c:v>
                </c:pt>
                <c:pt idx="28">
                  <c:v>0.47399999999999998</c:v>
                </c:pt>
                <c:pt idx="29">
                  <c:v>0.47699999999999998</c:v>
                </c:pt>
                <c:pt idx="30">
                  <c:v>0.52700000000000002</c:v>
                </c:pt>
                <c:pt idx="31">
                  <c:v>0.52900000000000003</c:v>
                </c:pt>
                <c:pt idx="32">
                  <c:v>0.52900000000000003</c:v>
                </c:pt>
                <c:pt idx="33">
                  <c:v>0.48399999999999999</c:v>
                </c:pt>
                <c:pt idx="34">
                  <c:v>0.48</c:v>
                </c:pt>
                <c:pt idx="35">
                  <c:v>0.53200000000000003</c:v>
                </c:pt>
                <c:pt idx="36">
                  <c:v>0.52900000000000003</c:v>
                </c:pt>
                <c:pt idx="37">
                  <c:v>0.53200000000000003</c:v>
                </c:pt>
                <c:pt idx="38">
                  <c:v>0.47799999999999998</c:v>
                </c:pt>
                <c:pt idx="39">
                  <c:v>0.48499999999999999</c:v>
                </c:pt>
                <c:pt idx="40">
                  <c:v>0.53500000000000003</c:v>
                </c:pt>
                <c:pt idx="41">
                  <c:v>0.53200000000000003</c:v>
                </c:pt>
                <c:pt idx="42">
                  <c:v>0.52900000000000003</c:v>
                </c:pt>
                <c:pt idx="43">
                  <c:v>0.48399999999999999</c:v>
                </c:pt>
                <c:pt idx="44">
                  <c:v>0.47599999999999998</c:v>
                </c:pt>
                <c:pt idx="45">
                  <c:v>0.52800000000000002</c:v>
                </c:pt>
                <c:pt idx="46">
                  <c:v>0.53200000000000003</c:v>
                </c:pt>
                <c:pt idx="47">
                  <c:v>0.52900000000000003</c:v>
                </c:pt>
                <c:pt idx="48">
                  <c:v>0.48299999999999998</c:v>
                </c:pt>
                <c:pt idx="49">
                  <c:v>0.48299999999999998</c:v>
                </c:pt>
              </c:numCache>
            </c:numRef>
          </c:yVal>
          <c:smooth val="0"/>
          <c:extLst>
            <c:ext xmlns:c16="http://schemas.microsoft.com/office/drawing/2014/chart" uri="{C3380CC4-5D6E-409C-BE32-E72D297353CC}">
              <c16:uniqueId val="{00000000-189E-4F66-958A-791BE2AEE4A7}"/>
            </c:ext>
          </c:extLst>
        </c:ser>
        <c:ser>
          <c:idx val="1"/>
          <c:order val="1"/>
          <c:tx>
            <c:v>Specification Interval Upper Border</c:v>
          </c:tx>
          <c:spPr>
            <a:ln w="19050" cap="rnd">
              <a:solidFill>
                <a:schemeClr val="tx1">
                  <a:lumMod val="25000"/>
                  <a:lumOff val="75000"/>
                </a:schemeClr>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1-7C9D-4F7A-8BBB-6A59C0767938}"/>
              </c:ext>
            </c:extLst>
          </c:dPt>
          <c:xVal>
            <c:numLit>
              <c:formatCode>General</c:formatCode>
              <c:ptCount val="2"/>
              <c:pt idx="0">
                <c:v>0</c:v>
              </c:pt>
              <c:pt idx="1">
                <c:v>50</c:v>
              </c:pt>
            </c:numLit>
          </c:xVal>
          <c:yVal>
            <c:numRef>
              <c:f>(Sheet1!$H$17,Sheet1!$H$17)</c:f>
              <c:numCache>
                <c:formatCode>General</c:formatCode>
                <c:ptCount val="2"/>
                <c:pt idx="0">
                  <c:v>0.52500000000000002</c:v>
                </c:pt>
                <c:pt idx="1">
                  <c:v>0.52500000000000002</c:v>
                </c:pt>
              </c:numCache>
            </c:numRef>
          </c:yVal>
          <c:smooth val="0"/>
          <c:extLst>
            <c:ext xmlns:c16="http://schemas.microsoft.com/office/drawing/2014/chart" uri="{C3380CC4-5D6E-409C-BE32-E72D297353CC}">
              <c16:uniqueId val="{00000002-189E-4F66-958A-791BE2AEE4A7}"/>
            </c:ext>
          </c:extLst>
        </c:ser>
        <c:ser>
          <c:idx val="2"/>
          <c:order val="2"/>
          <c:tx>
            <c:v>Specification Interval Lower Border</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Lit>
              <c:formatCode>General</c:formatCode>
              <c:ptCount val="2"/>
              <c:pt idx="0">
                <c:v>0</c:v>
              </c:pt>
              <c:pt idx="1">
                <c:v>50</c:v>
              </c:pt>
            </c:numLit>
          </c:xVal>
          <c:yVal>
            <c:numRef>
              <c:f>(Sheet1!$H$16,Sheet1!$H$16)</c:f>
              <c:numCache>
                <c:formatCode>General</c:formatCode>
                <c:ptCount val="2"/>
                <c:pt idx="0">
                  <c:v>0.47499999999999998</c:v>
                </c:pt>
                <c:pt idx="1">
                  <c:v>0.47499999999999998</c:v>
                </c:pt>
              </c:numCache>
            </c:numRef>
          </c:yVal>
          <c:smooth val="0"/>
          <c:extLst>
            <c:ext xmlns:c16="http://schemas.microsoft.com/office/drawing/2014/chart" uri="{C3380CC4-5D6E-409C-BE32-E72D297353CC}">
              <c16:uniqueId val="{00000003-189E-4F66-958A-791BE2AEE4A7}"/>
            </c:ext>
          </c:extLst>
        </c:ser>
        <c:dLbls>
          <c:showLegendKey val="0"/>
          <c:showVal val="0"/>
          <c:showCatName val="0"/>
          <c:showSerName val="0"/>
          <c:showPercent val="0"/>
          <c:showBubbleSize val="0"/>
        </c:dLbls>
        <c:axId val="1504255359"/>
        <c:axId val="1504263519"/>
      </c:scatterChart>
      <c:valAx>
        <c:axId val="1504255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63519"/>
        <c:crosses val="autoZero"/>
        <c:crossBetween val="midCat"/>
      </c:valAx>
      <c:valAx>
        <c:axId val="1504263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Viscosity (Pa*s)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55359"/>
        <c:crosses val="autoZero"/>
        <c:crossBetween val="midCat"/>
      </c:valAx>
      <c:spPr>
        <a:noFill/>
        <a:ln>
          <a:noFill/>
        </a:ln>
        <a:effectLst/>
      </c:spPr>
    </c:plotArea>
    <c:legend>
      <c:legendPos val="tr"/>
      <c:layout>
        <c:manualLayout>
          <c:xMode val="edge"/>
          <c:yMode val="edge"/>
          <c:x val="0.61243592612938902"/>
          <c:y val="0.18856435643564357"/>
          <c:w val="0.36689223924528813"/>
          <c:h val="0.73515553130116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15875</xdr:colOff>
      <xdr:row>31</xdr:row>
      <xdr:rowOff>177800</xdr:rowOff>
    </xdr:from>
    <xdr:to>
      <xdr:col>7</xdr:col>
      <xdr:colOff>679450</xdr:colOff>
      <xdr:row>46</xdr:row>
      <xdr:rowOff>25400</xdr:rowOff>
    </xdr:to>
    <xdr:graphicFrame macro="">
      <xdr:nvGraphicFramePr>
        <xdr:cNvPr id="2" name="Chart 1">
          <a:extLst>
            <a:ext uri="{FF2B5EF4-FFF2-40B4-BE49-F238E27FC236}">
              <a16:creationId xmlns:a16="http://schemas.microsoft.com/office/drawing/2014/main" id="{AE5C0720-BA91-9345-7910-2411EDA31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688975</xdr:colOff>
      <xdr:row>50</xdr:row>
      <xdr:rowOff>12700</xdr:rowOff>
    </xdr:from>
    <xdr:to>
      <xdr:col>12</xdr:col>
      <xdr:colOff>76200</xdr:colOff>
      <xdr:row>66</xdr:row>
      <xdr:rowOff>139700</xdr:rowOff>
    </xdr:to>
    <xdr:graphicFrame macro="">
      <xdr:nvGraphicFramePr>
        <xdr:cNvPr id="3" name="Chart 2">
          <a:extLst>
            <a:ext uri="{FF2B5EF4-FFF2-40B4-BE49-F238E27FC236}">
              <a16:creationId xmlns:a16="http://schemas.microsoft.com/office/drawing/2014/main" id="{02075486-185F-CA75-6D6E-3B69AFE28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0FAB1F-2B0B-45C0-9795-8BB497AB9198}" autoFormatId="16" applyNumberFormats="0" applyBorderFormats="0" applyFontFormats="0" applyPatternFormats="0" applyAlignmentFormats="0" applyWidthHeightFormats="0">
  <queryTableRefresh nextId="3">
    <queryTableFields count="2">
      <queryTableField id="1" name="Sample time interval (unitless)" tableColumnId="1"/>
      <queryTableField id="2" name="Viscosity (Pa·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1E19AA-9514-4F01-8FC5-D6327F79FB44}" name="ex2_ind_2_viscosity" displayName="ex2_ind_2_viscosity" ref="A1:B51" tableType="queryTable" totalsRowShown="0">
  <autoFilter ref="A1:B51" xr:uid="{321E19AA-9514-4F01-8FC5-D6327F79FB44}"/>
  <tableColumns count="2">
    <tableColumn id="1" xr3:uid="{82FBD8E7-E9D9-46BE-9629-0A4D1EB27AEB}" uniqueName="1" name="Sample time interval (unitless)" queryTableFieldId="1"/>
    <tableColumn id="2" xr3:uid="{E5EB259C-D09E-4C7A-9D32-BB7980DADBC6}" uniqueName="2" name="Viscosity (Pa·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C519-8874-40A0-BBBE-01CBC97C1C8E}">
  <dimension ref="A1:B51"/>
  <sheetViews>
    <sheetView workbookViewId="0">
      <selection activeCell="E42" sqref="E42"/>
    </sheetView>
  </sheetViews>
  <sheetFormatPr defaultRowHeight="14.5" x14ac:dyDescent="0.35"/>
  <cols>
    <col min="1" max="1" width="29.08984375" bestFit="1" customWidth="1"/>
    <col min="2" max="2" width="15.90625" bestFit="1" customWidth="1"/>
  </cols>
  <sheetData>
    <row r="1" spans="1:2" x14ac:dyDescent="0.35">
      <c r="A1" t="s">
        <v>8</v>
      </c>
      <c r="B1" t="s">
        <v>36</v>
      </c>
    </row>
    <row r="2" spans="1:2" x14ac:dyDescent="0.35">
      <c r="A2">
        <v>1</v>
      </c>
      <c r="B2">
        <v>0.53</v>
      </c>
    </row>
    <row r="3" spans="1:2" x14ac:dyDescent="0.35">
      <c r="A3">
        <v>2</v>
      </c>
      <c r="B3">
        <v>0.52600000000000002</v>
      </c>
    </row>
    <row r="4" spans="1:2" x14ac:dyDescent="0.35">
      <c r="A4">
        <v>3</v>
      </c>
      <c r="B4">
        <v>0.53200000000000003</v>
      </c>
    </row>
    <row r="5" spans="1:2" x14ac:dyDescent="0.35">
      <c r="A5">
        <v>4</v>
      </c>
      <c r="B5">
        <v>0.48299999999999998</v>
      </c>
    </row>
    <row r="6" spans="1:2" x14ac:dyDescent="0.35">
      <c r="A6">
        <v>5</v>
      </c>
      <c r="B6">
        <v>0.48499999999999999</v>
      </c>
    </row>
    <row r="7" spans="1:2" x14ac:dyDescent="0.35">
      <c r="A7">
        <v>6</v>
      </c>
      <c r="B7">
        <v>0.52700000000000002</v>
      </c>
    </row>
    <row r="8" spans="1:2" x14ac:dyDescent="0.35">
      <c r="A8">
        <v>7</v>
      </c>
      <c r="B8">
        <v>0.52900000000000003</v>
      </c>
    </row>
    <row r="9" spans="1:2" x14ac:dyDescent="0.35">
      <c r="A9">
        <v>8</v>
      </c>
      <c r="B9">
        <v>0.53300000000000003</v>
      </c>
    </row>
    <row r="10" spans="1:2" x14ac:dyDescent="0.35">
      <c r="A10">
        <v>9</v>
      </c>
      <c r="B10">
        <v>0.47599999999999998</v>
      </c>
    </row>
    <row r="11" spans="1:2" x14ac:dyDescent="0.35">
      <c r="A11">
        <v>10</v>
      </c>
      <c r="B11">
        <v>0.48199999999999998</v>
      </c>
    </row>
    <row r="12" spans="1:2" x14ac:dyDescent="0.35">
      <c r="A12">
        <v>11</v>
      </c>
      <c r="B12">
        <v>0.52900000000000003</v>
      </c>
    </row>
    <row r="13" spans="1:2" x14ac:dyDescent="0.35">
      <c r="A13">
        <v>12</v>
      </c>
      <c r="B13">
        <v>0.52600000000000002</v>
      </c>
    </row>
    <row r="14" spans="1:2" x14ac:dyDescent="0.35">
      <c r="A14">
        <v>13</v>
      </c>
      <c r="B14">
        <v>0.53400000000000003</v>
      </c>
    </row>
    <row r="15" spans="1:2" x14ac:dyDescent="0.35">
      <c r="A15">
        <v>14</v>
      </c>
      <c r="B15">
        <v>0.47899999999999998</v>
      </c>
    </row>
    <row r="16" spans="1:2" x14ac:dyDescent="0.35">
      <c r="A16">
        <v>15</v>
      </c>
      <c r="B16">
        <v>0.47699999999999998</v>
      </c>
    </row>
    <row r="17" spans="1:2" x14ac:dyDescent="0.35">
      <c r="A17">
        <v>16</v>
      </c>
      <c r="B17">
        <v>0.52600000000000002</v>
      </c>
    </row>
    <row r="18" spans="1:2" x14ac:dyDescent="0.35">
      <c r="A18">
        <v>17</v>
      </c>
      <c r="B18">
        <v>0.52900000000000003</v>
      </c>
    </row>
    <row r="19" spans="1:2" x14ac:dyDescent="0.35">
      <c r="A19">
        <v>18</v>
      </c>
      <c r="B19">
        <v>0.53200000000000003</v>
      </c>
    </row>
    <row r="20" spans="1:2" x14ac:dyDescent="0.35">
      <c r="A20">
        <v>19</v>
      </c>
      <c r="B20">
        <v>0.47799999999999998</v>
      </c>
    </row>
    <row r="21" spans="1:2" x14ac:dyDescent="0.35">
      <c r="A21">
        <v>20</v>
      </c>
      <c r="B21">
        <v>0.48399999999999999</v>
      </c>
    </row>
    <row r="22" spans="1:2" x14ac:dyDescent="0.35">
      <c r="A22">
        <v>21</v>
      </c>
      <c r="B22">
        <v>0.52600000000000002</v>
      </c>
    </row>
    <row r="23" spans="1:2" x14ac:dyDescent="0.35">
      <c r="A23">
        <v>22</v>
      </c>
      <c r="B23">
        <v>0.53300000000000003</v>
      </c>
    </row>
    <row r="24" spans="1:2" x14ac:dyDescent="0.35">
      <c r="A24">
        <v>23</v>
      </c>
      <c r="B24">
        <v>0.52500000000000002</v>
      </c>
    </row>
    <row r="25" spans="1:2" x14ac:dyDescent="0.35">
      <c r="A25">
        <v>24</v>
      </c>
      <c r="B25">
        <v>0.48</v>
      </c>
    </row>
    <row r="26" spans="1:2" x14ac:dyDescent="0.35">
      <c r="A26">
        <v>25</v>
      </c>
      <c r="B26">
        <v>0.48099999999999998</v>
      </c>
    </row>
    <row r="27" spans="1:2" x14ac:dyDescent="0.35">
      <c r="A27">
        <v>26</v>
      </c>
      <c r="B27">
        <v>0.53500000000000003</v>
      </c>
    </row>
    <row r="28" spans="1:2" x14ac:dyDescent="0.35">
      <c r="A28">
        <v>27</v>
      </c>
      <c r="B28">
        <v>0.53100000000000003</v>
      </c>
    </row>
    <row r="29" spans="1:2" x14ac:dyDescent="0.35">
      <c r="A29">
        <v>28</v>
      </c>
      <c r="B29">
        <v>0.52700000000000002</v>
      </c>
    </row>
    <row r="30" spans="1:2" x14ac:dyDescent="0.35">
      <c r="A30">
        <v>29</v>
      </c>
      <c r="B30">
        <v>0.47399999999999998</v>
      </c>
    </row>
    <row r="31" spans="1:2" x14ac:dyDescent="0.35">
      <c r="A31">
        <v>30</v>
      </c>
      <c r="B31">
        <v>0.47699999999999998</v>
      </c>
    </row>
    <row r="32" spans="1:2" x14ac:dyDescent="0.35">
      <c r="A32">
        <v>31</v>
      </c>
      <c r="B32">
        <v>0.52700000000000002</v>
      </c>
    </row>
    <row r="33" spans="1:2" x14ac:dyDescent="0.35">
      <c r="A33">
        <v>32</v>
      </c>
      <c r="B33">
        <v>0.52900000000000003</v>
      </c>
    </row>
    <row r="34" spans="1:2" x14ac:dyDescent="0.35">
      <c r="A34">
        <v>33</v>
      </c>
      <c r="B34">
        <v>0.52900000000000003</v>
      </c>
    </row>
    <row r="35" spans="1:2" x14ac:dyDescent="0.35">
      <c r="A35">
        <v>34</v>
      </c>
      <c r="B35">
        <v>0.48399999999999999</v>
      </c>
    </row>
    <row r="36" spans="1:2" x14ac:dyDescent="0.35">
      <c r="A36">
        <v>35</v>
      </c>
      <c r="B36">
        <v>0.48</v>
      </c>
    </row>
    <row r="37" spans="1:2" x14ac:dyDescent="0.35">
      <c r="A37">
        <v>36</v>
      </c>
      <c r="B37">
        <v>0.53200000000000003</v>
      </c>
    </row>
    <row r="38" spans="1:2" x14ac:dyDescent="0.35">
      <c r="A38">
        <v>37</v>
      </c>
      <c r="B38">
        <v>0.52900000000000003</v>
      </c>
    </row>
    <row r="39" spans="1:2" x14ac:dyDescent="0.35">
      <c r="A39">
        <v>38</v>
      </c>
      <c r="B39">
        <v>0.53200000000000003</v>
      </c>
    </row>
    <row r="40" spans="1:2" x14ac:dyDescent="0.35">
      <c r="A40">
        <v>39</v>
      </c>
      <c r="B40">
        <v>0.47799999999999998</v>
      </c>
    </row>
    <row r="41" spans="1:2" x14ac:dyDescent="0.35">
      <c r="A41">
        <v>40</v>
      </c>
      <c r="B41">
        <v>0.48499999999999999</v>
      </c>
    </row>
    <row r="42" spans="1:2" x14ac:dyDescent="0.35">
      <c r="A42">
        <v>41</v>
      </c>
      <c r="B42">
        <v>0.53500000000000003</v>
      </c>
    </row>
    <row r="43" spans="1:2" x14ac:dyDescent="0.35">
      <c r="A43">
        <v>42</v>
      </c>
      <c r="B43">
        <v>0.53200000000000003</v>
      </c>
    </row>
    <row r="44" spans="1:2" x14ac:dyDescent="0.35">
      <c r="A44">
        <v>43</v>
      </c>
      <c r="B44">
        <v>0.52900000000000003</v>
      </c>
    </row>
    <row r="45" spans="1:2" x14ac:dyDescent="0.35">
      <c r="A45">
        <v>44</v>
      </c>
      <c r="B45">
        <v>0.48399999999999999</v>
      </c>
    </row>
    <row r="46" spans="1:2" x14ac:dyDescent="0.35">
      <c r="A46">
        <v>45</v>
      </c>
      <c r="B46">
        <v>0.47599999999999998</v>
      </c>
    </row>
    <row r="47" spans="1:2" x14ac:dyDescent="0.35">
      <c r="A47">
        <v>46</v>
      </c>
      <c r="B47">
        <v>0.52800000000000002</v>
      </c>
    </row>
    <row r="48" spans="1:2" x14ac:dyDescent="0.35">
      <c r="A48">
        <v>47</v>
      </c>
      <c r="B48">
        <v>0.53200000000000003</v>
      </c>
    </row>
    <row r="49" spans="1:2" x14ac:dyDescent="0.35">
      <c r="A49">
        <v>48</v>
      </c>
      <c r="B49">
        <v>0.52900000000000003</v>
      </c>
    </row>
    <row r="50" spans="1:2" x14ac:dyDescent="0.35">
      <c r="A50">
        <v>49</v>
      </c>
      <c r="B50">
        <v>0.48299999999999998</v>
      </c>
    </row>
    <row r="51" spans="1:2" x14ac:dyDescent="0.35">
      <c r="A51">
        <v>50</v>
      </c>
      <c r="B51">
        <v>0.48299999999999998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A2CD3-3947-44E0-9952-9D94BA329385}">
  <sheetPr>
    <pageSetUpPr fitToPage="1"/>
  </sheetPr>
  <dimension ref="A1:Z65"/>
  <sheetViews>
    <sheetView showFormulas="1" tabSelected="1" workbookViewId="0">
      <selection activeCell="P59" sqref="P59"/>
    </sheetView>
  </sheetViews>
  <sheetFormatPr defaultColWidth="8.90625" defaultRowHeight="14.5" x14ac:dyDescent="0.35"/>
  <cols>
    <col min="1" max="1" width="19.90625" customWidth="1"/>
    <col min="2" max="2" width="20.453125" bestFit="1" customWidth="1"/>
    <col min="3" max="3" width="9.90625" customWidth="1"/>
    <col min="4" max="4" width="13" bestFit="1" customWidth="1"/>
    <col min="5" max="11" width="9.90625" customWidth="1"/>
  </cols>
  <sheetData>
    <row r="1" spans="1:26" s="17" customFormat="1" x14ac:dyDescent="0.35">
      <c r="A1" s="11" t="s">
        <v>10</v>
      </c>
      <c r="B1" s="12" t="s">
        <v>11</v>
      </c>
      <c r="C1" s="11" t="s">
        <v>12</v>
      </c>
      <c r="D1" s="13" t="s">
        <v>13</v>
      </c>
      <c r="E1" s="14"/>
      <c r="F1" s="15" t="s">
        <v>14</v>
      </c>
      <c r="G1" s="16"/>
    </row>
    <row r="2" spans="1:26" s="17" customFormat="1" x14ac:dyDescent="0.35">
      <c r="A2" s="11" t="s">
        <v>15</v>
      </c>
      <c r="B2" s="13" t="s">
        <v>16</v>
      </c>
      <c r="C2" s="11" t="s">
        <v>17</v>
      </c>
      <c r="D2" s="13" t="s">
        <v>18</v>
      </c>
      <c r="E2" s="14"/>
      <c r="F2" s="15" t="s">
        <v>14</v>
      </c>
      <c r="G2" s="16"/>
    </row>
    <row r="3" spans="1:26" s="17" customFormat="1" x14ac:dyDescent="0.35">
      <c r="A3" s="18" t="s">
        <v>19</v>
      </c>
      <c r="B3" s="19" t="s">
        <v>34</v>
      </c>
      <c r="C3" s="42" t="s">
        <v>20</v>
      </c>
      <c r="D3" s="44"/>
      <c r="E3" s="14"/>
      <c r="F3" s="14"/>
      <c r="G3" s="20"/>
    </row>
    <row r="4" spans="1:26" s="17" customFormat="1" x14ac:dyDescent="0.35">
      <c r="A4" s="18" t="s">
        <v>21</v>
      </c>
      <c r="B4" s="19" t="s">
        <v>35</v>
      </c>
      <c r="C4" s="43"/>
      <c r="D4" s="45"/>
      <c r="E4" s="14"/>
      <c r="F4" s="14"/>
      <c r="G4" s="20"/>
    </row>
    <row r="5" spans="1:26" s="17" customFormat="1" x14ac:dyDescent="0.35">
      <c r="B5" s="46"/>
      <c r="C5" s="46"/>
      <c r="D5" s="46"/>
      <c r="E5" s="14"/>
      <c r="F5" s="14"/>
      <c r="G5" s="14"/>
      <c r="H5" s="14"/>
      <c r="I5" s="14"/>
      <c r="J5" s="14"/>
    </row>
    <row r="6" spans="1:26" s="21" customFormat="1" x14ac:dyDescent="0.35">
      <c r="A6" s="47" t="s">
        <v>0</v>
      </c>
      <c r="B6" s="47"/>
      <c r="C6" s="47"/>
      <c r="D6" s="47"/>
      <c r="E6" s="47"/>
      <c r="F6" s="14"/>
      <c r="G6" s="14"/>
      <c r="H6" s="14"/>
      <c r="I6" s="14"/>
      <c r="J6" s="14"/>
    </row>
    <row r="7" spans="1:26" s="21" customFormat="1" x14ac:dyDescent="0.35">
      <c r="A7" s="47"/>
      <c r="B7" s="47"/>
      <c r="C7" s="47"/>
      <c r="D7" s="47"/>
      <c r="E7" s="47"/>
      <c r="F7" s="14"/>
      <c r="G7" s="14"/>
      <c r="H7" s="14"/>
      <c r="I7" s="14"/>
      <c r="J7" s="14"/>
    </row>
    <row r="8" spans="1:26" s="21" customFormat="1" x14ac:dyDescent="0.35">
      <c r="A8" s="47"/>
      <c r="B8" s="47"/>
      <c r="C8" s="47"/>
      <c r="D8" s="47"/>
      <c r="E8" s="47"/>
      <c r="F8" s="14"/>
      <c r="G8" s="14"/>
      <c r="H8" s="14"/>
      <c r="I8" s="14"/>
      <c r="J8" s="14"/>
    </row>
    <row r="9" spans="1:26" s="21" customFormat="1" x14ac:dyDescent="0.35">
      <c r="A9" s="22"/>
      <c r="B9" s="23"/>
      <c r="C9" s="23"/>
      <c r="D9" s="23"/>
      <c r="E9" s="14"/>
      <c r="F9" s="14"/>
      <c r="G9" s="14"/>
      <c r="H9" s="14"/>
      <c r="I9" s="14"/>
      <c r="J9" s="14"/>
    </row>
    <row r="10" spans="1:26" s="21" customFormat="1" x14ac:dyDescent="0.35">
      <c r="A10" s="24" t="s">
        <v>1</v>
      </c>
      <c r="B10" s="48" t="s">
        <v>2</v>
      </c>
      <c r="C10" s="48"/>
      <c r="D10" s="48"/>
      <c r="E10" s="48"/>
      <c r="F10" s="14"/>
      <c r="G10" s="14"/>
      <c r="H10" s="14"/>
      <c r="I10" s="14"/>
      <c r="J10" s="14"/>
    </row>
    <row r="12" spans="1:26" x14ac:dyDescent="0.35">
      <c r="A12" s="9" t="s">
        <v>3</v>
      </c>
      <c r="B12" s="10"/>
      <c r="D12" s="51" t="s">
        <v>4</v>
      </c>
      <c r="E12" s="51"/>
      <c r="F12" s="51"/>
      <c r="G12" s="51"/>
      <c r="H12" s="51"/>
      <c r="J12" s="53" t="s">
        <v>5</v>
      </c>
      <c r="K12" s="53"/>
      <c r="L12" s="53"/>
      <c r="M12" s="53"/>
      <c r="N12" s="53"/>
      <c r="O12" s="53"/>
      <c r="P12" s="53"/>
      <c r="Q12" s="53"/>
      <c r="R12" s="53"/>
      <c r="S12" s="53"/>
      <c r="T12" s="53"/>
      <c r="U12" s="53"/>
      <c r="V12" s="53"/>
      <c r="W12" s="53"/>
      <c r="X12" s="53"/>
      <c r="Y12" s="53"/>
      <c r="Z12" s="53"/>
    </row>
    <row r="13" spans="1:26" ht="15" thickBot="1" x14ac:dyDescent="0.4"/>
    <row r="14" spans="1:26" ht="15" thickBot="1" x14ac:dyDescent="0.4">
      <c r="A14" s="37" t="s">
        <v>7</v>
      </c>
      <c r="B14" s="38"/>
      <c r="D14" s="52" t="s">
        <v>30</v>
      </c>
      <c r="E14" s="52"/>
      <c r="F14" s="52"/>
      <c r="G14" s="52"/>
      <c r="H14" s="52"/>
      <c r="J14" s="39" t="s">
        <v>6</v>
      </c>
      <c r="K14" s="40"/>
      <c r="L14" s="40"/>
      <c r="M14" s="40"/>
      <c r="N14" s="40"/>
      <c r="O14" s="40"/>
      <c r="P14" s="40"/>
      <c r="Q14" s="41"/>
    </row>
    <row r="15" spans="1:26" ht="29.5" thickBot="1" x14ac:dyDescent="0.4">
      <c r="A15" s="3" t="s">
        <v>8</v>
      </c>
      <c r="B15" s="4" t="s">
        <v>9</v>
      </c>
      <c r="D15" s="72"/>
      <c r="E15" s="72"/>
      <c r="F15" s="72"/>
      <c r="G15" s="72"/>
      <c r="H15" s="72"/>
      <c r="J15" s="63" t="s">
        <v>37</v>
      </c>
      <c r="K15" s="64"/>
      <c r="L15" s="64"/>
      <c r="M15" s="64"/>
      <c r="N15" s="64"/>
      <c r="O15" s="64"/>
      <c r="P15" s="64"/>
      <c r="Q15" s="65"/>
    </row>
    <row r="16" spans="1:26" ht="15" thickBot="1" x14ac:dyDescent="0.4">
      <c r="A16" s="5">
        <v>1</v>
      </c>
      <c r="B16" s="6">
        <v>0.53</v>
      </c>
      <c r="D16" s="73" t="s">
        <v>27</v>
      </c>
      <c r="E16" s="74"/>
      <c r="F16" s="74"/>
      <c r="G16" s="74"/>
      <c r="H16" s="25">
        <v>0.47499999999999998</v>
      </c>
      <c r="J16" s="66"/>
      <c r="K16" s="67"/>
      <c r="L16" s="67"/>
      <c r="M16" s="67"/>
      <c r="N16" s="67"/>
      <c r="O16" s="67"/>
      <c r="P16" s="67"/>
      <c r="Q16" s="68"/>
    </row>
    <row r="17" spans="1:17" x14ac:dyDescent="0.35">
      <c r="A17" s="5">
        <f t="shared" ref="A17:A65" si="0">A16+1</f>
        <v>2</v>
      </c>
      <c r="B17" s="6">
        <v>0.52600000000000002</v>
      </c>
      <c r="D17" s="49" t="s">
        <v>28</v>
      </c>
      <c r="E17" s="50"/>
      <c r="F17" s="50"/>
      <c r="G17" s="50"/>
      <c r="H17" s="26">
        <v>0.52500000000000002</v>
      </c>
      <c r="J17" s="2"/>
      <c r="K17" s="2"/>
      <c r="L17" s="2"/>
      <c r="M17" s="2"/>
      <c r="N17" s="2"/>
      <c r="O17" s="1"/>
      <c r="P17" s="1"/>
      <c r="Q17" s="1"/>
    </row>
    <row r="18" spans="1:17" ht="14.4" customHeight="1" x14ac:dyDescent="0.35">
      <c r="A18" s="5">
        <f t="shared" si="0"/>
        <v>3</v>
      </c>
      <c r="B18" s="6">
        <v>0.53200000000000003</v>
      </c>
      <c r="D18" s="49" t="s">
        <v>23</v>
      </c>
      <c r="E18" s="50"/>
      <c r="F18" s="50"/>
      <c r="G18" s="50"/>
      <c r="H18" s="26">
        <f>COUNTIF(B16:B65,"&lt;"&amp;H16)</f>
        <v>1</v>
      </c>
    </row>
    <row r="19" spans="1:17" ht="14.4" customHeight="1" x14ac:dyDescent="0.35">
      <c r="A19" s="5">
        <f t="shared" si="0"/>
        <v>4</v>
      </c>
      <c r="B19" s="6">
        <v>0.48299999999999998</v>
      </c>
      <c r="D19" s="49" t="s">
        <v>24</v>
      </c>
      <c r="E19" s="50"/>
      <c r="F19" s="50"/>
      <c r="G19" s="50"/>
      <c r="H19" s="26">
        <f>COUNTIF($B$16:$B$65,"&lt;"&amp;H17)</f>
        <v>20</v>
      </c>
      <c r="J19" s="62" t="s">
        <v>38</v>
      </c>
      <c r="K19" s="62"/>
      <c r="L19" s="62"/>
      <c r="M19" s="62"/>
      <c r="N19" s="62"/>
      <c r="O19" s="62"/>
      <c r="P19" s="62"/>
      <c r="Q19" s="62"/>
    </row>
    <row r="20" spans="1:17" x14ac:dyDescent="0.35">
      <c r="A20" s="5">
        <f t="shared" si="0"/>
        <v>5</v>
      </c>
      <c r="B20" s="6">
        <v>0.48499999999999999</v>
      </c>
      <c r="D20" s="49" t="s">
        <v>25</v>
      </c>
      <c r="E20" s="50"/>
      <c r="F20" s="50"/>
      <c r="G20" s="50"/>
      <c r="H20" s="26">
        <f>COUNT(B16:B66)</f>
        <v>50</v>
      </c>
      <c r="J20" s="62"/>
      <c r="K20" s="62"/>
      <c r="L20" s="62"/>
      <c r="M20" s="62"/>
      <c r="N20" s="62"/>
      <c r="O20" s="62"/>
      <c r="P20" s="62"/>
      <c r="Q20" s="62"/>
    </row>
    <row r="21" spans="1:17" x14ac:dyDescent="0.35">
      <c r="A21" s="5">
        <f t="shared" si="0"/>
        <v>6</v>
      </c>
      <c r="B21" s="6">
        <v>0.52700000000000002</v>
      </c>
      <c r="D21" s="49" t="s">
        <v>26</v>
      </c>
      <c r="E21" s="50"/>
      <c r="F21" s="50"/>
      <c r="G21" s="50"/>
      <c r="H21" s="26">
        <f>H18+H19</f>
        <v>21</v>
      </c>
      <c r="J21" s="62"/>
      <c r="K21" s="62"/>
      <c r="L21" s="62"/>
      <c r="M21" s="62"/>
      <c r="N21" s="62"/>
      <c r="O21" s="62"/>
      <c r="P21" s="62"/>
      <c r="Q21" s="62"/>
    </row>
    <row r="22" spans="1:17" ht="15" thickBot="1" x14ac:dyDescent="0.4">
      <c r="A22" s="5">
        <f t="shared" si="0"/>
        <v>7</v>
      </c>
      <c r="B22" s="6">
        <v>0.52900000000000003</v>
      </c>
      <c r="D22" s="75" t="s">
        <v>22</v>
      </c>
      <c r="E22" s="76"/>
      <c r="F22" s="76"/>
      <c r="G22" s="76"/>
      <c r="H22" s="27">
        <f>H20-H21</f>
        <v>29</v>
      </c>
      <c r="J22" s="28"/>
      <c r="K22" s="28"/>
      <c r="L22" s="28"/>
      <c r="M22" s="28"/>
      <c r="N22" s="28"/>
      <c r="O22" s="28"/>
      <c r="P22" s="28"/>
      <c r="Q22" s="28"/>
    </row>
    <row r="23" spans="1:17" ht="14.4" customHeight="1" x14ac:dyDescent="0.35">
      <c r="A23" s="5">
        <f t="shared" si="0"/>
        <v>8</v>
      </c>
      <c r="B23" s="6">
        <v>0.53300000000000003</v>
      </c>
      <c r="J23" s="61" t="s">
        <v>39</v>
      </c>
      <c r="K23" s="61"/>
      <c r="L23" s="61"/>
      <c r="M23" s="61"/>
      <c r="N23" s="61"/>
      <c r="O23" s="61"/>
      <c r="P23" s="61"/>
      <c r="Q23" s="61"/>
    </row>
    <row r="24" spans="1:17" ht="15" customHeight="1" thickBot="1" x14ac:dyDescent="0.4">
      <c r="A24" s="5">
        <f t="shared" si="0"/>
        <v>9</v>
      </c>
      <c r="B24" s="6">
        <v>0.47599999999999998</v>
      </c>
      <c r="D24" s="52" t="s">
        <v>29</v>
      </c>
      <c r="E24" s="52"/>
      <c r="F24" s="52"/>
      <c r="G24" s="52"/>
      <c r="H24" s="52"/>
      <c r="J24" s="61"/>
      <c r="K24" s="61"/>
      <c r="L24" s="61"/>
      <c r="M24" s="61"/>
      <c r="N24" s="61"/>
      <c r="O24" s="61"/>
      <c r="P24" s="61"/>
      <c r="Q24" s="61"/>
    </row>
    <row r="25" spans="1:17" ht="15" thickBot="1" x14ac:dyDescent="0.4">
      <c r="A25" s="5">
        <f t="shared" si="0"/>
        <v>10</v>
      </c>
      <c r="B25" s="6">
        <v>0.48199999999999998</v>
      </c>
      <c r="D25" s="70" t="s">
        <v>22</v>
      </c>
      <c r="E25" s="71"/>
      <c r="F25" s="71"/>
      <c r="G25" s="71"/>
      <c r="H25" s="36">
        <f>H22/H20</f>
        <v>0.57999999999999996</v>
      </c>
      <c r="J25" s="61"/>
      <c r="K25" s="61"/>
      <c r="L25" s="61"/>
      <c r="M25" s="61"/>
      <c r="N25" s="61"/>
      <c r="O25" s="61"/>
      <c r="P25" s="61"/>
      <c r="Q25" s="61"/>
    </row>
    <row r="26" spans="1:17" x14ac:dyDescent="0.35">
      <c r="A26" s="5">
        <f t="shared" si="0"/>
        <v>11</v>
      </c>
      <c r="B26" s="6">
        <v>0.52900000000000003</v>
      </c>
      <c r="J26" s="61"/>
      <c r="K26" s="61"/>
      <c r="L26" s="61"/>
      <c r="M26" s="61"/>
      <c r="N26" s="61"/>
      <c r="O26" s="61"/>
      <c r="P26" s="61"/>
      <c r="Q26" s="61"/>
    </row>
    <row r="27" spans="1:17" x14ac:dyDescent="0.35">
      <c r="A27" s="5">
        <f t="shared" si="0"/>
        <v>12</v>
      </c>
      <c r="B27" s="6">
        <v>0.52600000000000002</v>
      </c>
      <c r="J27" s="61"/>
      <c r="K27" s="61"/>
      <c r="L27" s="61"/>
      <c r="M27" s="61"/>
      <c r="N27" s="61"/>
      <c r="O27" s="61"/>
      <c r="P27" s="61"/>
      <c r="Q27" s="61"/>
    </row>
    <row r="28" spans="1:17" ht="14.4" customHeight="1" x14ac:dyDescent="0.35">
      <c r="A28" s="5">
        <f t="shared" si="0"/>
        <v>13</v>
      </c>
      <c r="B28" s="6">
        <v>0.53400000000000003</v>
      </c>
      <c r="J28" s="61"/>
      <c r="K28" s="61"/>
      <c r="L28" s="61"/>
      <c r="M28" s="61"/>
      <c r="N28" s="61"/>
      <c r="O28" s="61"/>
      <c r="P28" s="61"/>
      <c r="Q28" s="61"/>
    </row>
    <row r="29" spans="1:17" ht="14.4" customHeight="1" x14ac:dyDescent="0.35">
      <c r="A29" s="5">
        <f t="shared" si="0"/>
        <v>14</v>
      </c>
      <c r="B29" s="6">
        <v>0.47899999999999998</v>
      </c>
      <c r="D29" s="51" t="s">
        <v>32</v>
      </c>
      <c r="E29" s="51"/>
      <c r="F29" s="51"/>
      <c r="G29" s="51"/>
      <c r="H29" s="51"/>
      <c r="J29" s="28"/>
      <c r="K29" s="29"/>
      <c r="L29" s="29"/>
      <c r="M29" s="29"/>
      <c r="N29" s="29"/>
      <c r="O29" s="29"/>
      <c r="P29" s="29"/>
      <c r="Q29" s="29"/>
    </row>
    <row r="30" spans="1:17" ht="15" thickBot="1" x14ac:dyDescent="0.4">
      <c r="A30" s="5">
        <f t="shared" si="0"/>
        <v>15</v>
      </c>
      <c r="B30" s="6">
        <v>0.47699999999999998</v>
      </c>
      <c r="J30" s="60" t="s">
        <v>40</v>
      </c>
      <c r="K30" s="60"/>
      <c r="L30" s="60"/>
      <c r="M30" s="60"/>
      <c r="N30" s="60"/>
      <c r="O30" s="60"/>
      <c r="P30" s="60"/>
      <c r="Q30" s="60"/>
    </row>
    <row r="31" spans="1:17" x14ac:dyDescent="0.35">
      <c r="A31" s="5">
        <f t="shared" si="0"/>
        <v>16</v>
      </c>
      <c r="B31" s="6">
        <v>0.52600000000000002</v>
      </c>
      <c r="D31" s="54" t="s">
        <v>31</v>
      </c>
      <c r="E31" s="55"/>
      <c r="F31" s="55"/>
      <c r="G31" s="55"/>
      <c r="H31" s="56"/>
      <c r="J31" s="60"/>
      <c r="K31" s="60"/>
      <c r="L31" s="60"/>
      <c r="M31" s="60"/>
      <c r="N31" s="60"/>
      <c r="O31" s="60"/>
      <c r="P31" s="60"/>
      <c r="Q31" s="60"/>
    </row>
    <row r="32" spans="1:17" x14ac:dyDescent="0.35">
      <c r="A32" s="5">
        <f t="shared" si="0"/>
        <v>17</v>
      </c>
      <c r="B32" s="6">
        <v>0.52900000000000003</v>
      </c>
      <c r="D32" s="57"/>
      <c r="E32" s="58"/>
      <c r="F32" s="58"/>
      <c r="G32" s="58"/>
      <c r="H32" s="59"/>
      <c r="J32" s="60"/>
      <c r="K32" s="60"/>
      <c r="L32" s="60"/>
      <c r="M32" s="60"/>
      <c r="N32" s="60"/>
      <c r="O32" s="60"/>
      <c r="P32" s="60"/>
      <c r="Q32" s="60"/>
    </row>
    <row r="33" spans="1:20" x14ac:dyDescent="0.35">
      <c r="A33" s="5">
        <f t="shared" si="0"/>
        <v>18</v>
      </c>
      <c r="B33" s="6">
        <v>0.53200000000000003</v>
      </c>
      <c r="D33" s="30"/>
      <c r="E33" s="33"/>
      <c r="F33" s="33"/>
      <c r="G33" s="33"/>
      <c r="H33" s="34"/>
      <c r="J33" s="28"/>
      <c r="K33" s="28"/>
      <c r="L33" s="28"/>
      <c r="M33" s="28"/>
      <c r="N33" s="28"/>
      <c r="O33" s="28"/>
      <c r="P33" s="28"/>
      <c r="Q33" s="28"/>
    </row>
    <row r="34" spans="1:20" x14ac:dyDescent="0.35">
      <c r="A34" s="5">
        <f t="shared" si="0"/>
        <v>19</v>
      </c>
      <c r="B34" s="6">
        <v>0.47799999999999998</v>
      </c>
      <c r="D34" s="30"/>
      <c r="E34" s="33"/>
      <c r="F34" s="33"/>
      <c r="G34" s="33"/>
      <c r="H34" s="34"/>
      <c r="J34" s="69" t="s">
        <v>41</v>
      </c>
      <c r="K34" s="69"/>
      <c r="L34" s="69"/>
      <c r="M34" s="69"/>
      <c r="N34" s="69"/>
      <c r="O34" s="69"/>
      <c r="P34" s="69"/>
      <c r="Q34" s="69"/>
    </row>
    <row r="35" spans="1:20" ht="14.4" customHeight="1" x14ac:dyDescent="0.35">
      <c r="A35" s="5">
        <f t="shared" si="0"/>
        <v>20</v>
      </c>
      <c r="B35" s="6">
        <v>0.48399999999999999</v>
      </c>
      <c r="D35" s="30"/>
      <c r="E35" s="33"/>
      <c r="F35" s="33"/>
      <c r="G35" s="33"/>
      <c r="H35" s="34"/>
      <c r="J35" s="69"/>
      <c r="K35" s="69"/>
      <c r="L35" s="69"/>
      <c r="M35" s="69"/>
      <c r="N35" s="69"/>
      <c r="O35" s="69"/>
      <c r="P35" s="69"/>
      <c r="Q35" s="69"/>
    </row>
    <row r="36" spans="1:20" ht="14.4" customHeight="1" x14ac:dyDescent="0.35">
      <c r="A36" s="5">
        <f t="shared" si="0"/>
        <v>21</v>
      </c>
      <c r="B36" s="6">
        <v>0.52600000000000002</v>
      </c>
      <c r="D36" s="30"/>
      <c r="E36" s="33"/>
      <c r="F36" s="33"/>
      <c r="G36" s="33"/>
      <c r="H36" s="34"/>
      <c r="J36" s="69"/>
      <c r="K36" s="69"/>
      <c r="L36" s="69"/>
      <c r="M36" s="69"/>
      <c r="N36" s="69"/>
      <c r="O36" s="69"/>
      <c r="P36" s="69"/>
      <c r="Q36" s="69"/>
    </row>
    <row r="37" spans="1:20" ht="14.4" customHeight="1" x14ac:dyDescent="0.35">
      <c r="A37" s="5">
        <f t="shared" si="0"/>
        <v>22</v>
      </c>
      <c r="B37" s="6">
        <v>0.53300000000000003</v>
      </c>
      <c r="D37" s="30"/>
      <c r="E37" s="33"/>
      <c r="F37" s="33"/>
      <c r="G37" s="33"/>
      <c r="H37" s="34"/>
      <c r="J37" s="69"/>
      <c r="K37" s="69"/>
      <c r="L37" s="69"/>
      <c r="M37" s="69"/>
      <c r="N37" s="69"/>
      <c r="O37" s="69"/>
      <c r="P37" s="69"/>
      <c r="Q37" s="69"/>
    </row>
    <row r="38" spans="1:20" ht="14.4" customHeight="1" x14ac:dyDescent="0.35">
      <c r="A38" s="5">
        <f t="shared" si="0"/>
        <v>23</v>
      </c>
      <c r="B38" s="6">
        <v>0.52500000000000002</v>
      </c>
      <c r="D38" s="30"/>
      <c r="E38" s="33"/>
      <c r="F38" s="33"/>
      <c r="G38" s="33"/>
      <c r="H38" s="34"/>
      <c r="J38" s="69"/>
      <c r="K38" s="69"/>
      <c r="L38" s="69"/>
      <c r="M38" s="69"/>
      <c r="N38" s="69"/>
      <c r="O38" s="69"/>
      <c r="P38" s="69"/>
      <c r="Q38" s="69"/>
    </row>
    <row r="39" spans="1:20" x14ac:dyDescent="0.35">
      <c r="A39" s="5">
        <f t="shared" si="0"/>
        <v>24</v>
      </c>
      <c r="B39" s="6">
        <v>0.48</v>
      </c>
      <c r="D39" s="30"/>
      <c r="E39" s="33"/>
      <c r="F39" s="33"/>
      <c r="G39" s="33"/>
      <c r="H39" s="34"/>
      <c r="J39" s="69"/>
      <c r="K39" s="69"/>
      <c r="L39" s="69"/>
      <c r="M39" s="69"/>
      <c r="N39" s="69"/>
      <c r="O39" s="69"/>
      <c r="P39" s="69"/>
      <c r="Q39" s="69"/>
    </row>
    <row r="40" spans="1:20" ht="14.4" customHeight="1" x14ac:dyDescent="0.35">
      <c r="A40" s="5">
        <f t="shared" si="0"/>
        <v>25</v>
      </c>
      <c r="B40" s="6">
        <v>0.48099999999999998</v>
      </c>
      <c r="D40" s="30"/>
      <c r="E40" s="33"/>
      <c r="F40" s="33"/>
      <c r="G40" s="33"/>
      <c r="H40" s="34"/>
      <c r="J40" s="28"/>
      <c r="K40" s="28"/>
      <c r="L40" s="28"/>
      <c r="M40" s="28"/>
      <c r="N40" s="28"/>
      <c r="O40" s="28"/>
      <c r="P40" s="28"/>
      <c r="Q40" s="28"/>
    </row>
    <row r="41" spans="1:20" x14ac:dyDescent="0.35">
      <c r="A41" s="5">
        <f t="shared" si="0"/>
        <v>26</v>
      </c>
      <c r="B41" s="6">
        <v>0.53500000000000003</v>
      </c>
      <c r="D41" s="30"/>
      <c r="E41" s="33"/>
      <c r="F41" s="33"/>
      <c r="G41" s="33"/>
      <c r="H41" s="34"/>
      <c r="J41" s="60" t="s">
        <v>42</v>
      </c>
      <c r="K41" s="60"/>
      <c r="L41" s="60"/>
      <c r="M41" s="60"/>
      <c r="N41" s="60"/>
      <c r="O41" s="60"/>
      <c r="P41" s="60"/>
      <c r="Q41" s="60"/>
    </row>
    <row r="42" spans="1:20" x14ac:dyDescent="0.35">
      <c r="A42" s="5">
        <f t="shared" si="0"/>
        <v>27</v>
      </c>
      <c r="B42" s="6">
        <v>0.53100000000000003</v>
      </c>
      <c r="D42" s="30"/>
      <c r="E42" s="33"/>
      <c r="F42" s="33"/>
      <c r="G42" s="33"/>
      <c r="H42" s="34"/>
      <c r="J42" s="60"/>
      <c r="K42" s="60"/>
      <c r="L42" s="60"/>
      <c r="M42" s="60"/>
      <c r="N42" s="60"/>
      <c r="O42" s="60"/>
      <c r="P42" s="60"/>
      <c r="Q42" s="60"/>
    </row>
    <row r="43" spans="1:20" x14ac:dyDescent="0.35">
      <c r="A43" s="5">
        <f t="shared" si="0"/>
        <v>28</v>
      </c>
      <c r="B43" s="6">
        <v>0.52700000000000002</v>
      </c>
      <c r="D43" s="30"/>
      <c r="E43" s="33"/>
      <c r="F43" s="33"/>
      <c r="G43" s="33"/>
      <c r="H43" s="34"/>
      <c r="J43" s="60"/>
      <c r="K43" s="60"/>
      <c r="L43" s="60"/>
      <c r="M43" s="60"/>
      <c r="N43" s="60"/>
      <c r="O43" s="60"/>
      <c r="P43" s="60"/>
      <c r="Q43" s="60"/>
    </row>
    <row r="44" spans="1:20" x14ac:dyDescent="0.35">
      <c r="A44" s="5">
        <f t="shared" si="0"/>
        <v>29</v>
      </c>
      <c r="B44" s="6">
        <v>0.47399999999999998</v>
      </c>
      <c r="D44" s="30"/>
      <c r="E44" s="33"/>
      <c r="F44" s="33"/>
      <c r="G44" s="33"/>
      <c r="H44" s="34"/>
      <c r="J44" s="28"/>
      <c r="K44" s="28"/>
      <c r="L44" s="28"/>
      <c r="M44" s="28"/>
      <c r="N44" s="28"/>
      <c r="O44" s="28"/>
      <c r="P44" s="28"/>
      <c r="Q44" s="28"/>
    </row>
    <row r="45" spans="1:20" ht="14.4" customHeight="1" x14ac:dyDescent="0.35">
      <c r="A45" s="5">
        <f t="shared" si="0"/>
        <v>30</v>
      </c>
      <c r="B45" s="6">
        <v>0.47699999999999998</v>
      </c>
      <c r="D45" s="30"/>
      <c r="E45" s="33"/>
      <c r="F45" s="33"/>
      <c r="G45" s="33"/>
      <c r="H45" s="34"/>
      <c r="J45" s="61" t="s">
        <v>43</v>
      </c>
      <c r="K45" s="61"/>
      <c r="L45" s="61"/>
      <c r="M45" s="61"/>
      <c r="N45" s="61"/>
      <c r="O45" s="61"/>
      <c r="P45" s="61"/>
      <c r="Q45" s="61"/>
    </row>
    <row r="46" spans="1:20" ht="15" thickBot="1" x14ac:dyDescent="0.4">
      <c r="A46" s="5">
        <f t="shared" si="0"/>
        <v>31</v>
      </c>
      <c r="B46" s="6">
        <v>0.52700000000000002</v>
      </c>
      <c r="D46" s="31"/>
      <c r="E46" s="32"/>
      <c r="F46" s="32"/>
      <c r="G46" s="32"/>
      <c r="H46" s="35"/>
      <c r="J46" s="61"/>
      <c r="K46" s="61"/>
      <c r="L46" s="61"/>
      <c r="M46" s="61"/>
      <c r="N46" s="61"/>
      <c r="O46" s="61"/>
      <c r="P46" s="61"/>
      <c r="Q46" s="61"/>
      <c r="R46" s="29"/>
      <c r="S46" s="29"/>
      <c r="T46" s="29"/>
    </row>
    <row r="47" spans="1:20" x14ac:dyDescent="0.35">
      <c r="A47" s="5">
        <f t="shared" si="0"/>
        <v>32</v>
      </c>
      <c r="B47" s="6">
        <v>0.52900000000000003</v>
      </c>
      <c r="J47" s="61"/>
      <c r="K47" s="61"/>
      <c r="L47" s="61"/>
      <c r="M47" s="61"/>
      <c r="N47" s="61"/>
      <c r="O47" s="61"/>
      <c r="P47" s="61"/>
      <c r="Q47" s="61"/>
      <c r="R47" s="28"/>
      <c r="S47" s="28"/>
      <c r="T47" s="28"/>
    </row>
    <row r="48" spans="1:20" ht="15" thickBot="1" x14ac:dyDescent="0.4">
      <c r="A48" s="5">
        <f t="shared" si="0"/>
        <v>33</v>
      </c>
      <c r="B48" s="6">
        <v>0.52900000000000003</v>
      </c>
      <c r="J48" s="61"/>
      <c r="K48" s="61"/>
      <c r="L48" s="61"/>
      <c r="M48" s="61"/>
      <c r="N48" s="61"/>
      <c r="O48" s="61"/>
      <c r="P48" s="61"/>
      <c r="Q48" s="61"/>
      <c r="R48" s="28"/>
      <c r="S48" s="28"/>
      <c r="T48" s="28"/>
    </row>
    <row r="49" spans="1:20" x14ac:dyDescent="0.35">
      <c r="A49" s="5">
        <f t="shared" si="0"/>
        <v>34</v>
      </c>
      <c r="B49" s="6">
        <v>0.48399999999999999</v>
      </c>
      <c r="D49" s="54" t="s">
        <v>33</v>
      </c>
      <c r="E49" s="55"/>
      <c r="F49" s="55"/>
      <c r="G49" s="55"/>
      <c r="H49" s="56"/>
      <c r="J49" s="61"/>
      <c r="K49" s="61"/>
      <c r="L49" s="61"/>
      <c r="M49" s="61"/>
      <c r="N49" s="61"/>
      <c r="O49" s="61"/>
      <c r="P49" s="61"/>
      <c r="Q49" s="61"/>
      <c r="R49" s="28"/>
      <c r="S49" s="28"/>
      <c r="T49" s="28"/>
    </row>
    <row r="50" spans="1:20" ht="14.4" customHeight="1" x14ac:dyDescent="0.35">
      <c r="A50" s="5">
        <f t="shared" si="0"/>
        <v>35</v>
      </c>
      <c r="B50" s="6">
        <v>0.48</v>
      </c>
      <c r="D50" s="57"/>
      <c r="E50" s="58"/>
      <c r="F50" s="58"/>
      <c r="G50" s="58"/>
      <c r="H50" s="59"/>
      <c r="J50" s="61"/>
      <c r="K50" s="61"/>
      <c r="L50" s="61"/>
      <c r="M50" s="61"/>
      <c r="N50" s="61"/>
      <c r="O50" s="61"/>
      <c r="P50" s="61"/>
      <c r="Q50" s="61"/>
      <c r="R50" s="28"/>
      <c r="S50" s="28"/>
      <c r="T50" s="28"/>
    </row>
    <row r="51" spans="1:20" ht="14.4" customHeight="1" x14ac:dyDescent="0.35">
      <c r="A51" s="5">
        <f t="shared" si="0"/>
        <v>36</v>
      </c>
      <c r="B51" s="6">
        <v>0.53200000000000003</v>
      </c>
      <c r="D51" s="30"/>
      <c r="E51" s="33"/>
      <c r="F51" s="33"/>
      <c r="G51" s="33"/>
      <c r="H51" s="34"/>
      <c r="R51" s="28"/>
      <c r="S51" s="28"/>
      <c r="T51" s="28"/>
    </row>
    <row r="52" spans="1:20" ht="14.4" customHeight="1" x14ac:dyDescent="0.35">
      <c r="A52" s="5">
        <f t="shared" si="0"/>
        <v>37</v>
      </c>
      <c r="B52" s="6">
        <v>0.52900000000000003</v>
      </c>
      <c r="D52" s="30"/>
      <c r="E52" s="33"/>
      <c r="F52" s="33"/>
      <c r="G52" s="33"/>
      <c r="H52" s="34"/>
      <c r="R52" s="28"/>
      <c r="S52" s="28"/>
      <c r="T52" s="28"/>
    </row>
    <row r="53" spans="1:20" x14ac:dyDescent="0.35">
      <c r="A53" s="5">
        <f t="shared" si="0"/>
        <v>38</v>
      </c>
      <c r="B53" s="6">
        <v>0.53200000000000003</v>
      </c>
      <c r="D53" s="30"/>
      <c r="E53" s="33"/>
      <c r="F53" s="33"/>
      <c r="G53" s="33"/>
      <c r="H53" s="34"/>
      <c r="R53" s="28"/>
      <c r="S53" s="28"/>
      <c r="T53" s="28"/>
    </row>
    <row r="54" spans="1:20" x14ac:dyDescent="0.35">
      <c r="A54" s="5">
        <f t="shared" si="0"/>
        <v>39</v>
      </c>
      <c r="B54" s="6">
        <v>0.47799999999999998</v>
      </c>
      <c r="D54" s="30"/>
      <c r="E54" s="33"/>
      <c r="F54" s="33"/>
      <c r="G54" s="33"/>
      <c r="H54" s="34"/>
      <c r="R54" s="28"/>
      <c r="S54" s="28"/>
      <c r="T54" s="28"/>
    </row>
    <row r="55" spans="1:20" x14ac:dyDescent="0.35">
      <c r="A55" s="5">
        <f t="shared" si="0"/>
        <v>40</v>
      </c>
      <c r="B55" s="6">
        <v>0.48499999999999999</v>
      </c>
      <c r="D55" s="30"/>
      <c r="E55" s="33"/>
      <c r="F55" s="33"/>
      <c r="G55" s="33"/>
      <c r="H55" s="34"/>
      <c r="R55" s="28"/>
      <c r="S55" s="28"/>
      <c r="T55" s="28"/>
    </row>
    <row r="56" spans="1:20" x14ac:dyDescent="0.35">
      <c r="A56" s="5">
        <f t="shared" si="0"/>
        <v>41</v>
      </c>
      <c r="B56" s="6">
        <v>0.53500000000000003</v>
      </c>
      <c r="D56" s="30"/>
      <c r="E56" s="33"/>
      <c r="F56" s="33"/>
      <c r="G56" s="33"/>
      <c r="H56" s="34"/>
      <c r="R56" s="28"/>
      <c r="S56" s="28"/>
      <c r="T56" s="28"/>
    </row>
    <row r="57" spans="1:20" x14ac:dyDescent="0.35">
      <c r="A57" s="5">
        <f t="shared" si="0"/>
        <v>42</v>
      </c>
      <c r="B57" s="6">
        <v>0.53200000000000003</v>
      </c>
      <c r="D57" s="30"/>
      <c r="E57" s="33"/>
      <c r="F57" s="33"/>
      <c r="G57" s="33"/>
      <c r="H57" s="34"/>
      <c r="R57" s="28"/>
      <c r="S57" s="28"/>
      <c r="T57" s="28"/>
    </row>
    <row r="58" spans="1:20" x14ac:dyDescent="0.35">
      <c r="A58" s="5">
        <f t="shared" si="0"/>
        <v>43</v>
      </c>
      <c r="B58" s="6">
        <v>0.52900000000000003</v>
      </c>
      <c r="D58" s="30"/>
      <c r="E58" s="33"/>
      <c r="F58" s="33"/>
      <c r="G58" s="33"/>
      <c r="H58" s="34"/>
      <c r="R58" s="28"/>
      <c r="S58" s="28"/>
      <c r="T58" s="28"/>
    </row>
    <row r="59" spans="1:20" x14ac:dyDescent="0.35">
      <c r="A59" s="5">
        <f t="shared" si="0"/>
        <v>44</v>
      </c>
      <c r="B59" s="6">
        <v>0.48399999999999999</v>
      </c>
      <c r="D59" s="30"/>
      <c r="E59" s="33"/>
      <c r="F59" s="33"/>
      <c r="G59" s="33"/>
      <c r="H59" s="34"/>
      <c r="R59" s="28"/>
      <c r="S59" s="28"/>
      <c r="T59" s="28"/>
    </row>
    <row r="60" spans="1:20" x14ac:dyDescent="0.35">
      <c r="A60" s="5">
        <f t="shared" si="0"/>
        <v>45</v>
      </c>
      <c r="B60" s="6">
        <v>0.47599999999999998</v>
      </c>
      <c r="D60" s="30"/>
      <c r="E60" s="33"/>
      <c r="F60" s="33"/>
      <c r="G60" s="33"/>
      <c r="H60" s="34"/>
      <c r="R60" s="28"/>
      <c r="S60" s="28"/>
      <c r="T60" s="28"/>
    </row>
    <row r="61" spans="1:20" x14ac:dyDescent="0.35">
      <c r="A61" s="5">
        <f t="shared" si="0"/>
        <v>46</v>
      </c>
      <c r="B61" s="6">
        <v>0.52800000000000002</v>
      </c>
      <c r="D61" s="30"/>
      <c r="E61" s="33"/>
      <c r="F61" s="33"/>
      <c r="G61" s="33"/>
      <c r="H61" s="34"/>
      <c r="R61" s="28"/>
      <c r="S61" s="28"/>
      <c r="T61" s="28"/>
    </row>
    <row r="62" spans="1:20" x14ac:dyDescent="0.35">
      <c r="A62" s="5">
        <f t="shared" si="0"/>
        <v>47</v>
      </c>
      <c r="B62" s="6">
        <v>0.53200000000000003</v>
      </c>
      <c r="D62" s="30"/>
      <c r="E62" s="33"/>
      <c r="F62" s="33"/>
      <c r="G62" s="33"/>
      <c r="H62" s="34"/>
    </row>
    <row r="63" spans="1:20" x14ac:dyDescent="0.35">
      <c r="A63" s="5">
        <f t="shared" si="0"/>
        <v>48</v>
      </c>
      <c r="B63" s="6">
        <v>0.52900000000000003</v>
      </c>
      <c r="D63" s="30"/>
      <c r="E63" s="33"/>
      <c r="F63" s="33"/>
      <c r="G63" s="33"/>
      <c r="H63" s="34"/>
    </row>
    <row r="64" spans="1:20" ht="15" thickBot="1" x14ac:dyDescent="0.4">
      <c r="A64" s="5">
        <f t="shared" si="0"/>
        <v>49</v>
      </c>
      <c r="B64" s="6">
        <v>0.48299999999999998</v>
      </c>
      <c r="D64" s="31"/>
      <c r="E64" s="32"/>
      <c r="F64" s="32"/>
      <c r="G64" s="32"/>
      <c r="H64" s="35"/>
    </row>
    <row r="65" spans="1:2" ht="15" thickBot="1" x14ac:dyDescent="0.4">
      <c r="A65" s="7">
        <f t="shared" si="0"/>
        <v>50</v>
      </c>
      <c r="B65" s="8">
        <v>0.48299999999999998</v>
      </c>
    </row>
  </sheetData>
  <mergeCells count="29">
    <mergeCell ref="J15:Q16"/>
    <mergeCell ref="J34:Q39"/>
    <mergeCell ref="J41:Q43"/>
    <mergeCell ref="J45:Q50"/>
    <mergeCell ref="D25:G25"/>
    <mergeCell ref="D14:H15"/>
    <mergeCell ref="D18:G18"/>
    <mergeCell ref="D17:G17"/>
    <mergeCell ref="D16:G16"/>
    <mergeCell ref="D22:G22"/>
    <mergeCell ref="D31:H32"/>
    <mergeCell ref="D49:H50"/>
    <mergeCell ref="J30:Q32"/>
    <mergeCell ref="J23:Q28"/>
    <mergeCell ref="J19:Q21"/>
    <mergeCell ref="D21:G21"/>
    <mergeCell ref="D20:G20"/>
    <mergeCell ref="D19:G19"/>
    <mergeCell ref="D12:H12"/>
    <mergeCell ref="D29:H29"/>
    <mergeCell ref="D24:H24"/>
    <mergeCell ref="A14:B14"/>
    <mergeCell ref="J14:Q14"/>
    <mergeCell ref="C3:C4"/>
    <mergeCell ref="D3:D4"/>
    <mergeCell ref="B5:D5"/>
    <mergeCell ref="A6:E8"/>
    <mergeCell ref="B10:E10"/>
    <mergeCell ref="J12:Z12"/>
  </mergeCells>
  <pageMargins left="0.7" right="0.7" top="0.75" bottom="0.75" header="0.3" footer="0.3"/>
  <pageSetup scale="2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E A A B Q S w M E F A A C A A g A Y J I a 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Y J I 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C S G l l C L P T j R Q E A A P Y B A A A T A B w A R m 9 y b X V s Y X M v U 2 V j d G l v b j E u b S C i G A A o o B Q A A A A A A A A A A A A A A A A A A A A A A A A A A A B t U T t v w j A Y n B s p / 8 F y l 0 S y I g g t Q 1 E G F O h j Q W 1 D u 5 A q M s l X s O o H 8 g O B E L + r e 3 9 Z T U N L B 7 z Y v j v d d 2 c b q C 1 T E h X t 3 h 2 E Q R i Y J d X Q I N i k F Z N N l V Z r Z m p l m N 2 i D H G w Y Y D 8 K p T T N X g k N + t k p G o n Q N r o l n F I c i W t v 5 g I 5 z f l i w F t y q H 8 c L r 8 l Z l y P L l 7 r r q 9 X j n e 1 M C r t D w z L b E b i 2 M y G w F n g l n Q G b 7 A B O W K O y F N l h I 0 l r V q m F x k / e t O p 0 v Q k 1 M W C r v l k J 2 O y U R J e I t J G / s S P 2 o l P N e g e 6 C N z 4 Z 9 h y m d e + G R O e J R 2 5 C g 2 R E f c l 7 U l F N t M q v d f 8 t 8 S e X C O 0 6 3 K z j Z T T W V 5 l 1 p 0 S Y + k C Y 6 M 5 / s d r i g Y s U B W S Y A M f 9 6 e k 0 5 i p x k l o M x s a / 9 I G 3 / K j m Y 7 A n a 4 d e / P 4 k e 6 d f n j 8 R 6 E k k n 5 q D 3 + z g M m D w b c P A N U E s B A i 0 A F A A C A A g A Y J I a W S 3 e 0 R a k A A A A 9 g A A A B I A A A A A A A A A A A A A A A A A A A A A A E N v b m Z p Z y 9 Q Y W N r Y W d l L n h t b F B L A Q I t A B Q A A g A I A G C S G l k P y u m r p A A A A O k A A A A T A A A A A A A A A A A A A A A A A P A A A A B b Q 2 9 u d G V u d F 9 U e X B l c 1 0 u e G 1 s U E s B A i 0 A F A A C A A g A Y J I a W U I s 9 O N F A Q A A 9 g E A A B M A A A A A A A A A A A A A A A A A 4 Q 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g k A A A A A A A D I 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4 M l 9 p b m R f M l 9 2 a X N j b 3 N 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M 2 Y x M D g 5 Z i 0 2 Y z M x L T R k Z j Q t O T A z N S 0 4 Y z B k Y T c 5 M D J h M T c i I C 8 + P E V u d H J 5 I F R 5 c G U 9 I k J 1 Z m Z l c k 5 l e H R S Z W Z y Z X N o I i B W Y W x 1 Z T 0 i b D E i I C 8 + P E V u d H J 5 I F R 5 c G U 9 I l J l c 3 V s d F R 5 c G U i I F Z h b H V l P S J z V G F i b G U i I C 8 + P E V u d H J 5 I F R 5 c G U 9 I k 5 h b W V V c G R h d G V k Q W Z 0 Z X J G a W x s I i B W Y W x 1 Z T 0 i b D A i I C 8 + P E V u d H J 5 I F R 5 c G U 9 I k Z p b G x U Y X J n Z X Q i I F Z h b H V l P S J z Z X g y X 2 l u Z F 8 y X 3 Z p c 2 N v c 2 l 0 e 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O C 0 y N l Q y M j o x O T o w M C 4 5 N T M w O D U 1 W i I g L z 4 8 R W 5 0 c n k g V H l w Z T 0 i R m l s b E N v b H V t b l R 5 c G V z I i B W Y W x 1 Z T 0 i c 0 F 3 V T 0 i I C 8 + P E V u d H J 5 I F R 5 c G U 9 I k Z p b G x D b 2 x 1 b W 5 O Y W 1 l c y I g V m F s d W U 9 I n N b J n F 1 b 3 Q 7 U 2 F t c G x l I H R p b W U g a W 5 0 Z X J 2 Y W w g K H V u a X R s Z X N z K S Z x d W 9 0 O y w m c X V v d D t W a X N j b 3 N p d H k g K F B h w r d z 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V 4 M l 9 p b m R f M l 9 2 a X N j b 3 N p d H k v Q X V 0 b 1 J l b W 9 2 Z W R D b 2 x 1 b W 5 z M S 5 7 U 2 F t c G x l I H R p b W U g a W 5 0 Z X J 2 Y W w g K H V u a X R s Z X N z K S w w f S Z x d W 9 0 O y w m c X V v d D t T Z W N 0 a W 9 u M S 9 l e D J f a W 5 k X z J f d m l z Y 2 9 z a X R 5 L 0 F 1 d G 9 S Z W 1 v d m V k Q 2 9 s d W 1 u c z E u e 1 Z p c 2 N v c 2 l 0 e S A o U G H C t 3 M p L D F 9 J n F 1 b 3 Q 7 X S w m c X V v d D t D b 2 x 1 b W 5 D b 3 V u d C Z x d W 9 0 O z o y L C Z x d W 9 0 O 0 t l e U N v b H V t b k 5 h b W V z J n F 1 b 3 Q 7 O l t d L C Z x d W 9 0 O 0 N v b H V t b k l k Z W 5 0 a X R p Z X M m c X V v d D s 6 W y Z x d W 9 0 O 1 N l Y 3 R p b 2 4 x L 2 V 4 M l 9 p b m R f M l 9 2 a X N j b 3 N p d H k v Q X V 0 b 1 J l b W 9 2 Z W R D b 2 x 1 b W 5 z M S 5 7 U 2 F t c G x l I H R p b W U g a W 5 0 Z X J 2 Y W w g K H V u a X R s Z X N z K S w w f S Z x d W 9 0 O y w m c X V v d D t T Z W N 0 a W 9 u M S 9 l e D J f a W 5 k X z J f d m l z Y 2 9 z a X R 5 L 0 F 1 d G 9 S Z W 1 v d m V k Q 2 9 s d W 1 u c z E u e 1 Z p c 2 N v c 2 l 0 e S A o U G H C t 3 M p L D F 9 J n F 1 b 3 Q 7 X S w m c X V v d D t S Z W x h d G l v b n N o a X B J b m Z v J n F 1 b 3 Q 7 O l t d f S I g L z 4 8 L 1 N 0 Y W J s Z U V u d H J p Z X M + P C 9 J d G V t P j x J d G V t P j x J d G V t T G 9 j Y X R p b 2 4 + P E l 0 Z W 1 U e X B l P k Z v c m 1 1 b G E 8 L 0 l 0 Z W 1 U e X B l P j x J d G V t U G F 0 a D 5 T Z W N 0 a W 9 u M S 9 l e D J f a W 5 k X z J f d m l z Y 2 9 z a X R 5 L 1 N v d X J j Z T w v S X R l b V B h d G g + P C 9 J d G V t T G 9 j Y X R p b 2 4 + P F N 0 Y W J s Z U V u d H J p Z X M g L z 4 8 L 0 l 0 Z W 0 + P E l 0 Z W 0 + P E l 0 Z W 1 M b 2 N h d G l v b j 4 8 S X R l b V R 5 c G U + R m 9 y b X V s Y T w v S X R l b V R 5 c G U + P E l 0 Z W 1 Q Y X R o P l N l Y 3 R p b 2 4 x L 2 V 4 M l 9 p b m R f M l 9 2 a X N j b 3 N p d H k v U H J v b W 9 0 Z W Q l M j B I Z W F k Z X J z P C 9 J d G V t U G F 0 a D 4 8 L 0 l 0 Z W 1 M b 2 N h d G l v b j 4 8 U 3 R h Y m x l R W 5 0 c m l l c y A v P j w v S X R l b T 4 8 S X R l b T 4 8 S X R l b U x v Y 2 F 0 a W 9 u P j x J d G V t V H l w Z T 5 G b 3 J t d W x h P C 9 J d G V t V H l w Z T 4 8 S X R l b V B h d G g + U 2 V j d G l v b j E v Z X g y X 2 l u Z F 8 y X 3 Z p c 2 N v c 2 l 0 e S 9 D a G F u Z 2 V k J T I w V H l w Z T w v S X R l b V B h d G g + P C 9 J d G V t T G 9 j Y X R p b 2 4 + P F N 0 Y W J s Z U V u d H J p Z X M g L z 4 8 L 0 l 0 Z W 0 + P C 9 J d G V t c z 4 8 L 0 x v Y 2 F s U G F j a 2 F n Z U 1 l d G F k Y X R h R m l s Z T 4 W A A A A U E s F B g A A A A A A A A A A A A A A A A A A A A A A A C Y B A A A B A A A A 0 I y d 3 w E V 0 R G M e g D A T 8 K X 6 w E A A A D 7 O 1 H i K L Y 2 Q q G v u C P 8 6 t D 8 A A A A A A I A A A A A A B B m A A A A A Q A A I A A A A A 6 9 q S Z W L b b 8 9 E d V I 5 q g a w B 5 E 1 t z U j z P x M U E x O k U U n b T A A A A A A 6 A A A A A A g A A I A A A A B d 2 2 h C 4 a 5 k a R F D 4 O P J C G T o 1 F Y J e O i I w A M g E D 3 m r j 1 1 X U A A A A P 0 T X 8 A C F A Y M K H 5 3 d 5 N T 8 u C R 4 r d A P u / Q y J N m L u t H Q G B 4 w V Z W 3 z / L l C f V 6 r 0 H l 2 J + O C l S 1 O 0 8 4 x C t / + b q W l 6 V T 4 O G v + f V 7 V s o e m u S 0 N C R z I V w Q A A A A D w Y g I 8 c m 6 V F k w W Q C X P U 2 p 7 w D v B / 3 m u G n E I C L T h n P 5 A n l j 8 n H s i L U 3 h 2 A F Q k k 0 n b k j 9 V q G 9 V Y g y o s m W 3 r n t E V M o = < / D a t a M a s h u p > 
</file>

<file path=customXml/itemProps1.xml><?xml version="1.0" encoding="utf-8"?>
<ds:datastoreItem xmlns:ds="http://schemas.openxmlformats.org/officeDocument/2006/customXml" ds:itemID="{A8FB84E7-B763-4FED-ABF1-8F6D06F792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ex2_ind_2_viscosity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Dustker, Srinivas Mohan</dc:creator>
  <cp:lastModifiedBy>Ankur Raghavan</cp:lastModifiedBy>
  <cp:lastPrinted>2024-09-19T00:24:21Z</cp:lastPrinted>
  <dcterms:created xsi:type="dcterms:W3CDTF">2024-05-03T12:59:34Z</dcterms:created>
  <dcterms:modified xsi:type="dcterms:W3CDTF">2024-09-19T00:35:44Z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2024-09-19T00:24:14Z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651b17fd-5925-467b-addc-3d1ec6b2465f</vt:lpwstr>
  </property>
  <property fmtid="{D5CDD505-2E9C-101B-9397-08002B2CF9AE}" pid="8" name="MSIP_Label_4044bd30-2ed7-4c9d-9d12-46200872a97b_ContentBits">
    <vt:lpwstr>0</vt:lpwstr>
  </property>
</Properties>
</file>