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ur\Documents\ENGR_133\Excel_3\"/>
    </mc:Choice>
  </mc:AlternateContent>
  <xr:revisionPtr revIDLastSave="0" documentId="13_ncr:1_{CD0EF192-1D3E-40F7-83BD-6DDDEFA7D85F}" xr6:coauthVersionLast="47" xr6:coauthVersionMax="47" xr10:uidLastSave="{00000000-0000-0000-0000-000000000000}"/>
  <bookViews>
    <workbookView xWindow="-110" yWindow="-110" windowWidth="25820" windowHeight="15500" xr2:uid="{3962F4CD-7372-4057-A24E-0388852407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30" i="1" s="1"/>
  <c r="D31" i="1" s="1"/>
  <c r="D32" i="1" s="1"/>
  <c r="E21" i="1"/>
  <c r="E26" i="1"/>
  <c r="E25" i="1"/>
  <c r="E22" i="1"/>
  <c r="E20" i="1"/>
  <c r="E19" i="1"/>
  <c r="E18" i="1"/>
  <c r="E17" i="1"/>
  <c r="E16" i="1"/>
  <c r="E15" i="1"/>
</calcChain>
</file>

<file path=xl/sharedStrings.xml><?xml version="1.0" encoding="utf-8"?>
<sst xmlns="http://schemas.openxmlformats.org/spreadsheetml/2006/main" count="43" uniqueCount="42">
  <si>
    <t>Course</t>
  </si>
  <si>
    <t>ENGR 13300</t>
  </si>
  <si>
    <t>Semester</t>
  </si>
  <si>
    <t>/eg. Fall 2024/</t>
  </si>
  <si>
    <t>&lt;--- replace the shaded text with actual values</t>
  </si>
  <si>
    <t>Assignment Name</t>
  </si>
  <si>
    <t>/eg. HW3 EX3 Team #2/</t>
  </si>
  <si>
    <t>Section</t>
  </si>
  <si>
    <t>/eg. LC1/</t>
  </si>
  <si>
    <t>Student 1 Name</t>
  </si>
  <si>
    <t>List collaborators if any
(Name, Purdue login)</t>
  </si>
  <si>
    <t>Student 1 Purdue login</t>
  </si>
  <si>
    <t>Academic Integrity Statement: I/We have not used material obtained from any other unauthorized source, either modified or unmodified.  Neither have I/we provided access to my/our work to another. The solution I/we am/are submitting is my/our own original work.</t>
  </si>
  <si>
    <t>Problem Description</t>
  </si>
  <si>
    <t>/add a description and delete this comment/</t>
  </si>
  <si>
    <t>Input Section:</t>
  </si>
  <si>
    <t xml:space="preserve">Calculation Section: </t>
  </si>
  <si>
    <t>Output Section:</t>
  </si>
  <si>
    <t>Table 1: Student Final Exam Scores</t>
  </si>
  <si>
    <t>Table 2: Descriptive Statistics</t>
  </si>
  <si>
    <t>Student</t>
  </si>
  <si>
    <t>Grade</t>
  </si>
  <si>
    <t>Mean</t>
  </si>
  <si>
    <t>Median</t>
  </si>
  <si>
    <t>Mode</t>
  </si>
  <si>
    <t xml:space="preserve">Max. </t>
  </si>
  <si>
    <t>Min.</t>
  </si>
  <si>
    <t>St. Dev.</t>
  </si>
  <si>
    <t>Range</t>
  </si>
  <si>
    <t>Count</t>
  </si>
  <si>
    <t># Bins</t>
  </si>
  <si>
    <t>Table 5: Histogram table generated by Data Analysis Tookpak</t>
  </si>
  <si>
    <t>Bin Width</t>
  </si>
  <si>
    <t>Table 4: Bin Upper Limits
Bin upper limits</t>
  </si>
  <si>
    <t>&lt;-- 2nd upper value = 1st upper value + bin width</t>
  </si>
  <si>
    <t>&lt;-- 3rd upper value = 2nd upper value + bin width</t>
  </si>
  <si>
    <t>&lt;-- 4th upper value = 3rd upper value + bin width</t>
  </si>
  <si>
    <t>Table 3: Number of bins and Bin width</t>
  </si>
  <si>
    <t>&lt;-- set the output range to be from $G$15:$H$22</t>
  </si>
  <si>
    <t>Bin</t>
  </si>
  <si>
    <t>Frequency</t>
  </si>
  <si>
    <t>&lt;-- 1st upper value = min value + bin 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</si>
</sst>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2" tint="-0.249977111117893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ourier New"/>
      <family val="3"/>
      <charset val="1"/>
    </font>
    <font>
      <b/>
      <sz val="10"/>
      <name val="Arial"/>
      <family val="2"/>
      <charset val="1"/>
    </font>
    <font>
      <sz val="11"/>
      <color rgb="FFE97132"/>
      <name val="Aptos Narrow"/>
      <family val="2"/>
      <charset val="1"/>
    </font>
    <font>
      <b/>
      <sz val="10"/>
      <name val="Arial"/>
      <family val="2"/>
    </font>
    <font>
      <b/>
      <u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84E291"/>
        <bgColor rgb="FFC0C0C0"/>
      </patternFill>
    </fill>
    <fill>
      <patternFill patternType="solid">
        <fgColor rgb="FFDDDDDD"/>
        <bgColor rgb="FFD9D9D9"/>
      </patternFill>
    </fill>
    <fill>
      <patternFill patternType="solid">
        <fgColor indexed="51"/>
        <bgColor indexed="64"/>
      </patternFill>
    </fill>
    <fill>
      <patternFill patternType="solid">
        <fgColor theme="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0" fontId="4" fillId="0" borderId="3" xfId="1" applyFont="1" applyBorder="1" applyAlignment="1" applyProtection="1">
      <alignment horizontal="left" vertical="top"/>
      <protection locked="0"/>
    </xf>
    <xf numFmtId="0" fontId="4" fillId="2" borderId="3" xfId="1" applyFont="1" applyFill="1" applyBorder="1" applyAlignment="1" applyProtection="1">
      <alignment horizontal="left" vertical="top"/>
      <protection locked="0"/>
    </xf>
    <xf numFmtId="0" fontId="5" fillId="0" borderId="3" xfId="1" applyFont="1" applyBorder="1" applyAlignment="1" applyProtection="1">
      <alignment horizontal="left" vertical="top"/>
      <protection locked="0"/>
    </xf>
    <xf numFmtId="0" fontId="1" fillId="0" borderId="0" xfId="1" applyAlignment="1" applyProtection="1">
      <alignment vertical="top"/>
      <protection locked="0"/>
    </xf>
    <xf numFmtId="0" fontId="6" fillId="0" borderId="0" xfId="1" applyFont="1" applyAlignment="1" applyProtection="1">
      <alignment vertical="top"/>
      <protection locked="0"/>
    </xf>
    <xf numFmtId="0" fontId="1" fillId="0" borderId="0" xfId="0" applyFont="1" applyAlignment="1">
      <alignment vertical="top"/>
    </xf>
    <xf numFmtId="0" fontId="1" fillId="0" borderId="3" xfId="0" applyFont="1" applyBorder="1" applyAlignment="1">
      <alignment horizontal="left" vertical="top"/>
    </xf>
    <xf numFmtId="0" fontId="0" fillId="0" borderId="0" xfId="0" applyAlignment="1">
      <alignment vertical="top"/>
    </xf>
    <xf numFmtId="0" fontId="8" fillId="0" borderId="0" xfId="0" applyFont="1" applyAlignment="1" applyProtection="1">
      <alignment vertical="top"/>
      <protection locked="0"/>
    </xf>
    <xf numFmtId="0" fontId="0" fillId="0" borderId="0" xfId="0" applyAlignment="1" applyProtection="1">
      <alignment vertical="top"/>
      <protection locked="0"/>
    </xf>
    <xf numFmtId="0" fontId="9" fillId="0" borderId="0" xfId="0" applyFont="1" applyAlignment="1" applyProtection="1">
      <alignment horizontal="left" vertical="top" wrapText="1"/>
      <protection locked="0"/>
    </xf>
    <xf numFmtId="0" fontId="11" fillId="2" borderId="0" xfId="0" applyFont="1" applyFill="1"/>
    <xf numFmtId="0" fontId="0" fillId="2" borderId="0" xfId="0" applyFill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3" fillId="0" borderId="13" xfId="0" applyFont="1" applyBorder="1"/>
    <xf numFmtId="2" fontId="0" fillId="0" borderId="14" xfId="0" applyNumberFormat="1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5" xfId="0" applyFont="1" applyBorder="1"/>
    <xf numFmtId="1" fontId="0" fillId="0" borderId="16" xfId="0" applyNumberFormat="1" applyBorder="1"/>
    <xf numFmtId="0" fontId="0" fillId="0" borderId="14" xfId="0" applyBorder="1"/>
    <xf numFmtId="0" fontId="0" fillId="0" borderId="16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1" fillId="6" borderId="0" xfId="0" applyFont="1" applyFill="1"/>
    <xf numFmtId="0" fontId="14" fillId="0" borderId="0" xfId="0" applyFont="1"/>
    <xf numFmtId="0" fontId="8" fillId="4" borderId="0" xfId="0" applyFont="1" applyFill="1" applyAlignment="1" applyProtection="1">
      <alignment horizontal="left" vertical="top" wrapText="1"/>
      <protection locked="0"/>
    </xf>
    <xf numFmtId="0" fontId="2" fillId="7" borderId="11" xfId="1" applyFont="1" applyFill="1" applyBorder="1" applyAlignment="1">
      <alignment horizontal="center" vertical="top" wrapText="1"/>
    </xf>
    <xf numFmtId="0" fontId="2" fillId="7" borderId="12" xfId="1" applyFont="1" applyFill="1" applyBorder="1" applyAlignment="1">
      <alignment horizontal="center" vertical="top" wrapText="1"/>
    </xf>
    <xf numFmtId="0" fontId="2" fillId="7" borderId="11" xfId="1" applyFont="1" applyFill="1" applyBorder="1" applyAlignment="1">
      <alignment horizontal="left" vertical="top" wrapText="1"/>
    </xf>
    <xf numFmtId="0" fontId="2" fillId="7" borderId="12" xfId="1" applyFont="1" applyFill="1" applyBorder="1" applyAlignment="1">
      <alignment horizontal="left" vertical="top" wrapText="1"/>
    </xf>
    <xf numFmtId="0" fontId="2" fillId="7" borderId="0" xfId="1" applyFont="1" applyFill="1" applyAlignment="1">
      <alignment horizontal="left" vertical="top" wrapText="1"/>
    </xf>
    <xf numFmtId="0" fontId="3" fillId="2" borderId="0" xfId="0" applyFont="1" applyFill="1" applyAlignment="1">
      <alignment horizontal="left"/>
    </xf>
    <xf numFmtId="0" fontId="1" fillId="0" borderId="9" xfId="0" applyFont="1" applyBorder="1" applyAlignment="1">
      <alignment horizontal="center" vertical="top"/>
    </xf>
    <xf numFmtId="0" fontId="2" fillId="7" borderId="10" xfId="1" applyFont="1" applyFill="1" applyBorder="1" applyAlignment="1">
      <alignment horizontal="left" vertical="top" wrapText="1"/>
    </xf>
    <xf numFmtId="0" fontId="9" fillId="0" borderId="0" xfId="0" applyFont="1" applyAlignment="1" applyProtection="1">
      <alignment horizontal="center" vertical="top" wrapText="1"/>
      <protection locked="0"/>
    </xf>
    <xf numFmtId="0" fontId="10" fillId="5" borderId="0" xfId="0" applyFont="1" applyFill="1" applyAlignment="1" applyProtection="1">
      <alignment horizontal="left" vertical="top" wrapText="1"/>
      <protection locked="0"/>
    </xf>
    <xf numFmtId="0" fontId="4" fillId="2" borderId="1" xfId="1" applyFont="1" applyFill="1" applyBorder="1" applyAlignment="1" applyProtection="1">
      <alignment horizontal="left" vertical="top"/>
      <protection locked="0"/>
    </xf>
    <xf numFmtId="0" fontId="4" fillId="2" borderId="0" xfId="1" applyFont="1" applyFill="1" applyAlignment="1" applyProtection="1">
      <alignment horizontal="left" vertical="top"/>
      <protection locked="0"/>
    </xf>
    <xf numFmtId="0" fontId="4" fillId="2" borderId="2" xfId="1" applyFont="1" applyFill="1" applyBorder="1" applyAlignment="1" applyProtection="1">
      <alignment horizontal="left" vertical="top"/>
      <protection locked="0"/>
    </xf>
    <xf numFmtId="0" fontId="4" fillId="3" borderId="1" xfId="1" applyFont="1" applyFill="1" applyBorder="1" applyAlignment="1" applyProtection="1">
      <alignment horizontal="left" vertical="top"/>
      <protection locked="0"/>
    </xf>
    <xf numFmtId="0" fontId="4" fillId="3" borderId="0" xfId="1" applyFont="1" applyFill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left" vertical="top"/>
      <protection locked="0"/>
    </xf>
    <xf numFmtId="0" fontId="3" fillId="3" borderId="4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vertical="top" wrapText="1"/>
    </xf>
    <xf numFmtId="0" fontId="7" fillId="0" borderId="4" xfId="1" applyFont="1" applyBorder="1" applyAlignment="1" applyProtection="1">
      <alignment horizontal="left" vertical="top"/>
      <protection locked="0"/>
    </xf>
    <xf numFmtId="0" fontId="7" fillId="0" borderId="8" xfId="1" applyFont="1" applyBorder="1" applyAlignment="1" applyProtection="1">
      <alignment horizontal="left" vertical="top"/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4" fillId="3" borderId="6" xfId="1" applyFont="1" applyFill="1" applyBorder="1" applyAlignment="1" applyProtection="1">
      <alignment horizontal="left" vertical="top"/>
      <protection locked="0"/>
    </xf>
    <xf numFmtId="0" fontId="4" fillId="3" borderId="7" xfId="1" applyFont="1" applyFill="1" applyBorder="1" applyAlignment="1" applyProtection="1">
      <alignment horizontal="left" vertical="top"/>
      <protection locked="0"/>
    </xf>
    <xf numFmtId="2" fontId="0" fillId="0" borderId="17" xfId="0" applyNumberFormat="1" applyBorder="1"/>
    <xf numFmtId="2" fontId="0" fillId="0" borderId="18" xfId="0" applyNumberFormat="1" applyBorder="1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9" xfId="0" applyFill="1" applyBorder="1" applyAlignment="1"/>
    <xf numFmtId="0" fontId="15" fillId="0" borderId="20" xfId="0" applyFont="1" applyFill="1" applyBorder="1" applyAlignment="1">
      <alignment horizontal="center"/>
    </xf>
  </cellXfs>
  <cellStyles count="2">
    <cellStyle name="Normal" xfId="0" builtinId="0"/>
    <cellStyle name="Normal 3" xfId="1" xr:uid="{864E5D55-E3A3-4DA1-A5D2-650128B093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 Grades on Final Exam</a:t>
            </a:r>
          </a:p>
        </c:rich>
      </c:tx>
      <c:layout>
        <c:manualLayout>
          <c:xMode val="edge"/>
          <c:yMode val="edge"/>
          <c:x val="0.10571166885389326"/>
          <c:y val="6.14334470989761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Sheet1!$G$17:$G$21</c15:sqref>
                  </c15:fullRef>
                </c:ext>
              </c:extLst>
              <c:f>Sheet1!$G$17:$G$20</c:f>
              <c:numCache>
                <c:formatCode>0.00</c:formatCode>
                <c:ptCount val="4"/>
                <c:pt idx="0">
                  <c:v>54.75</c:v>
                </c:pt>
                <c:pt idx="1">
                  <c:v>69.5</c:v>
                </c:pt>
                <c:pt idx="2">
                  <c:v>84.25</c:v>
                </c:pt>
                <c:pt idx="3">
                  <c:v>99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Sheet1!$H$17:$H$21</c15:sqref>
                  </c15:fullRef>
                </c:ext>
              </c:extLst>
              <c:f>Sheet1!$H$17:$H$20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5-4720-896D-6AB03E9D28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177155440"/>
        <c:axId val="1177158800"/>
      </c:barChart>
      <c:catAx>
        <c:axId val="117715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Grade (Upper Limit)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58800"/>
        <c:crosses val="autoZero"/>
        <c:auto val="1"/>
        <c:lblAlgn val="ctr"/>
        <c:lblOffset val="100"/>
        <c:noMultiLvlLbl val="0"/>
      </c:catAx>
      <c:valAx>
        <c:axId val="1177158800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1771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22</xdr:row>
      <xdr:rowOff>158750</xdr:rowOff>
    </xdr:from>
    <xdr:to>
      <xdr:col>10</xdr:col>
      <xdr:colOff>107950</xdr:colOff>
      <xdr:row>34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402527-9CB1-7EC4-F892-0594B495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5785-5928-4BB1-88D4-3FE4D93D3C7F}">
  <sheetPr>
    <pageSetUpPr fitToPage="1"/>
  </sheetPr>
  <dimension ref="A1:W40"/>
  <sheetViews>
    <sheetView tabSelected="1" workbookViewId="0">
      <selection activeCell="J40" sqref="J40"/>
    </sheetView>
  </sheetViews>
  <sheetFormatPr defaultRowHeight="14.5" x14ac:dyDescent="0.35"/>
  <cols>
    <col min="1" max="2" width="8.453125" customWidth="1"/>
    <col min="3" max="3" width="8.81640625" bestFit="1" customWidth="1"/>
    <col min="4" max="4" width="15.6328125" customWidth="1"/>
    <col min="5" max="5" width="38.453125" bestFit="1" customWidth="1"/>
    <col min="6" max="6" width="39.6328125" bestFit="1" customWidth="1"/>
    <col min="8" max="8" width="9.90625" bestFit="1" customWidth="1"/>
  </cols>
  <sheetData>
    <row r="1" spans="1:23" s="6" customFormat="1" x14ac:dyDescent="0.35">
      <c r="A1" s="39" t="s">
        <v>0</v>
      </c>
      <c r="B1" s="40"/>
      <c r="C1" s="41"/>
      <c r="D1" s="1" t="s">
        <v>1</v>
      </c>
      <c r="E1" s="2" t="s">
        <v>2</v>
      </c>
      <c r="F1" s="3" t="s">
        <v>3</v>
      </c>
      <c r="G1" s="4"/>
      <c r="H1" s="5" t="s">
        <v>4</v>
      </c>
    </row>
    <row r="2" spans="1:23" s="6" customFormat="1" x14ac:dyDescent="0.35">
      <c r="A2" s="39" t="s">
        <v>5</v>
      </c>
      <c r="B2" s="40"/>
      <c r="C2" s="41"/>
      <c r="D2" s="3" t="s">
        <v>6</v>
      </c>
      <c r="E2" s="2" t="s">
        <v>7</v>
      </c>
      <c r="F2" s="3" t="s">
        <v>8</v>
      </c>
      <c r="G2" s="4"/>
      <c r="H2" s="5" t="s">
        <v>4</v>
      </c>
    </row>
    <row r="3" spans="1:23" s="6" customFormat="1" x14ac:dyDescent="0.35">
      <c r="A3" s="42" t="s">
        <v>9</v>
      </c>
      <c r="B3" s="43"/>
      <c r="C3" s="44"/>
      <c r="D3" s="7"/>
      <c r="E3" s="45" t="s">
        <v>10</v>
      </c>
      <c r="F3" s="47"/>
      <c r="G3" s="4"/>
    </row>
    <row r="4" spans="1:23" s="6" customFormat="1" x14ac:dyDescent="0.35">
      <c r="A4" s="49" t="s">
        <v>11</v>
      </c>
      <c r="B4" s="50"/>
      <c r="C4" s="51"/>
      <c r="D4" s="7"/>
      <c r="E4" s="46"/>
      <c r="F4" s="48"/>
      <c r="G4" s="4"/>
    </row>
    <row r="5" spans="1:23" s="6" customFormat="1" x14ac:dyDescent="0.35">
      <c r="B5" s="35"/>
      <c r="C5" s="35"/>
      <c r="D5" s="35"/>
      <c r="E5" s="4"/>
      <c r="F5" s="4"/>
      <c r="G5" s="4"/>
      <c r="H5" s="4"/>
      <c r="I5" s="4"/>
      <c r="J5" s="4"/>
    </row>
    <row r="6" spans="1:23" s="8" customFormat="1" x14ac:dyDescent="0.35">
      <c r="A6" s="28" t="s">
        <v>12</v>
      </c>
      <c r="B6" s="28"/>
      <c r="C6" s="28"/>
      <c r="D6" s="28"/>
      <c r="E6" s="28"/>
      <c r="F6" s="28"/>
      <c r="G6" s="4"/>
      <c r="H6" s="4"/>
      <c r="I6" s="4"/>
      <c r="J6" s="4"/>
    </row>
    <row r="7" spans="1:23" s="8" customFormat="1" x14ac:dyDescent="0.35">
      <c r="A7" s="28"/>
      <c r="B7" s="28"/>
      <c r="C7" s="28"/>
      <c r="D7" s="28"/>
      <c r="E7" s="28"/>
      <c r="F7" s="28"/>
      <c r="G7" s="4"/>
      <c r="H7" s="4"/>
      <c r="I7" s="4"/>
      <c r="J7" s="4"/>
    </row>
    <row r="8" spans="1:23" s="8" customFormat="1" x14ac:dyDescent="0.35">
      <c r="A8" s="28"/>
      <c r="B8" s="28"/>
      <c r="C8" s="28"/>
      <c r="D8" s="28"/>
      <c r="E8" s="28"/>
      <c r="F8" s="28"/>
      <c r="G8" s="4"/>
      <c r="H8" s="4"/>
      <c r="I8" s="4"/>
      <c r="J8" s="4"/>
    </row>
    <row r="9" spans="1:23" s="8" customFormat="1" x14ac:dyDescent="0.35">
      <c r="A9" s="9"/>
      <c r="B9" s="10"/>
      <c r="C9" s="10"/>
      <c r="D9" s="10"/>
      <c r="E9" s="4"/>
      <c r="F9" s="4"/>
      <c r="G9" s="4"/>
      <c r="H9" s="4"/>
      <c r="I9" s="4"/>
      <c r="J9" s="4"/>
    </row>
    <row r="10" spans="1:23" s="8" customFormat="1" x14ac:dyDescent="0.35">
      <c r="A10" s="37" t="s">
        <v>13</v>
      </c>
      <c r="B10" s="37"/>
      <c r="C10" s="37"/>
      <c r="D10" s="38" t="s">
        <v>14</v>
      </c>
      <c r="E10" s="38"/>
      <c r="F10" s="4"/>
      <c r="G10" s="4"/>
      <c r="H10" s="4"/>
      <c r="I10" s="4"/>
      <c r="J10" s="4"/>
    </row>
    <row r="11" spans="1:23" x14ac:dyDescent="0.35">
      <c r="F11" s="4"/>
    </row>
    <row r="12" spans="1:23" x14ac:dyDescent="0.35">
      <c r="A12" s="12" t="s">
        <v>15</v>
      </c>
      <c r="B12" s="13"/>
      <c r="D12" s="34" t="s">
        <v>16</v>
      </c>
      <c r="E12" s="34"/>
      <c r="F12" s="4"/>
      <c r="G12" s="26" t="s">
        <v>17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ht="15" thickBot="1" x14ac:dyDescent="0.4">
      <c r="F13" s="4"/>
    </row>
    <row r="14" spans="1:23" s="8" customFormat="1" ht="14.4" customHeight="1" thickBot="1" x14ac:dyDescent="0.4">
      <c r="A14" s="36" t="s">
        <v>18</v>
      </c>
      <c r="B14" s="36"/>
      <c r="C14" s="11"/>
      <c r="D14" s="29" t="s">
        <v>19</v>
      </c>
      <c r="E14" s="30"/>
      <c r="F14" s="4"/>
      <c r="G14" s="33" t="s">
        <v>31</v>
      </c>
      <c r="H14" s="33"/>
      <c r="I14" s="33"/>
      <c r="J14" s="33"/>
      <c r="K14" s="33"/>
      <c r="L14" s="33"/>
    </row>
    <row r="15" spans="1:23" s="8" customFormat="1" ht="15" thickBot="1" x14ac:dyDescent="0.4">
      <c r="A15" s="33"/>
      <c r="B15" s="33"/>
      <c r="C15" s="11"/>
      <c r="D15" s="16" t="s">
        <v>22</v>
      </c>
      <c r="E15" s="17">
        <f>AVERAGE(B17:B40)</f>
        <v>74.5</v>
      </c>
      <c r="F15" s="11"/>
      <c r="G15" s="57"/>
      <c r="H15" s="57"/>
      <c r="I15" s="27" t="s">
        <v>38</v>
      </c>
      <c r="J15"/>
      <c r="K15" s="11"/>
      <c r="L15" s="11"/>
      <c r="M15" s="11"/>
    </row>
    <row r="16" spans="1:23" x14ac:dyDescent="0.35">
      <c r="A16" s="14" t="s">
        <v>20</v>
      </c>
      <c r="B16" s="15" t="s">
        <v>21</v>
      </c>
      <c r="D16" s="16" t="s">
        <v>23</v>
      </c>
      <c r="E16" s="17">
        <f>MEDIAN(B17:B40)</f>
        <v>77.5</v>
      </c>
      <c r="G16" s="57" t="s">
        <v>39</v>
      </c>
      <c r="H16" s="57" t="s">
        <v>40</v>
      </c>
    </row>
    <row r="17" spans="1:8" x14ac:dyDescent="0.35">
      <c r="A17" s="18">
        <v>1</v>
      </c>
      <c r="B17" s="19">
        <v>59</v>
      </c>
      <c r="D17" s="16" t="s">
        <v>24</v>
      </c>
      <c r="E17" s="17">
        <f>MODE(B17:B40)</f>
        <v>63</v>
      </c>
      <c r="G17" s="54">
        <v>54.75</v>
      </c>
      <c r="H17" s="55">
        <v>3</v>
      </c>
    </row>
    <row r="18" spans="1:8" x14ac:dyDescent="0.35">
      <c r="A18" s="18">
        <v>2</v>
      </c>
      <c r="B18" s="19">
        <v>40</v>
      </c>
      <c r="D18" s="16" t="s">
        <v>25</v>
      </c>
      <c r="E18" s="17">
        <f>MAX(B17:B40)</f>
        <v>99</v>
      </c>
      <c r="G18" s="54">
        <v>69.5</v>
      </c>
      <c r="H18" s="55">
        <v>7</v>
      </c>
    </row>
    <row r="19" spans="1:8" x14ac:dyDescent="0.35">
      <c r="A19" s="18">
        <v>3</v>
      </c>
      <c r="B19" s="19">
        <v>67</v>
      </c>
      <c r="D19" s="16" t="s">
        <v>26</v>
      </c>
      <c r="E19" s="17">
        <f>MIN(B17:B40)</f>
        <v>40</v>
      </c>
      <c r="G19" s="54">
        <v>84.25</v>
      </c>
      <c r="H19" s="55">
        <v>5</v>
      </c>
    </row>
    <row r="20" spans="1:8" x14ac:dyDescent="0.35">
      <c r="A20" s="18">
        <v>4</v>
      </c>
      <c r="B20" s="19">
        <v>89</v>
      </c>
      <c r="D20" s="16" t="s">
        <v>27</v>
      </c>
      <c r="E20" s="17">
        <f>STDEVPA(B17:B40)</f>
        <v>16.825080485196299</v>
      </c>
      <c r="G20" s="54">
        <v>99</v>
      </c>
      <c r="H20" s="55">
        <v>9</v>
      </c>
    </row>
    <row r="21" spans="1:8" ht="15" thickBot="1" x14ac:dyDescent="0.4">
      <c r="A21" s="18">
        <v>5</v>
      </c>
      <c r="B21" s="19">
        <v>94</v>
      </c>
      <c r="D21" s="16" t="s">
        <v>28</v>
      </c>
      <c r="E21" s="17">
        <f>E18-E19</f>
        <v>59</v>
      </c>
      <c r="G21" s="56"/>
      <c r="H21" s="56"/>
    </row>
    <row r="22" spans="1:8" ht="15" thickBot="1" x14ac:dyDescent="0.4">
      <c r="A22" s="18">
        <v>6</v>
      </c>
      <c r="B22" s="19">
        <v>99</v>
      </c>
      <c r="D22" s="20" t="s">
        <v>29</v>
      </c>
      <c r="E22" s="21">
        <f>COUNT(B17:B40)</f>
        <v>24</v>
      </c>
      <c r="G22" s="56"/>
      <c r="H22" s="56"/>
    </row>
    <row r="23" spans="1:8" ht="15" thickBot="1" x14ac:dyDescent="0.4">
      <c r="A23" s="18">
        <v>7</v>
      </c>
      <c r="B23" s="19">
        <v>63</v>
      </c>
    </row>
    <row r="24" spans="1:8" x14ac:dyDescent="0.35">
      <c r="A24" s="18">
        <v>8</v>
      </c>
      <c r="B24" s="19">
        <v>97</v>
      </c>
      <c r="D24" s="29" t="s">
        <v>37</v>
      </c>
      <c r="E24" s="30"/>
    </row>
    <row r="25" spans="1:8" x14ac:dyDescent="0.35">
      <c r="A25" s="18">
        <v>9</v>
      </c>
      <c r="B25" s="19">
        <v>88</v>
      </c>
      <c r="D25" s="16" t="s">
        <v>30</v>
      </c>
      <c r="E25" s="22">
        <f>INT(SQRT(E22))</f>
        <v>4</v>
      </c>
    </row>
    <row r="26" spans="1:8" ht="15" thickBot="1" x14ac:dyDescent="0.4">
      <c r="A26" s="18">
        <v>10</v>
      </c>
      <c r="B26" s="19">
        <v>84</v>
      </c>
      <c r="D26" s="20" t="s">
        <v>32</v>
      </c>
      <c r="E26" s="23">
        <f>E21/E25</f>
        <v>14.75</v>
      </c>
    </row>
    <row r="27" spans="1:8" ht="15" thickBot="1" x14ac:dyDescent="0.4">
      <c r="A27" s="18">
        <v>11</v>
      </c>
      <c r="B27" s="19">
        <v>86</v>
      </c>
    </row>
    <row r="28" spans="1:8" ht="14.4" customHeight="1" thickBot="1" x14ac:dyDescent="0.4">
      <c r="A28" s="18">
        <v>12</v>
      </c>
      <c r="B28" s="19">
        <v>79</v>
      </c>
      <c r="D28" s="31" t="s">
        <v>33</v>
      </c>
      <c r="E28" s="32"/>
    </row>
    <row r="29" spans="1:8" x14ac:dyDescent="0.35">
      <c r="A29" s="18">
        <v>13</v>
      </c>
      <c r="B29" s="19">
        <v>58</v>
      </c>
      <c r="D29" s="52">
        <f>E19+E26</f>
        <v>54.75</v>
      </c>
      <c r="E29" s="27" t="s">
        <v>41</v>
      </c>
    </row>
    <row r="30" spans="1:8" x14ac:dyDescent="0.35">
      <c r="A30" s="18">
        <v>14</v>
      </c>
      <c r="B30" s="19">
        <v>92</v>
      </c>
      <c r="D30" s="53">
        <f>D29+$E$26</f>
        <v>69.5</v>
      </c>
      <c r="E30" s="27" t="s">
        <v>34</v>
      </c>
    </row>
    <row r="31" spans="1:8" x14ac:dyDescent="0.35">
      <c r="A31" s="18">
        <v>15</v>
      </c>
      <c r="B31" s="19">
        <v>80</v>
      </c>
      <c r="D31" s="53">
        <f t="shared" ref="D31:D34" si="0">D30+$E$26</f>
        <v>84.25</v>
      </c>
      <c r="E31" s="27" t="s">
        <v>35</v>
      </c>
    </row>
    <row r="32" spans="1:8" x14ac:dyDescent="0.35">
      <c r="A32" s="18">
        <v>16</v>
      </c>
      <c r="B32" s="19">
        <v>64</v>
      </c>
      <c r="D32" s="53">
        <f t="shared" si="0"/>
        <v>99</v>
      </c>
      <c r="E32" s="27" t="s">
        <v>36</v>
      </c>
    </row>
    <row r="33" spans="1:5" x14ac:dyDescent="0.35">
      <c r="A33" s="18">
        <v>17</v>
      </c>
      <c r="B33" s="19">
        <v>74</v>
      </c>
      <c r="D33" s="53"/>
      <c r="E33" s="27"/>
    </row>
    <row r="34" spans="1:5" x14ac:dyDescent="0.35">
      <c r="A34" s="18">
        <v>18</v>
      </c>
      <c r="B34" s="19">
        <v>41</v>
      </c>
      <c r="D34" s="53"/>
      <c r="E34" s="27"/>
    </row>
    <row r="35" spans="1:5" x14ac:dyDescent="0.35">
      <c r="A35" s="18">
        <v>19</v>
      </c>
      <c r="B35" s="19">
        <v>63</v>
      </c>
    </row>
    <row r="36" spans="1:5" x14ac:dyDescent="0.35">
      <c r="A36" s="18">
        <v>20</v>
      </c>
      <c r="B36" s="19">
        <v>49</v>
      </c>
    </row>
    <row r="37" spans="1:5" x14ac:dyDescent="0.35">
      <c r="A37" s="18">
        <v>21</v>
      </c>
      <c r="B37" s="19">
        <v>69</v>
      </c>
    </row>
    <row r="38" spans="1:5" x14ac:dyDescent="0.35">
      <c r="A38" s="18">
        <v>22</v>
      </c>
      <c r="B38" s="19">
        <v>90</v>
      </c>
    </row>
    <row r="39" spans="1:5" x14ac:dyDescent="0.35">
      <c r="A39" s="18">
        <v>23</v>
      </c>
      <c r="B39" s="19">
        <v>76</v>
      </c>
    </row>
    <row r="40" spans="1:5" ht="15" thickBot="1" x14ac:dyDescent="0.4">
      <c r="A40" s="24">
        <v>24</v>
      </c>
      <c r="B40" s="25">
        <v>87</v>
      </c>
    </row>
  </sheetData>
  <sortState xmlns:xlrd2="http://schemas.microsoft.com/office/spreadsheetml/2017/richdata2" ref="G17:G20">
    <sortCondition ref="G17"/>
  </sortState>
  <mergeCells count="16">
    <mergeCell ref="F3:F4"/>
    <mergeCell ref="A4:C4"/>
    <mergeCell ref="B5:D5"/>
    <mergeCell ref="A14:B15"/>
    <mergeCell ref="A10:C10"/>
    <mergeCell ref="D10:E10"/>
    <mergeCell ref="A1:C1"/>
    <mergeCell ref="A2:C2"/>
    <mergeCell ref="A3:C3"/>
    <mergeCell ref="E3:E4"/>
    <mergeCell ref="A6:F8"/>
    <mergeCell ref="D14:E14"/>
    <mergeCell ref="D24:E24"/>
    <mergeCell ref="D28:E28"/>
    <mergeCell ref="G14:L14"/>
    <mergeCell ref="D12:E12"/>
  </mergeCells>
  <phoneticPr fontId="13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Dustker, Srinivas Mohan</dc:creator>
  <cp:lastModifiedBy>Ankur Raghavan</cp:lastModifiedBy>
  <cp:lastPrinted>2024-08-26T22:02:12Z</cp:lastPrinted>
  <dcterms:created xsi:type="dcterms:W3CDTF">2024-08-23T13:03:22Z</dcterms:created>
  <dcterms:modified xsi:type="dcterms:W3CDTF">2024-08-26T22:10:21Z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2024-08-23T13:10:01Z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c9bfc246-80b4-46b7-8af6-9cbc7b00c8b5</vt:lpwstr>
  </property>
  <property fmtid="{D5CDD505-2E9C-101B-9397-08002B2CF9AE}" pid="8" name="MSIP_Label_4044bd30-2ed7-4c9d-9d12-46200872a97b_ContentBits">
    <vt:lpwstr>0</vt:lpwstr>
  </property>
</Properties>
</file>