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uvikv\Desktop\"/>
    </mc:Choice>
  </mc:AlternateContent>
  <xr:revisionPtr revIDLastSave="0" documentId="13_ncr:1_{B21760F7-760E-4B9D-86AC-384602C33406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ast" sheetId="2" r:id="rId1"/>
    <sheet name="ident" sheetId="1" r:id="rId2"/>
    <sheet name="src" sheetId="3" r:id="rId3"/>
    <sheet name="bert_ast" sheetId="6" r:id="rId4"/>
    <sheet name="bert_ident" sheetId="5" r:id="rId5"/>
    <sheet name="bert_src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I2" i="2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35" i="1"/>
  <c r="X29" i="1"/>
  <c r="X36" i="1"/>
  <c r="X30" i="1"/>
  <c r="X31" i="1"/>
  <c r="X32" i="1"/>
  <c r="X34" i="1"/>
  <c r="X33" i="1"/>
  <c r="X26" i="1"/>
  <c r="X27" i="1"/>
  <c r="X28" i="1"/>
  <c r="X37" i="1"/>
  <c r="X38" i="1"/>
  <c r="X44" i="1"/>
  <c r="X40" i="1"/>
  <c r="X47" i="1"/>
  <c r="X43" i="1"/>
  <c r="X49" i="1"/>
  <c r="X45" i="1"/>
  <c r="X51" i="1"/>
  <c r="X41" i="1"/>
  <c r="X46" i="1"/>
  <c r="X39" i="1"/>
  <c r="X48" i="1"/>
  <c r="X50" i="1"/>
  <c r="X42" i="1"/>
  <c r="X52" i="1"/>
  <c r="X58" i="1"/>
  <c r="X55" i="1"/>
  <c r="X59" i="1"/>
  <c r="X54" i="1"/>
  <c r="X57" i="1"/>
  <c r="X53" i="1"/>
  <c r="X56" i="1"/>
  <c r="X61" i="1"/>
  <c r="X62" i="1"/>
  <c r="X60" i="1"/>
  <c r="X63" i="1"/>
  <c r="X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20" i="2"/>
  <c r="Y19" i="2"/>
  <c r="Y18" i="2"/>
  <c r="Y17" i="2"/>
  <c r="Y16" i="2"/>
  <c r="Y21" i="2"/>
  <c r="Y22" i="2"/>
  <c r="Y23" i="2"/>
  <c r="Y24" i="2"/>
  <c r="Y25" i="2"/>
  <c r="Y35" i="2"/>
  <c r="Y29" i="2"/>
  <c r="Y36" i="2"/>
  <c r="Y30" i="2"/>
  <c r="Y31" i="2"/>
  <c r="Y32" i="2"/>
  <c r="Y34" i="2"/>
  <c r="Y33" i="2"/>
  <c r="Y26" i="2"/>
  <c r="Y27" i="2"/>
  <c r="Y28" i="2"/>
  <c r="Y37" i="2"/>
  <c r="Y38" i="2"/>
  <c r="Y39" i="2"/>
  <c r="Y40" i="2"/>
  <c r="Y41" i="2"/>
  <c r="Y43" i="2"/>
  <c r="Y49" i="2"/>
  <c r="Y45" i="2"/>
  <c r="Y48" i="2"/>
  <c r="Y50" i="2"/>
  <c r="Y47" i="2"/>
  <c r="Y42" i="2"/>
  <c r="Y46" i="2"/>
  <c r="Y44" i="2"/>
  <c r="Y51" i="2"/>
  <c r="Y52" i="2"/>
  <c r="Y57" i="2"/>
  <c r="Y55" i="2"/>
  <c r="Y58" i="2"/>
  <c r="Y54" i="2"/>
  <c r="Y56" i="2"/>
  <c r="Y53" i="2"/>
  <c r="Y59" i="2"/>
  <c r="Y61" i="2"/>
  <c r="Y62" i="2"/>
  <c r="Y60" i="2"/>
  <c r="Y63" i="2"/>
  <c r="Y2" i="2"/>
  <c r="H65" i="3" l="1"/>
  <c r="H94" i="1" l="1"/>
  <c r="I94" i="1"/>
  <c r="H87" i="1"/>
  <c r="G86" i="1"/>
  <c r="G82" i="1"/>
  <c r="I81" i="1"/>
  <c r="G81" i="1"/>
  <c r="G80" i="1"/>
  <c r="H79" i="1"/>
  <c r="I78" i="1"/>
  <c r="G76" i="1"/>
  <c r="F75" i="1"/>
  <c r="I75" i="1"/>
  <c r="G73" i="1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70" i="2"/>
  <c r="I71" i="1"/>
  <c r="I72" i="1"/>
  <c r="I73" i="1"/>
  <c r="I74" i="1"/>
  <c r="I76" i="1"/>
  <c r="I77" i="1"/>
  <c r="I79" i="1"/>
  <c r="I82" i="1"/>
  <c r="I83" i="1"/>
  <c r="I84" i="1"/>
  <c r="I85" i="1"/>
  <c r="I86" i="1"/>
  <c r="I87" i="1"/>
  <c r="I88" i="1"/>
  <c r="I89" i="1"/>
  <c r="I90" i="1"/>
  <c r="I91" i="1"/>
  <c r="I92" i="1"/>
  <c r="I93" i="1"/>
  <c r="I70" i="1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71" i="3"/>
  <c r="G71" i="2"/>
  <c r="K71" i="2" s="1"/>
  <c r="G72" i="2"/>
  <c r="K72" i="2" s="1"/>
  <c r="G73" i="2"/>
  <c r="K73" i="2" s="1"/>
  <c r="G74" i="2"/>
  <c r="K74" i="2" s="1"/>
  <c r="G75" i="2"/>
  <c r="K75" i="2" s="1"/>
  <c r="G76" i="2"/>
  <c r="K76" i="2" s="1"/>
  <c r="G77" i="2"/>
  <c r="K77" i="2" s="1"/>
  <c r="G78" i="2"/>
  <c r="K78" i="2" s="1"/>
  <c r="G79" i="2"/>
  <c r="K79" i="2" s="1"/>
  <c r="G80" i="2"/>
  <c r="K80" i="2" s="1"/>
  <c r="G81" i="2"/>
  <c r="K81" i="2" s="1"/>
  <c r="G82" i="2"/>
  <c r="K82" i="2" s="1"/>
  <c r="G83" i="2"/>
  <c r="K83" i="2" s="1"/>
  <c r="G84" i="2"/>
  <c r="K84" i="2" s="1"/>
  <c r="G85" i="2"/>
  <c r="K85" i="2" s="1"/>
  <c r="G86" i="2"/>
  <c r="K86" i="2" s="1"/>
  <c r="G87" i="2"/>
  <c r="K87" i="2" s="1"/>
  <c r="G88" i="2"/>
  <c r="K88" i="2" s="1"/>
  <c r="G89" i="2"/>
  <c r="K89" i="2" s="1"/>
  <c r="G90" i="2"/>
  <c r="K90" i="2" s="1"/>
  <c r="G91" i="2"/>
  <c r="K91" i="2" s="1"/>
  <c r="G92" i="2"/>
  <c r="K92" i="2" s="1"/>
  <c r="G93" i="2"/>
  <c r="K93" i="2" s="1"/>
  <c r="G94" i="2"/>
  <c r="K94" i="2" s="1"/>
  <c r="G70" i="2"/>
  <c r="K70" i="2" s="1"/>
  <c r="G71" i="1"/>
  <c r="G72" i="1"/>
  <c r="G74" i="1"/>
  <c r="G77" i="1"/>
  <c r="K77" i="1" s="1"/>
  <c r="G78" i="1"/>
  <c r="G83" i="1"/>
  <c r="G84" i="1"/>
  <c r="G85" i="1"/>
  <c r="G88" i="1"/>
  <c r="G89" i="1"/>
  <c r="G90" i="1"/>
  <c r="G91" i="1"/>
  <c r="G92" i="1"/>
  <c r="G93" i="1"/>
  <c r="G70" i="1"/>
  <c r="K70" i="1" s="1"/>
  <c r="G71" i="3"/>
  <c r="G72" i="3"/>
  <c r="G73" i="3"/>
  <c r="K73" i="3" s="1"/>
  <c r="G74" i="3"/>
  <c r="K74" i="3" s="1"/>
  <c r="G75" i="3"/>
  <c r="K75" i="3" s="1"/>
  <c r="G76" i="3"/>
  <c r="G77" i="3"/>
  <c r="K77" i="3" s="1"/>
  <c r="G78" i="3"/>
  <c r="K78" i="3" s="1"/>
  <c r="G79" i="3"/>
  <c r="G80" i="3"/>
  <c r="G81" i="3"/>
  <c r="K81" i="3" s="1"/>
  <c r="G82" i="3"/>
  <c r="K82" i="3" s="1"/>
  <c r="G83" i="3"/>
  <c r="G84" i="3"/>
  <c r="G85" i="3"/>
  <c r="K85" i="3" s="1"/>
  <c r="G86" i="3"/>
  <c r="K86" i="3" s="1"/>
  <c r="G87" i="3"/>
  <c r="G88" i="3"/>
  <c r="G89" i="3"/>
  <c r="K89" i="3" s="1"/>
  <c r="G90" i="3"/>
  <c r="K90" i="3" s="1"/>
  <c r="G91" i="3"/>
  <c r="K91" i="3" s="1"/>
  <c r="G92" i="3"/>
  <c r="K92" i="3" s="1"/>
  <c r="G93" i="3"/>
  <c r="K93" i="3" s="1"/>
  <c r="G94" i="3"/>
  <c r="K94" i="3" s="1"/>
  <c r="G95" i="3"/>
  <c r="K71" i="3"/>
  <c r="K72" i="3"/>
  <c r="K76" i="3"/>
  <c r="K80" i="3"/>
  <c r="K83" i="3"/>
  <c r="K84" i="3"/>
  <c r="K88" i="3"/>
  <c r="H94" i="2"/>
  <c r="F94" i="2"/>
  <c r="J94" i="2" s="1"/>
  <c r="H93" i="2"/>
  <c r="F93" i="2"/>
  <c r="H92" i="2"/>
  <c r="F92" i="2"/>
  <c r="H91" i="2"/>
  <c r="F91" i="2"/>
  <c r="J91" i="2" s="1"/>
  <c r="H90" i="2"/>
  <c r="F90" i="2"/>
  <c r="J90" i="2" s="1"/>
  <c r="H89" i="2"/>
  <c r="F89" i="2"/>
  <c r="H88" i="2"/>
  <c r="F88" i="2"/>
  <c r="J88" i="2" s="1"/>
  <c r="H87" i="2"/>
  <c r="F87" i="2"/>
  <c r="J87" i="2" s="1"/>
  <c r="H86" i="2"/>
  <c r="F86" i="2"/>
  <c r="J86" i="2" s="1"/>
  <c r="H85" i="2"/>
  <c r="F85" i="2"/>
  <c r="H84" i="2"/>
  <c r="F84" i="2"/>
  <c r="J84" i="2" s="1"/>
  <c r="H83" i="2"/>
  <c r="F83" i="2"/>
  <c r="J83" i="2" s="1"/>
  <c r="H82" i="2"/>
  <c r="F82" i="2"/>
  <c r="J82" i="2" s="1"/>
  <c r="H81" i="2"/>
  <c r="F81" i="2"/>
  <c r="H80" i="2"/>
  <c r="F80" i="2"/>
  <c r="J80" i="2" s="1"/>
  <c r="H79" i="2"/>
  <c r="F79" i="2"/>
  <c r="J79" i="2" s="1"/>
  <c r="H78" i="2"/>
  <c r="F78" i="2"/>
  <c r="J78" i="2" s="1"/>
  <c r="H77" i="2"/>
  <c r="F77" i="2"/>
  <c r="H76" i="2"/>
  <c r="F76" i="2"/>
  <c r="J76" i="2" s="1"/>
  <c r="H75" i="2"/>
  <c r="F75" i="2"/>
  <c r="J75" i="2" s="1"/>
  <c r="H74" i="2"/>
  <c r="F74" i="2"/>
  <c r="J74" i="2" s="1"/>
  <c r="H73" i="2"/>
  <c r="F73" i="2"/>
  <c r="H72" i="2"/>
  <c r="F72" i="2"/>
  <c r="J72" i="2" s="1"/>
  <c r="H71" i="2"/>
  <c r="F71" i="2"/>
  <c r="J71" i="2" s="1"/>
  <c r="H70" i="2"/>
  <c r="F70" i="2"/>
  <c r="J70" i="2" s="1"/>
  <c r="H95" i="3"/>
  <c r="F95" i="3"/>
  <c r="H94" i="3"/>
  <c r="F94" i="3"/>
  <c r="J94" i="3" s="1"/>
  <c r="H93" i="3"/>
  <c r="F93" i="3"/>
  <c r="J93" i="3" s="1"/>
  <c r="H92" i="3"/>
  <c r="F92" i="3"/>
  <c r="H91" i="3"/>
  <c r="F91" i="3"/>
  <c r="H90" i="3"/>
  <c r="F90" i="3"/>
  <c r="H89" i="3"/>
  <c r="F89" i="3"/>
  <c r="J89" i="3" s="1"/>
  <c r="H88" i="3"/>
  <c r="F88" i="3"/>
  <c r="H87" i="3"/>
  <c r="F87" i="3"/>
  <c r="H86" i="3"/>
  <c r="F86" i="3"/>
  <c r="H85" i="3"/>
  <c r="F85" i="3"/>
  <c r="J85" i="3" s="1"/>
  <c r="H84" i="3"/>
  <c r="F84" i="3"/>
  <c r="H83" i="3"/>
  <c r="F83" i="3"/>
  <c r="H82" i="3"/>
  <c r="F82" i="3"/>
  <c r="H81" i="3"/>
  <c r="J81" i="3" s="1"/>
  <c r="F81" i="3"/>
  <c r="H80" i="3"/>
  <c r="F80" i="3"/>
  <c r="H79" i="3"/>
  <c r="F79" i="3"/>
  <c r="H78" i="3"/>
  <c r="F78" i="3"/>
  <c r="J77" i="3"/>
  <c r="H77" i="3"/>
  <c r="F77" i="3"/>
  <c r="H76" i="3"/>
  <c r="F76" i="3"/>
  <c r="H75" i="3"/>
  <c r="F75" i="3"/>
  <c r="H74" i="3"/>
  <c r="F74" i="3"/>
  <c r="H73" i="3"/>
  <c r="F73" i="3"/>
  <c r="J73" i="3" s="1"/>
  <c r="H72" i="3"/>
  <c r="F72" i="3"/>
  <c r="H71" i="3"/>
  <c r="F71" i="3"/>
  <c r="J71" i="3" s="1"/>
  <c r="H71" i="1"/>
  <c r="H72" i="1"/>
  <c r="H73" i="1"/>
  <c r="H74" i="1"/>
  <c r="H75" i="1"/>
  <c r="H76" i="1"/>
  <c r="H77" i="1"/>
  <c r="H78" i="1"/>
  <c r="H80" i="1"/>
  <c r="H82" i="1"/>
  <c r="H83" i="1"/>
  <c r="H84" i="1"/>
  <c r="H85" i="1"/>
  <c r="H86" i="1"/>
  <c r="H88" i="1"/>
  <c r="H89" i="1"/>
  <c r="H90" i="1"/>
  <c r="H91" i="1"/>
  <c r="H92" i="1"/>
  <c r="H93" i="1"/>
  <c r="H70" i="1"/>
  <c r="F92" i="1"/>
  <c r="F87" i="1"/>
  <c r="F84" i="1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70" i="1"/>
  <c r="J70" i="1" s="1"/>
  <c r="F71" i="1"/>
  <c r="F72" i="1"/>
  <c r="F73" i="1"/>
  <c r="F74" i="1"/>
  <c r="F76" i="1"/>
  <c r="F77" i="1"/>
  <c r="F78" i="1"/>
  <c r="F79" i="1"/>
  <c r="F80" i="1"/>
  <c r="F82" i="1"/>
  <c r="F83" i="1"/>
  <c r="F85" i="1"/>
  <c r="F86" i="1"/>
  <c r="F88" i="1"/>
  <c r="F89" i="1"/>
  <c r="F90" i="1"/>
  <c r="F91" i="1"/>
  <c r="F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J72" i="3" l="1"/>
  <c r="J87" i="3"/>
  <c r="J80" i="3"/>
  <c r="J74" i="3"/>
  <c r="K95" i="3"/>
  <c r="K87" i="3"/>
  <c r="J92" i="2"/>
  <c r="J82" i="3"/>
  <c r="J90" i="3"/>
  <c r="K33" i="1"/>
  <c r="L33" i="1"/>
  <c r="K7" i="3"/>
  <c r="L7" i="3"/>
  <c r="K16" i="2"/>
  <c r="L16" i="2"/>
  <c r="L45" i="1"/>
  <c r="K45" i="1"/>
  <c r="L13" i="1"/>
  <c r="K13" i="1"/>
  <c r="I5" i="1"/>
  <c r="L5" i="1"/>
  <c r="K5" i="1"/>
  <c r="L3" i="3"/>
  <c r="K3" i="3"/>
  <c r="J11" i="3"/>
  <c r="K11" i="3"/>
  <c r="L11" i="3"/>
  <c r="K19" i="3"/>
  <c r="L19" i="3"/>
  <c r="K27" i="3"/>
  <c r="L27" i="3"/>
  <c r="K35" i="3"/>
  <c r="L35" i="3"/>
  <c r="K43" i="3"/>
  <c r="L43" i="3"/>
  <c r="K51" i="3"/>
  <c r="L51" i="3"/>
  <c r="I59" i="3"/>
  <c r="K59" i="3"/>
  <c r="L59" i="3"/>
  <c r="L4" i="2"/>
  <c r="K4" i="2"/>
  <c r="L12" i="2"/>
  <c r="K12" i="2"/>
  <c r="L20" i="2"/>
  <c r="K20" i="2"/>
  <c r="L28" i="2"/>
  <c r="K28" i="2"/>
  <c r="L36" i="2"/>
  <c r="K36" i="2"/>
  <c r="L44" i="2"/>
  <c r="K44" i="2"/>
  <c r="L52" i="2"/>
  <c r="K52" i="2"/>
  <c r="L60" i="2"/>
  <c r="K60" i="2"/>
  <c r="K41" i="1"/>
  <c r="L41" i="1"/>
  <c r="K31" i="3"/>
  <c r="L31" i="3"/>
  <c r="L52" i="1"/>
  <c r="K52" i="1"/>
  <c r="L36" i="1"/>
  <c r="K36" i="1"/>
  <c r="K20" i="1"/>
  <c r="L20" i="1"/>
  <c r="L12" i="1"/>
  <c r="K12" i="1"/>
  <c r="L4" i="1"/>
  <c r="K4" i="1"/>
  <c r="L4" i="3"/>
  <c r="K4" i="3"/>
  <c r="L12" i="3"/>
  <c r="K12" i="3"/>
  <c r="L20" i="3"/>
  <c r="K20" i="3"/>
  <c r="L28" i="3"/>
  <c r="K28" i="3"/>
  <c r="L36" i="3"/>
  <c r="K36" i="3"/>
  <c r="L44" i="3"/>
  <c r="K44" i="3"/>
  <c r="L52" i="3"/>
  <c r="K52" i="3"/>
  <c r="L60" i="3"/>
  <c r="K60" i="3"/>
  <c r="J5" i="2"/>
  <c r="L5" i="2"/>
  <c r="K5" i="2"/>
  <c r="J13" i="2"/>
  <c r="L13" i="2"/>
  <c r="K13" i="2"/>
  <c r="J21" i="2"/>
  <c r="L21" i="2"/>
  <c r="K21" i="2"/>
  <c r="J29" i="2"/>
  <c r="L29" i="2"/>
  <c r="K29" i="2"/>
  <c r="J37" i="2"/>
  <c r="L37" i="2"/>
  <c r="K37" i="2"/>
  <c r="J45" i="2"/>
  <c r="L45" i="2"/>
  <c r="K45" i="2"/>
  <c r="J53" i="2"/>
  <c r="L53" i="2"/>
  <c r="K53" i="2"/>
  <c r="J61" i="2"/>
  <c r="L61" i="2"/>
  <c r="K61" i="2"/>
  <c r="J84" i="3"/>
  <c r="J91" i="3"/>
  <c r="K57" i="1"/>
  <c r="L57" i="1"/>
  <c r="K25" i="1"/>
  <c r="L25" i="1"/>
  <c r="I55" i="3"/>
  <c r="K55" i="3"/>
  <c r="L55" i="3"/>
  <c r="K24" i="2"/>
  <c r="L24" i="2"/>
  <c r="K61" i="1"/>
  <c r="L61" i="1"/>
  <c r="L53" i="1"/>
  <c r="K53" i="1"/>
  <c r="L37" i="1"/>
  <c r="K37" i="1"/>
  <c r="L29" i="1"/>
  <c r="K29" i="1"/>
  <c r="L21" i="1"/>
  <c r="K21" i="1"/>
  <c r="K60" i="1"/>
  <c r="L60" i="1"/>
  <c r="K44" i="1"/>
  <c r="L44" i="1"/>
  <c r="K28" i="1"/>
  <c r="L28" i="1"/>
  <c r="L59" i="1"/>
  <c r="K59" i="1"/>
  <c r="J51" i="1"/>
  <c r="L51" i="1"/>
  <c r="K51" i="1"/>
  <c r="J43" i="1"/>
  <c r="L43" i="1"/>
  <c r="K43" i="1"/>
  <c r="L35" i="1"/>
  <c r="K35" i="1"/>
  <c r="L27" i="1"/>
  <c r="K27" i="1"/>
  <c r="L19" i="1"/>
  <c r="K19" i="1"/>
  <c r="L11" i="1"/>
  <c r="K11" i="1"/>
  <c r="J3" i="1"/>
  <c r="L3" i="1"/>
  <c r="K3" i="1"/>
  <c r="J5" i="3"/>
  <c r="L5" i="3"/>
  <c r="K5" i="3"/>
  <c r="L13" i="3"/>
  <c r="K13" i="3"/>
  <c r="J21" i="3"/>
  <c r="L21" i="3"/>
  <c r="K21" i="3"/>
  <c r="L29" i="3"/>
  <c r="K29" i="3"/>
  <c r="L37" i="3"/>
  <c r="K37" i="3"/>
  <c r="L45" i="3"/>
  <c r="K45" i="3"/>
  <c r="L53" i="3"/>
  <c r="K53" i="3"/>
  <c r="L61" i="3"/>
  <c r="K61" i="3"/>
  <c r="I6" i="2"/>
  <c r="L6" i="2"/>
  <c r="K6" i="2"/>
  <c r="I14" i="2"/>
  <c r="L14" i="2"/>
  <c r="K14" i="2"/>
  <c r="I22" i="2"/>
  <c r="L22" i="2"/>
  <c r="K22" i="2"/>
  <c r="I30" i="2"/>
  <c r="L30" i="2"/>
  <c r="K30" i="2"/>
  <c r="I38" i="2"/>
  <c r="L38" i="2"/>
  <c r="K38" i="2"/>
  <c r="I46" i="2"/>
  <c r="L46" i="2"/>
  <c r="K46" i="2"/>
  <c r="I54" i="2"/>
  <c r="L54" i="2"/>
  <c r="K54" i="2"/>
  <c r="I62" i="2"/>
  <c r="L62" i="2"/>
  <c r="K62" i="2"/>
  <c r="J88" i="3"/>
  <c r="J95" i="3"/>
  <c r="J73" i="2"/>
  <c r="J77" i="2"/>
  <c r="J81" i="2"/>
  <c r="J85" i="2"/>
  <c r="J89" i="2"/>
  <c r="J93" i="2"/>
  <c r="K49" i="1"/>
  <c r="L49" i="1"/>
  <c r="K17" i="1"/>
  <c r="L17" i="1"/>
  <c r="K47" i="3"/>
  <c r="L47" i="3"/>
  <c r="L32" i="2"/>
  <c r="K32" i="2"/>
  <c r="L58" i="1"/>
  <c r="K58" i="1"/>
  <c r="L50" i="1"/>
  <c r="K50" i="1"/>
  <c r="J42" i="1"/>
  <c r="L42" i="1"/>
  <c r="K42" i="1"/>
  <c r="L34" i="1"/>
  <c r="K34" i="1"/>
  <c r="L26" i="1"/>
  <c r="K26" i="1"/>
  <c r="L18" i="1"/>
  <c r="K18" i="1"/>
  <c r="I10" i="1"/>
  <c r="L10" i="1"/>
  <c r="K10" i="1"/>
  <c r="J2" i="1"/>
  <c r="L2" i="1"/>
  <c r="K2" i="1"/>
  <c r="K6" i="3"/>
  <c r="L6" i="3"/>
  <c r="K14" i="3"/>
  <c r="L14" i="3"/>
  <c r="K22" i="3"/>
  <c r="L22" i="3"/>
  <c r="K30" i="3"/>
  <c r="L30" i="3"/>
  <c r="K38" i="3"/>
  <c r="L38" i="3"/>
  <c r="K46" i="3"/>
  <c r="L46" i="3"/>
  <c r="K54" i="3"/>
  <c r="L54" i="3"/>
  <c r="K62" i="3"/>
  <c r="L62" i="3"/>
  <c r="K7" i="2"/>
  <c r="L7" i="2"/>
  <c r="K15" i="2"/>
  <c r="L15" i="2"/>
  <c r="K23" i="2"/>
  <c r="L23" i="2"/>
  <c r="K31" i="2"/>
  <c r="L31" i="2"/>
  <c r="K39" i="2"/>
  <c r="L39" i="2"/>
  <c r="K47" i="2"/>
  <c r="L47" i="2"/>
  <c r="K55" i="2"/>
  <c r="L55" i="2"/>
  <c r="K63" i="2"/>
  <c r="L63" i="2"/>
  <c r="J92" i="3"/>
  <c r="K9" i="1"/>
  <c r="L9" i="1"/>
  <c r="K39" i="3"/>
  <c r="L39" i="3"/>
  <c r="L56" i="2"/>
  <c r="K56" i="2"/>
  <c r="L48" i="1"/>
  <c r="K48" i="1"/>
  <c r="L40" i="1"/>
  <c r="K40" i="1"/>
  <c r="L32" i="1"/>
  <c r="K32" i="1"/>
  <c r="L24" i="1"/>
  <c r="K24" i="1"/>
  <c r="L16" i="1"/>
  <c r="K16" i="1"/>
  <c r="K8" i="1"/>
  <c r="L8" i="1"/>
  <c r="K8" i="3"/>
  <c r="L8" i="3"/>
  <c r="K16" i="3"/>
  <c r="L16" i="3"/>
  <c r="K24" i="3"/>
  <c r="L24" i="3"/>
  <c r="K32" i="3"/>
  <c r="L32" i="3"/>
  <c r="K40" i="3"/>
  <c r="L40" i="3"/>
  <c r="K48" i="3"/>
  <c r="L48" i="3"/>
  <c r="K56" i="3"/>
  <c r="L56" i="3"/>
  <c r="K64" i="3"/>
  <c r="L64" i="3"/>
  <c r="J9" i="2"/>
  <c r="K9" i="2"/>
  <c r="L9" i="2"/>
  <c r="J17" i="2"/>
  <c r="K17" i="2"/>
  <c r="L17" i="2"/>
  <c r="J25" i="2"/>
  <c r="K25" i="2"/>
  <c r="L25" i="2"/>
  <c r="J33" i="2"/>
  <c r="K33" i="2"/>
  <c r="L33" i="2"/>
  <c r="J41" i="2"/>
  <c r="L41" i="2"/>
  <c r="K41" i="2"/>
  <c r="J49" i="2"/>
  <c r="K49" i="2"/>
  <c r="L49" i="2"/>
  <c r="J57" i="2"/>
  <c r="K57" i="2"/>
  <c r="L57" i="2"/>
  <c r="J75" i="3"/>
  <c r="J78" i="3"/>
  <c r="K23" i="3"/>
  <c r="L23" i="3"/>
  <c r="I63" i="3"/>
  <c r="K63" i="3"/>
  <c r="L63" i="3"/>
  <c r="K40" i="2"/>
  <c r="L40" i="2"/>
  <c r="L56" i="1"/>
  <c r="K56" i="1"/>
  <c r="I55" i="1"/>
  <c r="L55" i="1"/>
  <c r="K55" i="1"/>
  <c r="L39" i="1"/>
  <c r="K39" i="1"/>
  <c r="I23" i="1"/>
  <c r="L23" i="1"/>
  <c r="K23" i="1"/>
  <c r="J7" i="1"/>
  <c r="L7" i="1"/>
  <c r="K7" i="1"/>
  <c r="K9" i="3"/>
  <c r="L9" i="3"/>
  <c r="L17" i="3"/>
  <c r="K17" i="3"/>
  <c r="L25" i="3"/>
  <c r="K25" i="3"/>
  <c r="L33" i="3"/>
  <c r="K33" i="3"/>
  <c r="K41" i="3"/>
  <c r="L41" i="3"/>
  <c r="K49" i="3"/>
  <c r="L49" i="3"/>
  <c r="K57" i="3"/>
  <c r="L57" i="3"/>
  <c r="K2" i="2"/>
  <c r="L2" i="2"/>
  <c r="I10" i="2"/>
  <c r="K10" i="2"/>
  <c r="L10" i="2"/>
  <c r="I18" i="2"/>
  <c r="K18" i="2"/>
  <c r="L18" i="2"/>
  <c r="I26" i="2"/>
  <c r="K26" i="2"/>
  <c r="L26" i="2"/>
  <c r="I34" i="2"/>
  <c r="K34" i="2"/>
  <c r="L34" i="2"/>
  <c r="I42" i="2"/>
  <c r="K42" i="2"/>
  <c r="L42" i="2"/>
  <c r="I50" i="2"/>
  <c r="K50" i="2"/>
  <c r="L50" i="2"/>
  <c r="I58" i="2"/>
  <c r="K58" i="2"/>
  <c r="L58" i="2"/>
  <c r="K15" i="3"/>
  <c r="L15" i="3"/>
  <c r="K8" i="2"/>
  <c r="L8" i="2"/>
  <c r="K48" i="2"/>
  <c r="L48" i="2"/>
  <c r="L63" i="1"/>
  <c r="K63" i="1"/>
  <c r="L47" i="1"/>
  <c r="K47" i="1"/>
  <c r="L31" i="1"/>
  <c r="K31" i="1"/>
  <c r="J15" i="1"/>
  <c r="L15" i="1"/>
  <c r="K15" i="1"/>
  <c r="L62" i="1"/>
  <c r="K62" i="1"/>
  <c r="J54" i="1"/>
  <c r="K54" i="1"/>
  <c r="L54" i="1"/>
  <c r="J46" i="1"/>
  <c r="K46" i="1"/>
  <c r="L46" i="1"/>
  <c r="L38" i="1"/>
  <c r="K38" i="1"/>
  <c r="I30" i="1"/>
  <c r="L30" i="1"/>
  <c r="K30" i="1"/>
  <c r="L22" i="1"/>
  <c r="K22" i="1"/>
  <c r="K14" i="1"/>
  <c r="L14" i="1"/>
  <c r="L6" i="1"/>
  <c r="K6" i="1"/>
  <c r="K10" i="3"/>
  <c r="L10" i="3"/>
  <c r="L18" i="3"/>
  <c r="K18" i="3"/>
  <c r="L26" i="3"/>
  <c r="K26" i="3"/>
  <c r="L34" i="3"/>
  <c r="K34" i="3"/>
  <c r="L42" i="3"/>
  <c r="K42" i="3"/>
  <c r="L50" i="3"/>
  <c r="K50" i="3"/>
  <c r="K58" i="3"/>
  <c r="L58" i="3"/>
  <c r="K3" i="2"/>
  <c r="L3" i="2"/>
  <c r="K11" i="2"/>
  <c r="L11" i="2"/>
  <c r="K19" i="2"/>
  <c r="L19" i="2"/>
  <c r="K27" i="2"/>
  <c r="L27" i="2"/>
  <c r="K35" i="2"/>
  <c r="L35" i="2"/>
  <c r="K43" i="2"/>
  <c r="L43" i="2"/>
  <c r="K51" i="2"/>
  <c r="L51" i="2"/>
  <c r="K59" i="2"/>
  <c r="L59" i="2"/>
  <c r="J76" i="3"/>
  <c r="J83" i="3"/>
  <c r="J86" i="3"/>
  <c r="K79" i="3"/>
  <c r="J79" i="3"/>
  <c r="J80" i="1"/>
  <c r="K85" i="1"/>
  <c r="K92" i="1"/>
  <c r="K88" i="1"/>
  <c r="K90" i="1"/>
  <c r="K89" i="1"/>
  <c r="K93" i="1"/>
  <c r="K83" i="1"/>
  <c r="K71" i="1"/>
  <c r="K91" i="1"/>
  <c r="J74" i="1"/>
  <c r="K74" i="1"/>
  <c r="J72" i="1"/>
  <c r="K72" i="1"/>
  <c r="F94" i="1"/>
  <c r="J94" i="1" s="1"/>
  <c r="G94" i="1"/>
  <c r="K94" i="1" s="1"/>
  <c r="G87" i="1"/>
  <c r="K87" i="1" s="1"/>
  <c r="K86" i="1"/>
  <c r="K84" i="1"/>
  <c r="K82" i="1"/>
  <c r="K81" i="1"/>
  <c r="F81" i="1"/>
  <c r="H81" i="1"/>
  <c r="I80" i="1"/>
  <c r="K80" i="1" s="1"/>
  <c r="G79" i="1"/>
  <c r="K79" i="1" s="1"/>
  <c r="K78" i="1"/>
  <c r="J76" i="1"/>
  <c r="K76" i="1"/>
  <c r="G75" i="1"/>
  <c r="K75" i="1" s="1"/>
  <c r="K73" i="1"/>
  <c r="J91" i="1"/>
  <c r="J89" i="1"/>
  <c r="J83" i="1"/>
  <c r="J77" i="1"/>
  <c r="J86" i="1"/>
  <c r="J90" i="1"/>
  <c r="J93" i="1"/>
  <c r="J92" i="1"/>
  <c r="J88" i="1"/>
  <c r="J87" i="1"/>
  <c r="J85" i="1"/>
  <c r="J84" i="1"/>
  <c r="J82" i="1"/>
  <c r="I43" i="1"/>
  <c r="J23" i="1"/>
  <c r="J79" i="1"/>
  <c r="J11" i="1"/>
  <c r="I11" i="1"/>
  <c r="J35" i="1"/>
  <c r="I27" i="1"/>
  <c r="J47" i="1"/>
  <c r="J78" i="1"/>
  <c r="I59" i="1"/>
  <c r="J63" i="1"/>
  <c r="J75" i="1"/>
  <c r="I39" i="1"/>
  <c r="I51" i="1"/>
  <c r="I35" i="1"/>
  <c r="I19" i="1"/>
  <c r="I3" i="1"/>
  <c r="J55" i="1"/>
  <c r="J39" i="1"/>
  <c r="J19" i="1"/>
  <c r="I7" i="1"/>
  <c r="J59" i="1"/>
  <c r="J31" i="1"/>
  <c r="I63" i="1"/>
  <c r="I47" i="1"/>
  <c r="I31" i="1"/>
  <c r="I15" i="1"/>
  <c r="J27" i="1"/>
  <c r="J71" i="1"/>
  <c r="J73" i="1"/>
  <c r="J58" i="3"/>
  <c r="J29" i="3"/>
  <c r="J38" i="3"/>
  <c r="J46" i="3"/>
  <c r="I38" i="3"/>
  <c r="J10" i="3"/>
  <c r="J41" i="3"/>
  <c r="I44" i="3"/>
  <c r="I46" i="3"/>
  <c r="I52" i="3"/>
  <c r="J14" i="3"/>
  <c r="I16" i="3"/>
  <c r="I20" i="3"/>
  <c r="I26" i="3"/>
  <c r="I32" i="3"/>
  <c r="I34" i="3"/>
  <c r="I40" i="3"/>
  <c r="J49" i="3"/>
  <c r="J26" i="3"/>
  <c r="J34" i="3"/>
  <c r="I60" i="3"/>
  <c r="J3" i="3"/>
  <c r="I6" i="3"/>
  <c r="J13" i="3"/>
  <c r="I18" i="3"/>
  <c r="J19" i="3"/>
  <c r="I22" i="3"/>
  <c r="J25" i="3"/>
  <c r="I28" i="3"/>
  <c r="J37" i="3"/>
  <c r="I42" i="3"/>
  <c r="I48" i="3"/>
  <c r="I54" i="3"/>
  <c r="J57" i="3"/>
  <c r="I4" i="3"/>
  <c r="I8" i="3"/>
  <c r="I10" i="3"/>
  <c r="I14" i="3"/>
  <c r="J30" i="3"/>
  <c r="J50" i="3"/>
  <c r="J53" i="3"/>
  <c r="I58" i="3"/>
  <c r="J61" i="3"/>
  <c r="I62" i="3"/>
  <c r="J6" i="3"/>
  <c r="I12" i="3"/>
  <c r="J18" i="3"/>
  <c r="J22" i="3"/>
  <c r="I24" i="3"/>
  <c r="I30" i="3"/>
  <c r="J33" i="3"/>
  <c r="I36" i="3"/>
  <c r="J42" i="3"/>
  <c r="J45" i="3"/>
  <c r="I50" i="3"/>
  <c r="J54" i="3"/>
  <c r="I56" i="3"/>
  <c r="J62" i="3"/>
  <c r="I64" i="3"/>
  <c r="J11" i="2"/>
  <c r="J3" i="2"/>
  <c r="J27" i="2"/>
  <c r="J19" i="2"/>
  <c r="J35" i="2"/>
  <c r="J51" i="2"/>
  <c r="J43" i="2"/>
  <c r="J59" i="2"/>
  <c r="J4" i="2"/>
  <c r="I7" i="2"/>
  <c r="I16" i="2"/>
  <c r="J20" i="2"/>
  <c r="I23" i="2"/>
  <c r="I32" i="2"/>
  <c r="J36" i="2"/>
  <c r="I39" i="2"/>
  <c r="I48" i="2"/>
  <c r="J52" i="2"/>
  <c r="I55" i="2"/>
  <c r="I8" i="2"/>
  <c r="J12" i="2"/>
  <c r="I15" i="2"/>
  <c r="I24" i="2"/>
  <c r="J28" i="2"/>
  <c r="I31" i="2"/>
  <c r="I40" i="2"/>
  <c r="J44" i="2"/>
  <c r="I47" i="2"/>
  <c r="I56" i="2"/>
  <c r="J60" i="2"/>
  <c r="J63" i="2"/>
  <c r="J8" i="2"/>
  <c r="J15" i="2"/>
  <c r="J23" i="2"/>
  <c r="J24" i="2"/>
  <c r="J31" i="2"/>
  <c r="J32" i="2"/>
  <c r="J39" i="2"/>
  <c r="J40" i="2"/>
  <c r="J47" i="2"/>
  <c r="J48" i="2"/>
  <c r="J55" i="2"/>
  <c r="J56" i="2"/>
  <c r="J7" i="2"/>
  <c r="J16" i="2"/>
  <c r="I3" i="2"/>
  <c r="I4" i="2"/>
  <c r="I11" i="2"/>
  <c r="I12" i="2"/>
  <c r="I19" i="2"/>
  <c r="I20" i="2"/>
  <c r="I27" i="2"/>
  <c r="I28" i="2"/>
  <c r="I35" i="2"/>
  <c r="I36" i="2"/>
  <c r="I43" i="2"/>
  <c r="I44" i="2"/>
  <c r="I51" i="2"/>
  <c r="I52" i="2"/>
  <c r="I59" i="2"/>
  <c r="I60" i="2"/>
  <c r="I5" i="2"/>
  <c r="I17" i="2"/>
  <c r="I21" i="2"/>
  <c r="J2" i="2"/>
  <c r="J6" i="2"/>
  <c r="J10" i="2"/>
  <c r="J14" i="2"/>
  <c r="J18" i="2"/>
  <c r="J22" i="2"/>
  <c r="J26" i="2"/>
  <c r="J30" i="2"/>
  <c r="J34" i="2"/>
  <c r="J38" i="2"/>
  <c r="J42" i="2"/>
  <c r="J46" i="2"/>
  <c r="J50" i="2"/>
  <c r="J54" i="2"/>
  <c r="J58" i="2"/>
  <c r="J62" i="2"/>
  <c r="I63" i="2"/>
  <c r="I9" i="2"/>
  <c r="I25" i="2"/>
  <c r="I33" i="2"/>
  <c r="I41" i="2"/>
  <c r="I45" i="2"/>
  <c r="I53" i="2"/>
  <c r="I57" i="2"/>
  <c r="I61" i="2"/>
  <c r="I13" i="2"/>
  <c r="I29" i="2"/>
  <c r="I37" i="2"/>
  <c r="I49" i="2"/>
  <c r="I7" i="3"/>
  <c r="I31" i="3"/>
  <c r="J31" i="3"/>
  <c r="I17" i="3"/>
  <c r="I23" i="3"/>
  <c r="J23" i="3"/>
  <c r="I39" i="3"/>
  <c r="J39" i="3"/>
  <c r="I5" i="3"/>
  <c r="J7" i="3"/>
  <c r="I11" i="3"/>
  <c r="J17" i="3"/>
  <c r="I21" i="3"/>
  <c r="I35" i="3"/>
  <c r="J35" i="3"/>
  <c r="I51" i="3"/>
  <c r="J51" i="3"/>
  <c r="I9" i="3"/>
  <c r="I15" i="3"/>
  <c r="I47" i="3"/>
  <c r="J47" i="3"/>
  <c r="I3" i="3"/>
  <c r="J9" i="3"/>
  <c r="I13" i="3"/>
  <c r="J15" i="3"/>
  <c r="I19" i="3"/>
  <c r="I27" i="3"/>
  <c r="J27" i="3"/>
  <c r="I43" i="3"/>
  <c r="J43" i="3"/>
  <c r="J55" i="3"/>
  <c r="J59" i="3"/>
  <c r="J63" i="3"/>
  <c r="J4" i="3"/>
  <c r="J8" i="3"/>
  <c r="J12" i="3"/>
  <c r="J16" i="3"/>
  <c r="J20" i="3"/>
  <c r="J24" i="3"/>
  <c r="I25" i="3"/>
  <c r="J28" i="3"/>
  <c r="I29" i="3"/>
  <c r="J32" i="3"/>
  <c r="I33" i="3"/>
  <c r="J36" i="3"/>
  <c r="I37" i="3"/>
  <c r="J40" i="3"/>
  <c r="I41" i="3"/>
  <c r="J44" i="3"/>
  <c r="I45" i="3"/>
  <c r="J48" i="3"/>
  <c r="I49" i="3"/>
  <c r="J52" i="3"/>
  <c r="I53" i="3"/>
  <c r="J56" i="3"/>
  <c r="I57" i="3"/>
  <c r="J60" i="3"/>
  <c r="I61" i="3"/>
  <c r="J64" i="3"/>
  <c r="J62" i="1"/>
  <c r="J58" i="1"/>
  <c r="J50" i="1"/>
  <c r="J38" i="1"/>
  <c r="J34" i="1"/>
  <c r="J30" i="1"/>
  <c r="J26" i="1"/>
  <c r="J22" i="1"/>
  <c r="J18" i="1"/>
  <c r="J14" i="1"/>
  <c r="J10" i="1"/>
  <c r="J6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I61" i="1"/>
  <c r="I33" i="1"/>
  <c r="I25" i="1"/>
  <c r="I22" i="1"/>
  <c r="I54" i="1"/>
  <c r="I38" i="1"/>
  <c r="I6" i="1"/>
  <c r="I49" i="1"/>
  <c r="I41" i="1"/>
  <c r="I21" i="1"/>
  <c r="I13" i="1"/>
  <c r="I53" i="1"/>
  <c r="I45" i="1"/>
  <c r="I17" i="1"/>
  <c r="I9" i="1"/>
  <c r="I57" i="1"/>
  <c r="I37" i="1"/>
  <c r="I29" i="1"/>
  <c r="I58" i="1"/>
  <c r="I42" i="1"/>
  <c r="I62" i="1"/>
  <c r="I14" i="1"/>
  <c r="I26" i="1"/>
  <c r="I46" i="1"/>
  <c r="I50" i="1"/>
  <c r="I34" i="1"/>
  <c r="I18" i="1"/>
  <c r="I60" i="1"/>
  <c r="I52" i="1"/>
  <c r="I44" i="1"/>
  <c r="I36" i="1"/>
  <c r="I28" i="1"/>
  <c r="I20" i="1"/>
  <c r="I12" i="1"/>
  <c r="I4" i="1"/>
  <c r="I56" i="1"/>
  <c r="I48" i="1"/>
  <c r="I40" i="1"/>
  <c r="I32" i="1"/>
  <c r="I24" i="1"/>
  <c r="I16" i="1"/>
  <c r="I8" i="1"/>
  <c r="J81" i="1" l="1"/>
  <c r="J65" i="3"/>
  <c r="L65" i="3"/>
  <c r="I64" i="2"/>
  <c r="K64" i="2"/>
  <c r="J64" i="2"/>
  <c r="L64" i="2"/>
  <c r="K65" i="3"/>
  <c r="I65" i="3"/>
  <c r="I2" i="1"/>
  <c r="K64" i="1" l="1"/>
  <c r="L64" i="1"/>
  <c r="I64" i="1" l="1"/>
  <c r="J64" i="1"/>
</calcChain>
</file>

<file path=xl/sharedStrings.xml><?xml version="1.0" encoding="utf-8"?>
<sst xmlns="http://schemas.openxmlformats.org/spreadsheetml/2006/main" count="1083" uniqueCount="69">
  <si>
    <t>depth_first_search</t>
  </si>
  <si>
    <t>arja</t>
  </si>
  <si>
    <t>correct</t>
  </si>
  <si>
    <t>incorrect</t>
  </si>
  <si>
    <t>cardumen</t>
  </si>
  <si>
    <t>jgenprog</t>
  </si>
  <si>
    <t>jkali</t>
  </si>
  <si>
    <t>nopol-dynamoth</t>
  </si>
  <si>
    <t>rsrepair</t>
  </si>
  <si>
    <t>detect_cycle</t>
  </si>
  <si>
    <t>npefix</t>
  </si>
  <si>
    <t>find_in_sorted</t>
  </si>
  <si>
    <t>nopol-smt</t>
  </si>
  <si>
    <t>get_factors</t>
  </si>
  <si>
    <t>is_valid_parenthesization</t>
  </si>
  <si>
    <t>knapsack</t>
  </si>
  <si>
    <t>mutation</t>
  </si>
  <si>
    <t>identical</t>
  </si>
  <si>
    <t>levenshtein</t>
  </si>
  <si>
    <t>lis</t>
  </si>
  <si>
    <t>statement</t>
  </si>
  <si>
    <t>tibra</t>
  </si>
  <si>
    <t>mergesort</t>
  </si>
  <si>
    <t>next_permutation</t>
  </si>
  <si>
    <t>powerset</t>
  </si>
  <si>
    <t>quicksort</t>
  </si>
  <si>
    <t>rpn_eval</t>
  </si>
  <si>
    <t>shortest_path_lengths</t>
  </si>
  <si>
    <t>FP</t>
  </si>
  <si>
    <t>TP</t>
  </si>
  <si>
    <t>Treshold</t>
  </si>
  <si>
    <t>Treshold:</t>
  </si>
  <si>
    <t>TN</t>
  </si>
  <si>
    <t>FN</t>
  </si>
  <si>
    <t>Actual</t>
  </si>
  <si>
    <t>Positive</t>
  </si>
  <si>
    <t>Negative</t>
  </si>
  <si>
    <t>IDENT</t>
  </si>
  <si>
    <t>Precision</t>
  </si>
  <si>
    <t>Recall</t>
  </si>
  <si>
    <t>Specificity</t>
  </si>
  <si>
    <t>PPV</t>
  </si>
  <si>
    <t>NPV</t>
  </si>
  <si>
    <t>Sensitivity</t>
  </si>
  <si>
    <t>F1</t>
  </si>
  <si>
    <t>F1'</t>
  </si>
  <si>
    <t>Recall'</t>
  </si>
  <si>
    <t>bug</t>
  </si>
  <si>
    <t xml:space="preserve">Patcher: RSRepair        </t>
  </si>
  <si>
    <t xml:space="preserve"> Num: p1         </t>
  </si>
  <si>
    <t xml:space="preserve">Patcher: Arja            </t>
  </si>
  <si>
    <t xml:space="preserve"> Num: p5         </t>
  </si>
  <si>
    <t xml:space="preserve">Patcher: jkali           </t>
  </si>
  <si>
    <t xml:space="preserve">Patcher: nopol-smt       </t>
  </si>
  <si>
    <t xml:space="preserve">Patcher: mutation        </t>
  </si>
  <si>
    <t xml:space="preserve"> Num: p2         </t>
  </si>
  <si>
    <t xml:space="preserve"> Num: p3         </t>
  </si>
  <si>
    <t xml:space="preserve">Patcher: nopol-dynamoth  </t>
  </si>
  <si>
    <t xml:space="preserve"> Num: p4         </t>
  </si>
  <si>
    <t xml:space="preserve">Patcher: tibra           </t>
  </si>
  <si>
    <t xml:space="preserve">Patcher: statement       </t>
  </si>
  <si>
    <t xml:space="preserve">Patcher: jgenprog        </t>
  </si>
  <si>
    <t>apr_tool</t>
  </si>
  <si>
    <t>id</t>
  </si>
  <si>
    <t>expr_1</t>
  </si>
  <si>
    <t>expr_2</t>
  </si>
  <si>
    <t>expr_3</t>
  </si>
  <si>
    <t>classification</t>
  </si>
  <si>
    <t>manual_check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</si>
</sst>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ast!$F$69</c:f>
              <c:strCache>
                <c:ptCount val="1"/>
                <c:pt idx="0">
                  <c:v>PPV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ast!$A$70:$A$94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ast!$F$70:$F$94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0.5</c:v>
                </c:pt>
                <c:pt idx="5">
                  <c:v>0.54166666666666663</c:v>
                </c:pt>
                <c:pt idx="6">
                  <c:v>0.54166666666666663</c:v>
                </c:pt>
                <c:pt idx="7">
                  <c:v>0.54166666666666663</c:v>
                </c:pt>
                <c:pt idx="8">
                  <c:v>0.52</c:v>
                </c:pt>
                <c:pt idx="9">
                  <c:v>0.58620689655172409</c:v>
                </c:pt>
                <c:pt idx="10">
                  <c:v>0.54838709677419351</c:v>
                </c:pt>
                <c:pt idx="11">
                  <c:v>0.5625</c:v>
                </c:pt>
                <c:pt idx="12">
                  <c:v>0.58823529411764708</c:v>
                </c:pt>
                <c:pt idx="13">
                  <c:v>0.46</c:v>
                </c:pt>
                <c:pt idx="14">
                  <c:v>0.45454545454545453</c:v>
                </c:pt>
                <c:pt idx="15">
                  <c:v>0.4642857142857143</c:v>
                </c:pt>
                <c:pt idx="16">
                  <c:v>0.4642857142857143</c:v>
                </c:pt>
                <c:pt idx="17">
                  <c:v>0.4642857142857143</c:v>
                </c:pt>
                <c:pt idx="18">
                  <c:v>0.4642857142857143</c:v>
                </c:pt>
                <c:pt idx="19">
                  <c:v>0.4642857142857143</c:v>
                </c:pt>
                <c:pt idx="20">
                  <c:v>0.4642857142857143</c:v>
                </c:pt>
                <c:pt idx="21">
                  <c:v>0.4642857142857143</c:v>
                </c:pt>
                <c:pt idx="22">
                  <c:v>0.45614035087719296</c:v>
                </c:pt>
                <c:pt idx="23">
                  <c:v>0.45614035087719296</c:v>
                </c:pt>
                <c:pt idx="24">
                  <c:v>0.45614035087719296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4-41A2-9A0A-0FB52D008C99}"/>
            </c:ext>
          </c:extLst>
        </c:ser>
        <c:ser>
          <c:idx val="1"/>
          <c:order val="1"/>
          <c:tx>
            <c:strRef>
              <c:f>ast!$G$69</c:f>
              <c:strCache>
                <c:ptCount val="1"/>
                <c:pt idx="0">
                  <c:v>NPV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ast!$A$70:$A$94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ast!$G$70:$G$94</c:f>
              <c:numCache>
                <c:formatCode>General</c:formatCode>
                <c:ptCount val="25"/>
                <c:pt idx="0">
                  <c:v>0.5423728813559322</c:v>
                </c:pt>
                <c:pt idx="1">
                  <c:v>0.5423728813559322</c:v>
                </c:pt>
                <c:pt idx="2">
                  <c:v>0.5535714285714286</c:v>
                </c:pt>
                <c:pt idx="3">
                  <c:v>0.57999999999999996</c:v>
                </c:pt>
                <c:pt idx="4">
                  <c:v>0.59090909090909094</c:v>
                </c:pt>
                <c:pt idx="5">
                  <c:v>0.63157894736842102</c:v>
                </c:pt>
                <c:pt idx="6">
                  <c:v>0.63157894736842102</c:v>
                </c:pt>
                <c:pt idx="7">
                  <c:v>0.63157894736842102</c:v>
                </c:pt>
                <c:pt idx="8">
                  <c:v>0.6216216216216216</c:v>
                </c:pt>
                <c:pt idx="9">
                  <c:v>0.69696969696969702</c:v>
                </c:pt>
                <c:pt idx="10">
                  <c:v>0.67741935483870963</c:v>
                </c:pt>
                <c:pt idx="11">
                  <c:v>0.72413793103448276</c:v>
                </c:pt>
                <c:pt idx="12">
                  <c:v>0.77777777777777779</c:v>
                </c:pt>
                <c:pt idx="13">
                  <c:v>0.72727272727272729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4-41A2-9A0A-0FB52D008C99}"/>
            </c:ext>
          </c:extLst>
        </c:ser>
        <c:ser>
          <c:idx val="2"/>
          <c:order val="2"/>
          <c:tx>
            <c:strRef>
              <c:f>ast!$H$69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ast!$A$70:$A$94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ast!$H$70:$H$94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7.407407407407407E-2</c:v>
                </c:pt>
                <c:pt idx="3">
                  <c:v>0.22222222222222221</c:v>
                </c:pt>
                <c:pt idx="4">
                  <c:v>0.33333333333333331</c:v>
                </c:pt>
                <c:pt idx="5">
                  <c:v>0.48148148148148145</c:v>
                </c:pt>
                <c:pt idx="6">
                  <c:v>0.48148148148148145</c:v>
                </c:pt>
                <c:pt idx="7">
                  <c:v>0.48148148148148145</c:v>
                </c:pt>
                <c:pt idx="8">
                  <c:v>0.48148148148148145</c:v>
                </c:pt>
                <c:pt idx="9">
                  <c:v>0.62962962962962965</c:v>
                </c:pt>
                <c:pt idx="10">
                  <c:v>0.62962962962962965</c:v>
                </c:pt>
                <c:pt idx="11">
                  <c:v>0.69230769230769229</c:v>
                </c:pt>
                <c:pt idx="12">
                  <c:v>0.76923076923076927</c:v>
                </c:pt>
                <c:pt idx="13">
                  <c:v>0.88461538461538458</c:v>
                </c:pt>
                <c:pt idx="14">
                  <c:v>0.96153846153846156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0.96296296296296291</c:v>
                </c:pt>
                <c:pt idx="23">
                  <c:v>0.96296296296296291</c:v>
                </c:pt>
                <c:pt idx="24">
                  <c:v>0.96296296296296291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4-41A2-9A0A-0FB52D008C99}"/>
            </c:ext>
          </c:extLst>
        </c:ser>
        <c:ser>
          <c:idx val="4"/>
          <c:order val="4"/>
          <c:tx>
            <c:strRef>
              <c:f>ast!$J$69</c:f>
              <c:strCache>
                <c:ptCount val="1"/>
                <c:pt idx="0">
                  <c:v>F1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ast!$A$70:$A$94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ast!$J$70:$J$94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0.12121212121212122</c:v>
                </c:pt>
                <c:pt idx="3">
                  <c:v>0.30769230769230765</c:v>
                </c:pt>
                <c:pt idx="4">
                  <c:v>0.4</c:v>
                </c:pt>
                <c:pt idx="5">
                  <c:v>0.50980392156862742</c:v>
                </c:pt>
                <c:pt idx="6">
                  <c:v>0.50980392156862742</c:v>
                </c:pt>
                <c:pt idx="7">
                  <c:v>0.50980392156862742</c:v>
                </c:pt>
                <c:pt idx="8">
                  <c:v>0.5</c:v>
                </c:pt>
                <c:pt idx="9">
                  <c:v>0.6071428571428571</c:v>
                </c:pt>
                <c:pt idx="10">
                  <c:v>0.58620689655172409</c:v>
                </c:pt>
                <c:pt idx="11">
                  <c:v>0.62068965517241381</c:v>
                </c:pt>
                <c:pt idx="12">
                  <c:v>0.66666666666666674</c:v>
                </c:pt>
                <c:pt idx="13">
                  <c:v>0.60526315789473695</c:v>
                </c:pt>
                <c:pt idx="14">
                  <c:v>0.61728395061728403</c:v>
                </c:pt>
                <c:pt idx="15">
                  <c:v>0.63414634146341464</c:v>
                </c:pt>
                <c:pt idx="16">
                  <c:v>0.63414634146341464</c:v>
                </c:pt>
                <c:pt idx="17">
                  <c:v>0.63414634146341464</c:v>
                </c:pt>
                <c:pt idx="18">
                  <c:v>0.63414634146341464</c:v>
                </c:pt>
                <c:pt idx="19">
                  <c:v>0.63414634146341464</c:v>
                </c:pt>
                <c:pt idx="20">
                  <c:v>0.63414634146341464</c:v>
                </c:pt>
                <c:pt idx="21">
                  <c:v>0.63414634146341464</c:v>
                </c:pt>
                <c:pt idx="22">
                  <c:v>0.61904761904761907</c:v>
                </c:pt>
                <c:pt idx="23">
                  <c:v>0.61904761904761907</c:v>
                </c:pt>
                <c:pt idx="24">
                  <c:v>0.61904761904761907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4-41A2-9A0A-0FB52D008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15551584"/>
        <c:axId val="49044427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ast!$I$69</c15:sqref>
                        </c15:formulaRef>
                      </c:ext>
                    </c:extLst>
                    <c:strCache>
                      <c:ptCount val="1"/>
                      <c:pt idx="0">
                        <c:v>Recall'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ast!$A$70:$A$94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0.96</c:v>
                      </c:pt>
                      <c:pt idx="1">
                        <c:v>0.97</c:v>
                      </c:pt>
                      <c:pt idx="2">
                        <c:v>0.98</c:v>
                      </c:pt>
                      <c:pt idx="3">
                        <c:v>0.99</c:v>
                      </c:pt>
                      <c:pt idx="4">
                        <c:v>0.995</c:v>
                      </c:pt>
                      <c:pt idx="5">
                        <c:v>0.999</c:v>
                      </c:pt>
                      <c:pt idx="6">
                        <c:v>0.99909999999999999</c:v>
                      </c:pt>
                      <c:pt idx="7">
                        <c:v>0.99919999999999998</c:v>
                      </c:pt>
                      <c:pt idx="8">
                        <c:v>0.99929999999999997</c:v>
                      </c:pt>
                      <c:pt idx="9">
                        <c:v>0.99939999999999996</c:v>
                      </c:pt>
                      <c:pt idx="10">
                        <c:v>0.99950000000000006</c:v>
                      </c:pt>
                      <c:pt idx="11">
                        <c:v>0.99960000000000004</c:v>
                      </c:pt>
                      <c:pt idx="12">
                        <c:v>0.99970000000000003</c:v>
                      </c:pt>
                      <c:pt idx="13">
                        <c:v>0.99980000000000002</c:v>
                      </c:pt>
                      <c:pt idx="14">
                        <c:v>0.99990000000000001</c:v>
                      </c:pt>
                      <c:pt idx="15">
                        <c:v>0.99990999999999997</c:v>
                      </c:pt>
                      <c:pt idx="16">
                        <c:v>0.99992000000000003</c:v>
                      </c:pt>
                      <c:pt idx="17">
                        <c:v>0.99992999999999999</c:v>
                      </c:pt>
                      <c:pt idx="18">
                        <c:v>0.99994000000000005</c:v>
                      </c:pt>
                      <c:pt idx="19">
                        <c:v>0.99995000000000001</c:v>
                      </c:pt>
                      <c:pt idx="20">
                        <c:v>0.99995999999999996</c:v>
                      </c:pt>
                      <c:pt idx="21">
                        <c:v>0.99997000000000003</c:v>
                      </c:pt>
                      <c:pt idx="22">
                        <c:v>0.99997999999999998</c:v>
                      </c:pt>
                      <c:pt idx="23">
                        <c:v>0.99999000000000005</c:v>
                      </c:pt>
                      <c:pt idx="24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ast!$I$70:$I$94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0.91428571428571426</c:v>
                      </c:pt>
                      <c:pt idx="1">
                        <c:v>0.91428571428571426</c:v>
                      </c:pt>
                      <c:pt idx="2">
                        <c:v>0.88571428571428568</c:v>
                      </c:pt>
                      <c:pt idx="3">
                        <c:v>0.82857142857142863</c:v>
                      </c:pt>
                      <c:pt idx="4">
                        <c:v>0.74285714285714288</c:v>
                      </c:pt>
                      <c:pt idx="5">
                        <c:v>0.68571428571428572</c:v>
                      </c:pt>
                      <c:pt idx="6">
                        <c:v>0.68571428571428572</c:v>
                      </c:pt>
                      <c:pt idx="7">
                        <c:v>0.68571428571428572</c:v>
                      </c:pt>
                      <c:pt idx="8">
                        <c:v>0.65714285714285714</c:v>
                      </c:pt>
                      <c:pt idx="9">
                        <c:v>0.65714285714285714</c:v>
                      </c:pt>
                      <c:pt idx="10">
                        <c:v>0.6</c:v>
                      </c:pt>
                      <c:pt idx="11">
                        <c:v>0.6</c:v>
                      </c:pt>
                      <c:pt idx="12">
                        <c:v>0.6</c:v>
                      </c:pt>
                      <c:pt idx="13">
                        <c:v>0.22857142857142856</c:v>
                      </c:pt>
                      <c:pt idx="14">
                        <c:v>0.11764705882352941</c:v>
                      </c:pt>
                      <c:pt idx="15">
                        <c:v>0.11764705882352941</c:v>
                      </c:pt>
                      <c:pt idx="16">
                        <c:v>0.11764705882352941</c:v>
                      </c:pt>
                      <c:pt idx="17">
                        <c:v>0.11764705882352941</c:v>
                      </c:pt>
                      <c:pt idx="18">
                        <c:v>0.11764705882352941</c:v>
                      </c:pt>
                      <c:pt idx="19">
                        <c:v>0.11764705882352941</c:v>
                      </c:pt>
                      <c:pt idx="20">
                        <c:v>0.11764705882352941</c:v>
                      </c:pt>
                      <c:pt idx="21">
                        <c:v>0.11764705882352941</c:v>
                      </c:pt>
                      <c:pt idx="22">
                        <c:v>8.8235294117647065E-2</c:v>
                      </c:pt>
                      <c:pt idx="23">
                        <c:v>8.8235294117647065E-2</c:v>
                      </c:pt>
                      <c:pt idx="24">
                        <c:v>8.8235294117647065E-2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1E4-41A2-9A0A-0FB52D008C9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ast!$K$69</c15:sqref>
                        </c15:formulaRef>
                      </c:ext>
                    </c:extLst>
                    <c:strCache>
                      <c:ptCount val="1"/>
                      <c:pt idx="0">
                        <c:v>F1'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ast!$K$70:$K$94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0.68085106382978722</c:v>
                      </c:pt>
                      <c:pt idx="1">
                        <c:v>0.68085106382978722</c:v>
                      </c:pt>
                      <c:pt idx="2">
                        <c:v>0.68131868131868134</c:v>
                      </c:pt>
                      <c:pt idx="3">
                        <c:v>0.68235294117647061</c:v>
                      </c:pt>
                      <c:pt idx="4">
                        <c:v>0.65822784810126589</c:v>
                      </c:pt>
                      <c:pt idx="5">
                        <c:v>0.65753424657534243</c:v>
                      </c:pt>
                      <c:pt idx="6">
                        <c:v>0.65753424657534243</c:v>
                      </c:pt>
                      <c:pt idx="7">
                        <c:v>0.65753424657534243</c:v>
                      </c:pt>
                      <c:pt idx="8">
                        <c:v>0.63888888888888884</c:v>
                      </c:pt>
                      <c:pt idx="9">
                        <c:v>0.67647058823529405</c:v>
                      </c:pt>
                      <c:pt idx="10">
                        <c:v>0.63636363636363635</c:v>
                      </c:pt>
                      <c:pt idx="11">
                        <c:v>0.65625</c:v>
                      </c:pt>
                      <c:pt idx="12">
                        <c:v>0.67741935483870974</c:v>
                      </c:pt>
                      <c:pt idx="13">
                        <c:v>0.34782608695652173</c:v>
                      </c:pt>
                      <c:pt idx="14">
                        <c:v>0.20512820512820512</c:v>
                      </c:pt>
                      <c:pt idx="15">
                        <c:v>0.21052631578947367</c:v>
                      </c:pt>
                      <c:pt idx="16">
                        <c:v>0.21052631578947367</c:v>
                      </c:pt>
                      <c:pt idx="17">
                        <c:v>0.21052631578947367</c:v>
                      </c:pt>
                      <c:pt idx="18">
                        <c:v>0.21052631578947367</c:v>
                      </c:pt>
                      <c:pt idx="19">
                        <c:v>0.21052631578947367</c:v>
                      </c:pt>
                      <c:pt idx="20">
                        <c:v>0.21052631578947367</c:v>
                      </c:pt>
                      <c:pt idx="21">
                        <c:v>0.21052631578947367</c:v>
                      </c:pt>
                      <c:pt idx="22">
                        <c:v>0.15789473684210525</c:v>
                      </c:pt>
                      <c:pt idx="23">
                        <c:v>0.15789473684210525</c:v>
                      </c:pt>
                      <c:pt idx="24">
                        <c:v>0.15789473684210525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E4-41A2-9A0A-0FB52D008C99}"/>
                  </c:ext>
                </c:extLst>
              </c15:ser>
            </c15:filteredLineSeries>
          </c:ext>
        </c:extLst>
      </c:lineChart>
      <c:catAx>
        <c:axId val="5155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44272"/>
        <c:crosses val="autoZero"/>
        <c:auto val="1"/>
        <c:lblAlgn val="ctr"/>
        <c:lblOffset val="100"/>
        <c:noMultiLvlLbl val="0"/>
      </c:catAx>
      <c:valAx>
        <c:axId val="49044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515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ident!$B$69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ident!$A$70:$A$94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ident!$B$70:$B$94</c:f>
              <c:numCache>
                <c:formatCode>General</c:formatCode>
                <c:ptCount val="2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B-42D2-9768-2C196901F6B1}"/>
            </c:ext>
          </c:extLst>
        </c:ser>
        <c:ser>
          <c:idx val="1"/>
          <c:order val="1"/>
          <c:tx>
            <c:strRef>
              <c:f>ident!$C$69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ident!$A$70:$A$94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ident!$C$70:$C$94</c:f>
              <c:numCache>
                <c:formatCode>General</c:formatCode>
                <c:ptCount val="2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32</c:v>
                </c:pt>
                <c:pt idx="4">
                  <c:v>32</c:v>
                </c:pt>
                <c:pt idx="5">
                  <c:v>27</c:v>
                </c:pt>
                <c:pt idx="6">
                  <c:v>26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B-42D2-9768-2C196901F6B1}"/>
            </c:ext>
          </c:extLst>
        </c:ser>
        <c:ser>
          <c:idx val="2"/>
          <c:order val="2"/>
          <c:tx>
            <c:strRef>
              <c:f>ident!$D$69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ident!$A$70:$A$94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ident!$D$70:$D$94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B-42D2-9768-2C196901F6B1}"/>
            </c:ext>
          </c:extLst>
        </c:ser>
        <c:ser>
          <c:idx val="3"/>
          <c:order val="3"/>
          <c:tx>
            <c:strRef>
              <c:f>ident!$E$69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ident!$A$70:$A$94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ident!$E$70:$E$94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18</c:v>
                </c:pt>
                <c:pt idx="13">
                  <c:v>18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26</c:v>
                </c:pt>
                <c:pt idx="2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AB-42D2-9768-2C196901F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5671503"/>
        <c:axId val="784091295"/>
      </c:barChart>
      <c:catAx>
        <c:axId val="79567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91295"/>
        <c:crosses val="autoZero"/>
        <c:auto val="1"/>
        <c:lblAlgn val="ctr"/>
        <c:lblOffset val="100"/>
        <c:noMultiLvlLbl val="0"/>
      </c:catAx>
      <c:valAx>
        <c:axId val="7840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7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ident!$B$69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ident!$A$70:$A$94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ident!$B$70:$B$94</c:f>
              <c:numCache>
                <c:formatCode>General</c:formatCode>
                <c:ptCount val="2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A-4D99-B49B-3C31B699D8CA}"/>
            </c:ext>
          </c:extLst>
        </c:ser>
        <c:ser>
          <c:idx val="1"/>
          <c:order val="1"/>
          <c:tx>
            <c:strRef>
              <c:f>ident!$C$69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ident!$A$70:$A$94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ident!$C$70:$C$94</c:f>
              <c:numCache>
                <c:formatCode>General</c:formatCode>
                <c:ptCount val="2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32</c:v>
                </c:pt>
                <c:pt idx="4">
                  <c:v>32</c:v>
                </c:pt>
                <c:pt idx="5">
                  <c:v>27</c:v>
                </c:pt>
                <c:pt idx="6">
                  <c:v>26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A-4D99-B49B-3C31B699D8CA}"/>
            </c:ext>
          </c:extLst>
        </c:ser>
        <c:ser>
          <c:idx val="2"/>
          <c:order val="2"/>
          <c:tx>
            <c:strRef>
              <c:f>ident!$D$69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ident!$A$70:$A$94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ident!$D$70:$D$94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A-4D99-B49B-3C31B699D8CA}"/>
            </c:ext>
          </c:extLst>
        </c:ser>
        <c:ser>
          <c:idx val="3"/>
          <c:order val="3"/>
          <c:tx>
            <c:strRef>
              <c:f>ident!$E$69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ident!$A$70:$A$94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ident!$E$70:$E$94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18</c:v>
                </c:pt>
                <c:pt idx="13">
                  <c:v>18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26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A-4D99-B49B-3C31B699D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671503"/>
        <c:axId val="784091295"/>
      </c:lineChart>
      <c:catAx>
        <c:axId val="79567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91295"/>
        <c:crosses val="autoZero"/>
        <c:auto val="1"/>
        <c:lblAlgn val="ctr"/>
        <c:lblOffset val="100"/>
        <c:noMultiLvlLbl val="0"/>
      </c:catAx>
      <c:valAx>
        <c:axId val="7840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7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ident!$D$69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ident!$A$70:$A$94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ident!$D$70:$D$94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90-473B-BCFA-61734285356F}"/>
            </c:ext>
          </c:extLst>
        </c:ser>
        <c:ser>
          <c:idx val="3"/>
          <c:order val="3"/>
          <c:tx>
            <c:strRef>
              <c:f>ident!$E$69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ident!$A$70:$A$94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ident!$E$70:$E$94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18</c:v>
                </c:pt>
                <c:pt idx="13">
                  <c:v>18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26</c:v>
                </c:pt>
                <c:pt idx="2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90-473B-BCFA-61734285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671503"/>
        <c:axId val="784091295"/>
      </c:barChart>
      <c:lineChart>
        <c:grouping val="standard"/>
        <c:varyColors val="0"/>
        <c:ser>
          <c:idx val="0"/>
          <c:order val="0"/>
          <c:tx>
            <c:strRef>
              <c:f>ident!$B$69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ident!$A$70:$A$94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ident!$B$70:$B$94</c:f>
              <c:numCache>
                <c:formatCode>General</c:formatCode>
                <c:ptCount val="2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0-473B-BCFA-61734285356F}"/>
            </c:ext>
          </c:extLst>
        </c:ser>
        <c:ser>
          <c:idx val="1"/>
          <c:order val="1"/>
          <c:tx>
            <c:strRef>
              <c:f>ident!$C$69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ident!$A$70:$A$94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ident!$C$70:$C$94</c:f>
              <c:numCache>
                <c:formatCode>General</c:formatCode>
                <c:ptCount val="2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32</c:v>
                </c:pt>
                <c:pt idx="4">
                  <c:v>32</c:v>
                </c:pt>
                <c:pt idx="5">
                  <c:v>27</c:v>
                </c:pt>
                <c:pt idx="6">
                  <c:v>26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0-473B-BCFA-61734285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671503"/>
        <c:axId val="784091295"/>
      </c:lineChart>
      <c:catAx>
        <c:axId val="79567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91295"/>
        <c:crosses val="autoZero"/>
        <c:auto val="1"/>
        <c:lblAlgn val="ctr"/>
        <c:lblOffset val="100"/>
        <c:noMultiLvlLbl val="0"/>
      </c:catAx>
      <c:valAx>
        <c:axId val="7840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7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ident!$F$69</c:f>
              <c:strCache>
                <c:ptCount val="1"/>
                <c:pt idx="0">
                  <c:v>PPV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ident!$A$70:$A$94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ident!$F$70:$F$94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0.5714285714285714</c:v>
                </c:pt>
                <c:pt idx="7">
                  <c:v>0.5714285714285714</c:v>
                </c:pt>
                <c:pt idx="8">
                  <c:v>0.56521739130434778</c:v>
                </c:pt>
                <c:pt idx="9">
                  <c:v>0.54166666666666663</c:v>
                </c:pt>
                <c:pt idx="10">
                  <c:v>0.56000000000000005</c:v>
                </c:pt>
                <c:pt idx="11">
                  <c:v>0.53846153846153844</c:v>
                </c:pt>
                <c:pt idx="12">
                  <c:v>0.6</c:v>
                </c:pt>
                <c:pt idx="13">
                  <c:v>0.6</c:v>
                </c:pt>
                <c:pt idx="14">
                  <c:v>0.58333333333333337</c:v>
                </c:pt>
                <c:pt idx="15">
                  <c:v>0.58333333333333337</c:v>
                </c:pt>
                <c:pt idx="16">
                  <c:v>0.59459459459459463</c:v>
                </c:pt>
                <c:pt idx="17">
                  <c:v>0.44230769230769229</c:v>
                </c:pt>
                <c:pt idx="18">
                  <c:v>0.44230769230769229</c:v>
                </c:pt>
                <c:pt idx="19">
                  <c:v>0.44230769230769229</c:v>
                </c:pt>
                <c:pt idx="20">
                  <c:v>0.44230769230769229</c:v>
                </c:pt>
                <c:pt idx="21">
                  <c:v>0.44230769230769229</c:v>
                </c:pt>
                <c:pt idx="22">
                  <c:v>0.44230769230769229</c:v>
                </c:pt>
                <c:pt idx="23">
                  <c:v>0.4642857142857143</c:v>
                </c:pt>
                <c:pt idx="24">
                  <c:v>0.45614035087719296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F-4066-8EAB-E36B5550F076}"/>
            </c:ext>
          </c:extLst>
        </c:ser>
        <c:ser>
          <c:idx val="1"/>
          <c:order val="1"/>
          <c:tx>
            <c:strRef>
              <c:f>ident!$G$69</c:f>
              <c:strCache>
                <c:ptCount val="1"/>
                <c:pt idx="0">
                  <c:v>NPV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ident!$A$70:$A$94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ident!$G$70:$G$94</c:f>
              <c:numCache>
                <c:formatCode>General</c:formatCode>
                <c:ptCount val="25"/>
                <c:pt idx="0">
                  <c:v>0.56451612903225812</c:v>
                </c:pt>
                <c:pt idx="1">
                  <c:v>0.56451612903225812</c:v>
                </c:pt>
                <c:pt idx="2">
                  <c:v>0.56451612903225812</c:v>
                </c:pt>
                <c:pt idx="3">
                  <c:v>0.5423728813559322</c:v>
                </c:pt>
                <c:pt idx="4">
                  <c:v>0.5423728813559322</c:v>
                </c:pt>
                <c:pt idx="5">
                  <c:v>0.6428571428571429</c:v>
                </c:pt>
                <c:pt idx="6">
                  <c:v>0.63414634146341464</c:v>
                </c:pt>
                <c:pt idx="7">
                  <c:v>0.63414634146341464</c:v>
                </c:pt>
                <c:pt idx="8">
                  <c:v>0.64102564102564108</c:v>
                </c:pt>
                <c:pt idx="9">
                  <c:v>0.63157894736842102</c:v>
                </c:pt>
                <c:pt idx="10">
                  <c:v>0.64864864864864868</c:v>
                </c:pt>
                <c:pt idx="11">
                  <c:v>0.63888888888888884</c:v>
                </c:pt>
                <c:pt idx="12">
                  <c:v>0.71875</c:v>
                </c:pt>
                <c:pt idx="13">
                  <c:v>0.71875</c:v>
                </c:pt>
                <c:pt idx="14">
                  <c:v>0.76923076923076927</c:v>
                </c:pt>
                <c:pt idx="15">
                  <c:v>0.76923076923076927</c:v>
                </c:pt>
                <c:pt idx="16">
                  <c:v>0.79166666666666663</c:v>
                </c:pt>
                <c:pt idx="17">
                  <c:v>0.55555555555555558</c:v>
                </c:pt>
                <c:pt idx="18">
                  <c:v>0.55555555555555558</c:v>
                </c:pt>
                <c:pt idx="19">
                  <c:v>0.55555555555555558</c:v>
                </c:pt>
                <c:pt idx="20">
                  <c:v>0.55555555555555558</c:v>
                </c:pt>
                <c:pt idx="21">
                  <c:v>0.55555555555555558</c:v>
                </c:pt>
                <c:pt idx="22">
                  <c:v>0.55555555555555558</c:v>
                </c:pt>
                <c:pt idx="23">
                  <c:v>0.8</c:v>
                </c:pt>
                <c:pt idx="2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F-4066-8EAB-E36B5550F076}"/>
            </c:ext>
          </c:extLst>
        </c:ser>
        <c:ser>
          <c:idx val="2"/>
          <c:order val="2"/>
          <c:tx>
            <c:strRef>
              <c:f>ident!$H$69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ident!$A$70:$A$94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ident!$H$70:$H$94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0.44444444444444442</c:v>
                </c:pt>
                <c:pt idx="8">
                  <c:v>0.48148148148148145</c:v>
                </c:pt>
                <c:pt idx="9">
                  <c:v>0.48148148148148145</c:v>
                </c:pt>
                <c:pt idx="10">
                  <c:v>0.51851851851851849</c:v>
                </c:pt>
                <c:pt idx="11">
                  <c:v>0.51851851851851849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0.77777777777777779</c:v>
                </c:pt>
                <c:pt idx="15">
                  <c:v>0.77777777777777779</c:v>
                </c:pt>
                <c:pt idx="16">
                  <c:v>0.81481481481481477</c:v>
                </c:pt>
                <c:pt idx="17">
                  <c:v>0.85185185185185186</c:v>
                </c:pt>
                <c:pt idx="18">
                  <c:v>0.85185185185185186</c:v>
                </c:pt>
                <c:pt idx="19">
                  <c:v>0.85185185185185186</c:v>
                </c:pt>
                <c:pt idx="20">
                  <c:v>0.85185185185185186</c:v>
                </c:pt>
                <c:pt idx="21">
                  <c:v>0.85185185185185186</c:v>
                </c:pt>
                <c:pt idx="22">
                  <c:v>0.85185185185185186</c:v>
                </c:pt>
                <c:pt idx="23">
                  <c:v>0.96296296296296291</c:v>
                </c:pt>
                <c:pt idx="24">
                  <c:v>0.96296296296296291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F-4066-8EAB-E36B5550F076}"/>
            </c:ext>
          </c:extLst>
        </c:ser>
        <c:ser>
          <c:idx val="3"/>
          <c:order val="3"/>
          <c:tx>
            <c:strRef>
              <c:f>ident!$J$69</c:f>
              <c:strCache>
                <c:ptCount val="1"/>
                <c:pt idx="0">
                  <c:v>F1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ident!$J$70:$J$94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0.5106382978723405</c:v>
                </c:pt>
                <c:pt idx="6">
                  <c:v>0.5</c:v>
                </c:pt>
                <c:pt idx="7">
                  <c:v>0.5</c:v>
                </c:pt>
                <c:pt idx="8">
                  <c:v>0.52</c:v>
                </c:pt>
                <c:pt idx="9">
                  <c:v>0.50980392156862742</c:v>
                </c:pt>
                <c:pt idx="10">
                  <c:v>0.53846153846153844</c:v>
                </c:pt>
                <c:pt idx="11">
                  <c:v>0.52830188679245282</c:v>
                </c:pt>
                <c:pt idx="12">
                  <c:v>0.63157894736842102</c:v>
                </c:pt>
                <c:pt idx="13">
                  <c:v>0.63157894736842102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0.6875</c:v>
                </c:pt>
                <c:pt idx="17">
                  <c:v>0.58227848101265822</c:v>
                </c:pt>
                <c:pt idx="18">
                  <c:v>0.58227848101265822</c:v>
                </c:pt>
                <c:pt idx="19">
                  <c:v>0.58227848101265822</c:v>
                </c:pt>
                <c:pt idx="20">
                  <c:v>0.58227848101265822</c:v>
                </c:pt>
                <c:pt idx="21">
                  <c:v>0.58227848101265822</c:v>
                </c:pt>
                <c:pt idx="22">
                  <c:v>0.58227848101265822</c:v>
                </c:pt>
                <c:pt idx="23">
                  <c:v>0.62650602409638556</c:v>
                </c:pt>
                <c:pt idx="24">
                  <c:v>0.61904761904761907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3F-4066-8EAB-E36B5550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15554080"/>
        <c:axId val="51555200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ident!$K$69</c15:sqref>
                        </c15:formulaRef>
                      </c:ext>
                    </c:extLst>
                    <c:strCache>
                      <c:ptCount val="1"/>
                      <c:pt idx="0">
                        <c:v>F1'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ident!$K$70:$K$94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0.72164948453608257</c:v>
                      </c:pt>
                      <c:pt idx="1">
                        <c:v>0.72164948453608257</c:v>
                      </c:pt>
                      <c:pt idx="2">
                        <c:v>0.72164948453608257</c:v>
                      </c:pt>
                      <c:pt idx="3">
                        <c:v>0.68085106382978722</c:v>
                      </c:pt>
                      <c:pt idx="4">
                        <c:v>0.68085106382978722</c:v>
                      </c:pt>
                      <c:pt idx="5">
                        <c:v>0.70129870129870131</c:v>
                      </c:pt>
                      <c:pt idx="6">
                        <c:v>0.68421052631578949</c:v>
                      </c:pt>
                      <c:pt idx="7">
                        <c:v>0.68421052631578949</c:v>
                      </c:pt>
                      <c:pt idx="8">
                        <c:v>0.67567567567567566</c:v>
                      </c:pt>
                      <c:pt idx="9">
                        <c:v>0.65753424657534243</c:v>
                      </c:pt>
                      <c:pt idx="10">
                        <c:v>0.66666666666666674</c:v>
                      </c:pt>
                      <c:pt idx="11">
                        <c:v>0.647887323943662</c:v>
                      </c:pt>
                      <c:pt idx="12">
                        <c:v>0.68656716417910446</c:v>
                      </c:pt>
                      <c:pt idx="13">
                        <c:v>0.68656716417910446</c:v>
                      </c:pt>
                      <c:pt idx="14">
                        <c:v>0.65573770491803274</c:v>
                      </c:pt>
                      <c:pt idx="15">
                        <c:v>0.65573770491803274</c:v>
                      </c:pt>
                      <c:pt idx="16">
                        <c:v>0.65517241379310343</c:v>
                      </c:pt>
                      <c:pt idx="17">
                        <c:v>0.23255813953488372</c:v>
                      </c:pt>
                      <c:pt idx="18">
                        <c:v>0.23255813953488372</c:v>
                      </c:pt>
                      <c:pt idx="19">
                        <c:v>0.23255813953488372</c:v>
                      </c:pt>
                      <c:pt idx="20">
                        <c:v>0.23255813953488372</c:v>
                      </c:pt>
                      <c:pt idx="21">
                        <c:v>0.23255813953488372</c:v>
                      </c:pt>
                      <c:pt idx="22">
                        <c:v>0.23255813953488372</c:v>
                      </c:pt>
                      <c:pt idx="23">
                        <c:v>0.20512820512820512</c:v>
                      </c:pt>
                      <c:pt idx="24">
                        <c:v>0.15789473684210525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73F-4066-8EAB-E36B5550F07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ident!$I$69</c15:sqref>
                        </c15:formulaRef>
                      </c:ext>
                    </c:extLst>
                    <c:strCache>
                      <c:ptCount val="1"/>
                      <c:pt idx="0">
                        <c:v>Recall'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ident!$I$70:$I$94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0.91428571428571426</c:v>
                      </c:pt>
                      <c:pt idx="4">
                        <c:v>0.91428571428571426</c:v>
                      </c:pt>
                      <c:pt idx="5">
                        <c:v>0.77142857142857146</c:v>
                      </c:pt>
                      <c:pt idx="6">
                        <c:v>0.74285714285714288</c:v>
                      </c:pt>
                      <c:pt idx="7">
                        <c:v>0.74285714285714288</c:v>
                      </c:pt>
                      <c:pt idx="8">
                        <c:v>0.7142857142857143</c:v>
                      </c:pt>
                      <c:pt idx="9">
                        <c:v>0.68571428571428572</c:v>
                      </c:pt>
                      <c:pt idx="10">
                        <c:v>0.68571428571428572</c:v>
                      </c:pt>
                      <c:pt idx="11">
                        <c:v>0.65714285714285714</c:v>
                      </c:pt>
                      <c:pt idx="12">
                        <c:v>0.65714285714285714</c:v>
                      </c:pt>
                      <c:pt idx="13">
                        <c:v>0.65714285714285714</c:v>
                      </c:pt>
                      <c:pt idx="14">
                        <c:v>0.5714285714285714</c:v>
                      </c:pt>
                      <c:pt idx="15">
                        <c:v>0.5714285714285714</c:v>
                      </c:pt>
                      <c:pt idx="16">
                        <c:v>0.55882352941176472</c:v>
                      </c:pt>
                      <c:pt idx="17">
                        <c:v>0.14705882352941177</c:v>
                      </c:pt>
                      <c:pt idx="18">
                        <c:v>0.14705882352941177</c:v>
                      </c:pt>
                      <c:pt idx="19">
                        <c:v>0.14705882352941177</c:v>
                      </c:pt>
                      <c:pt idx="20">
                        <c:v>0.14705882352941177</c:v>
                      </c:pt>
                      <c:pt idx="21">
                        <c:v>0.14705882352941177</c:v>
                      </c:pt>
                      <c:pt idx="22">
                        <c:v>0.14705882352941177</c:v>
                      </c:pt>
                      <c:pt idx="23">
                        <c:v>0.11764705882352941</c:v>
                      </c:pt>
                      <c:pt idx="24">
                        <c:v>8.8235294117647065E-2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73F-4066-8EAB-E36B5550F076}"/>
                  </c:ext>
                </c:extLst>
              </c15:ser>
            </c15:filteredLineSeries>
          </c:ext>
        </c:extLst>
      </c:lineChart>
      <c:catAx>
        <c:axId val="5155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52000"/>
        <c:crosses val="autoZero"/>
        <c:auto val="1"/>
        <c:lblAlgn val="ctr"/>
        <c:lblOffset val="100"/>
        <c:noMultiLvlLbl val="0"/>
      </c:catAx>
      <c:valAx>
        <c:axId val="51555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540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src!$F$70</c:f>
              <c:strCache>
                <c:ptCount val="1"/>
                <c:pt idx="0">
                  <c:v>PPV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src!$A$71:$A$95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src!$F$71:$F$95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0.52173913043478259</c:v>
                </c:pt>
                <c:pt idx="6">
                  <c:v>0.56000000000000005</c:v>
                </c:pt>
                <c:pt idx="7">
                  <c:v>0.53846153846153844</c:v>
                </c:pt>
                <c:pt idx="8">
                  <c:v>0.57777777777777772</c:v>
                </c:pt>
                <c:pt idx="9">
                  <c:v>0.53846153846153844</c:v>
                </c:pt>
                <c:pt idx="10">
                  <c:v>0.53846153846153844</c:v>
                </c:pt>
                <c:pt idx="11">
                  <c:v>0.58620689655172409</c:v>
                </c:pt>
                <c:pt idx="12">
                  <c:v>0.58064516129032262</c:v>
                </c:pt>
                <c:pt idx="13">
                  <c:v>0.5757575757575758</c:v>
                </c:pt>
                <c:pt idx="14">
                  <c:v>0.6</c:v>
                </c:pt>
                <c:pt idx="15">
                  <c:v>0.6</c:v>
                </c:pt>
                <c:pt idx="16">
                  <c:v>0.61904761904761907</c:v>
                </c:pt>
                <c:pt idx="17">
                  <c:v>0.64444444444444449</c:v>
                </c:pt>
                <c:pt idx="18">
                  <c:v>0.47272727272727272</c:v>
                </c:pt>
                <c:pt idx="19">
                  <c:v>0.47272727272727272</c:v>
                </c:pt>
                <c:pt idx="20">
                  <c:v>0.45614035087719296</c:v>
                </c:pt>
                <c:pt idx="21">
                  <c:v>0.46551724137931033</c:v>
                </c:pt>
                <c:pt idx="22">
                  <c:v>0.4576271186440678</c:v>
                </c:pt>
                <c:pt idx="23">
                  <c:v>0.4576271186440678</c:v>
                </c:pt>
                <c:pt idx="24">
                  <c:v>0.4576271186440678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E-4C9B-B763-17888D0807CB}"/>
            </c:ext>
          </c:extLst>
        </c:ser>
        <c:ser>
          <c:idx val="1"/>
          <c:order val="1"/>
          <c:tx>
            <c:strRef>
              <c:f>src!$G$70</c:f>
              <c:strCache>
                <c:ptCount val="1"/>
                <c:pt idx="0">
                  <c:v>NPV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src!$A$71:$A$95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src!$G$71:$G$95</c:f>
              <c:numCache>
                <c:formatCode>General</c:formatCode>
                <c:ptCount val="25"/>
                <c:pt idx="0">
                  <c:v>0.56451612903225812</c:v>
                </c:pt>
                <c:pt idx="1">
                  <c:v>0.56451612903225812</c:v>
                </c:pt>
                <c:pt idx="2">
                  <c:v>0.55000000000000004</c:v>
                </c:pt>
                <c:pt idx="3">
                  <c:v>0.5423728813559322</c:v>
                </c:pt>
                <c:pt idx="4">
                  <c:v>0.57407407407407407</c:v>
                </c:pt>
                <c:pt idx="5">
                  <c:v>0.61538461538461542</c:v>
                </c:pt>
                <c:pt idx="6">
                  <c:v>0.64864864864864868</c:v>
                </c:pt>
                <c:pt idx="7">
                  <c:v>0.63888888888888884</c:v>
                </c:pt>
                <c:pt idx="8">
                  <c:v>0.94117647058823528</c:v>
                </c:pt>
                <c:pt idx="9">
                  <c:v>0.63888888888888884</c:v>
                </c:pt>
                <c:pt idx="10">
                  <c:v>0.63888888888888884</c:v>
                </c:pt>
                <c:pt idx="11">
                  <c:v>0.69696969696969702</c:v>
                </c:pt>
                <c:pt idx="12">
                  <c:v>0.70967741935483875</c:v>
                </c:pt>
                <c:pt idx="13">
                  <c:v>0.72413793103448276</c:v>
                </c:pt>
                <c:pt idx="14">
                  <c:v>0.85</c:v>
                </c:pt>
                <c:pt idx="15">
                  <c:v>0.85</c:v>
                </c:pt>
                <c:pt idx="16">
                  <c:v>0.94444444444444442</c:v>
                </c:pt>
                <c:pt idx="17">
                  <c:v>0.94117647058823528</c:v>
                </c:pt>
                <c:pt idx="18">
                  <c:v>0.75</c:v>
                </c:pt>
                <c:pt idx="19">
                  <c:v>0.75</c:v>
                </c:pt>
                <c:pt idx="20">
                  <c:v>0.5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E-4C9B-B763-17888D0807CB}"/>
            </c:ext>
          </c:extLst>
        </c:ser>
        <c:ser>
          <c:idx val="2"/>
          <c:order val="2"/>
          <c:tx>
            <c:strRef>
              <c:f>src!$H$70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src!$A$71:$A$95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src!$H$71:$H$95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0.14814814814814814</c:v>
                </c:pt>
                <c:pt idx="5">
                  <c:v>0.44444444444444442</c:v>
                </c:pt>
                <c:pt idx="6">
                  <c:v>0.51851851851851849</c:v>
                </c:pt>
                <c:pt idx="7">
                  <c:v>0.51851851851851849</c:v>
                </c:pt>
                <c:pt idx="8">
                  <c:v>0.96296296296296291</c:v>
                </c:pt>
                <c:pt idx="9">
                  <c:v>0.51851851851851849</c:v>
                </c:pt>
                <c:pt idx="10">
                  <c:v>0.51851851851851849</c:v>
                </c:pt>
                <c:pt idx="11">
                  <c:v>0.62962962962962965</c:v>
                </c:pt>
                <c:pt idx="12">
                  <c:v>0.66666666666666663</c:v>
                </c:pt>
                <c:pt idx="13">
                  <c:v>0.70370370370370372</c:v>
                </c:pt>
                <c:pt idx="14">
                  <c:v>0.88888888888888884</c:v>
                </c:pt>
                <c:pt idx="15">
                  <c:v>0.88888888888888884</c:v>
                </c:pt>
                <c:pt idx="16">
                  <c:v>0.96296296296296291</c:v>
                </c:pt>
                <c:pt idx="17">
                  <c:v>0.96666666666666667</c:v>
                </c:pt>
                <c:pt idx="18">
                  <c:v>0.96296296296296291</c:v>
                </c:pt>
                <c:pt idx="19">
                  <c:v>0.96296296296296291</c:v>
                </c:pt>
                <c:pt idx="20">
                  <c:v>0.96296296296296291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E-4C9B-B763-17888D0807CB}"/>
            </c:ext>
          </c:extLst>
        </c:ser>
        <c:ser>
          <c:idx val="4"/>
          <c:order val="4"/>
          <c:tx>
            <c:strRef>
              <c:f>src!$J$70</c:f>
              <c:strCache>
                <c:ptCount val="1"/>
                <c:pt idx="0">
                  <c:v>F1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src!$A$71:$A$95</c:f>
              <c:numCache>
                <c:formatCode>General</c:formatCode>
                <c:ptCount val="25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0.995</c:v>
                </c:pt>
                <c:pt idx="5">
                  <c:v>0.999</c:v>
                </c:pt>
                <c:pt idx="6">
                  <c:v>0.99909999999999999</c:v>
                </c:pt>
                <c:pt idx="7">
                  <c:v>0.99919999999999998</c:v>
                </c:pt>
                <c:pt idx="8">
                  <c:v>0.99929999999999997</c:v>
                </c:pt>
                <c:pt idx="9">
                  <c:v>0.99939999999999996</c:v>
                </c:pt>
                <c:pt idx="10">
                  <c:v>0.99950000000000006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0.99990000000000001</c:v>
                </c:pt>
                <c:pt idx="15">
                  <c:v>0.99990999999999997</c:v>
                </c:pt>
                <c:pt idx="16">
                  <c:v>0.99992000000000003</c:v>
                </c:pt>
                <c:pt idx="17">
                  <c:v>0.99992999999999999</c:v>
                </c:pt>
                <c:pt idx="18">
                  <c:v>0.99994000000000005</c:v>
                </c:pt>
                <c:pt idx="19">
                  <c:v>0.99995000000000001</c:v>
                </c:pt>
                <c:pt idx="20">
                  <c:v>0.99995999999999996</c:v>
                </c:pt>
                <c:pt idx="21">
                  <c:v>0.99997000000000003</c:v>
                </c:pt>
                <c:pt idx="22">
                  <c:v>0.99997999999999998</c:v>
                </c:pt>
                <c:pt idx="23">
                  <c:v>0.99999000000000005</c:v>
                </c:pt>
                <c:pt idx="24">
                  <c:v>1</c:v>
                </c:pt>
              </c:numCache>
            </c:numRef>
          </c:cat>
          <c:val>
            <c:numRef>
              <c:f>src!$J$71:$J$95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0.22857142857142856</c:v>
                </c:pt>
                <c:pt idx="5">
                  <c:v>0.48</c:v>
                </c:pt>
                <c:pt idx="6">
                  <c:v>0.53846153846153844</c:v>
                </c:pt>
                <c:pt idx="7">
                  <c:v>0.52830188679245282</c:v>
                </c:pt>
                <c:pt idx="8">
                  <c:v>0.7222222222222221</c:v>
                </c:pt>
                <c:pt idx="9">
                  <c:v>0.52830188679245282</c:v>
                </c:pt>
                <c:pt idx="10">
                  <c:v>0.52830188679245282</c:v>
                </c:pt>
                <c:pt idx="11">
                  <c:v>0.6071428571428571</c:v>
                </c:pt>
                <c:pt idx="12">
                  <c:v>0.62068965517241381</c:v>
                </c:pt>
                <c:pt idx="13">
                  <c:v>0.63333333333333341</c:v>
                </c:pt>
                <c:pt idx="14">
                  <c:v>0.71641791044776115</c:v>
                </c:pt>
                <c:pt idx="15">
                  <c:v>0.71641791044776115</c:v>
                </c:pt>
                <c:pt idx="16">
                  <c:v>0.75362318840579712</c:v>
                </c:pt>
                <c:pt idx="17">
                  <c:v>0.77333333333333343</c:v>
                </c:pt>
                <c:pt idx="18">
                  <c:v>0.63414634146341464</c:v>
                </c:pt>
                <c:pt idx="19">
                  <c:v>0.63414634146341464</c:v>
                </c:pt>
                <c:pt idx="20">
                  <c:v>0.61904761904761907</c:v>
                </c:pt>
                <c:pt idx="21">
                  <c:v>0.63529411764705879</c:v>
                </c:pt>
                <c:pt idx="22">
                  <c:v>0.62790697674418605</c:v>
                </c:pt>
                <c:pt idx="23">
                  <c:v>0.62790697674418605</c:v>
                </c:pt>
                <c:pt idx="24">
                  <c:v>0.62790697674418605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E-4C9B-B763-17888D080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15556576"/>
        <c:axId val="51555283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src!$I$70</c15:sqref>
                        </c15:formulaRef>
                      </c:ext>
                    </c:extLst>
                    <c:strCache>
                      <c:ptCount val="1"/>
                      <c:pt idx="0">
                        <c:v>Recall'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src!$A$71:$A$95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0.96</c:v>
                      </c:pt>
                      <c:pt idx="1">
                        <c:v>0.97</c:v>
                      </c:pt>
                      <c:pt idx="2">
                        <c:v>0.98</c:v>
                      </c:pt>
                      <c:pt idx="3">
                        <c:v>0.99</c:v>
                      </c:pt>
                      <c:pt idx="4">
                        <c:v>0.995</c:v>
                      </c:pt>
                      <c:pt idx="5">
                        <c:v>0.999</c:v>
                      </c:pt>
                      <c:pt idx="6">
                        <c:v>0.99909999999999999</c:v>
                      </c:pt>
                      <c:pt idx="7">
                        <c:v>0.99919999999999998</c:v>
                      </c:pt>
                      <c:pt idx="8">
                        <c:v>0.99929999999999997</c:v>
                      </c:pt>
                      <c:pt idx="9">
                        <c:v>0.99939999999999996</c:v>
                      </c:pt>
                      <c:pt idx="10">
                        <c:v>0.99950000000000006</c:v>
                      </c:pt>
                      <c:pt idx="11">
                        <c:v>0.99960000000000004</c:v>
                      </c:pt>
                      <c:pt idx="12">
                        <c:v>0.99970000000000003</c:v>
                      </c:pt>
                      <c:pt idx="13">
                        <c:v>0.99980000000000002</c:v>
                      </c:pt>
                      <c:pt idx="14">
                        <c:v>0.99990000000000001</c:v>
                      </c:pt>
                      <c:pt idx="15">
                        <c:v>0.99990999999999997</c:v>
                      </c:pt>
                      <c:pt idx="16">
                        <c:v>0.99992000000000003</c:v>
                      </c:pt>
                      <c:pt idx="17">
                        <c:v>0.99992999999999999</c:v>
                      </c:pt>
                      <c:pt idx="18">
                        <c:v>0.99994000000000005</c:v>
                      </c:pt>
                      <c:pt idx="19">
                        <c:v>0.99995000000000001</c:v>
                      </c:pt>
                      <c:pt idx="20">
                        <c:v>0.99995999999999996</c:v>
                      </c:pt>
                      <c:pt idx="21">
                        <c:v>0.99997000000000003</c:v>
                      </c:pt>
                      <c:pt idx="22">
                        <c:v>0.99997999999999998</c:v>
                      </c:pt>
                      <c:pt idx="23">
                        <c:v>0.99999000000000005</c:v>
                      </c:pt>
                      <c:pt idx="24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src!$I$71:$I$95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0.94285714285714284</c:v>
                      </c:pt>
                      <c:pt idx="3">
                        <c:v>0.91428571428571426</c:v>
                      </c:pt>
                      <c:pt idx="4">
                        <c:v>0.88571428571428568</c:v>
                      </c:pt>
                      <c:pt idx="5">
                        <c:v>0.68571428571428572</c:v>
                      </c:pt>
                      <c:pt idx="6">
                        <c:v>0.68571428571428572</c:v>
                      </c:pt>
                      <c:pt idx="7">
                        <c:v>0.65714285714285714</c:v>
                      </c:pt>
                      <c:pt idx="8">
                        <c:v>0.45714285714285713</c:v>
                      </c:pt>
                      <c:pt idx="9">
                        <c:v>0.65714285714285714</c:v>
                      </c:pt>
                      <c:pt idx="10">
                        <c:v>0.65714285714285714</c:v>
                      </c:pt>
                      <c:pt idx="11">
                        <c:v>0.65714285714285714</c:v>
                      </c:pt>
                      <c:pt idx="12">
                        <c:v>0.62857142857142856</c:v>
                      </c:pt>
                      <c:pt idx="13">
                        <c:v>0.6</c:v>
                      </c:pt>
                      <c:pt idx="14">
                        <c:v>0.51515151515151514</c:v>
                      </c:pt>
                      <c:pt idx="15">
                        <c:v>0.51515151515151514</c:v>
                      </c:pt>
                      <c:pt idx="16">
                        <c:v>0.51515151515151514</c:v>
                      </c:pt>
                      <c:pt idx="17">
                        <c:v>0.5</c:v>
                      </c:pt>
                      <c:pt idx="18">
                        <c:v>9.375E-2</c:v>
                      </c:pt>
                      <c:pt idx="19">
                        <c:v>9.375E-2</c:v>
                      </c:pt>
                      <c:pt idx="20">
                        <c:v>3.125E-2</c:v>
                      </c:pt>
                      <c:pt idx="21">
                        <c:v>3.125E-2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08E-4C9B-B763-17888D0807C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src!$K$70</c15:sqref>
                        </c15:formulaRef>
                      </c:ext>
                    </c:extLst>
                    <c:strCache>
                      <c:ptCount val="1"/>
                      <c:pt idx="0">
                        <c:v>F1'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src!$K$71:$K$95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0.72164948453608257</c:v>
                      </c:pt>
                      <c:pt idx="1">
                        <c:v>0.72164948453608257</c:v>
                      </c:pt>
                      <c:pt idx="2">
                        <c:v>0.6947368421052631</c:v>
                      </c:pt>
                      <c:pt idx="3">
                        <c:v>0.68085106382978722</c:v>
                      </c:pt>
                      <c:pt idx="4">
                        <c:v>0.6966292134831461</c:v>
                      </c:pt>
                      <c:pt idx="5">
                        <c:v>0.64864864864864857</c:v>
                      </c:pt>
                      <c:pt idx="6">
                        <c:v>0.66666666666666674</c:v>
                      </c:pt>
                      <c:pt idx="7">
                        <c:v>0.647887323943662</c:v>
                      </c:pt>
                      <c:pt idx="8">
                        <c:v>0.61538461538461542</c:v>
                      </c:pt>
                      <c:pt idx="9">
                        <c:v>0.647887323943662</c:v>
                      </c:pt>
                      <c:pt idx="10">
                        <c:v>0.647887323943662</c:v>
                      </c:pt>
                      <c:pt idx="11">
                        <c:v>0.67647058823529405</c:v>
                      </c:pt>
                      <c:pt idx="12">
                        <c:v>0.66666666666666663</c:v>
                      </c:pt>
                      <c:pt idx="13">
                        <c:v>0.65625</c:v>
                      </c:pt>
                      <c:pt idx="14">
                        <c:v>0.64150943396226412</c:v>
                      </c:pt>
                      <c:pt idx="15">
                        <c:v>0.64150943396226412</c:v>
                      </c:pt>
                      <c:pt idx="16">
                        <c:v>0.66666666666666663</c:v>
                      </c:pt>
                      <c:pt idx="17">
                        <c:v>0.65306122448979587</c:v>
                      </c:pt>
                      <c:pt idx="18">
                        <c:v>0.16666666666666666</c:v>
                      </c:pt>
                      <c:pt idx="19">
                        <c:v>0.16666666666666666</c:v>
                      </c:pt>
                      <c:pt idx="20">
                        <c:v>5.8823529411764705E-2</c:v>
                      </c:pt>
                      <c:pt idx="21">
                        <c:v>6.0606060606060608E-2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8E-4C9B-B763-17888D0807CB}"/>
                  </c:ext>
                </c:extLst>
              </c15:ser>
            </c15:filteredLineSeries>
          </c:ext>
        </c:extLst>
      </c:lineChart>
      <c:catAx>
        <c:axId val="5155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52832"/>
        <c:crosses val="autoZero"/>
        <c:auto val="1"/>
        <c:lblAlgn val="ctr"/>
        <c:lblOffset val="100"/>
        <c:noMultiLvlLbl val="0"/>
      </c:catAx>
      <c:valAx>
        <c:axId val="51555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565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95</xdr:row>
      <xdr:rowOff>114300</xdr:rowOff>
    </xdr:from>
    <xdr:to>
      <xdr:col>10</xdr:col>
      <xdr:colOff>561975</xdr:colOff>
      <xdr:row>117</xdr:row>
      <xdr:rowOff>114300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547894</xdr:colOff>
      <xdr:row>72</xdr:row>
      <xdr:rowOff>57771</xdr:rowOff>
    </xdr:from>
    <xdr:to>
      <xdr:col>18</xdr:col>
      <xdr:colOff>226943</xdr:colOff>
      <xdr:row>86</xdr:row>
      <xdr:rowOff>133971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547894</xdr:colOff>
      <xdr:row>87</xdr:row>
      <xdr:rowOff>33959</xdr:rowOff>
    </xdr:from>
    <xdr:to>
      <xdr:col>18</xdr:col>
      <xdr:colOff>226943</xdr:colOff>
      <xdr:row>101</xdr:row>
      <xdr:rowOff>110159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595519</xdr:colOff>
      <xdr:row>102</xdr:row>
      <xdr:rowOff>14909</xdr:rowOff>
    </xdr:from>
    <xdr:to>
      <xdr:col>18</xdr:col>
      <xdr:colOff>274568</xdr:colOff>
      <xdr:row>116</xdr:row>
      <xdr:rowOff>91109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417029</xdr:colOff>
      <xdr:row>94</xdr:row>
      <xdr:rowOff>160683</xdr:rowOff>
    </xdr:from>
    <xdr:to>
      <xdr:col>8</xdr:col>
      <xdr:colOff>142874</xdr:colOff>
      <xdr:row>117</xdr:row>
      <xdr:rowOff>57150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96</xdr:row>
      <xdr:rowOff>57150</xdr:rowOff>
    </xdr:from>
    <xdr:to>
      <xdr:col>13</xdr:col>
      <xdr:colOff>285750</xdr:colOff>
      <xdr:row>116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4"/>
  <sheetViews>
    <sheetView tabSelected="1" workbookViewId="0">
      <selection activeCell="L11" sqref="L11"/>
    </sheetView>
  </sheetViews>
  <sheetFormatPr defaultRowHeight="15" x14ac:dyDescent="0.25"/>
  <cols>
    <col min="1" max="1" width="24.140625" bestFit="1" customWidth="1"/>
    <col min="2" max="2" width="16" bestFit="1" customWidth="1"/>
    <col min="3" max="3" width="3.42578125" bestFit="1" customWidth="1"/>
    <col min="6" max="9" width="12" bestFit="1" customWidth="1"/>
    <col min="10" max="10" width="13.28515625" bestFit="1" customWidth="1"/>
    <col min="19" max="19" width="24.140625" bestFit="1" customWidth="1"/>
  </cols>
  <sheetData>
    <row r="1" spans="1:25" x14ac:dyDescent="0.25">
      <c r="A1" t="s">
        <v>47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</row>
    <row r="2" spans="1:25" x14ac:dyDescent="0.25">
      <c r="A2" t="s">
        <v>0</v>
      </c>
      <c r="B2" t="s">
        <v>1</v>
      </c>
      <c r="C2">
        <v>1</v>
      </c>
      <c r="D2">
        <v>0.99971794999999997</v>
      </c>
      <c r="E2">
        <v>0.99972629999999996</v>
      </c>
      <c r="F2">
        <v>0.99976902999999995</v>
      </c>
      <c r="G2" t="str">
        <f t="shared" ref="G2:G33" si="0">IF(F2=1, "incorrect", IF(F2&lt;$O$64,"correct","incorrect"))</f>
        <v>incorrect</v>
      </c>
      <c r="H2" t="s">
        <v>3</v>
      </c>
      <c r="I2" t="b">
        <f>IF(AND(H2="correct", G2="incorrect"),TRUE,FALSE)</f>
        <v>0</v>
      </c>
      <c r="J2" t="b">
        <f>IF(AND(OR(H2="identical", H2="incorrect"), G2="incorrect"),TRUE,FALSE)</f>
        <v>1</v>
      </c>
      <c r="K2" t="b">
        <f>IF(AND(G2="correct", OR(H2="incorrect", H2="identical")),TRUE,FALSE)</f>
        <v>0</v>
      </c>
      <c r="L2" t="b">
        <f t="shared" ref="L2:L63" si="1">IF(OR(AND(H2="correct", G2="correct")),TRUE,FALSE)</f>
        <v>0</v>
      </c>
      <c r="S2" t="s">
        <v>0</v>
      </c>
      <c r="T2" t="s">
        <v>1</v>
      </c>
      <c r="U2">
        <v>1</v>
      </c>
      <c r="V2">
        <v>0.99971794999999997</v>
      </c>
      <c r="W2">
        <v>0.99972629999999996</v>
      </c>
      <c r="X2">
        <v>0.99976902999999995</v>
      </c>
      <c r="Y2">
        <f>AVERAGE(V2:X2)</f>
        <v>0.99973775999999992</v>
      </c>
    </row>
    <row r="3" spans="1:25" x14ac:dyDescent="0.25">
      <c r="A3" t="s">
        <v>0</v>
      </c>
      <c r="B3" t="s">
        <v>1</v>
      </c>
      <c r="C3">
        <v>2</v>
      </c>
      <c r="D3">
        <v>0.99971794999999997</v>
      </c>
      <c r="E3">
        <v>0.99972629999999996</v>
      </c>
      <c r="F3">
        <v>0.99976902999999995</v>
      </c>
      <c r="G3" t="str">
        <f t="shared" si="0"/>
        <v>incorrect</v>
      </c>
      <c r="H3" t="s">
        <v>3</v>
      </c>
      <c r="I3" t="b">
        <f t="shared" ref="I3:I63" si="2">IF(AND(H3="correct", G3="incorrect"),TRUE,FALSE)</f>
        <v>0</v>
      </c>
      <c r="J3" t="b">
        <f t="shared" ref="J3:J63" si="3">IF(AND(OR(H3="identical", H3="incorrect"), G3="incorrect"),TRUE,FALSE)</f>
        <v>1</v>
      </c>
      <c r="K3" t="b">
        <f t="shared" ref="K3:K63" si="4">IF(AND(G3="correct", OR(H3="incorrect", H3="identical")),TRUE,FALSE)</f>
        <v>0</v>
      </c>
      <c r="L3" t="b">
        <f t="shared" si="1"/>
        <v>0</v>
      </c>
      <c r="S3" t="s">
        <v>0</v>
      </c>
      <c r="T3" t="s">
        <v>1</v>
      </c>
      <c r="U3">
        <v>2</v>
      </c>
      <c r="V3">
        <v>0.99971794999999997</v>
      </c>
      <c r="W3">
        <v>0.99972629999999996</v>
      </c>
      <c r="X3">
        <v>0.99976902999999995</v>
      </c>
      <c r="Y3">
        <f t="shared" ref="Y3:Y52" si="5">AVERAGE(V3:X3)</f>
        <v>0.99973775999999992</v>
      </c>
    </row>
    <row r="4" spans="1:25" x14ac:dyDescent="0.25">
      <c r="A4" t="s">
        <v>0</v>
      </c>
      <c r="B4" t="s">
        <v>1</v>
      </c>
      <c r="C4">
        <v>3</v>
      </c>
      <c r="D4">
        <v>0.99971794999999997</v>
      </c>
      <c r="E4">
        <v>0.99972629999999996</v>
      </c>
      <c r="F4">
        <v>0.99976902999999995</v>
      </c>
      <c r="G4" t="str">
        <f t="shared" si="0"/>
        <v>incorrect</v>
      </c>
      <c r="H4" t="s">
        <v>3</v>
      </c>
      <c r="I4" t="b">
        <f t="shared" si="2"/>
        <v>0</v>
      </c>
      <c r="J4" t="b">
        <f t="shared" si="3"/>
        <v>1</v>
      </c>
      <c r="K4" t="b">
        <f t="shared" si="4"/>
        <v>0</v>
      </c>
      <c r="L4" t="b">
        <f t="shared" si="1"/>
        <v>0</v>
      </c>
      <c r="S4" t="s">
        <v>0</v>
      </c>
      <c r="T4" t="s">
        <v>1</v>
      </c>
      <c r="U4">
        <v>3</v>
      </c>
      <c r="V4">
        <v>0.99971794999999997</v>
      </c>
      <c r="W4">
        <v>0.99972629999999996</v>
      </c>
      <c r="X4">
        <v>0.99976902999999995</v>
      </c>
      <c r="Y4">
        <f t="shared" si="5"/>
        <v>0.99973775999999992</v>
      </c>
    </row>
    <row r="5" spans="1:25" x14ac:dyDescent="0.25">
      <c r="A5" t="s">
        <v>0</v>
      </c>
      <c r="B5" t="s">
        <v>1</v>
      </c>
      <c r="C5">
        <v>4</v>
      </c>
      <c r="D5">
        <v>0.99971794999999997</v>
      </c>
      <c r="E5">
        <v>0.99972629999999996</v>
      </c>
      <c r="F5">
        <v>0.99976902999999995</v>
      </c>
      <c r="G5" t="str">
        <f t="shared" si="0"/>
        <v>incorrect</v>
      </c>
      <c r="H5" t="s">
        <v>3</v>
      </c>
      <c r="I5" t="b">
        <f t="shared" si="2"/>
        <v>0</v>
      </c>
      <c r="J5" t="b">
        <f t="shared" si="3"/>
        <v>1</v>
      </c>
      <c r="K5" t="b">
        <f t="shared" si="4"/>
        <v>0</v>
      </c>
      <c r="L5" t="b">
        <f t="shared" si="1"/>
        <v>0</v>
      </c>
      <c r="S5" t="s">
        <v>0</v>
      </c>
      <c r="T5" t="s">
        <v>1</v>
      </c>
      <c r="U5">
        <v>4</v>
      </c>
      <c r="V5">
        <v>0.99971794999999997</v>
      </c>
      <c r="W5">
        <v>0.99972629999999996</v>
      </c>
      <c r="X5">
        <v>0.99976902999999995</v>
      </c>
      <c r="Y5">
        <f t="shared" si="5"/>
        <v>0.99973775999999992</v>
      </c>
    </row>
    <row r="6" spans="1:25" x14ac:dyDescent="0.25">
      <c r="A6" t="s">
        <v>0</v>
      </c>
      <c r="B6" t="s">
        <v>1</v>
      </c>
      <c r="C6">
        <v>5</v>
      </c>
      <c r="D6">
        <v>0.99971794999999997</v>
      </c>
      <c r="E6">
        <v>0.99972629999999996</v>
      </c>
      <c r="F6">
        <v>0.99976902999999995</v>
      </c>
      <c r="G6" t="str">
        <f t="shared" si="0"/>
        <v>incorrect</v>
      </c>
      <c r="H6" t="s">
        <v>3</v>
      </c>
      <c r="I6" t="b">
        <f t="shared" si="2"/>
        <v>0</v>
      </c>
      <c r="J6" t="b">
        <f t="shared" si="3"/>
        <v>1</v>
      </c>
      <c r="K6" t="b">
        <f t="shared" si="4"/>
        <v>0</v>
      </c>
      <c r="L6" t="b">
        <f t="shared" si="1"/>
        <v>0</v>
      </c>
      <c r="S6" t="s">
        <v>0</v>
      </c>
      <c r="T6" t="s">
        <v>1</v>
      </c>
      <c r="U6">
        <v>5</v>
      </c>
      <c r="V6">
        <v>0.99971794999999997</v>
      </c>
      <c r="W6">
        <v>0.99972629999999996</v>
      </c>
      <c r="X6">
        <v>0.99976902999999995</v>
      </c>
      <c r="Y6">
        <f t="shared" si="5"/>
        <v>0.99973775999999992</v>
      </c>
    </row>
    <row r="7" spans="1:25" x14ac:dyDescent="0.25">
      <c r="A7" t="s">
        <v>0</v>
      </c>
      <c r="B7" t="s">
        <v>4</v>
      </c>
      <c r="C7">
        <v>1</v>
      </c>
      <c r="D7">
        <v>0.99974289999999999</v>
      </c>
      <c r="E7">
        <v>0.99972819999999996</v>
      </c>
      <c r="F7">
        <v>0.99981414999999996</v>
      </c>
      <c r="G7" t="str">
        <f t="shared" si="0"/>
        <v>incorrect</v>
      </c>
      <c r="H7" t="s">
        <v>3</v>
      </c>
      <c r="I7" t="b">
        <f t="shared" si="2"/>
        <v>0</v>
      </c>
      <c r="J7" t="b">
        <f t="shared" si="3"/>
        <v>1</v>
      </c>
      <c r="K7" t="b">
        <f t="shared" si="4"/>
        <v>0</v>
      </c>
      <c r="L7" t="b">
        <f t="shared" si="1"/>
        <v>0</v>
      </c>
      <c r="S7" t="s">
        <v>0</v>
      </c>
      <c r="T7" t="s">
        <v>4</v>
      </c>
      <c r="U7">
        <v>1</v>
      </c>
      <c r="V7">
        <v>0.99974289999999999</v>
      </c>
      <c r="W7">
        <v>0.99972819999999996</v>
      </c>
      <c r="X7">
        <v>0.99981414999999996</v>
      </c>
      <c r="Y7">
        <f t="shared" si="5"/>
        <v>0.99976174999999989</v>
      </c>
    </row>
    <row r="8" spans="1:25" x14ac:dyDescent="0.25">
      <c r="A8" t="s">
        <v>0</v>
      </c>
      <c r="B8" t="s">
        <v>5</v>
      </c>
      <c r="C8">
        <v>1</v>
      </c>
      <c r="D8">
        <v>0.99971794999999997</v>
      </c>
      <c r="E8">
        <v>0.99972629999999996</v>
      </c>
      <c r="F8">
        <v>0.99976902999999995</v>
      </c>
      <c r="G8" t="str">
        <f t="shared" si="0"/>
        <v>incorrect</v>
      </c>
      <c r="H8" t="s">
        <v>3</v>
      </c>
      <c r="I8" t="b">
        <f t="shared" si="2"/>
        <v>0</v>
      </c>
      <c r="J8" t="b">
        <f t="shared" si="3"/>
        <v>1</v>
      </c>
      <c r="K8" t="b">
        <f t="shared" si="4"/>
        <v>0</v>
      </c>
      <c r="L8" t="b">
        <f t="shared" si="1"/>
        <v>0</v>
      </c>
      <c r="S8" t="s">
        <v>0</v>
      </c>
      <c r="T8" t="s">
        <v>5</v>
      </c>
      <c r="U8">
        <v>1</v>
      </c>
      <c r="V8">
        <v>0.99971794999999997</v>
      </c>
      <c r="W8">
        <v>0.99972629999999996</v>
      </c>
      <c r="X8">
        <v>0.99976902999999995</v>
      </c>
      <c r="Y8">
        <f t="shared" si="5"/>
        <v>0.99973775999999992</v>
      </c>
    </row>
    <row r="9" spans="1:25" x14ac:dyDescent="0.25">
      <c r="A9" t="s">
        <v>0</v>
      </c>
      <c r="B9" t="s">
        <v>6</v>
      </c>
      <c r="C9">
        <v>1</v>
      </c>
      <c r="D9">
        <v>0.99971794999999997</v>
      </c>
      <c r="E9">
        <v>0.99972629999999996</v>
      </c>
      <c r="F9">
        <v>0.99976902999999995</v>
      </c>
      <c r="G9" t="str">
        <f t="shared" si="0"/>
        <v>incorrect</v>
      </c>
      <c r="H9" t="s">
        <v>3</v>
      </c>
      <c r="I9" t="b">
        <f t="shared" si="2"/>
        <v>0</v>
      </c>
      <c r="J9" t="b">
        <f t="shared" si="3"/>
        <v>1</v>
      </c>
      <c r="K9" t="b">
        <f t="shared" si="4"/>
        <v>0</v>
      </c>
      <c r="L9" t="b">
        <f t="shared" si="1"/>
        <v>0</v>
      </c>
      <c r="S9" t="s">
        <v>0</v>
      </c>
      <c r="T9" t="s">
        <v>6</v>
      </c>
      <c r="U9">
        <v>1</v>
      </c>
      <c r="V9">
        <v>0.99971794999999997</v>
      </c>
      <c r="W9">
        <v>0.99972629999999996</v>
      </c>
      <c r="X9">
        <v>0.99976902999999995</v>
      </c>
      <c r="Y9">
        <f t="shared" si="5"/>
        <v>0.99973775999999992</v>
      </c>
    </row>
    <row r="10" spans="1:25" x14ac:dyDescent="0.25">
      <c r="A10" t="s">
        <v>0</v>
      </c>
      <c r="B10" t="s">
        <v>7</v>
      </c>
      <c r="C10">
        <v>1</v>
      </c>
      <c r="D10">
        <v>0.99971794999999997</v>
      </c>
      <c r="E10">
        <v>0.99972629999999996</v>
      </c>
      <c r="F10">
        <v>0.99976902999999995</v>
      </c>
      <c r="G10" t="str">
        <f t="shared" si="0"/>
        <v>incorrect</v>
      </c>
      <c r="H10" t="s">
        <v>3</v>
      </c>
      <c r="I10" t="b">
        <f t="shared" si="2"/>
        <v>0</v>
      </c>
      <c r="J10" t="b">
        <f t="shared" si="3"/>
        <v>1</v>
      </c>
      <c r="K10" t="b">
        <f t="shared" si="4"/>
        <v>0</v>
      </c>
      <c r="L10" t="b">
        <f t="shared" si="1"/>
        <v>0</v>
      </c>
      <c r="S10" t="s">
        <v>0</v>
      </c>
      <c r="T10" t="s">
        <v>7</v>
      </c>
      <c r="U10">
        <v>1</v>
      </c>
      <c r="V10">
        <v>0.99971794999999997</v>
      </c>
      <c r="W10">
        <v>0.99972629999999996</v>
      </c>
      <c r="X10">
        <v>0.99976902999999995</v>
      </c>
      <c r="Y10">
        <f t="shared" si="5"/>
        <v>0.99973775999999992</v>
      </c>
    </row>
    <row r="11" spans="1:25" x14ac:dyDescent="0.25">
      <c r="A11" t="s">
        <v>0</v>
      </c>
      <c r="B11" t="s">
        <v>8</v>
      </c>
      <c r="C11">
        <v>1</v>
      </c>
      <c r="D11">
        <v>0.99971794999999997</v>
      </c>
      <c r="E11">
        <v>0.99972629999999996</v>
      </c>
      <c r="F11">
        <v>0.99976902999999995</v>
      </c>
      <c r="G11" t="str">
        <f t="shared" si="0"/>
        <v>incorrect</v>
      </c>
      <c r="H11" t="s">
        <v>3</v>
      </c>
      <c r="I11" t="b">
        <f t="shared" si="2"/>
        <v>0</v>
      </c>
      <c r="J11" t="b">
        <f t="shared" si="3"/>
        <v>1</v>
      </c>
      <c r="K11" t="b">
        <f t="shared" si="4"/>
        <v>0</v>
      </c>
      <c r="L11" t="b">
        <f t="shared" si="1"/>
        <v>0</v>
      </c>
      <c r="S11" t="s">
        <v>0</v>
      </c>
      <c r="T11" t="s">
        <v>8</v>
      </c>
      <c r="U11">
        <v>1</v>
      </c>
      <c r="V11">
        <v>0.99971794999999997</v>
      </c>
      <c r="W11">
        <v>0.99972629999999996</v>
      </c>
      <c r="X11">
        <v>0.99976902999999995</v>
      </c>
      <c r="Y11">
        <f t="shared" si="5"/>
        <v>0.99973775999999992</v>
      </c>
    </row>
    <row r="12" spans="1:25" x14ac:dyDescent="0.25">
      <c r="A12" t="s">
        <v>0</v>
      </c>
      <c r="B12" t="s">
        <v>8</v>
      </c>
      <c r="C12">
        <v>2</v>
      </c>
      <c r="D12">
        <v>0.99971794999999997</v>
      </c>
      <c r="E12">
        <v>0.99972629999999996</v>
      </c>
      <c r="F12">
        <v>0.99976902999999995</v>
      </c>
      <c r="G12" t="str">
        <f t="shared" si="0"/>
        <v>incorrect</v>
      </c>
      <c r="H12" t="s">
        <v>3</v>
      </c>
      <c r="I12" t="b">
        <f t="shared" si="2"/>
        <v>0</v>
      </c>
      <c r="J12" t="b">
        <f t="shared" si="3"/>
        <v>1</v>
      </c>
      <c r="K12" t="b">
        <f t="shared" si="4"/>
        <v>0</v>
      </c>
      <c r="L12" t="b">
        <f t="shared" si="1"/>
        <v>0</v>
      </c>
      <c r="S12" t="s">
        <v>0</v>
      </c>
      <c r="T12" t="s">
        <v>8</v>
      </c>
      <c r="U12">
        <v>2</v>
      </c>
      <c r="V12">
        <v>0.99971794999999997</v>
      </c>
      <c r="W12">
        <v>0.99972629999999996</v>
      </c>
      <c r="X12">
        <v>0.99976902999999995</v>
      </c>
      <c r="Y12">
        <f t="shared" si="5"/>
        <v>0.99973775999999992</v>
      </c>
    </row>
    <row r="13" spans="1:25" x14ac:dyDescent="0.25">
      <c r="A13" t="s">
        <v>0</v>
      </c>
      <c r="B13" t="s">
        <v>8</v>
      </c>
      <c r="C13">
        <v>3</v>
      </c>
      <c r="D13">
        <v>0.99971794999999997</v>
      </c>
      <c r="E13">
        <v>0.99972629999999996</v>
      </c>
      <c r="F13">
        <v>0.99976902999999995</v>
      </c>
      <c r="G13" t="str">
        <f t="shared" si="0"/>
        <v>incorrect</v>
      </c>
      <c r="H13" t="s">
        <v>3</v>
      </c>
      <c r="I13" t="b">
        <f t="shared" si="2"/>
        <v>0</v>
      </c>
      <c r="J13" t="b">
        <f t="shared" si="3"/>
        <v>1</v>
      </c>
      <c r="K13" t="b">
        <f t="shared" si="4"/>
        <v>0</v>
      </c>
      <c r="L13" t="b">
        <f t="shared" si="1"/>
        <v>0</v>
      </c>
      <c r="S13" t="s">
        <v>0</v>
      </c>
      <c r="T13" t="s">
        <v>8</v>
      </c>
      <c r="U13">
        <v>3</v>
      </c>
      <c r="V13">
        <v>0.99971794999999997</v>
      </c>
      <c r="W13">
        <v>0.99972629999999996</v>
      </c>
      <c r="X13">
        <v>0.99976902999999995</v>
      </c>
      <c r="Y13">
        <f t="shared" si="5"/>
        <v>0.99973775999999992</v>
      </c>
    </row>
    <row r="14" spans="1:25" x14ac:dyDescent="0.25">
      <c r="A14" t="s">
        <v>0</v>
      </c>
      <c r="B14" t="s">
        <v>8</v>
      </c>
      <c r="C14">
        <v>4</v>
      </c>
      <c r="D14">
        <v>0.99971794999999997</v>
      </c>
      <c r="E14">
        <v>0.99972629999999996</v>
      </c>
      <c r="F14">
        <v>0.99976902999999995</v>
      </c>
      <c r="G14" t="str">
        <f t="shared" si="0"/>
        <v>incorrect</v>
      </c>
      <c r="H14" t="s">
        <v>3</v>
      </c>
      <c r="I14" t="b">
        <f t="shared" si="2"/>
        <v>0</v>
      </c>
      <c r="J14" t="b">
        <f t="shared" si="3"/>
        <v>1</v>
      </c>
      <c r="K14" t="b">
        <f t="shared" si="4"/>
        <v>0</v>
      </c>
      <c r="L14" t="b">
        <f t="shared" si="1"/>
        <v>0</v>
      </c>
      <c r="S14" t="s">
        <v>0</v>
      </c>
      <c r="T14" t="s">
        <v>8</v>
      </c>
      <c r="U14">
        <v>4</v>
      </c>
      <c r="V14">
        <v>0.99971794999999997</v>
      </c>
      <c r="W14">
        <v>0.99972629999999996</v>
      </c>
      <c r="X14">
        <v>0.99976902999999995</v>
      </c>
      <c r="Y14">
        <f t="shared" si="5"/>
        <v>0.99973775999999992</v>
      </c>
    </row>
    <row r="15" spans="1:25" x14ac:dyDescent="0.25">
      <c r="A15" t="s">
        <v>0</v>
      </c>
      <c r="B15" t="s">
        <v>8</v>
      </c>
      <c r="C15">
        <v>5</v>
      </c>
      <c r="D15">
        <v>0.99971794999999997</v>
      </c>
      <c r="E15">
        <v>0.99972629999999996</v>
      </c>
      <c r="F15">
        <v>0.99976902999999995</v>
      </c>
      <c r="G15" t="str">
        <f t="shared" si="0"/>
        <v>incorrect</v>
      </c>
      <c r="H15" t="s">
        <v>3</v>
      </c>
      <c r="I15" t="b">
        <f t="shared" si="2"/>
        <v>0</v>
      </c>
      <c r="J15" t="b">
        <f t="shared" si="3"/>
        <v>1</v>
      </c>
      <c r="K15" t="b">
        <f t="shared" si="4"/>
        <v>0</v>
      </c>
      <c r="L15" t="b">
        <f t="shared" si="1"/>
        <v>0</v>
      </c>
      <c r="S15" t="s">
        <v>0</v>
      </c>
      <c r="T15" t="s">
        <v>8</v>
      </c>
      <c r="U15">
        <v>5</v>
      </c>
      <c r="V15">
        <v>0.99971794999999997</v>
      </c>
      <c r="W15">
        <v>0.99972629999999996</v>
      </c>
      <c r="X15">
        <v>0.99976902999999995</v>
      </c>
      <c r="Y15">
        <f t="shared" si="5"/>
        <v>0.99973775999999992</v>
      </c>
    </row>
    <row r="16" spans="1:25" x14ac:dyDescent="0.25">
      <c r="A16" t="s">
        <v>9</v>
      </c>
      <c r="B16" t="s">
        <v>10</v>
      </c>
      <c r="C16">
        <v>1</v>
      </c>
      <c r="D16">
        <v>0.97473686999999998</v>
      </c>
      <c r="E16">
        <v>0.97498286000000001</v>
      </c>
      <c r="F16">
        <v>0.97255309999999995</v>
      </c>
      <c r="G16" t="str">
        <f t="shared" si="0"/>
        <v>correct</v>
      </c>
      <c r="H16" t="s">
        <v>2</v>
      </c>
      <c r="I16" t="b">
        <f t="shared" si="2"/>
        <v>0</v>
      </c>
      <c r="J16" t="b">
        <f t="shared" si="3"/>
        <v>0</v>
      </c>
      <c r="K16" t="b">
        <f t="shared" si="4"/>
        <v>0</v>
      </c>
      <c r="L16" t="b">
        <f t="shared" si="1"/>
        <v>1</v>
      </c>
      <c r="S16" t="s">
        <v>9</v>
      </c>
      <c r="T16" t="s">
        <v>10</v>
      </c>
      <c r="U16">
        <v>5</v>
      </c>
      <c r="V16">
        <v>0.99312120000000004</v>
      </c>
      <c r="W16">
        <v>0.99280990000000002</v>
      </c>
      <c r="X16">
        <v>0.99214922999999999</v>
      </c>
      <c r="Y16">
        <f>AVERAGE(V16:X16)</f>
        <v>0.99269344333333331</v>
      </c>
    </row>
    <row r="17" spans="1:25" x14ac:dyDescent="0.25">
      <c r="A17" t="s">
        <v>9</v>
      </c>
      <c r="B17" t="s">
        <v>10</v>
      </c>
      <c r="C17">
        <v>2</v>
      </c>
      <c r="D17">
        <v>0.97566370000000002</v>
      </c>
      <c r="E17">
        <v>0.97555890000000001</v>
      </c>
      <c r="F17">
        <v>0.97306364999999995</v>
      </c>
      <c r="G17" t="str">
        <f t="shared" si="0"/>
        <v>correct</v>
      </c>
      <c r="H17" t="s">
        <v>2</v>
      </c>
      <c r="I17" t="b">
        <f t="shared" si="2"/>
        <v>0</v>
      </c>
      <c r="J17" t="b">
        <f t="shared" si="3"/>
        <v>0</v>
      </c>
      <c r="K17" t="b">
        <f t="shared" si="4"/>
        <v>0</v>
      </c>
      <c r="L17" t="b">
        <f t="shared" si="1"/>
        <v>1</v>
      </c>
      <c r="S17" t="s">
        <v>9</v>
      </c>
      <c r="T17" t="s">
        <v>10</v>
      </c>
      <c r="U17">
        <v>4</v>
      </c>
      <c r="V17">
        <v>0.9925389</v>
      </c>
      <c r="W17">
        <v>0.99257046000000004</v>
      </c>
      <c r="X17">
        <v>0.99273710000000004</v>
      </c>
      <c r="Y17">
        <f>AVERAGE(V17:X17)</f>
        <v>0.99261548666666677</v>
      </c>
    </row>
    <row r="18" spans="1:25" x14ac:dyDescent="0.25">
      <c r="A18" t="s">
        <v>9</v>
      </c>
      <c r="B18" t="s">
        <v>10</v>
      </c>
      <c r="C18">
        <v>3</v>
      </c>
      <c r="D18">
        <v>0.98702990000000002</v>
      </c>
      <c r="E18">
        <v>0.98705010000000004</v>
      </c>
      <c r="F18">
        <v>0.98577910000000002</v>
      </c>
      <c r="G18" t="str">
        <f t="shared" si="0"/>
        <v>correct</v>
      </c>
      <c r="H18" t="s">
        <v>2</v>
      </c>
      <c r="I18" t="b">
        <f t="shared" si="2"/>
        <v>0</v>
      </c>
      <c r="J18" t="b">
        <f t="shared" si="3"/>
        <v>0</v>
      </c>
      <c r="K18" t="b">
        <f t="shared" si="4"/>
        <v>0</v>
      </c>
      <c r="L18" t="b">
        <f t="shared" si="1"/>
        <v>1</v>
      </c>
      <c r="S18" t="s">
        <v>9</v>
      </c>
      <c r="T18" t="s">
        <v>10</v>
      </c>
      <c r="U18">
        <v>3</v>
      </c>
      <c r="V18">
        <v>0.98702990000000002</v>
      </c>
      <c r="W18">
        <v>0.98705010000000004</v>
      </c>
      <c r="X18">
        <v>0.98577910000000002</v>
      </c>
      <c r="Y18">
        <f>AVERAGE(V18:X18)</f>
        <v>0.98661969999999999</v>
      </c>
    </row>
    <row r="19" spans="1:25" x14ac:dyDescent="0.25">
      <c r="A19" t="s">
        <v>9</v>
      </c>
      <c r="B19" t="s">
        <v>10</v>
      </c>
      <c r="C19">
        <v>4</v>
      </c>
      <c r="D19">
        <v>0.9925389</v>
      </c>
      <c r="E19">
        <v>0.99257046000000004</v>
      </c>
      <c r="F19">
        <v>0.99273710000000004</v>
      </c>
      <c r="G19" t="str">
        <f t="shared" si="0"/>
        <v>correct</v>
      </c>
      <c r="H19" t="s">
        <v>2</v>
      </c>
      <c r="I19" t="b">
        <f t="shared" si="2"/>
        <v>0</v>
      </c>
      <c r="J19" t="b">
        <f t="shared" si="3"/>
        <v>0</v>
      </c>
      <c r="K19" t="b">
        <f t="shared" si="4"/>
        <v>0</v>
      </c>
      <c r="L19" t="b">
        <f t="shared" si="1"/>
        <v>1</v>
      </c>
      <c r="S19" t="s">
        <v>9</v>
      </c>
      <c r="T19" t="s">
        <v>10</v>
      </c>
      <c r="U19">
        <v>2</v>
      </c>
      <c r="V19">
        <v>0.97566370000000002</v>
      </c>
      <c r="W19">
        <v>0.97555890000000001</v>
      </c>
      <c r="X19">
        <v>0.97306364999999995</v>
      </c>
      <c r="Y19">
        <f>AVERAGE(V19:X19)</f>
        <v>0.97476208333333325</v>
      </c>
    </row>
    <row r="20" spans="1:25" x14ac:dyDescent="0.25">
      <c r="A20" t="s">
        <v>9</v>
      </c>
      <c r="B20" t="s">
        <v>10</v>
      </c>
      <c r="C20">
        <v>5</v>
      </c>
      <c r="D20">
        <v>0.99312120000000004</v>
      </c>
      <c r="E20">
        <v>0.99280990000000002</v>
      </c>
      <c r="F20">
        <v>0.99214922999999999</v>
      </c>
      <c r="G20" t="str">
        <f t="shared" si="0"/>
        <v>correct</v>
      </c>
      <c r="H20" t="s">
        <v>2</v>
      </c>
      <c r="I20" t="b">
        <f t="shared" si="2"/>
        <v>0</v>
      </c>
      <c r="J20" t="b">
        <f t="shared" si="3"/>
        <v>0</v>
      </c>
      <c r="K20" t="b">
        <f t="shared" si="4"/>
        <v>0</v>
      </c>
      <c r="L20" t="b">
        <f t="shared" si="1"/>
        <v>1</v>
      </c>
      <c r="S20" t="s">
        <v>9</v>
      </c>
      <c r="T20" t="s">
        <v>10</v>
      </c>
      <c r="U20">
        <v>1</v>
      </c>
      <c r="V20">
        <v>0.97473686999999998</v>
      </c>
      <c r="W20">
        <v>0.97498286000000001</v>
      </c>
      <c r="X20">
        <v>0.97255309999999995</v>
      </c>
      <c r="Y20">
        <f>AVERAGE(V20:X20)</f>
        <v>0.97409094333333324</v>
      </c>
    </row>
    <row r="21" spans="1:25" x14ac:dyDescent="0.25">
      <c r="A21" t="s">
        <v>11</v>
      </c>
      <c r="B21" t="s">
        <v>12</v>
      </c>
      <c r="C21">
        <v>1</v>
      </c>
      <c r="D21">
        <v>0.98120885999999996</v>
      </c>
      <c r="E21">
        <v>0.98151169999999999</v>
      </c>
      <c r="F21">
        <v>0.98351480000000002</v>
      </c>
      <c r="G21" t="str">
        <f t="shared" si="0"/>
        <v>correct</v>
      </c>
      <c r="H21" t="s">
        <v>3</v>
      </c>
      <c r="I21" t="b">
        <f t="shared" si="2"/>
        <v>0</v>
      </c>
      <c r="J21" t="b">
        <f t="shared" si="3"/>
        <v>0</v>
      </c>
      <c r="K21" t="b">
        <f t="shared" si="4"/>
        <v>1</v>
      </c>
      <c r="L21" t="b">
        <f t="shared" si="1"/>
        <v>0</v>
      </c>
      <c r="S21" t="s">
        <v>11</v>
      </c>
      <c r="T21" t="s">
        <v>12</v>
      </c>
      <c r="U21">
        <v>1</v>
      </c>
      <c r="V21">
        <v>0.98120885999999996</v>
      </c>
      <c r="W21">
        <v>0.98151169999999999</v>
      </c>
      <c r="X21">
        <v>0.98351480000000002</v>
      </c>
      <c r="Y21">
        <f t="shared" si="5"/>
        <v>0.98207845333333343</v>
      </c>
    </row>
    <row r="22" spans="1:25" x14ac:dyDescent="0.25">
      <c r="A22" t="s">
        <v>13</v>
      </c>
      <c r="B22" t="s">
        <v>4</v>
      </c>
      <c r="C22">
        <v>1</v>
      </c>
      <c r="D22">
        <v>0.99912339999999999</v>
      </c>
      <c r="E22">
        <v>0.99917199999999995</v>
      </c>
      <c r="F22">
        <v>0.99927779999999999</v>
      </c>
      <c r="G22" t="str">
        <f t="shared" si="0"/>
        <v>correct</v>
      </c>
      <c r="H22" t="s">
        <v>3</v>
      </c>
      <c r="I22" t="b">
        <f t="shared" si="2"/>
        <v>0</v>
      </c>
      <c r="J22" t="b">
        <f t="shared" si="3"/>
        <v>0</v>
      </c>
      <c r="K22" t="b">
        <f t="shared" si="4"/>
        <v>1</v>
      </c>
      <c r="L22" t="b">
        <f t="shared" si="1"/>
        <v>0</v>
      </c>
      <c r="S22" t="s">
        <v>13</v>
      </c>
      <c r="T22" t="s">
        <v>4</v>
      </c>
      <c r="U22">
        <v>1</v>
      </c>
      <c r="V22">
        <v>0.99912339999999999</v>
      </c>
      <c r="W22">
        <v>0.99917199999999995</v>
      </c>
      <c r="X22">
        <v>0.99927779999999999</v>
      </c>
      <c r="Y22">
        <f t="shared" si="5"/>
        <v>0.99919106666666657</v>
      </c>
    </row>
    <row r="23" spans="1:25" x14ac:dyDescent="0.25">
      <c r="A23" t="s">
        <v>14</v>
      </c>
      <c r="B23" t="s">
        <v>12</v>
      </c>
      <c r="C23">
        <v>1</v>
      </c>
      <c r="D23">
        <v>0.96606963999999995</v>
      </c>
      <c r="E23">
        <v>0.96666779999999997</v>
      </c>
      <c r="F23">
        <v>0.97029626000000002</v>
      </c>
      <c r="G23" t="str">
        <f t="shared" si="0"/>
        <v>correct</v>
      </c>
      <c r="H23" t="s">
        <v>3</v>
      </c>
      <c r="I23" t="b">
        <f t="shared" si="2"/>
        <v>0</v>
      </c>
      <c r="J23" t="b">
        <f t="shared" si="3"/>
        <v>0</v>
      </c>
      <c r="K23" t="b">
        <f t="shared" si="4"/>
        <v>1</v>
      </c>
      <c r="L23" t="b">
        <f t="shared" si="1"/>
        <v>0</v>
      </c>
      <c r="S23" t="s">
        <v>14</v>
      </c>
      <c r="T23" t="s">
        <v>12</v>
      </c>
      <c r="U23">
        <v>1</v>
      </c>
      <c r="V23">
        <v>0.96606963999999995</v>
      </c>
      <c r="W23">
        <v>0.96666779999999997</v>
      </c>
      <c r="X23">
        <v>0.97029626000000002</v>
      </c>
      <c r="Y23">
        <f t="shared" si="5"/>
        <v>0.96767789999999998</v>
      </c>
    </row>
    <row r="24" spans="1:25" x14ac:dyDescent="0.25">
      <c r="A24" t="s">
        <v>15</v>
      </c>
      <c r="B24" t="s">
        <v>16</v>
      </c>
      <c r="C24">
        <v>1</v>
      </c>
      <c r="D24">
        <v>1</v>
      </c>
      <c r="E24">
        <v>1</v>
      </c>
      <c r="F24">
        <v>1</v>
      </c>
      <c r="G24" t="str">
        <f t="shared" si="0"/>
        <v>incorrect</v>
      </c>
      <c r="H24" t="s">
        <v>17</v>
      </c>
      <c r="I24" t="b">
        <f t="shared" si="2"/>
        <v>0</v>
      </c>
      <c r="J24" t="b">
        <f t="shared" si="3"/>
        <v>1</v>
      </c>
      <c r="K24" t="b">
        <f t="shared" si="4"/>
        <v>0</v>
      </c>
      <c r="L24" t="b">
        <f t="shared" si="1"/>
        <v>0</v>
      </c>
      <c r="S24" t="s">
        <v>15</v>
      </c>
      <c r="T24" t="s">
        <v>16</v>
      </c>
      <c r="U24">
        <v>1</v>
      </c>
      <c r="V24">
        <v>1</v>
      </c>
      <c r="W24">
        <v>1</v>
      </c>
      <c r="X24">
        <v>1</v>
      </c>
      <c r="Y24">
        <f t="shared" si="5"/>
        <v>1</v>
      </c>
    </row>
    <row r="25" spans="1:25" x14ac:dyDescent="0.25">
      <c r="A25" t="s">
        <v>18</v>
      </c>
      <c r="B25" t="s">
        <v>4</v>
      </c>
      <c r="C25">
        <v>1</v>
      </c>
      <c r="D25">
        <v>0.99984585999999998</v>
      </c>
      <c r="E25">
        <v>0.99986229999999998</v>
      </c>
      <c r="F25">
        <v>0.99987983999999996</v>
      </c>
      <c r="G25" t="str">
        <f t="shared" si="0"/>
        <v>incorrect</v>
      </c>
      <c r="H25" t="s">
        <v>17</v>
      </c>
      <c r="I25" t="b">
        <f t="shared" si="2"/>
        <v>0</v>
      </c>
      <c r="J25" t="b">
        <f t="shared" si="3"/>
        <v>1</v>
      </c>
      <c r="K25" t="b">
        <f t="shared" si="4"/>
        <v>0</v>
      </c>
      <c r="L25" t="b">
        <f t="shared" si="1"/>
        <v>0</v>
      </c>
      <c r="S25" t="s">
        <v>18</v>
      </c>
      <c r="T25" t="s">
        <v>4</v>
      </c>
      <c r="U25">
        <v>1</v>
      </c>
      <c r="V25">
        <v>0.99984585999999998</v>
      </c>
      <c r="W25">
        <v>0.99986229999999998</v>
      </c>
      <c r="X25">
        <v>0.99987983999999996</v>
      </c>
      <c r="Y25">
        <f t="shared" si="5"/>
        <v>0.99986266666666668</v>
      </c>
    </row>
    <row r="26" spans="1:25" x14ac:dyDescent="0.25">
      <c r="A26" t="s">
        <v>19</v>
      </c>
      <c r="B26" t="s">
        <v>1</v>
      </c>
      <c r="C26">
        <v>1</v>
      </c>
      <c r="D26">
        <v>0.98656374000000002</v>
      </c>
      <c r="E26">
        <v>0.98694884999999999</v>
      </c>
      <c r="F26">
        <v>0.98624009999999995</v>
      </c>
      <c r="G26" t="str">
        <f t="shared" si="0"/>
        <v>correct</v>
      </c>
      <c r="H26" t="s">
        <v>2</v>
      </c>
      <c r="I26" t="b">
        <f t="shared" si="2"/>
        <v>0</v>
      </c>
      <c r="J26" t="b">
        <f t="shared" si="3"/>
        <v>0</v>
      </c>
      <c r="K26" t="b">
        <f t="shared" si="4"/>
        <v>0</v>
      </c>
      <c r="L26" t="b">
        <f t="shared" si="1"/>
        <v>1</v>
      </c>
      <c r="S26" s="1" t="s">
        <v>19</v>
      </c>
      <c r="T26" s="1" t="s">
        <v>8</v>
      </c>
      <c r="U26" s="1">
        <v>5</v>
      </c>
      <c r="V26" s="1">
        <v>0.99957560000000001</v>
      </c>
      <c r="W26" s="1">
        <v>0.99961126</v>
      </c>
      <c r="X26" s="1">
        <v>0.99962156999999996</v>
      </c>
      <c r="Y26" s="1">
        <f t="shared" ref="Y26:Y36" si="6">AVERAGE(V26:X26)</f>
        <v>0.99960280999999995</v>
      </c>
    </row>
    <row r="27" spans="1:25" x14ac:dyDescent="0.25">
      <c r="A27" t="s">
        <v>19</v>
      </c>
      <c r="B27" t="s">
        <v>1</v>
      </c>
      <c r="C27">
        <v>2</v>
      </c>
      <c r="D27">
        <v>0.99540430000000002</v>
      </c>
      <c r="E27">
        <v>0.99553259999999999</v>
      </c>
      <c r="F27">
        <v>0.99543329999999997</v>
      </c>
      <c r="G27" t="str">
        <f t="shared" si="0"/>
        <v>correct</v>
      </c>
      <c r="H27" t="s">
        <v>2</v>
      </c>
      <c r="I27" t="b">
        <f t="shared" si="2"/>
        <v>0</v>
      </c>
      <c r="J27" t="b">
        <f t="shared" si="3"/>
        <v>0</v>
      </c>
      <c r="K27" t="b">
        <f t="shared" si="4"/>
        <v>0</v>
      </c>
      <c r="L27" t="b">
        <f t="shared" si="1"/>
        <v>1</v>
      </c>
      <c r="S27" s="1" t="s">
        <v>19</v>
      </c>
      <c r="T27" s="1" t="s">
        <v>20</v>
      </c>
      <c r="U27" s="1">
        <v>1</v>
      </c>
      <c r="V27" s="1">
        <v>0.99929480000000004</v>
      </c>
      <c r="W27" s="1">
        <v>0.99934506000000001</v>
      </c>
      <c r="X27" s="1">
        <v>0.99938415999999997</v>
      </c>
      <c r="Y27" s="1">
        <f t="shared" si="6"/>
        <v>0.99934133999999997</v>
      </c>
    </row>
    <row r="28" spans="1:25" x14ac:dyDescent="0.25">
      <c r="A28" t="s">
        <v>19</v>
      </c>
      <c r="B28" t="s">
        <v>1</v>
      </c>
      <c r="C28">
        <v>3</v>
      </c>
      <c r="D28">
        <v>0.98498920000000001</v>
      </c>
      <c r="E28">
        <v>0.98544350000000003</v>
      </c>
      <c r="F28">
        <v>0.98541725000000002</v>
      </c>
      <c r="G28" t="str">
        <f t="shared" si="0"/>
        <v>correct</v>
      </c>
      <c r="H28" t="s">
        <v>2</v>
      </c>
      <c r="I28" t="b">
        <f t="shared" si="2"/>
        <v>0</v>
      </c>
      <c r="J28" t="b">
        <f t="shared" si="3"/>
        <v>0</v>
      </c>
      <c r="K28" t="b">
        <f t="shared" si="4"/>
        <v>0</v>
      </c>
      <c r="L28" t="b">
        <f t="shared" si="1"/>
        <v>1</v>
      </c>
      <c r="S28" s="1" t="s">
        <v>19</v>
      </c>
      <c r="T28" s="1" t="s">
        <v>21</v>
      </c>
      <c r="U28" s="1">
        <v>1</v>
      </c>
      <c r="V28" s="1">
        <v>0.99929480000000004</v>
      </c>
      <c r="W28" s="1">
        <v>0.99934506000000001</v>
      </c>
      <c r="X28" s="1">
        <v>0.99938415999999997</v>
      </c>
      <c r="Y28" s="1">
        <f t="shared" si="6"/>
        <v>0.99934133999999997</v>
      </c>
    </row>
    <row r="29" spans="1:25" x14ac:dyDescent="0.25">
      <c r="A29" t="s">
        <v>19</v>
      </c>
      <c r="B29" t="s">
        <v>1</v>
      </c>
      <c r="C29">
        <v>4</v>
      </c>
      <c r="D29">
        <v>0.99540430000000002</v>
      </c>
      <c r="E29">
        <v>0.99553259999999999</v>
      </c>
      <c r="F29">
        <v>0.99543329999999997</v>
      </c>
      <c r="G29" t="str">
        <f t="shared" si="0"/>
        <v>correct</v>
      </c>
      <c r="H29" t="s">
        <v>2</v>
      </c>
      <c r="I29" t="b">
        <f t="shared" si="2"/>
        <v>0</v>
      </c>
      <c r="J29" t="b">
        <f t="shared" si="3"/>
        <v>0</v>
      </c>
      <c r="K29" t="b">
        <f t="shared" si="4"/>
        <v>0</v>
      </c>
      <c r="L29" t="b">
        <f t="shared" si="1"/>
        <v>1</v>
      </c>
      <c r="S29" s="1" t="s">
        <v>19</v>
      </c>
      <c r="T29" s="1" t="s">
        <v>1</v>
      </c>
      <c r="U29" s="1">
        <v>2</v>
      </c>
      <c r="V29" s="1">
        <v>0.99540430000000002</v>
      </c>
      <c r="W29" s="1">
        <v>0.99553259999999999</v>
      </c>
      <c r="X29" s="1">
        <v>0.99543329999999997</v>
      </c>
      <c r="Y29" s="1">
        <f t="shared" si="6"/>
        <v>0.99545673333333318</v>
      </c>
    </row>
    <row r="30" spans="1:25" x14ac:dyDescent="0.25">
      <c r="A30" t="s">
        <v>19</v>
      </c>
      <c r="B30" t="s">
        <v>8</v>
      </c>
      <c r="C30">
        <v>1</v>
      </c>
      <c r="D30">
        <v>0.99540430000000002</v>
      </c>
      <c r="E30">
        <v>0.99553259999999999</v>
      </c>
      <c r="F30">
        <v>0.99543329999999997</v>
      </c>
      <c r="G30" t="str">
        <f t="shared" si="0"/>
        <v>correct</v>
      </c>
      <c r="H30" t="s">
        <v>2</v>
      </c>
      <c r="I30" t="b">
        <f t="shared" si="2"/>
        <v>0</v>
      </c>
      <c r="J30" t="b">
        <f t="shared" si="3"/>
        <v>0</v>
      </c>
      <c r="K30" t="b">
        <f t="shared" si="4"/>
        <v>0</v>
      </c>
      <c r="L30" t="b">
        <f t="shared" si="1"/>
        <v>1</v>
      </c>
      <c r="S30" s="1" t="s">
        <v>19</v>
      </c>
      <c r="T30" s="1" t="s">
        <v>1</v>
      </c>
      <c r="U30" s="1">
        <v>4</v>
      </c>
      <c r="V30" s="1">
        <v>0.99540430000000002</v>
      </c>
      <c r="W30" s="1">
        <v>0.99553259999999999</v>
      </c>
      <c r="X30" s="1">
        <v>0.99543329999999997</v>
      </c>
      <c r="Y30" s="1">
        <f t="shared" si="6"/>
        <v>0.99545673333333318</v>
      </c>
    </row>
    <row r="31" spans="1:25" x14ac:dyDescent="0.25">
      <c r="A31" t="s">
        <v>19</v>
      </c>
      <c r="B31" t="s">
        <v>8</v>
      </c>
      <c r="C31">
        <v>2</v>
      </c>
      <c r="D31">
        <v>0.99540430000000002</v>
      </c>
      <c r="E31">
        <v>0.99553259999999999</v>
      </c>
      <c r="F31">
        <v>0.99543329999999997</v>
      </c>
      <c r="G31" t="str">
        <f t="shared" si="0"/>
        <v>correct</v>
      </c>
      <c r="H31" t="s">
        <v>2</v>
      </c>
      <c r="I31" t="b">
        <f t="shared" si="2"/>
        <v>0</v>
      </c>
      <c r="J31" t="b">
        <f t="shared" si="3"/>
        <v>0</v>
      </c>
      <c r="K31" t="b">
        <f t="shared" si="4"/>
        <v>0</v>
      </c>
      <c r="L31" t="b">
        <f t="shared" si="1"/>
        <v>1</v>
      </c>
      <c r="S31" s="1" t="s">
        <v>19</v>
      </c>
      <c r="T31" s="1" t="s">
        <v>8</v>
      </c>
      <c r="U31" s="1">
        <v>1</v>
      </c>
      <c r="V31" s="1">
        <v>0.99540430000000002</v>
      </c>
      <c r="W31" s="1">
        <v>0.99553259999999999</v>
      </c>
      <c r="X31" s="1">
        <v>0.99543329999999997</v>
      </c>
      <c r="Y31" s="1">
        <f t="shared" si="6"/>
        <v>0.99545673333333318</v>
      </c>
    </row>
    <row r="32" spans="1:25" x14ac:dyDescent="0.25">
      <c r="A32" t="s">
        <v>19</v>
      </c>
      <c r="B32" t="s">
        <v>8</v>
      </c>
      <c r="C32">
        <v>3</v>
      </c>
      <c r="D32">
        <v>0.99009139999999995</v>
      </c>
      <c r="E32">
        <v>0.99040530000000004</v>
      </c>
      <c r="F32">
        <v>0.98997824999999995</v>
      </c>
      <c r="G32" t="str">
        <f t="shared" si="0"/>
        <v>correct</v>
      </c>
      <c r="H32" t="s">
        <v>2</v>
      </c>
      <c r="I32" t="b">
        <f t="shared" si="2"/>
        <v>0</v>
      </c>
      <c r="J32" t="b">
        <f t="shared" si="3"/>
        <v>0</v>
      </c>
      <c r="K32" t="b">
        <f t="shared" si="4"/>
        <v>0</v>
      </c>
      <c r="L32" t="b">
        <f t="shared" si="1"/>
        <v>1</v>
      </c>
      <c r="S32" s="1" t="s">
        <v>19</v>
      </c>
      <c r="T32" s="1" t="s">
        <v>8</v>
      </c>
      <c r="U32" s="1">
        <v>2</v>
      </c>
      <c r="V32" s="1">
        <v>0.99540430000000002</v>
      </c>
      <c r="W32" s="1">
        <v>0.99553259999999999</v>
      </c>
      <c r="X32" s="1">
        <v>0.99543329999999997</v>
      </c>
      <c r="Y32" s="1">
        <f t="shared" si="6"/>
        <v>0.99545673333333318</v>
      </c>
    </row>
    <row r="33" spans="1:25" x14ac:dyDescent="0.25">
      <c r="A33" t="s">
        <v>19</v>
      </c>
      <c r="B33" t="s">
        <v>8</v>
      </c>
      <c r="C33">
        <v>4</v>
      </c>
      <c r="D33">
        <v>0.99350375000000002</v>
      </c>
      <c r="E33">
        <v>0.99368656</v>
      </c>
      <c r="F33">
        <v>0.99379485999999995</v>
      </c>
      <c r="G33" t="str">
        <f t="shared" si="0"/>
        <v>correct</v>
      </c>
      <c r="H33" t="s">
        <v>2</v>
      </c>
      <c r="I33" t="b">
        <f t="shared" si="2"/>
        <v>0</v>
      </c>
      <c r="J33" t="b">
        <f t="shared" si="3"/>
        <v>0</v>
      </c>
      <c r="K33" t="b">
        <f t="shared" si="4"/>
        <v>0</v>
      </c>
      <c r="L33" t="b">
        <f t="shared" si="1"/>
        <v>1</v>
      </c>
      <c r="S33" s="1" t="s">
        <v>19</v>
      </c>
      <c r="T33" s="1" t="s">
        <v>8</v>
      </c>
      <c r="U33" s="1">
        <v>4</v>
      </c>
      <c r="V33" s="1">
        <v>0.99350375000000002</v>
      </c>
      <c r="W33" s="1">
        <v>0.99368656</v>
      </c>
      <c r="X33" s="1">
        <v>0.99379485999999995</v>
      </c>
      <c r="Y33" s="1">
        <f t="shared" si="6"/>
        <v>0.99366172333333325</v>
      </c>
    </row>
    <row r="34" spans="1:25" x14ac:dyDescent="0.25">
      <c r="A34" t="s">
        <v>19</v>
      </c>
      <c r="B34" t="s">
        <v>8</v>
      </c>
      <c r="C34">
        <v>5</v>
      </c>
      <c r="D34">
        <v>0.99957560000000001</v>
      </c>
      <c r="E34">
        <v>0.99961126</v>
      </c>
      <c r="F34">
        <v>0.99962156999999996</v>
      </c>
      <c r="G34" t="str">
        <f t="shared" ref="G34:G63" si="7">IF(F34=1, "incorrect", IF(F34&lt;$O$64,"correct","incorrect"))</f>
        <v>correct</v>
      </c>
      <c r="H34" t="s">
        <v>2</v>
      </c>
      <c r="I34" t="b">
        <f t="shared" si="2"/>
        <v>0</v>
      </c>
      <c r="J34" t="b">
        <f t="shared" si="3"/>
        <v>0</v>
      </c>
      <c r="K34" t="b">
        <f t="shared" si="4"/>
        <v>0</v>
      </c>
      <c r="L34" t="b">
        <f t="shared" si="1"/>
        <v>1</v>
      </c>
      <c r="S34" s="1" t="s">
        <v>19</v>
      </c>
      <c r="T34" s="1" t="s">
        <v>8</v>
      </c>
      <c r="U34" s="1">
        <v>3</v>
      </c>
      <c r="V34" s="1">
        <v>0.99009139999999995</v>
      </c>
      <c r="W34" s="1">
        <v>0.99040530000000004</v>
      </c>
      <c r="X34" s="1">
        <v>0.98997824999999995</v>
      </c>
      <c r="Y34" s="1">
        <f t="shared" si="6"/>
        <v>0.99015831666666665</v>
      </c>
    </row>
    <row r="35" spans="1:25" x14ac:dyDescent="0.25">
      <c r="A35" t="s">
        <v>19</v>
      </c>
      <c r="B35" t="s">
        <v>20</v>
      </c>
      <c r="C35">
        <v>1</v>
      </c>
      <c r="D35">
        <v>0.99929480000000004</v>
      </c>
      <c r="E35">
        <v>0.99934506000000001</v>
      </c>
      <c r="F35">
        <v>0.99938415999999997</v>
      </c>
      <c r="G35" t="str">
        <f t="shared" si="7"/>
        <v>correct</v>
      </c>
      <c r="H35" t="s">
        <v>2</v>
      </c>
      <c r="I35" t="b">
        <f t="shared" si="2"/>
        <v>0</v>
      </c>
      <c r="J35" t="b">
        <f t="shared" si="3"/>
        <v>0</v>
      </c>
      <c r="K35" t="b">
        <f t="shared" si="4"/>
        <v>0</v>
      </c>
      <c r="L35" t="b">
        <f t="shared" si="1"/>
        <v>1</v>
      </c>
      <c r="S35" s="1" t="s">
        <v>19</v>
      </c>
      <c r="T35" s="1" t="s">
        <v>1</v>
      </c>
      <c r="U35" s="1">
        <v>1</v>
      </c>
      <c r="V35" s="1">
        <v>0.98656374000000002</v>
      </c>
      <c r="W35" s="1">
        <v>0.98694884999999999</v>
      </c>
      <c r="X35" s="1">
        <v>0.98624009999999995</v>
      </c>
      <c r="Y35" s="1">
        <f t="shared" si="6"/>
        <v>0.98658422999999995</v>
      </c>
    </row>
    <row r="36" spans="1:25" x14ac:dyDescent="0.25">
      <c r="A36" t="s">
        <v>19</v>
      </c>
      <c r="B36" t="s">
        <v>21</v>
      </c>
      <c r="C36">
        <v>1</v>
      </c>
      <c r="D36">
        <v>0.99929480000000004</v>
      </c>
      <c r="E36">
        <v>0.99934506000000001</v>
      </c>
      <c r="F36">
        <v>0.99938415999999997</v>
      </c>
      <c r="G36" t="str">
        <f t="shared" si="7"/>
        <v>correct</v>
      </c>
      <c r="H36" t="s">
        <v>2</v>
      </c>
      <c r="I36" t="b">
        <f t="shared" si="2"/>
        <v>0</v>
      </c>
      <c r="J36" t="b">
        <f t="shared" si="3"/>
        <v>0</v>
      </c>
      <c r="K36" t="b">
        <f t="shared" si="4"/>
        <v>0</v>
      </c>
      <c r="L36" t="b">
        <f t="shared" si="1"/>
        <v>1</v>
      </c>
      <c r="S36" s="1" t="s">
        <v>19</v>
      </c>
      <c r="T36" s="1" t="s">
        <v>1</v>
      </c>
      <c r="U36" s="1">
        <v>3</v>
      </c>
      <c r="V36" s="1">
        <v>0.98498920000000001</v>
      </c>
      <c r="W36" s="1">
        <v>0.98544350000000003</v>
      </c>
      <c r="X36" s="1">
        <v>0.98541725000000002</v>
      </c>
      <c r="Y36" s="1">
        <f t="shared" si="6"/>
        <v>0.98528331666666669</v>
      </c>
    </row>
    <row r="37" spans="1:25" x14ac:dyDescent="0.25">
      <c r="A37" t="s">
        <v>22</v>
      </c>
      <c r="B37" t="s">
        <v>4</v>
      </c>
      <c r="C37">
        <v>1</v>
      </c>
      <c r="D37">
        <v>0.999749</v>
      </c>
      <c r="E37">
        <v>0.99974949999999996</v>
      </c>
      <c r="F37">
        <v>0.99977959999999999</v>
      </c>
      <c r="G37" t="str">
        <f t="shared" si="7"/>
        <v>incorrect</v>
      </c>
      <c r="H37" t="s">
        <v>2</v>
      </c>
      <c r="I37" t="b">
        <f t="shared" si="2"/>
        <v>1</v>
      </c>
      <c r="J37" t="b">
        <f t="shared" si="3"/>
        <v>0</v>
      </c>
      <c r="K37" t="b">
        <f t="shared" si="4"/>
        <v>0</v>
      </c>
      <c r="L37" t="b">
        <f t="shared" si="1"/>
        <v>0</v>
      </c>
      <c r="S37" t="s">
        <v>22</v>
      </c>
      <c r="T37" t="s">
        <v>4</v>
      </c>
      <c r="U37">
        <v>1</v>
      </c>
      <c r="V37">
        <v>0.999749</v>
      </c>
      <c r="W37">
        <v>0.99974949999999996</v>
      </c>
      <c r="X37">
        <v>0.99977959999999999</v>
      </c>
      <c r="Y37">
        <f t="shared" si="5"/>
        <v>0.99975936666666676</v>
      </c>
    </row>
    <row r="38" spans="1:25" x14ac:dyDescent="0.25">
      <c r="A38" t="s">
        <v>23</v>
      </c>
      <c r="B38" t="s">
        <v>16</v>
      </c>
      <c r="C38">
        <v>1</v>
      </c>
      <c r="D38">
        <v>0.99985650000000004</v>
      </c>
      <c r="E38">
        <v>0.99985409999999997</v>
      </c>
      <c r="F38">
        <v>0.99986463999999997</v>
      </c>
      <c r="G38" t="str">
        <f t="shared" si="7"/>
        <v>incorrect</v>
      </c>
      <c r="H38" t="s">
        <v>3</v>
      </c>
      <c r="I38" t="b">
        <f t="shared" si="2"/>
        <v>0</v>
      </c>
      <c r="J38" t="b">
        <f t="shared" si="3"/>
        <v>1</v>
      </c>
      <c r="K38" t="b">
        <f t="shared" si="4"/>
        <v>0</v>
      </c>
      <c r="L38" t="b">
        <f t="shared" si="1"/>
        <v>0</v>
      </c>
      <c r="S38" t="s">
        <v>23</v>
      </c>
      <c r="T38" t="s">
        <v>16</v>
      </c>
      <c r="U38">
        <v>1</v>
      </c>
      <c r="V38">
        <v>0.99985650000000004</v>
      </c>
      <c r="W38">
        <v>0.99985409999999997</v>
      </c>
      <c r="X38">
        <v>0.99986463999999997</v>
      </c>
      <c r="Y38">
        <f t="shared" si="5"/>
        <v>0.99985841333333336</v>
      </c>
    </row>
    <row r="39" spans="1:25" x14ac:dyDescent="0.25">
      <c r="A39" t="s">
        <v>24</v>
      </c>
      <c r="B39" t="s">
        <v>21</v>
      </c>
      <c r="C39">
        <v>1</v>
      </c>
      <c r="D39">
        <v>0.9994191</v>
      </c>
      <c r="E39">
        <v>0.99946800000000002</v>
      </c>
      <c r="F39">
        <v>0.99946950000000001</v>
      </c>
      <c r="G39" t="str">
        <f t="shared" si="7"/>
        <v>correct</v>
      </c>
      <c r="H39" t="s">
        <v>3</v>
      </c>
      <c r="I39" t="b">
        <f t="shared" si="2"/>
        <v>0</v>
      </c>
      <c r="J39" t="b">
        <f t="shared" si="3"/>
        <v>0</v>
      </c>
      <c r="K39" t="b">
        <f t="shared" si="4"/>
        <v>1</v>
      </c>
      <c r="L39" t="b">
        <f t="shared" si="1"/>
        <v>0</v>
      </c>
      <c r="S39" t="s">
        <v>24</v>
      </c>
      <c r="T39" t="s">
        <v>21</v>
      </c>
      <c r="U39">
        <v>1</v>
      </c>
      <c r="V39">
        <v>0.9994191</v>
      </c>
      <c r="W39">
        <v>0.99946800000000002</v>
      </c>
      <c r="X39">
        <v>0.99946950000000001</v>
      </c>
      <c r="Y39">
        <f t="shared" si="5"/>
        <v>0.99945220000000001</v>
      </c>
    </row>
    <row r="40" spans="1:25" x14ac:dyDescent="0.25">
      <c r="A40" t="s">
        <v>24</v>
      </c>
      <c r="B40" t="s">
        <v>21</v>
      </c>
      <c r="C40">
        <v>2</v>
      </c>
      <c r="D40">
        <v>1</v>
      </c>
      <c r="E40">
        <v>1</v>
      </c>
      <c r="F40">
        <v>1</v>
      </c>
      <c r="G40" t="str">
        <f t="shared" si="7"/>
        <v>incorrect</v>
      </c>
      <c r="H40" t="s">
        <v>3</v>
      </c>
      <c r="I40" t="b">
        <f t="shared" si="2"/>
        <v>0</v>
      </c>
      <c r="J40" t="b">
        <f t="shared" si="3"/>
        <v>1</v>
      </c>
      <c r="K40" t="b">
        <f t="shared" si="4"/>
        <v>0</v>
      </c>
      <c r="L40" t="b">
        <f t="shared" si="1"/>
        <v>0</v>
      </c>
      <c r="S40" t="s">
        <v>24</v>
      </c>
      <c r="T40" t="s">
        <v>21</v>
      </c>
      <c r="U40">
        <v>2</v>
      </c>
      <c r="V40">
        <v>1</v>
      </c>
      <c r="W40">
        <v>1</v>
      </c>
      <c r="X40">
        <v>1</v>
      </c>
      <c r="Y40">
        <f t="shared" si="5"/>
        <v>1</v>
      </c>
    </row>
    <row r="41" spans="1:25" x14ac:dyDescent="0.25">
      <c r="A41" t="s">
        <v>24</v>
      </c>
      <c r="B41" t="s">
        <v>21</v>
      </c>
      <c r="C41">
        <v>3</v>
      </c>
      <c r="D41">
        <v>0.9994191</v>
      </c>
      <c r="E41">
        <v>0.99946800000000002</v>
      </c>
      <c r="F41">
        <v>0.99946950000000001</v>
      </c>
      <c r="G41" t="str">
        <f t="shared" si="7"/>
        <v>correct</v>
      </c>
      <c r="H41" t="s">
        <v>3</v>
      </c>
      <c r="I41" t="b">
        <f t="shared" si="2"/>
        <v>0</v>
      </c>
      <c r="J41" t="b">
        <f t="shared" si="3"/>
        <v>0</v>
      </c>
      <c r="K41" t="b">
        <f t="shared" si="4"/>
        <v>1</v>
      </c>
      <c r="L41" t="b">
        <f t="shared" si="1"/>
        <v>0</v>
      </c>
      <c r="S41" t="s">
        <v>24</v>
      </c>
      <c r="T41" t="s">
        <v>21</v>
      </c>
      <c r="U41">
        <v>3</v>
      </c>
      <c r="V41">
        <v>0.9994191</v>
      </c>
      <c r="W41">
        <v>0.99946800000000002</v>
      </c>
      <c r="X41">
        <v>0.99946950000000001</v>
      </c>
      <c r="Y41">
        <f t="shared" si="5"/>
        <v>0.99945220000000001</v>
      </c>
    </row>
    <row r="42" spans="1:25" x14ac:dyDescent="0.25">
      <c r="A42" t="s">
        <v>25</v>
      </c>
      <c r="B42" t="s">
        <v>1</v>
      </c>
      <c r="C42">
        <v>1</v>
      </c>
      <c r="D42">
        <v>0.99989939999999999</v>
      </c>
      <c r="E42">
        <v>0.99988955000000002</v>
      </c>
      <c r="F42">
        <v>0.99990659999999998</v>
      </c>
      <c r="G42" t="str">
        <f t="shared" si="7"/>
        <v>incorrect</v>
      </c>
      <c r="H42" t="s">
        <v>2</v>
      </c>
      <c r="I42" t="b">
        <f t="shared" si="2"/>
        <v>1</v>
      </c>
      <c r="J42" t="b">
        <f t="shared" si="3"/>
        <v>0</v>
      </c>
      <c r="K42" t="b">
        <f t="shared" si="4"/>
        <v>0</v>
      </c>
      <c r="L42" t="b">
        <f t="shared" si="1"/>
        <v>0</v>
      </c>
      <c r="S42" s="1" t="s">
        <v>25</v>
      </c>
      <c r="T42" s="1" t="s">
        <v>16</v>
      </c>
      <c r="U42" s="1">
        <v>1</v>
      </c>
      <c r="V42" s="1">
        <v>1</v>
      </c>
      <c r="W42" s="1">
        <v>1</v>
      </c>
      <c r="X42" s="1">
        <v>1</v>
      </c>
      <c r="Y42" s="1">
        <f t="shared" ref="Y42:Y51" si="8">AVERAGE(V42:X42)</f>
        <v>1</v>
      </c>
    </row>
    <row r="43" spans="1:25" x14ac:dyDescent="0.25">
      <c r="A43" t="s">
        <v>25</v>
      </c>
      <c r="B43" t="s">
        <v>1</v>
      </c>
      <c r="C43">
        <v>2</v>
      </c>
      <c r="D43">
        <v>0.99948899999999996</v>
      </c>
      <c r="E43">
        <v>0.99943965999999995</v>
      </c>
      <c r="F43">
        <v>0.99951409999999996</v>
      </c>
      <c r="G43" t="str">
        <f t="shared" si="7"/>
        <v>correct</v>
      </c>
      <c r="H43" t="s">
        <v>2</v>
      </c>
      <c r="I43" t="b">
        <f t="shared" si="2"/>
        <v>0</v>
      </c>
      <c r="J43" t="b">
        <f t="shared" si="3"/>
        <v>0</v>
      </c>
      <c r="K43" t="b">
        <f t="shared" si="4"/>
        <v>0</v>
      </c>
      <c r="L43" t="b">
        <f t="shared" si="1"/>
        <v>1</v>
      </c>
      <c r="S43" s="1" t="s">
        <v>25</v>
      </c>
      <c r="T43" s="1" t="s">
        <v>1</v>
      </c>
      <c r="U43" s="1">
        <v>1</v>
      </c>
      <c r="V43" s="1">
        <v>0.99989939999999999</v>
      </c>
      <c r="W43" s="1">
        <v>0.99988955000000002</v>
      </c>
      <c r="X43" s="1">
        <v>0.99990659999999998</v>
      </c>
      <c r="Y43" s="1">
        <f t="shared" si="8"/>
        <v>0.99989851666666674</v>
      </c>
    </row>
    <row r="44" spans="1:25" x14ac:dyDescent="0.25">
      <c r="A44" t="s">
        <v>25</v>
      </c>
      <c r="B44" t="s">
        <v>1</v>
      </c>
      <c r="C44">
        <v>3</v>
      </c>
      <c r="D44">
        <v>0.99982225999999996</v>
      </c>
      <c r="E44">
        <v>0.99984360000000005</v>
      </c>
      <c r="F44">
        <v>0.99987459999999995</v>
      </c>
      <c r="G44" t="str">
        <f t="shared" si="7"/>
        <v>incorrect</v>
      </c>
      <c r="H44" t="s">
        <v>2</v>
      </c>
      <c r="I44" t="b">
        <f t="shared" si="2"/>
        <v>1</v>
      </c>
      <c r="J44" t="b">
        <f t="shared" si="3"/>
        <v>0</v>
      </c>
      <c r="K44" t="b">
        <f t="shared" si="4"/>
        <v>0</v>
      </c>
      <c r="L44" t="b">
        <f t="shared" si="1"/>
        <v>0</v>
      </c>
      <c r="S44" s="1" t="s">
        <v>25</v>
      </c>
      <c r="T44" s="1" t="s">
        <v>12</v>
      </c>
      <c r="U44" s="1">
        <v>1</v>
      </c>
      <c r="V44" s="1">
        <v>0.99986180000000002</v>
      </c>
      <c r="W44" s="1">
        <v>0.99987084000000004</v>
      </c>
      <c r="X44" s="1">
        <v>0.99987420000000005</v>
      </c>
      <c r="Y44" s="1">
        <f t="shared" si="8"/>
        <v>0.9998689466666667</v>
      </c>
    </row>
    <row r="45" spans="1:25" x14ac:dyDescent="0.25">
      <c r="A45" t="s">
        <v>25</v>
      </c>
      <c r="B45" t="s">
        <v>1</v>
      </c>
      <c r="C45">
        <v>4</v>
      </c>
      <c r="D45">
        <v>0.99960950000000004</v>
      </c>
      <c r="E45">
        <v>0.99959450000000005</v>
      </c>
      <c r="F45">
        <v>0.99970250000000005</v>
      </c>
      <c r="G45" t="str">
        <f t="shared" si="7"/>
        <v>incorrect</v>
      </c>
      <c r="H45" t="s">
        <v>2</v>
      </c>
      <c r="I45" t="b">
        <f t="shared" si="2"/>
        <v>1</v>
      </c>
      <c r="J45" t="b">
        <f t="shared" si="3"/>
        <v>0</v>
      </c>
      <c r="K45" t="b">
        <f t="shared" si="4"/>
        <v>0</v>
      </c>
      <c r="L45" t="b">
        <f t="shared" si="1"/>
        <v>0</v>
      </c>
      <c r="S45" s="1" t="s">
        <v>25</v>
      </c>
      <c r="T45" s="1" t="s">
        <v>1</v>
      </c>
      <c r="U45" s="1">
        <v>3</v>
      </c>
      <c r="V45" s="1">
        <v>0.99982225999999996</v>
      </c>
      <c r="W45" s="1">
        <v>0.99984360000000005</v>
      </c>
      <c r="X45" s="1">
        <v>0.99987459999999995</v>
      </c>
      <c r="Y45" s="1">
        <f t="shared" si="8"/>
        <v>0.99984682000000002</v>
      </c>
    </row>
    <row r="46" spans="1:25" x14ac:dyDescent="0.25">
      <c r="A46" t="s">
        <v>25</v>
      </c>
      <c r="B46" t="s">
        <v>1</v>
      </c>
      <c r="C46">
        <v>5</v>
      </c>
      <c r="D46">
        <v>0.99941420000000003</v>
      </c>
      <c r="E46">
        <v>0.99939840000000002</v>
      </c>
      <c r="F46">
        <v>0.99934120000000004</v>
      </c>
      <c r="G46" t="str">
        <f t="shared" si="7"/>
        <v>correct</v>
      </c>
      <c r="H46" t="s">
        <v>2</v>
      </c>
      <c r="I46" t="b">
        <f t="shared" si="2"/>
        <v>0</v>
      </c>
      <c r="J46" t="b">
        <f t="shared" si="3"/>
        <v>0</v>
      </c>
      <c r="K46" t="b">
        <f t="shared" si="4"/>
        <v>0</v>
      </c>
      <c r="L46" t="b">
        <f t="shared" si="1"/>
        <v>1</v>
      </c>
      <c r="S46" s="1" t="s">
        <v>25</v>
      </c>
      <c r="T46" s="1" t="s">
        <v>7</v>
      </c>
      <c r="U46" s="1">
        <v>1</v>
      </c>
      <c r="V46" s="1">
        <v>0.99974359999999995</v>
      </c>
      <c r="W46" s="1">
        <v>0.99974834999999995</v>
      </c>
      <c r="X46" s="1">
        <v>0.99976056999999996</v>
      </c>
      <c r="Y46" s="1">
        <f t="shared" si="8"/>
        <v>0.99975083999999992</v>
      </c>
    </row>
    <row r="47" spans="1:25" x14ac:dyDescent="0.25">
      <c r="A47" t="s">
        <v>25</v>
      </c>
      <c r="B47" t="s">
        <v>6</v>
      </c>
      <c r="C47">
        <v>1</v>
      </c>
      <c r="D47">
        <v>0.99965090000000001</v>
      </c>
      <c r="E47">
        <v>0.99964609999999998</v>
      </c>
      <c r="F47">
        <v>0.99969315999999997</v>
      </c>
      <c r="G47" t="str">
        <f t="shared" si="7"/>
        <v>correct</v>
      </c>
      <c r="H47" t="s">
        <v>2</v>
      </c>
      <c r="I47" t="b">
        <f t="shared" si="2"/>
        <v>0</v>
      </c>
      <c r="J47" t="b">
        <f t="shared" si="3"/>
        <v>0</v>
      </c>
      <c r="K47" t="b">
        <f t="shared" si="4"/>
        <v>0</v>
      </c>
      <c r="L47" t="b">
        <f t="shared" si="1"/>
        <v>1</v>
      </c>
      <c r="S47" s="1" t="s">
        <v>25</v>
      </c>
      <c r="T47" s="1" t="s">
        <v>6</v>
      </c>
      <c r="U47" s="1">
        <v>1</v>
      </c>
      <c r="V47" s="1">
        <v>0.99965090000000001</v>
      </c>
      <c r="W47" s="1">
        <v>0.99964609999999998</v>
      </c>
      <c r="X47" s="1">
        <v>0.99969315999999997</v>
      </c>
      <c r="Y47" s="1">
        <f t="shared" si="8"/>
        <v>0.99966338666666665</v>
      </c>
    </row>
    <row r="48" spans="1:25" x14ac:dyDescent="0.25">
      <c r="A48" t="s">
        <v>25</v>
      </c>
      <c r="B48" t="s">
        <v>16</v>
      </c>
      <c r="C48">
        <v>1</v>
      </c>
      <c r="D48">
        <v>1</v>
      </c>
      <c r="E48">
        <v>1</v>
      </c>
      <c r="F48">
        <v>1</v>
      </c>
      <c r="G48" t="str">
        <f t="shared" si="7"/>
        <v>incorrect</v>
      </c>
      <c r="H48" t="s">
        <v>2</v>
      </c>
      <c r="I48" t="b">
        <f t="shared" si="2"/>
        <v>1</v>
      </c>
      <c r="J48" t="b">
        <f t="shared" si="3"/>
        <v>0</v>
      </c>
      <c r="K48" t="b">
        <f t="shared" si="4"/>
        <v>0</v>
      </c>
      <c r="L48" t="b">
        <f t="shared" si="1"/>
        <v>0</v>
      </c>
      <c r="S48" s="1" t="s">
        <v>25</v>
      </c>
      <c r="T48" s="1" t="s">
        <v>1</v>
      </c>
      <c r="U48" s="1">
        <v>4</v>
      </c>
      <c r="V48" s="1">
        <v>0.99960950000000004</v>
      </c>
      <c r="W48" s="1">
        <v>0.99959450000000005</v>
      </c>
      <c r="X48" s="1">
        <v>0.99970250000000005</v>
      </c>
      <c r="Y48" s="1">
        <f t="shared" si="8"/>
        <v>0.99963550000000012</v>
      </c>
    </row>
    <row r="49" spans="1:25" x14ac:dyDescent="0.25">
      <c r="A49" t="s">
        <v>25</v>
      </c>
      <c r="B49" t="s">
        <v>7</v>
      </c>
      <c r="C49">
        <v>1</v>
      </c>
      <c r="D49">
        <v>0.99974359999999995</v>
      </c>
      <c r="E49">
        <v>0.99974834999999995</v>
      </c>
      <c r="F49">
        <v>0.99976056999999996</v>
      </c>
      <c r="G49" t="str">
        <f t="shared" si="7"/>
        <v>incorrect</v>
      </c>
      <c r="H49" t="s">
        <v>2</v>
      </c>
      <c r="I49" t="b">
        <f t="shared" si="2"/>
        <v>1</v>
      </c>
      <c r="J49" t="b">
        <f t="shared" si="3"/>
        <v>0</v>
      </c>
      <c r="K49" t="b">
        <f t="shared" si="4"/>
        <v>0</v>
      </c>
      <c r="L49" t="b">
        <f t="shared" si="1"/>
        <v>0</v>
      </c>
      <c r="S49" s="1" t="s">
        <v>25</v>
      </c>
      <c r="T49" s="1" t="s">
        <v>1</v>
      </c>
      <c r="U49" s="1">
        <v>2</v>
      </c>
      <c r="V49" s="1">
        <v>0.99948899999999996</v>
      </c>
      <c r="W49" s="1">
        <v>0.99943965999999995</v>
      </c>
      <c r="X49" s="1">
        <v>0.99951409999999996</v>
      </c>
      <c r="Y49" s="1">
        <f t="shared" si="8"/>
        <v>0.99948091999999988</v>
      </c>
    </row>
    <row r="50" spans="1:25" x14ac:dyDescent="0.25">
      <c r="A50" t="s">
        <v>25</v>
      </c>
      <c r="B50" t="s">
        <v>12</v>
      </c>
      <c r="C50">
        <v>1</v>
      </c>
      <c r="D50">
        <v>0.99986180000000002</v>
      </c>
      <c r="E50">
        <v>0.99987084000000004</v>
      </c>
      <c r="F50">
        <v>0.99987420000000005</v>
      </c>
      <c r="G50" t="str">
        <f t="shared" si="7"/>
        <v>incorrect</v>
      </c>
      <c r="H50" t="s">
        <v>2</v>
      </c>
      <c r="I50" t="b">
        <f t="shared" si="2"/>
        <v>1</v>
      </c>
      <c r="J50" t="b">
        <f t="shared" si="3"/>
        <v>0</v>
      </c>
      <c r="K50" t="b">
        <f t="shared" si="4"/>
        <v>0</v>
      </c>
      <c r="L50" t="b">
        <f t="shared" si="1"/>
        <v>0</v>
      </c>
      <c r="S50" s="1" t="s">
        <v>25</v>
      </c>
      <c r="T50" s="1" t="s">
        <v>1</v>
      </c>
      <c r="U50" s="1">
        <v>5</v>
      </c>
      <c r="V50" s="1">
        <v>0.99941420000000003</v>
      </c>
      <c r="W50" s="1">
        <v>0.99939840000000002</v>
      </c>
      <c r="X50" s="1">
        <v>0.99934120000000004</v>
      </c>
      <c r="Y50" s="1">
        <f t="shared" si="8"/>
        <v>0.99938459999999996</v>
      </c>
    </row>
    <row r="51" spans="1:25" x14ac:dyDescent="0.25">
      <c r="A51" t="s">
        <v>25</v>
      </c>
      <c r="B51" t="s">
        <v>8</v>
      </c>
      <c r="C51">
        <v>1</v>
      </c>
      <c r="D51">
        <v>0.99941420000000003</v>
      </c>
      <c r="E51">
        <v>0.99939840000000002</v>
      </c>
      <c r="F51">
        <v>0.99934120000000004</v>
      </c>
      <c r="G51" t="str">
        <f t="shared" si="7"/>
        <v>correct</v>
      </c>
      <c r="H51" t="s">
        <v>2</v>
      </c>
      <c r="I51" t="b">
        <f t="shared" si="2"/>
        <v>0</v>
      </c>
      <c r="J51" t="b">
        <f t="shared" si="3"/>
        <v>0</v>
      </c>
      <c r="K51" t="b">
        <f t="shared" si="4"/>
        <v>0</v>
      </c>
      <c r="L51" t="b">
        <f t="shared" si="1"/>
        <v>1</v>
      </c>
      <c r="S51" s="1" t="s">
        <v>25</v>
      </c>
      <c r="T51" s="1" t="s">
        <v>8</v>
      </c>
      <c r="U51" s="1">
        <v>1</v>
      </c>
      <c r="V51" s="1">
        <v>0.99941420000000003</v>
      </c>
      <c r="W51" s="1">
        <v>0.99939840000000002</v>
      </c>
      <c r="X51" s="1">
        <v>0.99934120000000004</v>
      </c>
      <c r="Y51" s="1">
        <f t="shared" si="8"/>
        <v>0.99938459999999996</v>
      </c>
    </row>
    <row r="52" spans="1:25" x14ac:dyDescent="0.25">
      <c r="A52" t="s">
        <v>26</v>
      </c>
      <c r="B52" t="s">
        <v>4</v>
      </c>
      <c r="C52">
        <v>1</v>
      </c>
      <c r="D52">
        <v>1</v>
      </c>
      <c r="E52">
        <v>1.0000001000000001</v>
      </c>
      <c r="F52">
        <v>1</v>
      </c>
      <c r="G52" t="str">
        <f t="shared" si="7"/>
        <v>incorrect</v>
      </c>
      <c r="H52" t="s">
        <v>17</v>
      </c>
      <c r="I52" t="b">
        <f t="shared" si="2"/>
        <v>0</v>
      </c>
      <c r="J52" t="b">
        <f t="shared" si="3"/>
        <v>1</v>
      </c>
      <c r="K52" t="b">
        <f t="shared" si="4"/>
        <v>0</v>
      </c>
      <c r="L52" t="b">
        <f t="shared" si="1"/>
        <v>0</v>
      </c>
      <c r="S52" t="s">
        <v>26</v>
      </c>
      <c r="T52" t="s">
        <v>4</v>
      </c>
      <c r="U52">
        <v>1</v>
      </c>
      <c r="V52">
        <v>1</v>
      </c>
      <c r="W52">
        <v>1.0000001000000001</v>
      </c>
      <c r="X52">
        <v>1</v>
      </c>
      <c r="Y52">
        <f t="shared" si="5"/>
        <v>1.0000000333333334</v>
      </c>
    </row>
    <row r="53" spans="1:25" x14ac:dyDescent="0.25">
      <c r="A53" t="s">
        <v>27</v>
      </c>
      <c r="B53" t="s">
        <v>1</v>
      </c>
      <c r="C53">
        <v>1</v>
      </c>
      <c r="D53">
        <v>0.99301839999999997</v>
      </c>
      <c r="E53">
        <v>0.99356029999999995</v>
      </c>
      <c r="F53">
        <v>0.99328360000000004</v>
      </c>
      <c r="G53" t="str">
        <f t="shared" si="7"/>
        <v>correct</v>
      </c>
      <c r="H53" t="s">
        <v>3</v>
      </c>
      <c r="I53" t="b">
        <f t="shared" si="2"/>
        <v>0</v>
      </c>
      <c r="J53" t="b">
        <f t="shared" si="3"/>
        <v>0</v>
      </c>
      <c r="K53" t="b">
        <f t="shared" si="4"/>
        <v>1</v>
      </c>
      <c r="L53" t="b">
        <f t="shared" si="1"/>
        <v>0</v>
      </c>
      <c r="S53" s="1" t="s">
        <v>27</v>
      </c>
      <c r="T53" s="1" t="s">
        <v>5</v>
      </c>
      <c r="U53" s="1">
        <v>1</v>
      </c>
      <c r="V53" s="1">
        <v>0.99997044000000002</v>
      </c>
      <c r="W53" s="1">
        <v>0.99997309999999995</v>
      </c>
      <c r="X53" s="1">
        <v>0.99997354000000005</v>
      </c>
      <c r="Y53" s="1">
        <f t="shared" ref="Y53:Y63" si="9">AVERAGE(V53:X53)</f>
        <v>0.99997236</v>
      </c>
    </row>
    <row r="54" spans="1:25" x14ac:dyDescent="0.25">
      <c r="A54" t="s">
        <v>27</v>
      </c>
      <c r="B54" t="s">
        <v>1</v>
      </c>
      <c r="C54">
        <v>2</v>
      </c>
      <c r="D54">
        <v>0.99742969999999997</v>
      </c>
      <c r="E54">
        <v>0.99754869999999995</v>
      </c>
      <c r="F54">
        <v>0.99741924000000004</v>
      </c>
      <c r="G54" t="str">
        <f t="shared" si="7"/>
        <v>correct</v>
      </c>
      <c r="H54" t="s">
        <v>3</v>
      </c>
      <c r="I54" t="b">
        <f t="shared" si="2"/>
        <v>0</v>
      </c>
      <c r="J54" t="b">
        <f t="shared" si="3"/>
        <v>0</v>
      </c>
      <c r="K54" t="b">
        <f t="shared" si="4"/>
        <v>1</v>
      </c>
      <c r="L54" t="b">
        <f t="shared" si="1"/>
        <v>0</v>
      </c>
      <c r="S54" s="1" t="s">
        <v>27</v>
      </c>
      <c r="T54" s="1" t="s">
        <v>1</v>
      </c>
      <c r="U54" s="1">
        <v>4</v>
      </c>
      <c r="V54" s="1">
        <v>0.99980530000000001</v>
      </c>
      <c r="W54" s="1">
        <v>0.99981589999999998</v>
      </c>
      <c r="X54" s="1">
        <v>0.99981326000000004</v>
      </c>
      <c r="Y54" s="1">
        <f t="shared" si="9"/>
        <v>0.99981148666666664</v>
      </c>
    </row>
    <row r="55" spans="1:25" x14ac:dyDescent="0.25">
      <c r="A55" t="s">
        <v>27</v>
      </c>
      <c r="B55" t="s">
        <v>1</v>
      </c>
      <c r="C55">
        <v>3</v>
      </c>
      <c r="D55">
        <v>0.99301839999999997</v>
      </c>
      <c r="E55">
        <v>0.99356029999999995</v>
      </c>
      <c r="F55">
        <v>0.99328360000000004</v>
      </c>
      <c r="G55" t="str">
        <f t="shared" si="7"/>
        <v>correct</v>
      </c>
      <c r="H55" t="s">
        <v>3</v>
      </c>
      <c r="I55" t="b">
        <f t="shared" si="2"/>
        <v>0</v>
      </c>
      <c r="J55" t="b">
        <f t="shared" si="3"/>
        <v>0</v>
      </c>
      <c r="K55" t="b">
        <f t="shared" si="4"/>
        <v>1</v>
      </c>
      <c r="L55" t="b">
        <f t="shared" si="1"/>
        <v>0</v>
      </c>
      <c r="S55" s="1" t="s">
        <v>27</v>
      </c>
      <c r="T55" s="1" t="s">
        <v>1</v>
      </c>
      <c r="U55" s="1">
        <v>2</v>
      </c>
      <c r="V55" s="1">
        <v>0.99742969999999997</v>
      </c>
      <c r="W55" s="1">
        <v>0.99754869999999995</v>
      </c>
      <c r="X55" s="1">
        <v>0.99741924000000004</v>
      </c>
      <c r="Y55" s="1">
        <f t="shared" si="9"/>
        <v>0.99746588000000003</v>
      </c>
    </row>
    <row r="56" spans="1:25" x14ac:dyDescent="0.25">
      <c r="A56" t="s">
        <v>27</v>
      </c>
      <c r="B56" t="s">
        <v>1</v>
      </c>
      <c r="C56">
        <v>4</v>
      </c>
      <c r="D56">
        <v>0.99980530000000001</v>
      </c>
      <c r="E56">
        <v>0.99981589999999998</v>
      </c>
      <c r="F56">
        <v>0.99981326000000004</v>
      </c>
      <c r="G56" t="str">
        <f t="shared" si="7"/>
        <v>incorrect</v>
      </c>
      <c r="H56" t="s">
        <v>3</v>
      </c>
      <c r="I56" t="b">
        <f t="shared" si="2"/>
        <v>0</v>
      </c>
      <c r="J56" t="b">
        <f t="shared" si="3"/>
        <v>1</v>
      </c>
      <c r="K56" t="b">
        <f t="shared" si="4"/>
        <v>0</v>
      </c>
      <c r="L56" t="b">
        <f t="shared" si="1"/>
        <v>0</v>
      </c>
      <c r="S56" s="1" t="s">
        <v>27</v>
      </c>
      <c r="T56" s="1" t="s">
        <v>1</v>
      </c>
      <c r="U56" s="1">
        <v>5</v>
      </c>
      <c r="V56" s="1">
        <v>0.99621534</v>
      </c>
      <c r="W56" s="1">
        <v>0.99663835999999995</v>
      </c>
      <c r="X56" s="1">
        <v>0.99656409999999995</v>
      </c>
      <c r="Y56" s="1">
        <f t="shared" si="9"/>
        <v>0.99647260000000004</v>
      </c>
    </row>
    <row r="57" spans="1:25" x14ac:dyDescent="0.25">
      <c r="A57" t="s">
        <v>27</v>
      </c>
      <c r="B57" t="s">
        <v>1</v>
      </c>
      <c r="C57">
        <v>5</v>
      </c>
      <c r="D57">
        <v>0.99621534</v>
      </c>
      <c r="E57">
        <v>0.99663835999999995</v>
      </c>
      <c r="F57">
        <v>0.99656409999999995</v>
      </c>
      <c r="G57" t="str">
        <f t="shared" si="7"/>
        <v>correct</v>
      </c>
      <c r="H57" t="s">
        <v>3</v>
      </c>
      <c r="I57" t="b">
        <f t="shared" si="2"/>
        <v>0</v>
      </c>
      <c r="J57" t="b">
        <f t="shared" si="3"/>
        <v>0</v>
      </c>
      <c r="K57" t="b">
        <f t="shared" si="4"/>
        <v>1</v>
      </c>
      <c r="L57" t="b">
        <f t="shared" si="1"/>
        <v>0</v>
      </c>
      <c r="S57" s="1" t="s">
        <v>27</v>
      </c>
      <c r="T57" s="1" t="s">
        <v>1</v>
      </c>
      <c r="U57" s="1">
        <v>1</v>
      </c>
      <c r="V57" s="1">
        <v>0.99301839999999997</v>
      </c>
      <c r="W57" s="1">
        <v>0.99356029999999995</v>
      </c>
      <c r="X57" s="1">
        <v>0.99328360000000004</v>
      </c>
      <c r="Y57" s="1">
        <f t="shared" si="9"/>
        <v>0.99328743333333325</v>
      </c>
    </row>
    <row r="58" spans="1:25" x14ac:dyDescent="0.25">
      <c r="A58" t="s">
        <v>27</v>
      </c>
      <c r="B58" t="s">
        <v>5</v>
      </c>
      <c r="C58">
        <v>1</v>
      </c>
      <c r="D58">
        <v>0.99997044000000002</v>
      </c>
      <c r="E58">
        <v>0.99997309999999995</v>
      </c>
      <c r="F58">
        <v>0.99997354000000005</v>
      </c>
      <c r="G58" t="str">
        <f t="shared" si="7"/>
        <v>incorrect</v>
      </c>
      <c r="H58" t="s">
        <v>3</v>
      </c>
      <c r="I58" t="b">
        <f t="shared" si="2"/>
        <v>0</v>
      </c>
      <c r="J58" t="b">
        <f t="shared" si="3"/>
        <v>1</v>
      </c>
      <c r="K58" t="b">
        <f t="shared" si="4"/>
        <v>0</v>
      </c>
      <c r="L58" t="b">
        <f t="shared" si="1"/>
        <v>0</v>
      </c>
      <c r="S58" s="1" t="s">
        <v>27</v>
      </c>
      <c r="T58" s="1" t="s">
        <v>1</v>
      </c>
      <c r="U58" s="1">
        <v>3</v>
      </c>
      <c r="V58" s="1">
        <v>0.99301839999999997</v>
      </c>
      <c r="W58" s="1">
        <v>0.99356029999999995</v>
      </c>
      <c r="X58" s="1">
        <v>0.99328360000000004</v>
      </c>
      <c r="Y58" s="1">
        <f t="shared" si="9"/>
        <v>0.99328743333333325</v>
      </c>
    </row>
    <row r="59" spans="1:25" x14ac:dyDescent="0.25">
      <c r="A59" t="s">
        <v>27</v>
      </c>
      <c r="B59" t="s">
        <v>8</v>
      </c>
      <c r="C59">
        <v>1</v>
      </c>
      <c r="D59">
        <v>0.99301839999999997</v>
      </c>
      <c r="E59">
        <v>0.99356029999999995</v>
      </c>
      <c r="F59">
        <v>0.99328360000000004</v>
      </c>
      <c r="G59" t="str">
        <f t="shared" si="7"/>
        <v>correct</v>
      </c>
      <c r="H59" t="s">
        <v>3</v>
      </c>
      <c r="I59" t="b">
        <f t="shared" si="2"/>
        <v>0</v>
      </c>
      <c r="J59" t="b">
        <f t="shared" si="3"/>
        <v>0</v>
      </c>
      <c r="K59" t="b">
        <f t="shared" si="4"/>
        <v>1</v>
      </c>
      <c r="L59" t="b">
        <f t="shared" si="1"/>
        <v>0</v>
      </c>
      <c r="S59" s="1" t="s">
        <v>27</v>
      </c>
      <c r="T59" s="1" t="s">
        <v>8</v>
      </c>
      <c r="U59" s="1">
        <v>1</v>
      </c>
      <c r="V59" s="1">
        <v>0.99301839999999997</v>
      </c>
      <c r="W59" s="1">
        <v>0.99356029999999995</v>
      </c>
      <c r="X59" s="1">
        <v>0.99328360000000004</v>
      </c>
      <c r="Y59" s="1">
        <f t="shared" si="9"/>
        <v>0.99328743333333325</v>
      </c>
    </row>
    <row r="60" spans="1:25" x14ac:dyDescent="0.25">
      <c r="A60" t="s">
        <v>27</v>
      </c>
      <c r="B60" t="s">
        <v>8</v>
      </c>
      <c r="C60">
        <v>2</v>
      </c>
      <c r="D60">
        <v>0.94283050000000002</v>
      </c>
      <c r="E60">
        <v>0.94797324999999999</v>
      </c>
      <c r="F60">
        <v>0.94619439999999999</v>
      </c>
      <c r="G60" t="str">
        <f t="shared" si="7"/>
        <v>correct</v>
      </c>
      <c r="H60" t="s">
        <v>3</v>
      </c>
      <c r="I60" t="b">
        <f t="shared" si="2"/>
        <v>0</v>
      </c>
      <c r="J60" t="b">
        <f t="shared" si="3"/>
        <v>0</v>
      </c>
      <c r="K60" t="b">
        <f t="shared" si="4"/>
        <v>1</v>
      </c>
      <c r="L60" t="b">
        <f t="shared" si="1"/>
        <v>0</v>
      </c>
      <c r="S60" s="1" t="s">
        <v>27</v>
      </c>
      <c r="T60" s="1" t="s">
        <v>8</v>
      </c>
      <c r="U60" s="1">
        <v>4</v>
      </c>
      <c r="V60" s="1">
        <v>0.97863823000000005</v>
      </c>
      <c r="W60" s="1">
        <v>0.98077300000000001</v>
      </c>
      <c r="X60" s="1">
        <v>0.98042580000000001</v>
      </c>
      <c r="Y60" s="1">
        <f t="shared" si="9"/>
        <v>0.97994567666666665</v>
      </c>
    </row>
    <row r="61" spans="1:25" x14ac:dyDescent="0.25">
      <c r="A61" t="s">
        <v>27</v>
      </c>
      <c r="B61" t="s">
        <v>8</v>
      </c>
      <c r="C61">
        <v>3</v>
      </c>
      <c r="D61">
        <v>0.93612790000000001</v>
      </c>
      <c r="E61">
        <v>0.94209003000000002</v>
      </c>
      <c r="F61">
        <v>0.94015090000000001</v>
      </c>
      <c r="G61" t="str">
        <f t="shared" si="7"/>
        <v>correct</v>
      </c>
      <c r="H61" t="s">
        <v>3</v>
      </c>
      <c r="I61" t="b">
        <f t="shared" si="2"/>
        <v>0</v>
      </c>
      <c r="J61" t="b">
        <f t="shared" si="3"/>
        <v>0</v>
      </c>
      <c r="K61" t="b">
        <f t="shared" si="4"/>
        <v>1</v>
      </c>
      <c r="L61" t="b">
        <f t="shared" si="1"/>
        <v>0</v>
      </c>
      <c r="S61" s="1" t="s">
        <v>27</v>
      </c>
      <c r="T61" s="1" t="s">
        <v>8</v>
      </c>
      <c r="U61" s="1">
        <v>2</v>
      </c>
      <c r="V61" s="1">
        <v>0.94283050000000002</v>
      </c>
      <c r="W61" s="1">
        <v>0.94797324999999999</v>
      </c>
      <c r="X61" s="1">
        <v>0.94619439999999999</v>
      </c>
      <c r="Y61" s="1">
        <f t="shared" si="9"/>
        <v>0.94566604999999992</v>
      </c>
    </row>
    <row r="62" spans="1:25" x14ac:dyDescent="0.25">
      <c r="A62" t="s">
        <v>27</v>
      </c>
      <c r="B62" t="s">
        <v>8</v>
      </c>
      <c r="C62">
        <v>4</v>
      </c>
      <c r="D62">
        <v>0.97863823000000005</v>
      </c>
      <c r="E62">
        <v>0.98077300000000001</v>
      </c>
      <c r="F62">
        <v>0.98042580000000001</v>
      </c>
      <c r="G62" t="str">
        <f t="shared" si="7"/>
        <v>correct</v>
      </c>
      <c r="H62" t="s">
        <v>3</v>
      </c>
      <c r="I62" t="b">
        <f t="shared" si="2"/>
        <v>0</v>
      </c>
      <c r="J62" t="b">
        <f t="shared" si="3"/>
        <v>0</v>
      </c>
      <c r="K62" t="b">
        <f t="shared" si="4"/>
        <v>1</v>
      </c>
      <c r="L62" t="b">
        <f t="shared" si="1"/>
        <v>0</v>
      </c>
      <c r="S62" s="1" t="s">
        <v>27</v>
      </c>
      <c r="T62" s="1" t="s">
        <v>8</v>
      </c>
      <c r="U62" s="1">
        <v>3</v>
      </c>
      <c r="V62" s="1">
        <v>0.93612790000000001</v>
      </c>
      <c r="W62" s="1">
        <v>0.94209003000000002</v>
      </c>
      <c r="X62" s="1">
        <v>0.94015090000000001</v>
      </c>
      <c r="Y62" s="1">
        <f t="shared" si="9"/>
        <v>0.93945627666666665</v>
      </c>
    </row>
    <row r="63" spans="1:25" x14ac:dyDescent="0.25">
      <c r="A63" t="s">
        <v>27</v>
      </c>
      <c r="B63" t="s">
        <v>8</v>
      </c>
      <c r="C63">
        <v>5</v>
      </c>
      <c r="D63">
        <v>0.92447230000000002</v>
      </c>
      <c r="E63">
        <v>0.93195260000000002</v>
      </c>
      <c r="F63">
        <v>0.92965704000000005</v>
      </c>
      <c r="G63" t="str">
        <f t="shared" si="7"/>
        <v>correct</v>
      </c>
      <c r="H63" t="s">
        <v>3</v>
      </c>
      <c r="I63" t="b">
        <f t="shared" si="2"/>
        <v>0</v>
      </c>
      <c r="J63" t="b">
        <f t="shared" si="3"/>
        <v>0</v>
      </c>
      <c r="K63" t="b">
        <f t="shared" si="4"/>
        <v>1</v>
      </c>
      <c r="L63" t="b">
        <f t="shared" si="1"/>
        <v>0</v>
      </c>
      <c r="S63" s="1" t="s">
        <v>27</v>
      </c>
      <c r="T63" s="1" t="s">
        <v>8</v>
      </c>
      <c r="U63" s="1">
        <v>5</v>
      </c>
      <c r="V63" s="1">
        <v>0.92447230000000002</v>
      </c>
      <c r="W63" s="1">
        <v>0.93195260000000002</v>
      </c>
      <c r="X63" s="1">
        <v>0.92965704000000005</v>
      </c>
      <c r="Y63" s="1">
        <f t="shared" si="9"/>
        <v>0.92869397999999992</v>
      </c>
    </row>
    <row r="64" spans="1:25" x14ac:dyDescent="0.25">
      <c r="I64">
        <f>COUNTIF(I2:I63,TRUE)</f>
        <v>7</v>
      </c>
      <c r="J64">
        <f>COUNTIF(J2:J63,TRUE)</f>
        <v>21</v>
      </c>
      <c r="K64">
        <f>COUNTIF(K2:K63,TRUE)</f>
        <v>14</v>
      </c>
      <c r="L64">
        <f>COUNTIF(L2:L63,TRUE)</f>
        <v>20</v>
      </c>
      <c r="N64" t="s">
        <v>31</v>
      </c>
      <c r="O64">
        <v>0.99970000000000003</v>
      </c>
    </row>
    <row r="65" spans="1:12" x14ac:dyDescent="0.25">
      <c r="I65" t="s">
        <v>33</v>
      </c>
      <c r="J65" t="s">
        <v>32</v>
      </c>
      <c r="K65" t="s">
        <v>28</v>
      </c>
      <c r="L65" t="s">
        <v>29</v>
      </c>
    </row>
    <row r="68" spans="1:12" x14ac:dyDescent="0.25">
      <c r="F68" t="s">
        <v>38</v>
      </c>
      <c r="G68" t="s">
        <v>40</v>
      </c>
      <c r="H68" t="s">
        <v>43</v>
      </c>
    </row>
    <row r="69" spans="1:12" x14ac:dyDescent="0.25">
      <c r="A69" t="s">
        <v>30</v>
      </c>
      <c r="B69" t="s">
        <v>33</v>
      </c>
      <c r="C69" t="s">
        <v>32</v>
      </c>
      <c r="D69" t="s">
        <v>28</v>
      </c>
      <c r="E69" t="s">
        <v>29</v>
      </c>
      <c r="F69" t="s">
        <v>41</v>
      </c>
      <c r="G69" t="s">
        <v>42</v>
      </c>
      <c r="H69" t="s">
        <v>39</v>
      </c>
      <c r="I69" t="s">
        <v>46</v>
      </c>
      <c r="J69" t="s">
        <v>44</v>
      </c>
      <c r="K69" t="s">
        <v>45</v>
      </c>
    </row>
    <row r="70" spans="1:12" x14ac:dyDescent="0.25">
      <c r="A70">
        <v>0.96</v>
      </c>
      <c r="B70">
        <v>27</v>
      </c>
      <c r="C70">
        <v>32</v>
      </c>
      <c r="D70">
        <v>3</v>
      </c>
      <c r="E70">
        <v>0</v>
      </c>
      <c r="F70">
        <f>IF(OR((E70+D70)=0, E70=0),0,E70/(E70+D70))</f>
        <v>0</v>
      </c>
      <c r="G70">
        <f>IF(OR((C70+B70)=0, C70=0),0,C70/(C70+B70))</f>
        <v>0.5423728813559322</v>
      </c>
      <c r="H70">
        <f>IF(OR((E70+B70)=0, E70=0),0,E70/(E70+B70))</f>
        <v>0</v>
      </c>
      <c r="I70">
        <f>IF(OR((C70+D70)=0, C70=0),0,C70/(C70+D70))</f>
        <v>0.91428571428571426</v>
      </c>
      <c r="J70" t="e">
        <f>2*((F70*H70)/(F70+H70))</f>
        <v>#DIV/0!</v>
      </c>
      <c r="K70">
        <f>2*((G70*I70)/(G70+I70))</f>
        <v>0.68085106382978722</v>
      </c>
    </row>
    <row r="71" spans="1:12" x14ac:dyDescent="0.25">
      <c r="A71">
        <v>0.97</v>
      </c>
      <c r="B71">
        <v>27</v>
      </c>
      <c r="C71">
        <v>32</v>
      </c>
      <c r="D71">
        <v>3</v>
      </c>
      <c r="E71">
        <v>0</v>
      </c>
      <c r="F71">
        <f t="shared" ref="F71:F94" si="10">IF(OR((E71+D71)=0, E71=0),0,E71/(E71+D71))</f>
        <v>0</v>
      </c>
      <c r="G71">
        <f t="shared" ref="G71:G94" si="11">IF(OR((C71+B71)=0, C71=0),0,C71/(C71+B71))</f>
        <v>0.5423728813559322</v>
      </c>
      <c r="H71">
        <f t="shared" ref="H71:H94" si="12">IF(OR((E71+B71)=0, E71=0),0,E71/(E71+B71))</f>
        <v>0</v>
      </c>
      <c r="I71">
        <f t="shared" ref="I71:I94" si="13">IF(OR((C71+D71)=0, C71=0),0,C71/(C71+D71))</f>
        <v>0.91428571428571426</v>
      </c>
      <c r="J71" t="e">
        <f t="shared" ref="J71:J94" si="14">2*((F71*H71)/(F71+H71))</f>
        <v>#DIV/0!</v>
      </c>
      <c r="K71">
        <f t="shared" ref="K71:K94" si="15">2*((G71*I71)/(G71+I71))</f>
        <v>0.68085106382978722</v>
      </c>
    </row>
    <row r="72" spans="1:12" x14ac:dyDescent="0.25">
      <c r="A72">
        <v>0.98</v>
      </c>
      <c r="B72">
        <v>25</v>
      </c>
      <c r="C72">
        <v>31</v>
      </c>
      <c r="D72">
        <v>4</v>
      </c>
      <c r="E72">
        <v>2</v>
      </c>
      <c r="F72">
        <f t="shared" si="10"/>
        <v>0.33333333333333331</v>
      </c>
      <c r="G72">
        <f t="shared" si="11"/>
        <v>0.5535714285714286</v>
      </c>
      <c r="H72">
        <f t="shared" si="12"/>
        <v>7.407407407407407E-2</v>
      </c>
      <c r="I72">
        <f t="shared" si="13"/>
        <v>0.88571428571428568</v>
      </c>
      <c r="J72">
        <f t="shared" si="14"/>
        <v>0.12121212121212122</v>
      </c>
      <c r="K72">
        <f t="shared" si="15"/>
        <v>0.68131868131868134</v>
      </c>
    </row>
    <row r="73" spans="1:12" x14ac:dyDescent="0.25">
      <c r="A73">
        <v>0.99</v>
      </c>
      <c r="B73">
        <v>21</v>
      </c>
      <c r="C73">
        <v>29</v>
      </c>
      <c r="D73">
        <v>6</v>
      </c>
      <c r="E73">
        <v>6</v>
      </c>
      <c r="F73">
        <f t="shared" si="10"/>
        <v>0.5</v>
      </c>
      <c r="G73">
        <f t="shared" si="11"/>
        <v>0.57999999999999996</v>
      </c>
      <c r="H73">
        <f t="shared" si="12"/>
        <v>0.22222222222222221</v>
      </c>
      <c r="I73">
        <f t="shared" si="13"/>
        <v>0.82857142857142863</v>
      </c>
      <c r="J73">
        <f t="shared" si="14"/>
        <v>0.30769230769230765</v>
      </c>
      <c r="K73">
        <f t="shared" si="15"/>
        <v>0.68235294117647061</v>
      </c>
    </row>
    <row r="74" spans="1:12" x14ac:dyDescent="0.25">
      <c r="A74">
        <v>0.995</v>
      </c>
      <c r="B74">
        <v>18</v>
      </c>
      <c r="C74">
        <v>26</v>
      </c>
      <c r="D74">
        <v>9</v>
      </c>
      <c r="E74">
        <v>9</v>
      </c>
      <c r="F74">
        <f t="shared" si="10"/>
        <v>0.5</v>
      </c>
      <c r="G74">
        <f t="shared" si="11"/>
        <v>0.59090909090909094</v>
      </c>
      <c r="H74">
        <f t="shared" si="12"/>
        <v>0.33333333333333331</v>
      </c>
      <c r="I74">
        <f t="shared" si="13"/>
        <v>0.74285714285714288</v>
      </c>
      <c r="J74">
        <f t="shared" si="14"/>
        <v>0.4</v>
      </c>
      <c r="K74">
        <f t="shared" si="15"/>
        <v>0.65822784810126589</v>
      </c>
    </row>
    <row r="75" spans="1:12" x14ac:dyDescent="0.25">
      <c r="A75">
        <v>0.999</v>
      </c>
      <c r="B75">
        <v>14</v>
      </c>
      <c r="C75">
        <v>24</v>
      </c>
      <c r="D75">
        <v>11</v>
      </c>
      <c r="E75">
        <v>13</v>
      </c>
      <c r="F75">
        <f t="shared" si="10"/>
        <v>0.54166666666666663</v>
      </c>
      <c r="G75">
        <f t="shared" si="11"/>
        <v>0.63157894736842102</v>
      </c>
      <c r="H75">
        <f t="shared" si="12"/>
        <v>0.48148148148148145</v>
      </c>
      <c r="I75">
        <f t="shared" si="13"/>
        <v>0.68571428571428572</v>
      </c>
      <c r="J75">
        <f t="shared" si="14"/>
        <v>0.50980392156862742</v>
      </c>
      <c r="K75">
        <f t="shared" si="15"/>
        <v>0.65753424657534243</v>
      </c>
    </row>
    <row r="76" spans="1:12" x14ac:dyDescent="0.25">
      <c r="A76">
        <v>0.99909999999999999</v>
      </c>
      <c r="B76">
        <v>14</v>
      </c>
      <c r="C76">
        <v>24</v>
      </c>
      <c r="D76">
        <v>11</v>
      </c>
      <c r="E76">
        <v>13</v>
      </c>
      <c r="F76">
        <f t="shared" si="10"/>
        <v>0.54166666666666663</v>
      </c>
      <c r="G76">
        <f t="shared" si="11"/>
        <v>0.63157894736842102</v>
      </c>
      <c r="H76">
        <f t="shared" si="12"/>
        <v>0.48148148148148145</v>
      </c>
      <c r="I76">
        <f t="shared" si="13"/>
        <v>0.68571428571428572</v>
      </c>
      <c r="J76">
        <f t="shared" si="14"/>
        <v>0.50980392156862742</v>
      </c>
      <c r="K76">
        <f t="shared" si="15"/>
        <v>0.65753424657534243</v>
      </c>
    </row>
    <row r="77" spans="1:12" x14ac:dyDescent="0.25">
      <c r="A77">
        <v>0.99919999999999998</v>
      </c>
      <c r="B77">
        <v>14</v>
      </c>
      <c r="C77">
        <v>24</v>
      </c>
      <c r="D77">
        <v>11</v>
      </c>
      <c r="E77">
        <v>13</v>
      </c>
      <c r="F77">
        <f t="shared" si="10"/>
        <v>0.54166666666666663</v>
      </c>
      <c r="G77">
        <f t="shared" si="11"/>
        <v>0.63157894736842102</v>
      </c>
      <c r="H77">
        <f t="shared" si="12"/>
        <v>0.48148148148148145</v>
      </c>
      <c r="I77">
        <f t="shared" si="13"/>
        <v>0.68571428571428572</v>
      </c>
      <c r="J77">
        <f t="shared" si="14"/>
        <v>0.50980392156862742</v>
      </c>
      <c r="K77">
        <f t="shared" si="15"/>
        <v>0.65753424657534243</v>
      </c>
    </row>
    <row r="78" spans="1:12" x14ac:dyDescent="0.25">
      <c r="A78">
        <v>0.99929999999999997</v>
      </c>
      <c r="B78">
        <v>14</v>
      </c>
      <c r="C78">
        <v>23</v>
      </c>
      <c r="D78">
        <v>12</v>
      </c>
      <c r="E78">
        <v>13</v>
      </c>
      <c r="F78">
        <f t="shared" si="10"/>
        <v>0.52</v>
      </c>
      <c r="G78">
        <f t="shared" si="11"/>
        <v>0.6216216216216216</v>
      </c>
      <c r="H78">
        <f t="shared" si="12"/>
        <v>0.48148148148148145</v>
      </c>
      <c r="I78">
        <f t="shared" si="13"/>
        <v>0.65714285714285714</v>
      </c>
      <c r="J78">
        <f t="shared" si="14"/>
        <v>0.5</v>
      </c>
      <c r="K78">
        <f t="shared" si="15"/>
        <v>0.63888888888888884</v>
      </c>
    </row>
    <row r="79" spans="1:12" x14ac:dyDescent="0.25">
      <c r="A79">
        <v>0.99939999999999996</v>
      </c>
      <c r="B79">
        <v>10</v>
      </c>
      <c r="C79">
        <v>23</v>
      </c>
      <c r="D79">
        <v>12</v>
      </c>
      <c r="E79">
        <v>17</v>
      </c>
      <c r="F79">
        <f t="shared" si="10"/>
        <v>0.58620689655172409</v>
      </c>
      <c r="G79">
        <f t="shared" si="11"/>
        <v>0.69696969696969702</v>
      </c>
      <c r="H79">
        <f t="shared" si="12"/>
        <v>0.62962962962962965</v>
      </c>
      <c r="I79">
        <f t="shared" si="13"/>
        <v>0.65714285714285714</v>
      </c>
      <c r="J79">
        <f t="shared" si="14"/>
        <v>0.6071428571428571</v>
      </c>
      <c r="K79">
        <f t="shared" si="15"/>
        <v>0.67647058823529405</v>
      </c>
    </row>
    <row r="80" spans="1:12" x14ac:dyDescent="0.25">
      <c r="A80">
        <v>0.99950000000000006</v>
      </c>
      <c r="B80">
        <v>10</v>
      </c>
      <c r="C80">
        <v>21</v>
      </c>
      <c r="D80">
        <v>14</v>
      </c>
      <c r="E80">
        <v>17</v>
      </c>
      <c r="F80">
        <f t="shared" si="10"/>
        <v>0.54838709677419351</v>
      </c>
      <c r="G80">
        <f t="shared" si="11"/>
        <v>0.67741935483870963</v>
      </c>
      <c r="H80">
        <f t="shared" si="12"/>
        <v>0.62962962962962965</v>
      </c>
      <c r="I80">
        <f t="shared" si="13"/>
        <v>0.6</v>
      </c>
      <c r="J80">
        <f t="shared" si="14"/>
        <v>0.58620689655172409</v>
      </c>
      <c r="K80">
        <f t="shared" si="15"/>
        <v>0.63636363636363635</v>
      </c>
    </row>
    <row r="81" spans="1:11" x14ac:dyDescent="0.25">
      <c r="A81">
        <v>0.99960000000000004</v>
      </c>
      <c r="B81">
        <v>8</v>
      </c>
      <c r="C81">
        <v>21</v>
      </c>
      <c r="D81">
        <v>14</v>
      </c>
      <c r="E81">
        <v>18</v>
      </c>
      <c r="F81">
        <f t="shared" si="10"/>
        <v>0.5625</v>
      </c>
      <c r="G81">
        <f t="shared" si="11"/>
        <v>0.72413793103448276</v>
      </c>
      <c r="H81">
        <f t="shared" si="12"/>
        <v>0.69230769230769229</v>
      </c>
      <c r="I81">
        <f t="shared" si="13"/>
        <v>0.6</v>
      </c>
      <c r="J81">
        <f t="shared" si="14"/>
        <v>0.62068965517241381</v>
      </c>
      <c r="K81">
        <f t="shared" si="15"/>
        <v>0.65625</v>
      </c>
    </row>
    <row r="82" spans="1:11" x14ac:dyDescent="0.25">
      <c r="A82">
        <v>0.99970000000000003</v>
      </c>
      <c r="B82">
        <v>6</v>
      </c>
      <c r="C82">
        <v>21</v>
      </c>
      <c r="D82">
        <v>14</v>
      </c>
      <c r="E82">
        <v>20</v>
      </c>
      <c r="F82">
        <f t="shared" si="10"/>
        <v>0.58823529411764708</v>
      </c>
      <c r="G82">
        <f t="shared" si="11"/>
        <v>0.77777777777777779</v>
      </c>
      <c r="H82">
        <f t="shared" si="12"/>
        <v>0.76923076923076927</v>
      </c>
      <c r="I82">
        <f t="shared" si="13"/>
        <v>0.6</v>
      </c>
      <c r="J82">
        <f t="shared" si="14"/>
        <v>0.66666666666666674</v>
      </c>
      <c r="K82">
        <f t="shared" si="15"/>
        <v>0.67741935483870974</v>
      </c>
    </row>
    <row r="83" spans="1:11" x14ac:dyDescent="0.25">
      <c r="A83">
        <v>0.99980000000000002</v>
      </c>
      <c r="B83">
        <v>3</v>
      </c>
      <c r="C83">
        <v>8</v>
      </c>
      <c r="D83">
        <v>27</v>
      </c>
      <c r="E83">
        <v>23</v>
      </c>
      <c r="F83">
        <f t="shared" si="10"/>
        <v>0.46</v>
      </c>
      <c r="G83">
        <f t="shared" si="11"/>
        <v>0.72727272727272729</v>
      </c>
      <c r="H83">
        <f t="shared" si="12"/>
        <v>0.88461538461538458</v>
      </c>
      <c r="I83">
        <f t="shared" si="13"/>
        <v>0.22857142857142856</v>
      </c>
      <c r="J83">
        <f t="shared" si="14"/>
        <v>0.60526315789473695</v>
      </c>
      <c r="K83">
        <f t="shared" si="15"/>
        <v>0.34782608695652173</v>
      </c>
    </row>
    <row r="84" spans="1:11" x14ac:dyDescent="0.25">
      <c r="A84">
        <v>0.99990000000000001</v>
      </c>
      <c r="B84">
        <v>1</v>
      </c>
      <c r="C84">
        <v>4</v>
      </c>
      <c r="D84">
        <v>30</v>
      </c>
      <c r="E84">
        <v>25</v>
      </c>
      <c r="F84">
        <f t="shared" si="10"/>
        <v>0.45454545454545453</v>
      </c>
      <c r="G84">
        <f t="shared" si="11"/>
        <v>0.8</v>
      </c>
      <c r="H84">
        <f t="shared" si="12"/>
        <v>0.96153846153846156</v>
      </c>
      <c r="I84">
        <f t="shared" si="13"/>
        <v>0.11764705882352941</v>
      </c>
      <c r="J84">
        <f t="shared" si="14"/>
        <v>0.61728395061728403</v>
      </c>
      <c r="K84">
        <f t="shared" si="15"/>
        <v>0.20512820512820512</v>
      </c>
    </row>
    <row r="85" spans="1:11" x14ac:dyDescent="0.25">
      <c r="A85">
        <v>0.99990999999999997</v>
      </c>
      <c r="B85">
        <v>0</v>
      </c>
      <c r="C85">
        <v>4</v>
      </c>
      <c r="D85">
        <v>30</v>
      </c>
      <c r="E85">
        <v>26</v>
      </c>
      <c r="F85">
        <f t="shared" si="10"/>
        <v>0.4642857142857143</v>
      </c>
      <c r="G85">
        <f t="shared" si="11"/>
        <v>1</v>
      </c>
      <c r="H85">
        <f t="shared" si="12"/>
        <v>1</v>
      </c>
      <c r="I85">
        <f t="shared" si="13"/>
        <v>0.11764705882352941</v>
      </c>
      <c r="J85">
        <f t="shared" si="14"/>
        <v>0.63414634146341464</v>
      </c>
      <c r="K85">
        <f t="shared" si="15"/>
        <v>0.21052631578947367</v>
      </c>
    </row>
    <row r="86" spans="1:11" x14ac:dyDescent="0.25">
      <c r="A86">
        <v>0.99992000000000003</v>
      </c>
      <c r="B86">
        <v>0</v>
      </c>
      <c r="C86">
        <v>4</v>
      </c>
      <c r="D86">
        <v>30</v>
      </c>
      <c r="E86">
        <v>26</v>
      </c>
      <c r="F86">
        <f t="shared" si="10"/>
        <v>0.4642857142857143</v>
      </c>
      <c r="G86">
        <f t="shared" si="11"/>
        <v>1</v>
      </c>
      <c r="H86">
        <f t="shared" si="12"/>
        <v>1</v>
      </c>
      <c r="I86">
        <f t="shared" si="13"/>
        <v>0.11764705882352941</v>
      </c>
      <c r="J86">
        <f t="shared" si="14"/>
        <v>0.63414634146341464</v>
      </c>
      <c r="K86">
        <f t="shared" si="15"/>
        <v>0.21052631578947367</v>
      </c>
    </row>
    <row r="87" spans="1:11" x14ac:dyDescent="0.25">
      <c r="A87">
        <v>0.99992999999999999</v>
      </c>
      <c r="B87">
        <v>0</v>
      </c>
      <c r="C87">
        <v>4</v>
      </c>
      <c r="D87">
        <v>30</v>
      </c>
      <c r="E87">
        <v>26</v>
      </c>
      <c r="F87">
        <f t="shared" si="10"/>
        <v>0.4642857142857143</v>
      </c>
      <c r="G87">
        <f t="shared" si="11"/>
        <v>1</v>
      </c>
      <c r="H87">
        <f t="shared" si="12"/>
        <v>1</v>
      </c>
      <c r="I87">
        <f t="shared" si="13"/>
        <v>0.11764705882352941</v>
      </c>
      <c r="J87">
        <f t="shared" si="14"/>
        <v>0.63414634146341464</v>
      </c>
      <c r="K87">
        <f t="shared" si="15"/>
        <v>0.21052631578947367</v>
      </c>
    </row>
    <row r="88" spans="1:11" x14ac:dyDescent="0.25">
      <c r="A88">
        <v>0.99994000000000005</v>
      </c>
      <c r="B88">
        <v>0</v>
      </c>
      <c r="C88">
        <v>4</v>
      </c>
      <c r="D88">
        <v>30</v>
      </c>
      <c r="E88">
        <v>26</v>
      </c>
      <c r="F88">
        <f t="shared" si="10"/>
        <v>0.4642857142857143</v>
      </c>
      <c r="G88">
        <f t="shared" si="11"/>
        <v>1</v>
      </c>
      <c r="H88">
        <f t="shared" si="12"/>
        <v>1</v>
      </c>
      <c r="I88">
        <f t="shared" si="13"/>
        <v>0.11764705882352941</v>
      </c>
      <c r="J88">
        <f t="shared" si="14"/>
        <v>0.63414634146341464</v>
      </c>
      <c r="K88">
        <f t="shared" si="15"/>
        <v>0.21052631578947367</v>
      </c>
    </row>
    <row r="89" spans="1:11" x14ac:dyDescent="0.25">
      <c r="A89">
        <v>0.99995000000000001</v>
      </c>
      <c r="B89">
        <v>0</v>
      </c>
      <c r="C89">
        <v>4</v>
      </c>
      <c r="D89">
        <v>30</v>
      </c>
      <c r="E89">
        <v>26</v>
      </c>
      <c r="F89">
        <f t="shared" si="10"/>
        <v>0.4642857142857143</v>
      </c>
      <c r="G89">
        <f t="shared" si="11"/>
        <v>1</v>
      </c>
      <c r="H89">
        <f t="shared" si="12"/>
        <v>1</v>
      </c>
      <c r="I89">
        <f t="shared" si="13"/>
        <v>0.11764705882352941</v>
      </c>
      <c r="J89">
        <f t="shared" si="14"/>
        <v>0.63414634146341464</v>
      </c>
      <c r="K89">
        <f t="shared" si="15"/>
        <v>0.21052631578947367</v>
      </c>
    </row>
    <row r="90" spans="1:11" x14ac:dyDescent="0.25">
      <c r="A90">
        <v>0.99995999999999996</v>
      </c>
      <c r="B90">
        <v>0</v>
      </c>
      <c r="C90">
        <v>4</v>
      </c>
      <c r="D90">
        <v>30</v>
      </c>
      <c r="E90">
        <v>26</v>
      </c>
      <c r="F90">
        <f t="shared" si="10"/>
        <v>0.4642857142857143</v>
      </c>
      <c r="G90">
        <f t="shared" si="11"/>
        <v>1</v>
      </c>
      <c r="H90">
        <f t="shared" si="12"/>
        <v>1</v>
      </c>
      <c r="I90">
        <f t="shared" si="13"/>
        <v>0.11764705882352941</v>
      </c>
      <c r="J90">
        <f t="shared" si="14"/>
        <v>0.63414634146341464</v>
      </c>
      <c r="K90">
        <f t="shared" si="15"/>
        <v>0.21052631578947367</v>
      </c>
    </row>
    <row r="91" spans="1:11" x14ac:dyDescent="0.25">
      <c r="A91">
        <v>0.99997000000000003</v>
      </c>
      <c r="B91">
        <v>0</v>
      </c>
      <c r="C91">
        <v>4</v>
      </c>
      <c r="D91">
        <v>30</v>
      </c>
      <c r="E91">
        <v>26</v>
      </c>
      <c r="F91">
        <f t="shared" si="10"/>
        <v>0.4642857142857143</v>
      </c>
      <c r="G91">
        <f t="shared" si="11"/>
        <v>1</v>
      </c>
      <c r="H91">
        <f t="shared" si="12"/>
        <v>1</v>
      </c>
      <c r="I91">
        <f t="shared" si="13"/>
        <v>0.11764705882352941</v>
      </c>
      <c r="J91">
        <f t="shared" si="14"/>
        <v>0.63414634146341464</v>
      </c>
      <c r="K91">
        <f t="shared" si="15"/>
        <v>0.21052631578947367</v>
      </c>
    </row>
    <row r="92" spans="1:11" x14ac:dyDescent="0.25">
      <c r="A92">
        <v>0.99997999999999998</v>
      </c>
      <c r="B92">
        <v>1</v>
      </c>
      <c r="C92">
        <v>3</v>
      </c>
      <c r="D92">
        <v>31</v>
      </c>
      <c r="E92">
        <v>26</v>
      </c>
      <c r="F92">
        <f t="shared" si="10"/>
        <v>0.45614035087719296</v>
      </c>
      <c r="G92">
        <f t="shared" si="11"/>
        <v>0.75</v>
      </c>
      <c r="H92">
        <f t="shared" si="12"/>
        <v>0.96296296296296291</v>
      </c>
      <c r="I92">
        <f t="shared" si="13"/>
        <v>8.8235294117647065E-2</v>
      </c>
      <c r="J92">
        <f t="shared" si="14"/>
        <v>0.61904761904761907</v>
      </c>
      <c r="K92">
        <f t="shared" si="15"/>
        <v>0.15789473684210525</v>
      </c>
    </row>
    <row r="93" spans="1:11" x14ac:dyDescent="0.25">
      <c r="A93">
        <v>0.99999000000000005</v>
      </c>
      <c r="B93">
        <v>1</v>
      </c>
      <c r="C93">
        <v>3</v>
      </c>
      <c r="D93">
        <v>31</v>
      </c>
      <c r="E93">
        <v>26</v>
      </c>
      <c r="F93">
        <f t="shared" si="10"/>
        <v>0.45614035087719296</v>
      </c>
      <c r="G93">
        <f t="shared" si="11"/>
        <v>0.75</v>
      </c>
      <c r="H93">
        <f t="shared" si="12"/>
        <v>0.96296296296296291</v>
      </c>
      <c r="I93">
        <f t="shared" si="13"/>
        <v>8.8235294117647065E-2</v>
      </c>
      <c r="J93">
        <f t="shared" si="14"/>
        <v>0.61904761904761907</v>
      </c>
      <c r="K93">
        <f t="shared" si="15"/>
        <v>0.15789473684210525</v>
      </c>
    </row>
    <row r="94" spans="1:11" x14ac:dyDescent="0.25">
      <c r="A94">
        <v>1</v>
      </c>
      <c r="B94">
        <v>1</v>
      </c>
      <c r="C94">
        <v>3</v>
      </c>
      <c r="D94">
        <v>31</v>
      </c>
      <c r="E94">
        <v>26</v>
      </c>
      <c r="F94">
        <f t="shared" si="10"/>
        <v>0.45614035087719296</v>
      </c>
      <c r="G94">
        <f t="shared" si="11"/>
        <v>0.75</v>
      </c>
      <c r="H94">
        <f t="shared" si="12"/>
        <v>0.96296296296296291</v>
      </c>
      <c r="I94">
        <f t="shared" si="13"/>
        <v>8.8235294117647065E-2</v>
      </c>
      <c r="J94">
        <f t="shared" si="14"/>
        <v>0.61904761904761907</v>
      </c>
      <c r="K94">
        <f t="shared" si="15"/>
        <v>0.15789473684210525</v>
      </c>
    </row>
  </sheetData>
  <sortState xmlns:xlrd2="http://schemas.microsoft.com/office/spreadsheetml/2017/richdata2" ref="S26:Y36">
    <sortCondition descending="1" ref="Y26:Y3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4"/>
  <sheetViews>
    <sheetView zoomScaleNormal="100" workbookViewId="0">
      <selection activeCell="L1" sqref="A1:L1"/>
    </sheetView>
  </sheetViews>
  <sheetFormatPr defaultRowHeight="15" x14ac:dyDescent="0.25"/>
  <cols>
    <col min="1" max="1" width="24.140625" bestFit="1" customWidth="1"/>
    <col min="2" max="2" width="16" bestFit="1" customWidth="1"/>
    <col min="3" max="3" width="3.140625" bestFit="1" customWidth="1"/>
    <col min="4" max="5" width="11" bestFit="1" customWidth="1"/>
    <col min="6" max="6" width="15.7109375" bestFit="1" customWidth="1"/>
    <col min="7" max="7" width="12.42578125" bestFit="1" customWidth="1"/>
    <col min="8" max="8" width="13.7109375" bestFit="1" customWidth="1"/>
    <col min="10" max="10" width="13.28515625" bestFit="1" customWidth="1"/>
    <col min="13" max="13" width="9.28515625" bestFit="1" customWidth="1"/>
    <col min="17" max="17" width="12.28515625" bestFit="1" customWidth="1"/>
    <col min="18" max="18" width="24.140625" bestFit="1" customWidth="1"/>
  </cols>
  <sheetData>
    <row r="1" spans="1:24" x14ac:dyDescent="0.25">
      <c r="A1" t="s">
        <v>47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33</v>
      </c>
      <c r="J1" t="s">
        <v>32</v>
      </c>
      <c r="K1" t="s">
        <v>28</v>
      </c>
      <c r="L1" t="s">
        <v>29</v>
      </c>
    </row>
    <row r="2" spans="1:24" x14ac:dyDescent="0.25">
      <c r="A2" t="s">
        <v>0</v>
      </c>
      <c r="B2" t="s">
        <v>1</v>
      </c>
      <c r="C2">
        <v>1</v>
      </c>
      <c r="D2">
        <v>0.99992150000000002</v>
      </c>
      <c r="E2">
        <v>0.99992703999999999</v>
      </c>
      <c r="F2">
        <v>0.99992155999999999</v>
      </c>
      <c r="G2" t="str">
        <f t="shared" ref="G2:G33" si="0">IF(F2=1, "incorrect", IF(F2&lt;$O$64,"correct","incorrect"))</f>
        <v>incorrect</v>
      </c>
      <c r="H2" t="s">
        <v>3</v>
      </c>
      <c r="I2" t="b">
        <f>IF(AND(H2="correct", G2="incorrect"),TRUE,FALSE)</f>
        <v>0</v>
      </c>
      <c r="J2" t="b">
        <f>IF(AND(OR(H2="identical", H2="incorrect"), G2="incorrect"),TRUE,FALSE)</f>
        <v>1</v>
      </c>
      <c r="K2" t="b">
        <f>IF(AND(G2="correct", OR(H2="incorrect", H2="identical")),TRUE,FALSE)</f>
        <v>0</v>
      </c>
      <c r="L2" t="b">
        <f t="shared" ref="L2:L63" si="1">IF(OR(AND(H2="correct", G2="correct")),TRUE,FALSE)</f>
        <v>0</v>
      </c>
      <c r="R2" t="s">
        <v>0</v>
      </c>
      <c r="S2" t="s">
        <v>1</v>
      </c>
      <c r="T2">
        <v>1</v>
      </c>
      <c r="U2">
        <v>0.99992150000000002</v>
      </c>
      <c r="V2">
        <v>0.99992703999999999</v>
      </c>
      <c r="W2">
        <v>0.99992155999999999</v>
      </c>
      <c r="X2">
        <f>AVERAGE(U2:W2)</f>
        <v>0.9999233666666667</v>
      </c>
    </row>
    <row r="3" spans="1:24" x14ac:dyDescent="0.25">
      <c r="A3" t="s">
        <v>0</v>
      </c>
      <c r="B3" t="s">
        <v>1</v>
      </c>
      <c r="C3">
        <v>2</v>
      </c>
      <c r="D3">
        <v>0.99992150000000002</v>
      </c>
      <c r="E3">
        <v>0.99992703999999999</v>
      </c>
      <c r="F3">
        <v>0.99992155999999999</v>
      </c>
      <c r="G3" t="str">
        <f t="shared" si="0"/>
        <v>incorrect</v>
      </c>
      <c r="H3" t="s">
        <v>3</v>
      </c>
      <c r="I3" t="b">
        <f t="shared" ref="I3:I63" si="2">IF(AND(H3="correct", G3="incorrect"),TRUE,FALSE)</f>
        <v>0</v>
      </c>
      <c r="J3" t="b">
        <f t="shared" ref="J3:J63" si="3">IF(AND(OR(H3="identical", H3="incorrect"), G3="incorrect"),TRUE,FALSE)</f>
        <v>1</v>
      </c>
      <c r="K3" t="b">
        <f t="shared" ref="K3:K63" si="4">IF(AND(G3="correct", OR(H3="incorrect", H3="identical")),TRUE,FALSE)</f>
        <v>0</v>
      </c>
      <c r="L3" t="b">
        <f t="shared" si="1"/>
        <v>0</v>
      </c>
      <c r="R3" t="s">
        <v>0</v>
      </c>
      <c r="S3" t="s">
        <v>1</v>
      </c>
      <c r="T3">
        <v>2</v>
      </c>
      <c r="U3">
        <v>0.99992150000000002</v>
      </c>
      <c r="V3">
        <v>0.99992703999999999</v>
      </c>
      <c r="W3">
        <v>0.99992155999999999</v>
      </c>
      <c r="X3">
        <f t="shared" ref="X3:X52" si="5">AVERAGE(U3:W3)</f>
        <v>0.9999233666666667</v>
      </c>
    </row>
    <row r="4" spans="1:24" x14ac:dyDescent="0.25">
      <c r="A4" t="s">
        <v>0</v>
      </c>
      <c r="B4" t="s">
        <v>1</v>
      </c>
      <c r="C4">
        <v>3</v>
      </c>
      <c r="D4">
        <v>0.99992150000000002</v>
      </c>
      <c r="E4">
        <v>0.99992703999999999</v>
      </c>
      <c r="F4">
        <v>0.99992155999999999</v>
      </c>
      <c r="G4" t="str">
        <f t="shared" si="0"/>
        <v>incorrect</v>
      </c>
      <c r="H4" t="s">
        <v>3</v>
      </c>
      <c r="I4" t="b">
        <f t="shared" si="2"/>
        <v>0</v>
      </c>
      <c r="J4" t="b">
        <f t="shared" si="3"/>
        <v>1</v>
      </c>
      <c r="K4" t="b">
        <f t="shared" si="4"/>
        <v>0</v>
      </c>
      <c r="L4" t="b">
        <f t="shared" si="1"/>
        <v>0</v>
      </c>
      <c r="R4" t="s">
        <v>0</v>
      </c>
      <c r="S4" t="s">
        <v>1</v>
      </c>
      <c r="T4">
        <v>3</v>
      </c>
      <c r="U4">
        <v>0.99992150000000002</v>
      </c>
      <c r="V4">
        <v>0.99992703999999999</v>
      </c>
      <c r="W4">
        <v>0.99992155999999999</v>
      </c>
      <c r="X4">
        <f t="shared" si="5"/>
        <v>0.9999233666666667</v>
      </c>
    </row>
    <row r="5" spans="1:24" x14ac:dyDescent="0.25">
      <c r="A5" t="s">
        <v>0</v>
      </c>
      <c r="B5" t="s">
        <v>1</v>
      </c>
      <c r="C5">
        <v>4</v>
      </c>
      <c r="D5">
        <v>0.99992150000000002</v>
      </c>
      <c r="E5">
        <v>0.99992703999999999</v>
      </c>
      <c r="F5">
        <v>0.99992155999999999</v>
      </c>
      <c r="G5" t="str">
        <f t="shared" si="0"/>
        <v>incorrect</v>
      </c>
      <c r="H5" t="s">
        <v>3</v>
      </c>
      <c r="I5" t="b">
        <f t="shared" si="2"/>
        <v>0</v>
      </c>
      <c r="J5" t="b">
        <f t="shared" si="3"/>
        <v>1</v>
      </c>
      <c r="K5" t="b">
        <f t="shared" si="4"/>
        <v>0</v>
      </c>
      <c r="L5" t="b">
        <f t="shared" si="1"/>
        <v>0</v>
      </c>
      <c r="R5" t="s">
        <v>0</v>
      </c>
      <c r="S5" t="s">
        <v>1</v>
      </c>
      <c r="T5">
        <v>4</v>
      </c>
      <c r="U5">
        <v>0.99992150000000002</v>
      </c>
      <c r="V5">
        <v>0.99992703999999999</v>
      </c>
      <c r="W5">
        <v>0.99992155999999999</v>
      </c>
      <c r="X5">
        <f t="shared" si="5"/>
        <v>0.9999233666666667</v>
      </c>
    </row>
    <row r="6" spans="1:24" x14ac:dyDescent="0.25">
      <c r="A6" t="s">
        <v>0</v>
      </c>
      <c r="B6" t="s">
        <v>1</v>
      </c>
      <c r="C6">
        <v>5</v>
      </c>
      <c r="D6">
        <v>0.99992150000000002</v>
      </c>
      <c r="E6">
        <v>0.99992703999999999</v>
      </c>
      <c r="F6">
        <v>0.99992155999999999</v>
      </c>
      <c r="G6" t="str">
        <f t="shared" si="0"/>
        <v>incorrect</v>
      </c>
      <c r="H6" t="s">
        <v>3</v>
      </c>
      <c r="I6" t="b">
        <f t="shared" si="2"/>
        <v>0</v>
      </c>
      <c r="J6" t="b">
        <f t="shared" si="3"/>
        <v>1</v>
      </c>
      <c r="K6" t="b">
        <f t="shared" si="4"/>
        <v>0</v>
      </c>
      <c r="L6" t="b">
        <f t="shared" si="1"/>
        <v>0</v>
      </c>
      <c r="R6" t="s">
        <v>0</v>
      </c>
      <c r="S6" t="s">
        <v>1</v>
      </c>
      <c r="T6">
        <v>5</v>
      </c>
      <c r="U6">
        <v>0.99992150000000002</v>
      </c>
      <c r="V6">
        <v>0.99992703999999999</v>
      </c>
      <c r="W6">
        <v>0.99992155999999999</v>
      </c>
      <c r="X6">
        <f t="shared" si="5"/>
        <v>0.9999233666666667</v>
      </c>
    </row>
    <row r="7" spans="1:24" x14ac:dyDescent="0.25">
      <c r="A7" t="s">
        <v>0</v>
      </c>
      <c r="B7" t="s">
        <v>4</v>
      </c>
      <c r="C7">
        <v>1</v>
      </c>
      <c r="D7">
        <v>0.99993323999999995</v>
      </c>
      <c r="E7">
        <v>0.99952700000000005</v>
      </c>
      <c r="F7">
        <v>0.9995347</v>
      </c>
      <c r="G7" t="str">
        <f t="shared" si="0"/>
        <v>correct</v>
      </c>
      <c r="H7" t="s">
        <v>3</v>
      </c>
      <c r="I7" t="b">
        <f t="shared" si="2"/>
        <v>0</v>
      </c>
      <c r="J7" t="b">
        <f t="shared" si="3"/>
        <v>0</v>
      </c>
      <c r="K7" t="b">
        <f t="shared" si="4"/>
        <v>1</v>
      </c>
      <c r="L7" t="b">
        <f t="shared" si="1"/>
        <v>0</v>
      </c>
      <c r="R7" t="s">
        <v>0</v>
      </c>
      <c r="S7" t="s">
        <v>4</v>
      </c>
      <c r="T7">
        <v>1</v>
      </c>
      <c r="U7">
        <v>0.99993323999999995</v>
      </c>
      <c r="V7">
        <v>0.99952700000000005</v>
      </c>
      <c r="W7">
        <v>0.9995347</v>
      </c>
      <c r="X7">
        <f t="shared" si="5"/>
        <v>0.99966497999999993</v>
      </c>
    </row>
    <row r="8" spans="1:24" x14ac:dyDescent="0.25">
      <c r="A8" t="s">
        <v>0</v>
      </c>
      <c r="B8" t="s">
        <v>5</v>
      </c>
      <c r="C8">
        <v>1</v>
      </c>
      <c r="D8">
        <v>0.99992150000000002</v>
      </c>
      <c r="E8">
        <v>0.99992703999999999</v>
      </c>
      <c r="F8">
        <v>0.99992155999999999</v>
      </c>
      <c r="G8" t="str">
        <f t="shared" si="0"/>
        <v>incorrect</v>
      </c>
      <c r="H8" t="s">
        <v>3</v>
      </c>
      <c r="I8" t="b">
        <f t="shared" si="2"/>
        <v>0</v>
      </c>
      <c r="J8" t="b">
        <f t="shared" si="3"/>
        <v>1</v>
      </c>
      <c r="K8" t="b">
        <f t="shared" si="4"/>
        <v>0</v>
      </c>
      <c r="L8" t="b">
        <f t="shared" si="1"/>
        <v>0</v>
      </c>
      <c r="R8" t="s">
        <v>0</v>
      </c>
      <c r="S8" t="s">
        <v>5</v>
      </c>
      <c r="T8">
        <v>1</v>
      </c>
      <c r="U8">
        <v>0.99992150000000002</v>
      </c>
      <c r="V8">
        <v>0.99992703999999999</v>
      </c>
      <c r="W8">
        <v>0.99992155999999999</v>
      </c>
      <c r="X8">
        <f t="shared" si="5"/>
        <v>0.9999233666666667</v>
      </c>
    </row>
    <row r="9" spans="1:24" x14ac:dyDescent="0.25">
      <c r="A9" t="s">
        <v>0</v>
      </c>
      <c r="B9" t="s">
        <v>6</v>
      </c>
      <c r="C9">
        <v>1</v>
      </c>
      <c r="D9">
        <v>0.99992150000000002</v>
      </c>
      <c r="E9">
        <v>0.99992703999999999</v>
      </c>
      <c r="F9">
        <v>0.99992155999999999</v>
      </c>
      <c r="G9" t="str">
        <f t="shared" si="0"/>
        <v>incorrect</v>
      </c>
      <c r="H9" t="s">
        <v>3</v>
      </c>
      <c r="I9" t="b">
        <f t="shared" si="2"/>
        <v>0</v>
      </c>
      <c r="J9" t="b">
        <f t="shared" si="3"/>
        <v>1</v>
      </c>
      <c r="K9" t="b">
        <f t="shared" si="4"/>
        <v>0</v>
      </c>
      <c r="L9" t="b">
        <f t="shared" si="1"/>
        <v>0</v>
      </c>
      <c r="R9" t="s">
        <v>0</v>
      </c>
      <c r="S9" t="s">
        <v>6</v>
      </c>
      <c r="T9">
        <v>1</v>
      </c>
      <c r="U9">
        <v>0.99992150000000002</v>
      </c>
      <c r="V9">
        <v>0.99992703999999999</v>
      </c>
      <c r="W9">
        <v>0.99992155999999999</v>
      </c>
      <c r="X9">
        <f t="shared" si="5"/>
        <v>0.9999233666666667</v>
      </c>
    </row>
    <row r="10" spans="1:24" x14ac:dyDescent="0.25">
      <c r="A10" t="s">
        <v>0</v>
      </c>
      <c r="B10" t="s">
        <v>7</v>
      </c>
      <c r="C10">
        <v>1</v>
      </c>
      <c r="D10">
        <v>0.99992150000000002</v>
      </c>
      <c r="E10">
        <v>0.99992703999999999</v>
      </c>
      <c r="F10">
        <v>0.99992155999999999</v>
      </c>
      <c r="G10" t="str">
        <f t="shared" si="0"/>
        <v>incorrect</v>
      </c>
      <c r="H10" t="s">
        <v>3</v>
      </c>
      <c r="I10" t="b">
        <f t="shared" si="2"/>
        <v>0</v>
      </c>
      <c r="J10" t="b">
        <f t="shared" si="3"/>
        <v>1</v>
      </c>
      <c r="K10" t="b">
        <f t="shared" si="4"/>
        <v>0</v>
      </c>
      <c r="L10" t="b">
        <f t="shared" si="1"/>
        <v>0</v>
      </c>
      <c r="R10" t="s">
        <v>0</v>
      </c>
      <c r="S10" t="s">
        <v>7</v>
      </c>
      <c r="T10">
        <v>1</v>
      </c>
      <c r="U10">
        <v>0.99992150000000002</v>
      </c>
      <c r="V10">
        <v>0.99992703999999999</v>
      </c>
      <c r="W10">
        <v>0.99992155999999999</v>
      </c>
      <c r="X10">
        <f t="shared" si="5"/>
        <v>0.9999233666666667</v>
      </c>
    </row>
    <row r="11" spans="1:24" x14ac:dyDescent="0.25">
      <c r="A11" t="s">
        <v>0</v>
      </c>
      <c r="B11" t="s">
        <v>8</v>
      </c>
      <c r="C11">
        <v>1</v>
      </c>
      <c r="D11">
        <v>0.99992150000000002</v>
      </c>
      <c r="E11">
        <v>0.99992703999999999</v>
      </c>
      <c r="F11">
        <v>0.99992155999999999</v>
      </c>
      <c r="G11" t="str">
        <f t="shared" si="0"/>
        <v>incorrect</v>
      </c>
      <c r="H11" t="s">
        <v>3</v>
      </c>
      <c r="I11" t="b">
        <f t="shared" si="2"/>
        <v>0</v>
      </c>
      <c r="J11" t="b">
        <f t="shared" si="3"/>
        <v>1</v>
      </c>
      <c r="K11" t="b">
        <f t="shared" si="4"/>
        <v>0</v>
      </c>
      <c r="L11" t="b">
        <f t="shared" si="1"/>
        <v>0</v>
      </c>
      <c r="R11" t="s">
        <v>0</v>
      </c>
      <c r="S11" t="s">
        <v>8</v>
      </c>
      <c r="T11">
        <v>1</v>
      </c>
      <c r="U11">
        <v>0.99992150000000002</v>
      </c>
      <c r="V11">
        <v>0.99992703999999999</v>
      </c>
      <c r="W11">
        <v>0.99992155999999999</v>
      </c>
      <c r="X11">
        <f t="shared" si="5"/>
        <v>0.9999233666666667</v>
      </c>
    </row>
    <row r="12" spans="1:24" x14ac:dyDescent="0.25">
      <c r="A12" t="s">
        <v>0</v>
      </c>
      <c r="B12" t="s">
        <v>8</v>
      </c>
      <c r="C12">
        <v>2</v>
      </c>
      <c r="D12">
        <v>0.99992150000000002</v>
      </c>
      <c r="E12">
        <v>0.99992703999999999</v>
      </c>
      <c r="F12">
        <v>0.99992155999999999</v>
      </c>
      <c r="G12" t="str">
        <f t="shared" si="0"/>
        <v>incorrect</v>
      </c>
      <c r="H12" t="s">
        <v>3</v>
      </c>
      <c r="I12" t="b">
        <f t="shared" si="2"/>
        <v>0</v>
      </c>
      <c r="J12" t="b">
        <f t="shared" si="3"/>
        <v>1</v>
      </c>
      <c r="K12" t="b">
        <f t="shared" si="4"/>
        <v>0</v>
      </c>
      <c r="L12" t="b">
        <f t="shared" si="1"/>
        <v>0</v>
      </c>
      <c r="R12" t="s">
        <v>0</v>
      </c>
      <c r="S12" t="s">
        <v>8</v>
      </c>
      <c r="T12">
        <v>2</v>
      </c>
      <c r="U12">
        <v>0.99992150000000002</v>
      </c>
      <c r="V12">
        <v>0.99992703999999999</v>
      </c>
      <c r="W12">
        <v>0.99992155999999999</v>
      </c>
      <c r="X12">
        <f t="shared" si="5"/>
        <v>0.9999233666666667</v>
      </c>
    </row>
    <row r="13" spans="1:24" x14ac:dyDescent="0.25">
      <c r="A13" t="s">
        <v>0</v>
      </c>
      <c r="B13" t="s">
        <v>8</v>
      </c>
      <c r="C13">
        <v>3</v>
      </c>
      <c r="D13">
        <v>0.99992150000000002</v>
      </c>
      <c r="E13">
        <v>0.99992703999999999</v>
      </c>
      <c r="F13">
        <v>0.99992155999999999</v>
      </c>
      <c r="G13" t="str">
        <f t="shared" si="0"/>
        <v>incorrect</v>
      </c>
      <c r="H13" t="s">
        <v>3</v>
      </c>
      <c r="I13" t="b">
        <f t="shared" si="2"/>
        <v>0</v>
      </c>
      <c r="J13" t="b">
        <f t="shared" si="3"/>
        <v>1</v>
      </c>
      <c r="K13" t="b">
        <f t="shared" si="4"/>
        <v>0</v>
      </c>
      <c r="L13" t="b">
        <f t="shared" si="1"/>
        <v>0</v>
      </c>
      <c r="R13" t="s">
        <v>0</v>
      </c>
      <c r="S13" t="s">
        <v>8</v>
      </c>
      <c r="T13">
        <v>3</v>
      </c>
      <c r="U13">
        <v>0.99992150000000002</v>
      </c>
      <c r="V13">
        <v>0.99992703999999999</v>
      </c>
      <c r="W13">
        <v>0.99992155999999999</v>
      </c>
      <c r="X13">
        <f t="shared" si="5"/>
        <v>0.9999233666666667</v>
      </c>
    </row>
    <row r="14" spans="1:24" x14ac:dyDescent="0.25">
      <c r="A14" t="s">
        <v>0</v>
      </c>
      <c r="B14" t="s">
        <v>8</v>
      </c>
      <c r="C14">
        <v>4</v>
      </c>
      <c r="D14">
        <v>0.99992150000000002</v>
      </c>
      <c r="E14">
        <v>0.99992703999999999</v>
      </c>
      <c r="F14">
        <v>0.99992155999999999</v>
      </c>
      <c r="G14" t="str">
        <f t="shared" si="0"/>
        <v>incorrect</v>
      </c>
      <c r="H14" t="s">
        <v>3</v>
      </c>
      <c r="I14" t="b">
        <f t="shared" si="2"/>
        <v>0</v>
      </c>
      <c r="J14" t="b">
        <f t="shared" si="3"/>
        <v>1</v>
      </c>
      <c r="K14" t="b">
        <f t="shared" si="4"/>
        <v>0</v>
      </c>
      <c r="L14" t="b">
        <f t="shared" si="1"/>
        <v>0</v>
      </c>
      <c r="R14" t="s">
        <v>0</v>
      </c>
      <c r="S14" t="s">
        <v>8</v>
      </c>
      <c r="T14">
        <v>4</v>
      </c>
      <c r="U14">
        <v>0.99992150000000002</v>
      </c>
      <c r="V14">
        <v>0.99992703999999999</v>
      </c>
      <c r="W14">
        <v>0.99992155999999999</v>
      </c>
      <c r="X14">
        <f t="shared" si="5"/>
        <v>0.9999233666666667</v>
      </c>
    </row>
    <row r="15" spans="1:24" x14ac:dyDescent="0.25">
      <c r="A15" t="s">
        <v>0</v>
      </c>
      <c r="B15" t="s">
        <v>8</v>
      </c>
      <c r="C15">
        <v>5</v>
      </c>
      <c r="D15">
        <v>0.99992150000000002</v>
      </c>
      <c r="E15">
        <v>0.99992703999999999</v>
      </c>
      <c r="F15">
        <v>0.99992155999999999</v>
      </c>
      <c r="G15" t="str">
        <f t="shared" si="0"/>
        <v>incorrect</v>
      </c>
      <c r="H15" t="s">
        <v>3</v>
      </c>
      <c r="I15" t="b">
        <f t="shared" si="2"/>
        <v>0</v>
      </c>
      <c r="J15" t="b">
        <f t="shared" si="3"/>
        <v>1</v>
      </c>
      <c r="K15" t="b">
        <f t="shared" si="4"/>
        <v>0</v>
      </c>
      <c r="L15" t="b">
        <f t="shared" si="1"/>
        <v>0</v>
      </c>
      <c r="R15" t="s">
        <v>0</v>
      </c>
      <c r="S15" t="s">
        <v>8</v>
      </c>
      <c r="T15">
        <v>5</v>
      </c>
      <c r="U15">
        <v>0.99992150000000002</v>
      </c>
      <c r="V15">
        <v>0.99992703999999999</v>
      </c>
      <c r="W15">
        <v>0.99992155999999999</v>
      </c>
      <c r="X15">
        <f t="shared" si="5"/>
        <v>0.9999233666666667</v>
      </c>
    </row>
    <row r="16" spans="1:24" x14ac:dyDescent="0.25">
      <c r="A16" t="s">
        <v>9</v>
      </c>
      <c r="B16" t="s">
        <v>10</v>
      </c>
      <c r="C16">
        <v>1</v>
      </c>
      <c r="D16">
        <v>0.99712690000000004</v>
      </c>
      <c r="E16">
        <v>0.99711483999999995</v>
      </c>
      <c r="F16">
        <v>0.99733079999999996</v>
      </c>
      <c r="G16" t="str">
        <f t="shared" si="0"/>
        <v>correct</v>
      </c>
      <c r="H16" t="s">
        <v>2</v>
      </c>
      <c r="I16" t="b">
        <f t="shared" si="2"/>
        <v>0</v>
      </c>
      <c r="J16" t="b">
        <f t="shared" si="3"/>
        <v>0</v>
      </c>
      <c r="K16" t="b">
        <f t="shared" si="4"/>
        <v>0</v>
      </c>
      <c r="L16" t="b">
        <f t="shared" si="1"/>
        <v>1</v>
      </c>
      <c r="R16" t="s">
        <v>9</v>
      </c>
      <c r="S16" t="s">
        <v>10</v>
      </c>
      <c r="T16">
        <v>1</v>
      </c>
      <c r="U16">
        <v>0.99712690000000004</v>
      </c>
      <c r="V16">
        <v>0.99711483999999995</v>
      </c>
      <c r="W16">
        <v>0.99733079999999996</v>
      </c>
      <c r="X16">
        <f t="shared" si="5"/>
        <v>0.99719084666666669</v>
      </c>
    </row>
    <row r="17" spans="1:24" x14ac:dyDescent="0.25">
      <c r="A17" t="s">
        <v>9</v>
      </c>
      <c r="B17" t="s">
        <v>10</v>
      </c>
      <c r="C17">
        <v>2</v>
      </c>
      <c r="D17">
        <v>0.99873367999999996</v>
      </c>
      <c r="E17">
        <v>0.99731356000000004</v>
      </c>
      <c r="F17">
        <v>0.99756290000000003</v>
      </c>
      <c r="G17" t="str">
        <f t="shared" si="0"/>
        <v>correct</v>
      </c>
      <c r="H17" t="s">
        <v>2</v>
      </c>
      <c r="I17" t="b">
        <f t="shared" si="2"/>
        <v>0</v>
      </c>
      <c r="J17" t="b">
        <f t="shared" si="3"/>
        <v>0</v>
      </c>
      <c r="K17" t="b">
        <f t="shared" si="4"/>
        <v>0</v>
      </c>
      <c r="L17" t="b">
        <f t="shared" si="1"/>
        <v>1</v>
      </c>
      <c r="R17" t="s">
        <v>9</v>
      </c>
      <c r="S17" t="s">
        <v>10</v>
      </c>
      <c r="T17">
        <v>2</v>
      </c>
      <c r="U17">
        <v>0.99873367999999996</v>
      </c>
      <c r="V17">
        <v>0.99731356000000004</v>
      </c>
      <c r="W17">
        <v>0.99756290000000003</v>
      </c>
      <c r="X17">
        <f t="shared" si="5"/>
        <v>0.99787004666666668</v>
      </c>
    </row>
    <row r="18" spans="1:24" x14ac:dyDescent="0.25">
      <c r="A18" t="s">
        <v>9</v>
      </c>
      <c r="B18" t="s">
        <v>10</v>
      </c>
      <c r="C18">
        <v>3</v>
      </c>
      <c r="D18">
        <v>0.99868303999999997</v>
      </c>
      <c r="E18">
        <v>0.99871314</v>
      </c>
      <c r="F18">
        <v>0.99883443000000005</v>
      </c>
      <c r="G18" t="str">
        <f t="shared" si="0"/>
        <v>correct</v>
      </c>
      <c r="H18" t="s">
        <v>2</v>
      </c>
      <c r="I18" t="b">
        <f t="shared" si="2"/>
        <v>0</v>
      </c>
      <c r="J18" t="b">
        <f t="shared" si="3"/>
        <v>0</v>
      </c>
      <c r="K18" t="b">
        <f t="shared" si="4"/>
        <v>0</v>
      </c>
      <c r="L18" t="b">
        <f t="shared" si="1"/>
        <v>1</v>
      </c>
      <c r="R18" t="s">
        <v>9</v>
      </c>
      <c r="S18" t="s">
        <v>10</v>
      </c>
      <c r="T18">
        <v>3</v>
      </c>
      <c r="U18">
        <v>0.99868303999999997</v>
      </c>
      <c r="V18">
        <v>0.99871314</v>
      </c>
      <c r="W18">
        <v>0.99883443000000005</v>
      </c>
      <c r="X18">
        <f t="shared" si="5"/>
        <v>0.99874353666666671</v>
      </c>
    </row>
    <row r="19" spans="1:24" x14ac:dyDescent="0.25">
      <c r="A19" t="s">
        <v>9</v>
      </c>
      <c r="B19" t="s">
        <v>10</v>
      </c>
      <c r="C19">
        <v>4</v>
      </c>
      <c r="D19">
        <v>0.99935602999999995</v>
      </c>
      <c r="E19">
        <v>0.99935644999999995</v>
      </c>
      <c r="F19">
        <v>0.99941829999999998</v>
      </c>
      <c r="G19" t="str">
        <f t="shared" si="0"/>
        <v>correct</v>
      </c>
      <c r="H19" t="s">
        <v>2</v>
      </c>
      <c r="I19" t="b">
        <f t="shared" si="2"/>
        <v>0</v>
      </c>
      <c r="J19" t="b">
        <f t="shared" si="3"/>
        <v>0</v>
      </c>
      <c r="K19" t="b">
        <f t="shared" si="4"/>
        <v>0</v>
      </c>
      <c r="L19" t="b">
        <f t="shared" si="1"/>
        <v>1</v>
      </c>
      <c r="R19" t="s">
        <v>9</v>
      </c>
      <c r="S19" t="s">
        <v>10</v>
      </c>
      <c r="T19">
        <v>4</v>
      </c>
      <c r="U19">
        <v>0.99935602999999995</v>
      </c>
      <c r="V19">
        <v>0.99935644999999995</v>
      </c>
      <c r="W19">
        <v>0.99941829999999998</v>
      </c>
      <c r="X19">
        <f t="shared" si="5"/>
        <v>0.99937692666666667</v>
      </c>
    </row>
    <row r="20" spans="1:24" x14ac:dyDescent="0.25">
      <c r="A20" t="s">
        <v>9</v>
      </c>
      <c r="B20" t="s">
        <v>10</v>
      </c>
      <c r="C20">
        <v>5</v>
      </c>
      <c r="D20">
        <v>0.99837255000000003</v>
      </c>
      <c r="E20">
        <v>0.99836963000000001</v>
      </c>
      <c r="F20">
        <v>0.99852633000000002</v>
      </c>
      <c r="G20" t="str">
        <f t="shared" si="0"/>
        <v>correct</v>
      </c>
      <c r="H20" t="s">
        <v>2</v>
      </c>
      <c r="I20" t="b">
        <f t="shared" si="2"/>
        <v>0</v>
      </c>
      <c r="J20" t="b">
        <f t="shared" si="3"/>
        <v>0</v>
      </c>
      <c r="K20" t="b">
        <f t="shared" si="4"/>
        <v>0</v>
      </c>
      <c r="L20" t="b">
        <f t="shared" si="1"/>
        <v>1</v>
      </c>
      <c r="R20" t="s">
        <v>9</v>
      </c>
      <c r="S20" t="s">
        <v>10</v>
      </c>
      <c r="T20">
        <v>5</v>
      </c>
      <c r="U20">
        <v>0.99837255000000003</v>
      </c>
      <c r="V20">
        <v>0.99836963000000001</v>
      </c>
      <c r="W20">
        <v>0.99852633000000002</v>
      </c>
      <c r="X20">
        <f t="shared" si="5"/>
        <v>0.99842283666666665</v>
      </c>
    </row>
    <row r="21" spans="1:24" x14ac:dyDescent="0.25">
      <c r="A21" t="s">
        <v>11</v>
      </c>
      <c r="B21" t="s">
        <v>12</v>
      </c>
      <c r="C21">
        <v>1</v>
      </c>
      <c r="D21">
        <v>0.99930096000000002</v>
      </c>
      <c r="E21">
        <v>0.99912540000000005</v>
      </c>
      <c r="F21">
        <v>0.99928450000000002</v>
      </c>
      <c r="G21" t="str">
        <f t="shared" si="0"/>
        <v>correct</v>
      </c>
      <c r="H21" t="s">
        <v>3</v>
      </c>
      <c r="I21" t="b">
        <f t="shared" si="2"/>
        <v>0</v>
      </c>
      <c r="J21" t="b">
        <f t="shared" si="3"/>
        <v>0</v>
      </c>
      <c r="K21" t="b">
        <f t="shared" si="4"/>
        <v>1</v>
      </c>
      <c r="L21" t="b">
        <f t="shared" si="1"/>
        <v>0</v>
      </c>
      <c r="R21" t="s">
        <v>11</v>
      </c>
      <c r="S21" t="s">
        <v>12</v>
      </c>
      <c r="T21">
        <v>1</v>
      </c>
      <c r="U21">
        <v>0.99930096000000002</v>
      </c>
      <c r="V21">
        <v>0.99912540000000005</v>
      </c>
      <c r="W21">
        <v>0.99928450000000002</v>
      </c>
      <c r="X21">
        <f t="shared" si="5"/>
        <v>0.9992369533333334</v>
      </c>
    </row>
    <row r="22" spans="1:24" x14ac:dyDescent="0.25">
      <c r="A22" t="s">
        <v>13</v>
      </c>
      <c r="B22" t="s">
        <v>4</v>
      </c>
      <c r="C22">
        <v>1</v>
      </c>
      <c r="D22">
        <v>0.99987910000000002</v>
      </c>
      <c r="E22">
        <v>0.99989015000000003</v>
      </c>
      <c r="F22">
        <v>0.99988246000000003</v>
      </c>
      <c r="G22" t="str">
        <f t="shared" si="0"/>
        <v>correct</v>
      </c>
      <c r="H22" t="s">
        <v>3</v>
      </c>
      <c r="I22" t="b">
        <f t="shared" si="2"/>
        <v>0</v>
      </c>
      <c r="J22" t="b">
        <f t="shared" si="3"/>
        <v>0</v>
      </c>
      <c r="K22" t="b">
        <f t="shared" si="4"/>
        <v>1</v>
      </c>
      <c r="L22" t="b">
        <f t="shared" si="1"/>
        <v>0</v>
      </c>
      <c r="R22" t="s">
        <v>13</v>
      </c>
      <c r="S22" t="s">
        <v>4</v>
      </c>
      <c r="T22">
        <v>1</v>
      </c>
      <c r="U22">
        <v>0.99987910000000002</v>
      </c>
      <c r="V22">
        <v>0.99989015000000003</v>
      </c>
      <c r="W22">
        <v>0.99988246000000003</v>
      </c>
      <c r="X22">
        <f t="shared" si="5"/>
        <v>0.99988390333333343</v>
      </c>
    </row>
    <row r="23" spans="1:24" x14ac:dyDescent="0.25">
      <c r="A23" t="s">
        <v>14</v>
      </c>
      <c r="B23" t="s">
        <v>12</v>
      </c>
      <c r="C23">
        <v>1</v>
      </c>
      <c r="D23">
        <v>0.9963033</v>
      </c>
      <c r="E23">
        <v>0.99616974999999996</v>
      </c>
      <c r="F23">
        <v>0.99646305999999996</v>
      </c>
      <c r="G23" t="str">
        <f t="shared" si="0"/>
        <v>correct</v>
      </c>
      <c r="H23" t="s">
        <v>3</v>
      </c>
      <c r="I23" t="b">
        <f t="shared" si="2"/>
        <v>0</v>
      </c>
      <c r="J23" t="b">
        <f t="shared" si="3"/>
        <v>0</v>
      </c>
      <c r="K23" t="b">
        <f t="shared" si="4"/>
        <v>1</v>
      </c>
      <c r="L23" t="b">
        <f t="shared" si="1"/>
        <v>0</v>
      </c>
      <c r="R23" t="s">
        <v>14</v>
      </c>
      <c r="S23" t="s">
        <v>12</v>
      </c>
      <c r="T23">
        <v>1</v>
      </c>
      <c r="U23">
        <v>0.9963033</v>
      </c>
      <c r="V23">
        <v>0.99616974999999996</v>
      </c>
      <c r="W23">
        <v>0.99646305999999996</v>
      </c>
      <c r="X23">
        <f t="shared" si="5"/>
        <v>0.99631203666666668</v>
      </c>
    </row>
    <row r="24" spans="1:24" x14ac:dyDescent="0.25">
      <c r="A24" t="s">
        <v>15</v>
      </c>
      <c r="B24" t="s">
        <v>16</v>
      </c>
      <c r="C24">
        <v>1</v>
      </c>
      <c r="D24">
        <v>1</v>
      </c>
      <c r="E24">
        <v>1</v>
      </c>
      <c r="F24">
        <v>1</v>
      </c>
      <c r="G24" t="str">
        <f t="shared" si="0"/>
        <v>incorrect</v>
      </c>
      <c r="H24" t="s">
        <v>17</v>
      </c>
      <c r="I24" t="b">
        <f t="shared" si="2"/>
        <v>0</v>
      </c>
      <c r="J24" t="b">
        <f t="shared" si="3"/>
        <v>1</v>
      </c>
      <c r="K24" t="b">
        <f t="shared" si="4"/>
        <v>0</v>
      </c>
      <c r="L24" t="b">
        <f t="shared" si="1"/>
        <v>0</v>
      </c>
      <c r="R24" t="s">
        <v>15</v>
      </c>
      <c r="S24" t="s">
        <v>16</v>
      </c>
      <c r="T24">
        <v>1</v>
      </c>
      <c r="U24">
        <v>1</v>
      </c>
      <c r="V24">
        <v>1</v>
      </c>
      <c r="W24">
        <v>1</v>
      </c>
      <c r="X24">
        <f t="shared" si="5"/>
        <v>1</v>
      </c>
    </row>
    <row r="25" spans="1:24" x14ac:dyDescent="0.25">
      <c r="A25" t="s">
        <v>18</v>
      </c>
      <c r="B25" t="s">
        <v>4</v>
      </c>
      <c r="C25">
        <v>1</v>
      </c>
      <c r="D25">
        <v>0.99990670000000004</v>
      </c>
      <c r="E25">
        <v>0.99991339999999995</v>
      </c>
      <c r="F25">
        <v>0.99991786000000005</v>
      </c>
      <c r="G25" t="str">
        <f t="shared" si="0"/>
        <v>correct</v>
      </c>
      <c r="H25" t="s">
        <v>17</v>
      </c>
      <c r="I25" t="b">
        <f t="shared" si="2"/>
        <v>0</v>
      </c>
      <c r="J25" t="b">
        <f t="shared" si="3"/>
        <v>0</v>
      </c>
      <c r="K25" t="b">
        <f t="shared" si="4"/>
        <v>1</v>
      </c>
      <c r="L25" t="b">
        <f t="shared" si="1"/>
        <v>0</v>
      </c>
      <c r="R25" t="s">
        <v>18</v>
      </c>
      <c r="S25" t="s">
        <v>4</v>
      </c>
      <c r="T25">
        <v>1</v>
      </c>
      <c r="U25">
        <v>0.99990670000000004</v>
      </c>
      <c r="V25">
        <v>0.99991339999999995</v>
      </c>
      <c r="W25">
        <v>0.99991786000000005</v>
      </c>
      <c r="X25">
        <f t="shared" si="5"/>
        <v>0.99991265333333335</v>
      </c>
    </row>
    <row r="26" spans="1:24" x14ac:dyDescent="0.25">
      <c r="A26" t="s">
        <v>19</v>
      </c>
      <c r="B26" t="s">
        <v>1</v>
      </c>
      <c r="C26">
        <v>1</v>
      </c>
      <c r="D26">
        <v>0.99740189999999995</v>
      </c>
      <c r="E26">
        <v>0.99698719999999996</v>
      </c>
      <c r="F26">
        <v>0.99734540000000005</v>
      </c>
      <c r="G26" t="str">
        <f t="shared" si="0"/>
        <v>correct</v>
      </c>
      <c r="H26" t="s">
        <v>2</v>
      </c>
      <c r="I26" t="b">
        <f t="shared" si="2"/>
        <v>0</v>
      </c>
      <c r="J26" t="b">
        <f t="shared" si="3"/>
        <v>0</v>
      </c>
      <c r="K26" t="b">
        <f t="shared" si="4"/>
        <v>0</v>
      </c>
      <c r="L26" t="b">
        <f t="shared" si="1"/>
        <v>1</v>
      </c>
      <c r="R26" s="1" t="s">
        <v>19</v>
      </c>
      <c r="S26" s="1" t="s">
        <v>8</v>
      </c>
      <c r="T26" s="1">
        <v>5</v>
      </c>
      <c r="U26" s="1">
        <v>0.99969799999999998</v>
      </c>
      <c r="V26" s="1">
        <v>0.99964887000000002</v>
      </c>
      <c r="W26" s="1">
        <v>0.99966884</v>
      </c>
      <c r="X26" s="1">
        <f t="shared" ref="X26:X36" si="6">AVERAGE(U26:W26)</f>
        <v>0.99967190333333333</v>
      </c>
    </row>
    <row r="27" spans="1:24" x14ac:dyDescent="0.25">
      <c r="A27" t="s">
        <v>19</v>
      </c>
      <c r="B27" t="s">
        <v>1</v>
      </c>
      <c r="C27">
        <v>2</v>
      </c>
      <c r="D27">
        <v>0.99902064000000002</v>
      </c>
      <c r="E27">
        <v>0.99884340000000005</v>
      </c>
      <c r="F27">
        <v>0.99895129999999999</v>
      </c>
      <c r="G27" t="str">
        <f t="shared" si="0"/>
        <v>correct</v>
      </c>
      <c r="H27" t="s">
        <v>2</v>
      </c>
      <c r="I27" t="b">
        <f t="shared" si="2"/>
        <v>0</v>
      </c>
      <c r="J27" t="b">
        <f t="shared" si="3"/>
        <v>0</v>
      </c>
      <c r="K27" t="b">
        <f t="shared" si="4"/>
        <v>0</v>
      </c>
      <c r="L27" t="b">
        <f t="shared" si="1"/>
        <v>1</v>
      </c>
      <c r="R27" s="1" t="s">
        <v>19</v>
      </c>
      <c r="S27" s="1" t="s">
        <v>20</v>
      </c>
      <c r="T27" s="1">
        <v>1</v>
      </c>
      <c r="U27" s="1">
        <v>0.99969799999999998</v>
      </c>
      <c r="V27" s="1">
        <v>0.99964887000000002</v>
      </c>
      <c r="W27" s="1">
        <v>0.99966884</v>
      </c>
      <c r="X27" s="1">
        <f t="shared" si="6"/>
        <v>0.99967190333333333</v>
      </c>
    </row>
    <row r="28" spans="1:24" x14ac:dyDescent="0.25">
      <c r="A28" t="s">
        <v>19</v>
      </c>
      <c r="B28" t="s">
        <v>1</v>
      </c>
      <c r="C28">
        <v>3</v>
      </c>
      <c r="D28">
        <v>0.99616313000000001</v>
      </c>
      <c r="E28">
        <v>0.99553829999999999</v>
      </c>
      <c r="F28">
        <v>0.99586934000000005</v>
      </c>
      <c r="G28" t="str">
        <f t="shared" si="0"/>
        <v>correct</v>
      </c>
      <c r="H28" t="s">
        <v>2</v>
      </c>
      <c r="I28" t="b">
        <f t="shared" si="2"/>
        <v>0</v>
      </c>
      <c r="J28" t="b">
        <f t="shared" si="3"/>
        <v>0</v>
      </c>
      <c r="K28" t="b">
        <f t="shared" si="4"/>
        <v>0</v>
      </c>
      <c r="L28" t="b">
        <f t="shared" si="1"/>
        <v>1</v>
      </c>
      <c r="R28" s="1" t="s">
        <v>19</v>
      </c>
      <c r="S28" s="1" t="s">
        <v>21</v>
      </c>
      <c r="T28" s="1">
        <v>1</v>
      </c>
      <c r="U28" s="1">
        <v>0.99969799999999998</v>
      </c>
      <c r="V28" s="1">
        <v>0.99964887000000002</v>
      </c>
      <c r="W28" s="1">
        <v>0.99966884</v>
      </c>
      <c r="X28" s="1">
        <f t="shared" si="6"/>
        <v>0.99967190333333333</v>
      </c>
    </row>
    <row r="29" spans="1:24" x14ac:dyDescent="0.25">
      <c r="A29" t="s">
        <v>19</v>
      </c>
      <c r="B29" t="s">
        <v>1</v>
      </c>
      <c r="C29">
        <v>4</v>
      </c>
      <c r="D29">
        <v>0.99902064000000002</v>
      </c>
      <c r="E29">
        <v>0.99884340000000005</v>
      </c>
      <c r="F29">
        <v>0.99895129999999999</v>
      </c>
      <c r="G29" t="str">
        <f t="shared" si="0"/>
        <v>correct</v>
      </c>
      <c r="H29" t="s">
        <v>2</v>
      </c>
      <c r="I29" t="b">
        <f t="shared" si="2"/>
        <v>0</v>
      </c>
      <c r="J29" t="b">
        <f t="shared" si="3"/>
        <v>0</v>
      </c>
      <c r="K29" t="b">
        <f t="shared" si="4"/>
        <v>0</v>
      </c>
      <c r="L29" t="b">
        <f t="shared" si="1"/>
        <v>1</v>
      </c>
      <c r="R29" s="1" t="s">
        <v>19</v>
      </c>
      <c r="S29" s="1" t="s">
        <v>1</v>
      </c>
      <c r="T29" s="1">
        <v>2</v>
      </c>
      <c r="U29" s="1">
        <v>0.99902064000000002</v>
      </c>
      <c r="V29" s="1">
        <v>0.99884340000000005</v>
      </c>
      <c r="W29" s="1">
        <v>0.99895129999999999</v>
      </c>
      <c r="X29" s="1">
        <f t="shared" si="6"/>
        <v>0.99893844666666665</v>
      </c>
    </row>
    <row r="30" spans="1:24" x14ac:dyDescent="0.25">
      <c r="A30" t="s">
        <v>19</v>
      </c>
      <c r="B30" t="s">
        <v>8</v>
      </c>
      <c r="C30">
        <v>1</v>
      </c>
      <c r="D30">
        <v>0.99902064000000002</v>
      </c>
      <c r="E30">
        <v>0.99884340000000005</v>
      </c>
      <c r="F30">
        <v>0.99895129999999999</v>
      </c>
      <c r="G30" t="str">
        <f t="shared" si="0"/>
        <v>correct</v>
      </c>
      <c r="H30" t="s">
        <v>2</v>
      </c>
      <c r="I30" t="b">
        <f t="shared" si="2"/>
        <v>0</v>
      </c>
      <c r="J30" t="b">
        <f t="shared" si="3"/>
        <v>0</v>
      </c>
      <c r="K30" t="b">
        <f t="shared" si="4"/>
        <v>0</v>
      </c>
      <c r="L30" t="b">
        <f t="shared" si="1"/>
        <v>1</v>
      </c>
      <c r="R30" s="1" t="s">
        <v>19</v>
      </c>
      <c r="S30" s="1" t="s">
        <v>1</v>
      </c>
      <c r="T30" s="1">
        <v>4</v>
      </c>
      <c r="U30" s="1">
        <v>0.99902064000000002</v>
      </c>
      <c r="V30" s="1">
        <v>0.99884340000000005</v>
      </c>
      <c r="W30" s="1">
        <v>0.99895129999999999</v>
      </c>
      <c r="X30" s="1">
        <f t="shared" si="6"/>
        <v>0.99893844666666665</v>
      </c>
    </row>
    <row r="31" spans="1:24" x14ac:dyDescent="0.25">
      <c r="A31" t="s">
        <v>19</v>
      </c>
      <c r="B31" t="s">
        <v>8</v>
      </c>
      <c r="C31">
        <v>2</v>
      </c>
      <c r="D31">
        <v>0.99902064000000002</v>
      </c>
      <c r="E31">
        <v>0.99884340000000005</v>
      </c>
      <c r="F31">
        <v>0.99895129999999999</v>
      </c>
      <c r="G31" t="str">
        <f t="shared" si="0"/>
        <v>correct</v>
      </c>
      <c r="H31" t="s">
        <v>2</v>
      </c>
      <c r="I31" t="b">
        <f t="shared" si="2"/>
        <v>0</v>
      </c>
      <c r="J31" t="b">
        <f t="shared" si="3"/>
        <v>0</v>
      </c>
      <c r="K31" t="b">
        <f t="shared" si="4"/>
        <v>0</v>
      </c>
      <c r="L31" t="b">
        <f t="shared" si="1"/>
        <v>1</v>
      </c>
      <c r="R31" s="1" t="s">
        <v>19</v>
      </c>
      <c r="S31" s="1" t="s">
        <v>8</v>
      </c>
      <c r="T31" s="1">
        <v>1</v>
      </c>
      <c r="U31" s="1">
        <v>0.99902064000000002</v>
      </c>
      <c r="V31" s="1">
        <v>0.99884340000000005</v>
      </c>
      <c r="W31" s="1">
        <v>0.99895129999999999</v>
      </c>
      <c r="X31" s="1">
        <f t="shared" si="6"/>
        <v>0.99893844666666665</v>
      </c>
    </row>
    <row r="32" spans="1:24" x14ac:dyDescent="0.25">
      <c r="A32" t="s">
        <v>19</v>
      </c>
      <c r="B32" t="s">
        <v>8</v>
      </c>
      <c r="C32">
        <v>3</v>
      </c>
      <c r="D32">
        <v>0.99783694999999994</v>
      </c>
      <c r="E32">
        <v>0.99748020000000004</v>
      </c>
      <c r="F32">
        <v>0.9977703</v>
      </c>
      <c r="G32" t="str">
        <f t="shared" si="0"/>
        <v>correct</v>
      </c>
      <c r="H32" t="s">
        <v>2</v>
      </c>
      <c r="I32" t="b">
        <f t="shared" si="2"/>
        <v>0</v>
      </c>
      <c r="J32" t="b">
        <f t="shared" si="3"/>
        <v>0</v>
      </c>
      <c r="K32" t="b">
        <f t="shared" si="4"/>
        <v>0</v>
      </c>
      <c r="L32" t="b">
        <f t="shared" si="1"/>
        <v>1</v>
      </c>
      <c r="R32" s="1" t="s">
        <v>19</v>
      </c>
      <c r="S32" s="1" t="s">
        <v>8</v>
      </c>
      <c r="T32" s="1">
        <v>2</v>
      </c>
      <c r="U32" s="1">
        <v>0.99902064000000002</v>
      </c>
      <c r="V32" s="1">
        <v>0.99884340000000005</v>
      </c>
      <c r="W32" s="1">
        <v>0.99895129999999999</v>
      </c>
      <c r="X32" s="1">
        <f t="shared" si="6"/>
        <v>0.99893844666666665</v>
      </c>
    </row>
    <row r="33" spans="1:24" x14ac:dyDescent="0.25">
      <c r="A33" t="s">
        <v>19</v>
      </c>
      <c r="B33" t="s">
        <v>8</v>
      </c>
      <c r="C33">
        <v>4</v>
      </c>
      <c r="D33">
        <v>0.99844955999999996</v>
      </c>
      <c r="E33">
        <v>0.99819636</v>
      </c>
      <c r="F33">
        <v>0.99831915000000004</v>
      </c>
      <c r="G33" t="str">
        <f t="shared" si="0"/>
        <v>correct</v>
      </c>
      <c r="H33" t="s">
        <v>2</v>
      </c>
      <c r="I33" t="b">
        <f t="shared" si="2"/>
        <v>0</v>
      </c>
      <c r="J33" t="b">
        <f t="shared" si="3"/>
        <v>0</v>
      </c>
      <c r="K33" t="b">
        <f t="shared" si="4"/>
        <v>0</v>
      </c>
      <c r="L33" t="b">
        <f t="shared" si="1"/>
        <v>1</v>
      </c>
      <c r="R33" s="1" t="s">
        <v>19</v>
      </c>
      <c r="S33" s="1" t="s">
        <v>8</v>
      </c>
      <c r="T33" s="1">
        <v>4</v>
      </c>
      <c r="U33" s="1">
        <v>0.99844955999999996</v>
      </c>
      <c r="V33" s="1">
        <v>0.99819636</v>
      </c>
      <c r="W33" s="1">
        <v>0.99831915000000004</v>
      </c>
      <c r="X33" s="1">
        <f t="shared" si="6"/>
        <v>0.99832169000000004</v>
      </c>
    </row>
    <row r="34" spans="1:24" x14ac:dyDescent="0.25">
      <c r="A34" t="s">
        <v>19</v>
      </c>
      <c r="B34" t="s">
        <v>8</v>
      </c>
      <c r="C34">
        <v>5</v>
      </c>
      <c r="D34">
        <v>0.99969799999999998</v>
      </c>
      <c r="E34">
        <v>0.99964887000000002</v>
      </c>
      <c r="F34">
        <v>0.99966884</v>
      </c>
      <c r="G34" t="str">
        <f t="shared" ref="G34:G63" si="7">IF(F34=1, "incorrect", IF(F34&lt;$O$64,"correct","incorrect"))</f>
        <v>correct</v>
      </c>
      <c r="H34" t="s">
        <v>2</v>
      </c>
      <c r="I34" t="b">
        <f t="shared" si="2"/>
        <v>0</v>
      </c>
      <c r="J34" t="b">
        <f t="shared" si="3"/>
        <v>0</v>
      </c>
      <c r="K34" t="b">
        <f t="shared" si="4"/>
        <v>0</v>
      </c>
      <c r="L34" t="b">
        <f t="shared" si="1"/>
        <v>1</v>
      </c>
      <c r="R34" s="1" t="s">
        <v>19</v>
      </c>
      <c r="S34" s="1" t="s">
        <v>8</v>
      </c>
      <c r="T34" s="1">
        <v>3</v>
      </c>
      <c r="U34" s="1">
        <v>0.99783694999999994</v>
      </c>
      <c r="V34" s="1">
        <v>0.99748020000000004</v>
      </c>
      <c r="W34" s="1">
        <v>0.9977703</v>
      </c>
      <c r="X34" s="1">
        <f t="shared" si="6"/>
        <v>0.99769581666666662</v>
      </c>
    </row>
    <row r="35" spans="1:24" x14ac:dyDescent="0.25">
      <c r="A35" t="s">
        <v>19</v>
      </c>
      <c r="B35" t="s">
        <v>20</v>
      </c>
      <c r="C35">
        <v>1</v>
      </c>
      <c r="D35">
        <v>0.99969799999999998</v>
      </c>
      <c r="E35">
        <v>0.99964887000000002</v>
      </c>
      <c r="F35">
        <v>0.99966884</v>
      </c>
      <c r="G35" t="str">
        <f t="shared" si="7"/>
        <v>correct</v>
      </c>
      <c r="H35" t="s">
        <v>2</v>
      </c>
      <c r="I35" t="b">
        <f t="shared" si="2"/>
        <v>0</v>
      </c>
      <c r="J35" t="b">
        <f t="shared" si="3"/>
        <v>0</v>
      </c>
      <c r="K35" t="b">
        <f t="shared" si="4"/>
        <v>0</v>
      </c>
      <c r="L35" t="b">
        <f t="shared" si="1"/>
        <v>1</v>
      </c>
      <c r="R35" s="1" t="s">
        <v>19</v>
      </c>
      <c r="S35" s="1" t="s">
        <v>1</v>
      </c>
      <c r="T35" s="1">
        <v>1</v>
      </c>
      <c r="U35" s="1">
        <v>0.99740189999999995</v>
      </c>
      <c r="V35" s="1">
        <v>0.99698719999999996</v>
      </c>
      <c r="W35" s="1">
        <v>0.99734540000000005</v>
      </c>
      <c r="X35" s="1">
        <f t="shared" si="6"/>
        <v>0.99724483333333325</v>
      </c>
    </row>
    <row r="36" spans="1:24" x14ac:dyDescent="0.25">
      <c r="A36" t="s">
        <v>19</v>
      </c>
      <c r="B36" t="s">
        <v>21</v>
      </c>
      <c r="C36">
        <v>1</v>
      </c>
      <c r="D36">
        <v>0.99969799999999998</v>
      </c>
      <c r="E36">
        <v>0.99964887000000002</v>
      </c>
      <c r="F36">
        <v>0.99966884</v>
      </c>
      <c r="G36" t="str">
        <f t="shared" si="7"/>
        <v>correct</v>
      </c>
      <c r="H36" t="s">
        <v>2</v>
      </c>
      <c r="I36" t="b">
        <f t="shared" si="2"/>
        <v>0</v>
      </c>
      <c r="J36" t="b">
        <f t="shared" si="3"/>
        <v>0</v>
      </c>
      <c r="K36" t="b">
        <f t="shared" si="4"/>
        <v>0</v>
      </c>
      <c r="L36" t="b">
        <f t="shared" si="1"/>
        <v>1</v>
      </c>
      <c r="R36" s="1" t="s">
        <v>19</v>
      </c>
      <c r="S36" s="1" t="s">
        <v>1</v>
      </c>
      <c r="T36" s="1">
        <v>3</v>
      </c>
      <c r="U36" s="1">
        <v>0.99616313000000001</v>
      </c>
      <c r="V36" s="1">
        <v>0.99553829999999999</v>
      </c>
      <c r="W36" s="1">
        <v>0.99586934000000005</v>
      </c>
      <c r="X36" s="1">
        <f t="shared" si="6"/>
        <v>0.99585692333333331</v>
      </c>
    </row>
    <row r="37" spans="1:24" x14ac:dyDescent="0.25">
      <c r="A37" t="s">
        <v>22</v>
      </c>
      <c r="B37" t="s">
        <v>4</v>
      </c>
      <c r="C37">
        <v>1</v>
      </c>
      <c r="D37">
        <v>0.99988580000000005</v>
      </c>
      <c r="E37">
        <v>0.99998456000000002</v>
      </c>
      <c r="F37">
        <v>0.99998480000000001</v>
      </c>
      <c r="G37" t="str">
        <f t="shared" si="7"/>
        <v>incorrect</v>
      </c>
      <c r="H37" t="s">
        <v>2</v>
      </c>
      <c r="I37" t="b">
        <f t="shared" si="2"/>
        <v>1</v>
      </c>
      <c r="J37" t="b">
        <f t="shared" si="3"/>
        <v>0</v>
      </c>
      <c r="K37" t="b">
        <f t="shared" si="4"/>
        <v>0</v>
      </c>
      <c r="L37" t="b">
        <f t="shared" si="1"/>
        <v>0</v>
      </c>
      <c r="R37" t="s">
        <v>22</v>
      </c>
      <c r="S37" t="s">
        <v>4</v>
      </c>
      <c r="T37">
        <v>1</v>
      </c>
      <c r="U37">
        <v>0.99988580000000005</v>
      </c>
      <c r="V37">
        <v>0.99998456000000002</v>
      </c>
      <c r="W37">
        <v>0.99998480000000001</v>
      </c>
      <c r="X37">
        <f t="shared" si="5"/>
        <v>0.99995171999999999</v>
      </c>
    </row>
    <row r="38" spans="1:24" x14ac:dyDescent="0.25">
      <c r="A38" t="s">
        <v>23</v>
      </c>
      <c r="B38" t="s">
        <v>16</v>
      </c>
      <c r="C38">
        <v>1</v>
      </c>
      <c r="D38">
        <v>0.99999994000000003</v>
      </c>
      <c r="E38">
        <v>0.99999992000000004</v>
      </c>
      <c r="F38">
        <v>1</v>
      </c>
      <c r="G38" t="str">
        <f t="shared" si="7"/>
        <v>incorrect</v>
      </c>
      <c r="H38" t="s">
        <v>3</v>
      </c>
      <c r="I38" t="b">
        <f t="shared" si="2"/>
        <v>0</v>
      </c>
      <c r="J38" t="b">
        <f t="shared" si="3"/>
        <v>1</v>
      </c>
      <c r="K38" t="b">
        <f t="shared" si="4"/>
        <v>0</v>
      </c>
      <c r="L38" t="b">
        <f t="shared" si="1"/>
        <v>0</v>
      </c>
      <c r="R38" t="s">
        <v>23</v>
      </c>
      <c r="S38" t="s">
        <v>16</v>
      </c>
      <c r="T38">
        <v>1</v>
      </c>
      <c r="U38">
        <v>0.99999994000000003</v>
      </c>
      <c r="V38">
        <v>0.99999992000000004</v>
      </c>
      <c r="W38">
        <v>1</v>
      </c>
      <c r="X38">
        <f t="shared" si="5"/>
        <v>0.99999995333333336</v>
      </c>
    </row>
    <row r="39" spans="1:24" x14ac:dyDescent="0.25">
      <c r="A39" t="s">
        <v>24</v>
      </c>
      <c r="B39" t="s">
        <v>21</v>
      </c>
      <c r="C39">
        <v>1</v>
      </c>
      <c r="D39">
        <v>0.99992756000000005</v>
      </c>
      <c r="E39">
        <v>0.99986814999999996</v>
      </c>
      <c r="F39">
        <v>0.99984090000000003</v>
      </c>
      <c r="G39" t="str">
        <f t="shared" si="7"/>
        <v>correct</v>
      </c>
      <c r="H39" t="s">
        <v>3</v>
      </c>
      <c r="I39" t="b">
        <f t="shared" si="2"/>
        <v>0</v>
      </c>
      <c r="J39" t="b">
        <f t="shared" si="3"/>
        <v>0</v>
      </c>
      <c r="K39" t="b">
        <f t="shared" si="4"/>
        <v>1</v>
      </c>
      <c r="L39" t="b">
        <f t="shared" si="1"/>
        <v>0</v>
      </c>
      <c r="R39" s="1" t="s">
        <v>25</v>
      </c>
      <c r="S39" s="1" t="s">
        <v>16</v>
      </c>
      <c r="T39" s="1">
        <v>1</v>
      </c>
      <c r="U39" s="1">
        <v>1</v>
      </c>
      <c r="V39" s="1">
        <v>1</v>
      </c>
      <c r="W39" s="1">
        <v>1</v>
      </c>
      <c r="X39" s="1">
        <f t="shared" ref="X39:X51" si="8">AVERAGE(U39:W39)</f>
        <v>1</v>
      </c>
    </row>
    <row r="40" spans="1:24" x14ac:dyDescent="0.25">
      <c r="A40" t="s">
        <v>24</v>
      </c>
      <c r="B40" t="s">
        <v>21</v>
      </c>
      <c r="C40">
        <v>2</v>
      </c>
      <c r="D40">
        <v>0.99999649999999995</v>
      </c>
      <c r="E40">
        <v>0.99999689999999997</v>
      </c>
      <c r="F40">
        <v>0.99999729999999998</v>
      </c>
      <c r="G40" t="str">
        <f t="shared" si="7"/>
        <v>incorrect</v>
      </c>
      <c r="H40" t="s">
        <v>3</v>
      </c>
      <c r="I40" t="b">
        <f t="shared" si="2"/>
        <v>0</v>
      </c>
      <c r="J40" t="b">
        <f t="shared" si="3"/>
        <v>1</v>
      </c>
      <c r="K40" t="b">
        <f t="shared" si="4"/>
        <v>0</v>
      </c>
      <c r="L40" t="b">
        <f t="shared" si="1"/>
        <v>0</v>
      </c>
      <c r="R40" s="1" t="s">
        <v>24</v>
      </c>
      <c r="S40" s="1" t="s">
        <v>21</v>
      </c>
      <c r="T40" s="1">
        <v>2</v>
      </c>
      <c r="U40" s="1">
        <v>0.99999649999999995</v>
      </c>
      <c r="V40" s="1">
        <v>0.99999689999999997</v>
      </c>
      <c r="W40" s="1">
        <v>0.99999729999999998</v>
      </c>
      <c r="X40" s="1">
        <f t="shared" si="8"/>
        <v>0.99999689999999986</v>
      </c>
    </row>
    <row r="41" spans="1:24" x14ac:dyDescent="0.25">
      <c r="A41" t="s">
        <v>24</v>
      </c>
      <c r="B41" t="s">
        <v>21</v>
      </c>
      <c r="C41">
        <v>3</v>
      </c>
      <c r="D41">
        <v>0.99982749999999998</v>
      </c>
      <c r="E41">
        <v>0.99986814999999996</v>
      </c>
      <c r="F41">
        <v>0.99984090000000003</v>
      </c>
      <c r="G41" t="str">
        <f t="shared" si="7"/>
        <v>correct</v>
      </c>
      <c r="H41" t="s">
        <v>3</v>
      </c>
      <c r="I41" t="b">
        <f t="shared" si="2"/>
        <v>0</v>
      </c>
      <c r="J41" t="b">
        <f t="shared" si="3"/>
        <v>0</v>
      </c>
      <c r="K41" t="b">
        <f t="shared" si="4"/>
        <v>1</v>
      </c>
      <c r="L41" t="b">
        <f t="shared" si="1"/>
        <v>0</v>
      </c>
      <c r="R41" s="1" t="s">
        <v>25</v>
      </c>
      <c r="S41" s="1" t="s">
        <v>1</v>
      </c>
      <c r="T41" s="1">
        <v>5</v>
      </c>
      <c r="U41" s="1">
        <v>0.99998880000000001</v>
      </c>
      <c r="V41" s="1">
        <v>0.99999249999999995</v>
      </c>
      <c r="W41" s="1">
        <v>0.99998929999999997</v>
      </c>
      <c r="X41" s="1">
        <f t="shared" si="8"/>
        <v>0.99999020000000005</v>
      </c>
    </row>
    <row r="42" spans="1:24" x14ac:dyDescent="0.25">
      <c r="A42" t="s">
        <v>25</v>
      </c>
      <c r="B42" t="s">
        <v>1</v>
      </c>
      <c r="C42">
        <v>1</v>
      </c>
      <c r="D42">
        <v>0.99984415000000004</v>
      </c>
      <c r="E42">
        <v>0.99993752999999996</v>
      </c>
      <c r="F42">
        <v>0.99992895000000004</v>
      </c>
      <c r="G42" t="str">
        <f t="shared" si="7"/>
        <v>incorrect</v>
      </c>
      <c r="H42" t="s">
        <v>2</v>
      </c>
      <c r="I42" t="b">
        <f t="shared" si="2"/>
        <v>1</v>
      </c>
      <c r="J42" t="b">
        <f t="shared" si="3"/>
        <v>0</v>
      </c>
      <c r="K42" t="b">
        <f t="shared" si="4"/>
        <v>0</v>
      </c>
      <c r="L42" t="b">
        <f t="shared" si="1"/>
        <v>0</v>
      </c>
      <c r="R42" s="1" t="s">
        <v>25</v>
      </c>
      <c r="S42" s="1" t="s">
        <v>8</v>
      </c>
      <c r="T42" s="1">
        <v>1</v>
      </c>
      <c r="U42" s="1">
        <v>0.99998880000000001</v>
      </c>
      <c r="V42" s="1">
        <v>0.99999249999999995</v>
      </c>
      <c r="W42" s="1">
        <v>0.99998929999999997</v>
      </c>
      <c r="X42" s="1">
        <f t="shared" si="8"/>
        <v>0.99999020000000005</v>
      </c>
    </row>
    <row r="43" spans="1:24" x14ac:dyDescent="0.25">
      <c r="A43" t="s">
        <v>25</v>
      </c>
      <c r="B43" t="s">
        <v>1</v>
      </c>
      <c r="C43">
        <v>2</v>
      </c>
      <c r="D43">
        <v>0.99966949999999999</v>
      </c>
      <c r="E43">
        <v>0.99967366000000002</v>
      </c>
      <c r="F43">
        <v>0.99964109999999995</v>
      </c>
      <c r="G43" t="str">
        <f t="shared" si="7"/>
        <v>correct</v>
      </c>
      <c r="H43" t="s">
        <v>2</v>
      </c>
      <c r="I43" t="b">
        <f t="shared" si="2"/>
        <v>0</v>
      </c>
      <c r="J43" t="b">
        <f t="shared" si="3"/>
        <v>0</v>
      </c>
      <c r="K43" t="b">
        <f t="shared" si="4"/>
        <v>0</v>
      </c>
      <c r="L43" t="b">
        <f t="shared" si="1"/>
        <v>1</v>
      </c>
      <c r="R43" s="1" t="s">
        <v>25</v>
      </c>
      <c r="S43" s="1" t="s">
        <v>1</v>
      </c>
      <c r="T43" s="1">
        <v>1</v>
      </c>
      <c r="U43" s="1">
        <v>0.99984415000000004</v>
      </c>
      <c r="V43" s="1">
        <v>0.99993752999999996</v>
      </c>
      <c r="W43" s="1">
        <v>0.99992895000000004</v>
      </c>
      <c r="X43" s="1">
        <f t="shared" si="8"/>
        <v>0.99990354333333331</v>
      </c>
    </row>
    <row r="44" spans="1:24" x14ac:dyDescent="0.25">
      <c r="A44" t="s">
        <v>25</v>
      </c>
      <c r="B44" t="s">
        <v>1</v>
      </c>
      <c r="C44">
        <v>3</v>
      </c>
      <c r="D44">
        <v>0.99987119999999996</v>
      </c>
      <c r="E44">
        <v>0.99986220000000003</v>
      </c>
      <c r="F44">
        <v>0.99985829999999998</v>
      </c>
      <c r="G44" t="str">
        <f t="shared" si="7"/>
        <v>correct</v>
      </c>
      <c r="H44" t="s">
        <v>2</v>
      </c>
      <c r="I44" t="b">
        <f t="shared" si="2"/>
        <v>0</v>
      </c>
      <c r="J44" t="b">
        <f t="shared" si="3"/>
        <v>0</v>
      </c>
      <c r="K44" t="b">
        <f t="shared" si="4"/>
        <v>0</v>
      </c>
      <c r="L44" t="b">
        <f t="shared" si="1"/>
        <v>1</v>
      </c>
      <c r="R44" s="1" t="s">
        <v>24</v>
      </c>
      <c r="S44" s="1" t="s">
        <v>21</v>
      </c>
      <c r="T44" s="1">
        <v>1</v>
      </c>
      <c r="U44" s="1">
        <v>0.99992756000000005</v>
      </c>
      <c r="V44" s="1">
        <v>0.99986814999999996</v>
      </c>
      <c r="W44" s="1">
        <v>0.99984090000000003</v>
      </c>
      <c r="X44" s="1">
        <f t="shared" si="8"/>
        <v>0.99987886999999998</v>
      </c>
    </row>
    <row r="45" spans="1:24" x14ac:dyDescent="0.25">
      <c r="A45" t="s">
        <v>25</v>
      </c>
      <c r="B45" t="s">
        <v>1</v>
      </c>
      <c r="C45">
        <v>4</v>
      </c>
      <c r="D45">
        <v>0.99928260000000002</v>
      </c>
      <c r="E45">
        <v>0.99926585000000001</v>
      </c>
      <c r="F45">
        <v>0.99922160000000004</v>
      </c>
      <c r="G45" t="str">
        <f t="shared" si="7"/>
        <v>correct</v>
      </c>
      <c r="H45" t="s">
        <v>2</v>
      </c>
      <c r="I45" t="b">
        <f t="shared" si="2"/>
        <v>0</v>
      </c>
      <c r="J45" t="b">
        <f t="shared" si="3"/>
        <v>0</v>
      </c>
      <c r="K45" t="b">
        <f t="shared" si="4"/>
        <v>0</v>
      </c>
      <c r="L45" t="b">
        <f t="shared" si="1"/>
        <v>1</v>
      </c>
      <c r="R45" s="1" t="s">
        <v>25</v>
      </c>
      <c r="S45" s="1" t="s">
        <v>1</v>
      </c>
      <c r="T45" s="1">
        <v>3</v>
      </c>
      <c r="U45" s="1">
        <v>0.99987119999999996</v>
      </c>
      <c r="V45" s="1">
        <v>0.99986220000000003</v>
      </c>
      <c r="W45" s="1">
        <v>0.99985829999999998</v>
      </c>
      <c r="X45" s="1">
        <f t="shared" si="8"/>
        <v>0.99986389999999992</v>
      </c>
    </row>
    <row r="46" spans="1:24" x14ac:dyDescent="0.25">
      <c r="A46" t="s">
        <v>25</v>
      </c>
      <c r="B46" t="s">
        <v>1</v>
      </c>
      <c r="C46">
        <v>5</v>
      </c>
      <c r="D46">
        <v>0.99998880000000001</v>
      </c>
      <c r="E46">
        <v>0.99999249999999995</v>
      </c>
      <c r="F46">
        <v>0.99998929999999997</v>
      </c>
      <c r="G46" t="str">
        <f t="shared" si="7"/>
        <v>incorrect</v>
      </c>
      <c r="H46" t="s">
        <v>2</v>
      </c>
      <c r="I46" t="b">
        <f t="shared" si="2"/>
        <v>1</v>
      </c>
      <c r="J46" t="b">
        <f t="shared" si="3"/>
        <v>0</v>
      </c>
      <c r="K46" t="b">
        <f t="shared" si="4"/>
        <v>0</v>
      </c>
      <c r="L46" t="b">
        <f t="shared" si="1"/>
        <v>0</v>
      </c>
      <c r="R46" s="1" t="s">
        <v>25</v>
      </c>
      <c r="S46" s="1" t="s">
        <v>6</v>
      </c>
      <c r="T46" s="1">
        <v>1</v>
      </c>
      <c r="U46" s="1">
        <v>0.99984245999999999</v>
      </c>
      <c r="V46" s="1">
        <v>0.99986582999999996</v>
      </c>
      <c r="W46" s="1">
        <v>0.99984240000000002</v>
      </c>
      <c r="X46" s="1">
        <f t="shared" si="8"/>
        <v>0.99985022999999995</v>
      </c>
    </row>
    <row r="47" spans="1:24" x14ac:dyDescent="0.25">
      <c r="A47" t="s">
        <v>25</v>
      </c>
      <c r="B47" t="s">
        <v>6</v>
      </c>
      <c r="C47">
        <v>1</v>
      </c>
      <c r="D47">
        <v>0.99984245999999999</v>
      </c>
      <c r="E47">
        <v>0.99986582999999996</v>
      </c>
      <c r="F47">
        <v>0.99984240000000002</v>
      </c>
      <c r="G47" t="str">
        <f t="shared" si="7"/>
        <v>correct</v>
      </c>
      <c r="H47" t="s">
        <v>2</v>
      </c>
      <c r="I47" t="b">
        <f t="shared" si="2"/>
        <v>0</v>
      </c>
      <c r="J47" t="b">
        <f t="shared" si="3"/>
        <v>0</v>
      </c>
      <c r="K47" t="b">
        <f t="shared" si="4"/>
        <v>0</v>
      </c>
      <c r="L47" t="b">
        <f t="shared" si="1"/>
        <v>1</v>
      </c>
      <c r="R47" s="1" t="s">
        <v>24</v>
      </c>
      <c r="S47" s="1" t="s">
        <v>21</v>
      </c>
      <c r="T47" s="1">
        <v>3</v>
      </c>
      <c r="U47" s="1">
        <v>0.99982749999999998</v>
      </c>
      <c r="V47" s="1">
        <v>0.99986814999999996</v>
      </c>
      <c r="W47" s="1">
        <v>0.99984090000000003</v>
      </c>
      <c r="X47" s="1">
        <f t="shared" si="8"/>
        <v>0.99984551666666677</v>
      </c>
    </row>
    <row r="48" spans="1:24" x14ac:dyDescent="0.25">
      <c r="A48" t="s">
        <v>25</v>
      </c>
      <c r="B48" t="s">
        <v>16</v>
      </c>
      <c r="C48">
        <v>1</v>
      </c>
      <c r="D48">
        <v>1</v>
      </c>
      <c r="E48">
        <v>1</v>
      </c>
      <c r="F48">
        <v>1</v>
      </c>
      <c r="G48" t="str">
        <f t="shared" si="7"/>
        <v>incorrect</v>
      </c>
      <c r="H48" t="s">
        <v>2</v>
      </c>
      <c r="I48" t="b">
        <f t="shared" si="2"/>
        <v>1</v>
      </c>
      <c r="J48" t="b">
        <f t="shared" si="3"/>
        <v>0</v>
      </c>
      <c r="K48" t="b">
        <f t="shared" si="4"/>
        <v>0</v>
      </c>
      <c r="L48" t="b">
        <f t="shared" si="1"/>
        <v>0</v>
      </c>
      <c r="R48" s="1" t="s">
        <v>25</v>
      </c>
      <c r="S48" s="1" t="s">
        <v>7</v>
      </c>
      <c r="T48" s="1">
        <v>1</v>
      </c>
      <c r="U48" s="1">
        <v>0.99983089999999997</v>
      </c>
      <c r="V48" s="1">
        <v>0.99982230000000005</v>
      </c>
      <c r="W48" s="1">
        <v>0.99982179999999998</v>
      </c>
      <c r="X48" s="1">
        <f t="shared" si="8"/>
        <v>0.99982499999999996</v>
      </c>
    </row>
    <row r="49" spans="1:24" x14ac:dyDescent="0.25">
      <c r="A49" t="s">
        <v>25</v>
      </c>
      <c r="B49" t="s">
        <v>7</v>
      </c>
      <c r="C49">
        <v>1</v>
      </c>
      <c r="D49">
        <v>0.99983089999999997</v>
      </c>
      <c r="E49">
        <v>0.99982230000000005</v>
      </c>
      <c r="F49">
        <v>0.99982179999999998</v>
      </c>
      <c r="G49" t="str">
        <f t="shared" si="7"/>
        <v>correct</v>
      </c>
      <c r="H49" t="s">
        <v>2</v>
      </c>
      <c r="I49" t="b">
        <f t="shared" si="2"/>
        <v>0</v>
      </c>
      <c r="J49" t="b">
        <f t="shared" si="3"/>
        <v>0</v>
      </c>
      <c r="K49" t="b">
        <f t="shared" si="4"/>
        <v>0</v>
      </c>
      <c r="L49" t="b">
        <f t="shared" si="1"/>
        <v>1</v>
      </c>
      <c r="R49" s="1" t="s">
        <v>25</v>
      </c>
      <c r="S49" s="1" t="s">
        <v>1</v>
      </c>
      <c r="T49" s="1">
        <v>2</v>
      </c>
      <c r="U49" s="1">
        <v>0.99966949999999999</v>
      </c>
      <c r="V49" s="1">
        <v>0.99967366000000002</v>
      </c>
      <c r="W49" s="1">
        <v>0.99964109999999995</v>
      </c>
      <c r="X49" s="1">
        <f t="shared" si="8"/>
        <v>0.99966141999999991</v>
      </c>
    </row>
    <row r="50" spans="1:24" x14ac:dyDescent="0.25">
      <c r="A50" t="s">
        <v>25</v>
      </c>
      <c r="B50" t="s">
        <v>12</v>
      </c>
      <c r="C50">
        <v>1</v>
      </c>
      <c r="D50">
        <v>0.99910399999999999</v>
      </c>
      <c r="E50">
        <v>0.99991589999999997</v>
      </c>
      <c r="F50">
        <v>0.99991110000000005</v>
      </c>
      <c r="G50" t="str">
        <f t="shared" si="7"/>
        <v>correct</v>
      </c>
      <c r="H50" t="s">
        <v>2</v>
      </c>
      <c r="I50" t="b">
        <f t="shared" si="2"/>
        <v>0</v>
      </c>
      <c r="J50" t="b">
        <f t="shared" si="3"/>
        <v>0</v>
      </c>
      <c r="K50" t="b">
        <f t="shared" si="4"/>
        <v>0</v>
      </c>
      <c r="L50" t="b">
        <f t="shared" si="1"/>
        <v>1</v>
      </c>
      <c r="R50" s="1" t="s">
        <v>25</v>
      </c>
      <c r="S50" s="1" t="s">
        <v>12</v>
      </c>
      <c r="T50" s="1">
        <v>1</v>
      </c>
      <c r="U50" s="1">
        <v>0.99910399999999999</v>
      </c>
      <c r="V50" s="1">
        <v>0.99991589999999997</v>
      </c>
      <c r="W50" s="1">
        <v>0.99991110000000005</v>
      </c>
      <c r="X50" s="1">
        <f t="shared" si="8"/>
        <v>0.9996436666666666</v>
      </c>
    </row>
    <row r="51" spans="1:24" x14ac:dyDescent="0.25">
      <c r="A51" t="s">
        <v>25</v>
      </c>
      <c r="B51" t="s">
        <v>8</v>
      </c>
      <c r="C51">
        <v>1</v>
      </c>
      <c r="D51">
        <v>0.99998880000000001</v>
      </c>
      <c r="E51">
        <v>0.99999249999999995</v>
      </c>
      <c r="F51">
        <v>0.99998929999999997</v>
      </c>
      <c r="G51" t="str">
        <f t="shared" si="7"/>
        <v>incorrect</v>
      </c>
      <c r="H51" t="s">
        <v>2</v>
      </c>
      <c r="I51" t="b">
        <f t="shared" si="2"/>
        <v>1</v>
      </c>
      <c r="J51" t="b">
        <f t="shared" si="3"/>
        <v>0</v>
      </c>
      <c r="K51" t="b">
        <f t="shared" si="4"/>
        <v>0</v>
      </c>
      <c r="L51" t="b">
        <f t="shared" si="1"/>
        <v>0</v>
      </c>
      <c r="R51" s="1" t="s">
        <v>25</v>
      </c>
      <c r="S51" s="1" t="s">
        <v>1</v>
      </c>
      <c r="T51" s="1">
        <v>4</v>
      </c>
      <c r="U51" s="1">
        <v>0.99928260000000002</v>
      </c>
      <c r="V51" s="1">
        <v>0.99926585000000001</v>
      </c>
      <c r="W51" s="1">
        <v>0.99922160000000004</v>
      </c>
      <c r="X51" s="1">
        <f t="shared" si="8"/>
        <v>0.99925668333333328</v>
      </c>
    </row>
    <row r="52" spans="1:24" x14ac:dyDescent="0.25">
      <c r="A52" t="s">
        <v>26</v>
      </c>
      <c r="B52" t="s">
        <v>4</v>
      </c>
      <c r="C52">
        <v>1</v>
      </c>
      <c r="D52">
        <v>1</v>
      </c>
      <c r="E52">
        <v>1</v>
      </c>
      <c r="F52">
        <v>1</v>
      </c>
      <c r="G52" t="str">
        <f t="shared" si="7"/>
        <v>incorrect</v>
      </c>
      <c r="H52" t="s">
        <v>17</v>
      </c>
      <c r="I52" t="b">
        <f t="shared" si="2"/>
        <v>0</v>
      </c>
      <c r="J52" t="b">
        <f t="shared" si="3"/>
        <v>1</v>
      </c>
      <c r="K52" t="b">
        <f t="shared" si="4"/>
        <v>0</v>
      </c>
      <c r="L52" t="b">
        <f t="shared" si="1"/>
        <v>0</v>
      </c>
      <c r="R52" t="s">
        <v>26</v>
      </c>
      <c r="S52" t="s">
        <v>4</v>
      </c>
      <c r="T52">
        <v>1</v>
      </c>
      <c r="U52">
        <v>1</v>
      </c>
      <c r="V52">
        <v>1</v>
      </c>
      <c r="W52">
        <v>1</v>
      </c>
      <c r="X52">
        <f t="shared" si="5"/>
        <v>1</v>
      </c>
    </row>
    <row r="53" spans="1:24" x14ac:dyDescent="0.25">
      <c r="A53" t="s">
        <v>27</v>
      </c>
      <c r="B53" t="s">
        <v>1</v>
      </c>
      <c r="C53">
        <v>1</v>
      </c>
      <c r="D53">
        <v>0.99844639999999996</v>
      </c>
      <c r="E53">
        <v>0.99846140000000005</v>
      </c>
      <c r="F53">
        <v>0.99864494999999998</v>
      </c>
      <c r="G53" t="str">
        <f t="shared" si="7"/>
        <v>correct</v>
      </c>
      <c r="H53" t="s">
        <v>3</v>
      </c>
      <c r="I53" t="b">
        <f t="shared" si="2"/>
        <v>0</v>
      </c>
      <c r="J53" t="b">
        <f t="shared" si="3"/>
        <v>0</v>
      </c>
      <c r="K53" t="b">
        <f t="shared" si="4"/>
        <v>1</v>
      </c>
      <c r="L53" t="b">
        <f t="shared" si="1"/>
        <v>0</v>
      </c>
      <c r="R53" s="1" t="s">
        <v>27</v>
      </c>
      <c r="S53" s="1" t="s">
        <v>5</v>
      </c>
      <c r="T53" s="1">
        <v>1</v>
      </c>
      <c r="U53" s="1">
        <v>0.99997913999999999</v>
      </c>
      <c r="V53" s="1">
        <v>0.99998100000000001</v>
      </c>
      <c r="W53" s="1">
        <v>0.99998074999999997</v>
      </c>
      <c r="X53" s="1">
        <f t="shared" ref="X53:X63" si="9">AVERAGE(U53:W53)</f>
        <v>0.99998029666666666</v>
      </c>
    </row>
    <row r="54" spans="1:24" x14ac:dyDescent="0.25">
      <c r="A54" t="s">
        <v>27</v>
      </c>
      <c r="B54" t="s">
        <v>1</v>
      </c>
      <c r="C54">
        <v>2</v>
      </c>
      <c r="D54">
        <v>0.99928855999999999</v>
      </c>
      <c r="E54">
        <v>0.99930940000000001</v>
      </c>
      <c r="F54">
        <v>0.99939259999999996</v>
      </c>
      <c r="G54" t="str">
        <f t="shared" si="7"/>
        <v>correct</v>
      </c>
      <c r="H54" t="s">
        <v>3</v>
      </c>
      <c r="I54" t="b">
        <f t="shared" si="2"/>
        <v>0</v>
      </c>
      <c r="J54" t="b">
        <f t="shared" si="3"/>
        <v>0</v>
      </c>
      <c r="K54" t="b">
        <f t="shared" si="4"/>
        <v>1</v>
      </c>
      <c r="L54" t="b">
        <f t="shared" si="1"/>
        <v>0</v>
      </c>
      <c r="R54" s="1" t="s">
        <v>27</v>
      </c>
      <c r="S54" s="1" t="s">
        <v>1</v>
      </c>
      <c r="T54" s="1">
        <v>4</v>
      </c>
      <c r="U54" s="1">
        <v>0.99992627000000001</v>
      </c>
      <c r="V54" s="1">
        <v>0.99993129999999997</v>
      </c>
      <c r="W54" s="1">
        <v>0.99992460000000005</v>
      </c>
      <c r="X54" s="1">
        <f t="shared" si="9"/>
        <v>0.99992738999999997</v>
      </c>
    </row>
    <row r="55" spans="1:24" x14ac:dyDescent="0.25">
      <c r="A55" t="s">
        <v>27</v>
      </c>
      <c r="B55" t="s">
        <v>1</v>
      </c>
      <c r="C55">
        <v>3</v>
      </c>
      <c r="D55">
        <v>0.99844639999999996</v>
      </c>
      <c r="E55">
        <v>0.99846140000000005</v>
      </c>
      <c r="F55">
        <v>0.99864494999999998</v>
      </c>
      <c r="G55" t="str">
        <f t="shared" si="7"/>
        <v>correct</v>
      </c>
      <c r="H55" t="s">
        <v>3</v>
      </c>
      <c r="I55" t="b">
        <f t="shared" si="2"/>
        <v>0</v>
      </c>
      <c r="J55" t="b">
        <f t="shared" si="3"/>
        <v>0</v>
      </c>
      <c r="K55" t="b">
        <f t="shared" si="4"/>
        <v>1</v>
      </c>
      <c r="L55" t="b">
        <f t="shared" si="1"/>
        <v>0</v>
      </c>
      <c r="R55" s="1" t="s">
        <v>27</v>
      </c>
      <c r="S55" s="1" t="s">
        <v>1</v>
      </c>
      <c r="T55" s="1">
        <v>2</v>
      </c>
      <c r="U55" s="1">
        <v>0.99928855999999999</v>
      </c>
      <c r="V55" s="1">
        <v>0.99930940000000001</v>
      </c>
      <c r="W55" s="1">
        <v>0.99939259999999996</v>
      </c>
      <c r="X55" s="1">
        <f t="shared" si="9"/>
        <v>0.99933018666666662</v>
      </c>
    </row>
    <row r="56" spans="1:24" x14ac:dyDescent="0.25">
      <c r="A56" t="s">
        <v>27</v>
      </c>
      <c r="B56" t="s">
        <v>1</v>
      </c>
      <c r="C56">
        <v>4</v>
      </c>
      <c r="D56">
        <v>0.99992627000000001</v>
      </c>
      <c r="E56">
        <v>0.99993129999999997</v>
      </c>
      <c r="F56">
        <v>0.99992460000000005</v>
      </c>
      <c r="G56" t="str">
        <f t="shared" si="7"/>
        <v>incorrect</v>
      </c>
      <c r="H56" t="s">
        <v>3</v>
      </c>
      <c r="I56" t="b">
        <f t="shared" si="2"/>
        <v>0</v>
      </c>
      <c r="J56" t="b">
        <f t="shared" si="3"/>
        <v>1</v>
      </c>
      <c r="K56" t="b">
        <f t="shared" si="4"/>
        <v>0</v>
      </c>
      <c r="L56" t="b">
        <f t="shared" si="1"/>
        <v>0</v>
      </c>
      <c r="R56" s="1" t="s">
        <v>27</v>
      </c>
      <c r="S56" s="1" t="s">
        <v>8</v>
      </c>
      <c r="T56" s="1">
        <v>1</v>
      </c>
      <c r="U56" s="1">
        <v>0.99998446399999996</v>
      </c>
      <c r="V56" s="1">
        <v>0.99846140000000005</v>
      </c>
      <c r="W56" s="1">
        <v>0.99864494999999998</v>
      </c>
      <c r="X56" s="1">
        <f t="shared" si="9"/>
        <v>0.99903027133333333</v>
      </c>
    </row>
    <row r="57" spans="1:24" x14ac:dyDescent="0.25">
      <c r="A57" t="s">
        <v>27</v>
      </c>
      <c r="B57" t="s">
        <v>1</v>
      </c>
      <c r="C57">
        <v>5</v>
      </c>
      <c r="D57">
        <v>0.99900865999999999</v>
      </c>
      <c r="E57">
        <v>0.99894579999999999</v>
      </c>
      <c r="F57">
        <v>0.99902606000000005</v>
      </c>
      <c r="G57" t="str">
        <f t="shared" si="7"/>
        <v>correct</v>
      </c>
      <c r="H57" t="s">
        <v>3</v>
      </c>
      <c r="I57" t="b">
        <f t="shared" si="2"/>
        <v>0</v>
      </c>
      <c r="J57" t="b">
        <f t="shared" si="3"/>
        <v>0</v>
      </c>
      <c r="K57" t="b">
        <f t="shared" si="4"/>
        <v>1</v>
      </c>
      <c r="L57" t="b">
        <f t="shared" si="1"/>
        <v>0</v>
      </c>
      <c r="R57" s="1" t="s">
        <v>27</v>
      </c>
      <c r="S57" s="1" t="s">
        <v>1</v>
      </c>
      <c r="T57" s="1">
        <v>5</v>
      </c>
      <c r="U57" s="1">
        <v>0.99900865999999999</v>
      </c>
      <c r="V57" s="1">
        <v>0.99894579999999999</v>
      </c>
      <c r="W57" s="1">
        <v>0.99902606000000005</v>
      </c>
      <c r="X57" s="1">
        <f t="shared" si="9"/>
        <v>0.99899350666666675</v>
      </c>
    </row>
    <row r="58" spans="1:24" x14ac:dyDescent="0.25">
      <c r="A58" t="s">
        <v>27</v>
      </c>
      <c r="B58" t="s">
        <v>5</v>
      </c>
      <c r="C58">
        <v>1</v>
      </c>
      <c r="D58">
        <v>0.99997913999999999</v>
      </c>
      <c r="E58">
        <v>0.99998100000000001</v>
      </c>
      <c r="F58">
        <v>0.99998074999999997</v>
      </c>
      <c r="G58" t="str">
        <f t="shared" si="7"/>
        <v>incorrect</v>
      </c>
      <c r="H58" t="s">
        <v>3</v>
      </c>
      <c r="I58" t="b">
        <f t="shared" si="2"/>
        <v>0</v>
      </c>
      <c r="J58" t="b">
        <f t="shared" si="3"/>
        <v>1</v>
      </c>
      <c r="K58" t="b">
        <f t="shared" si="4"/>
        <v>0</v>
      </c>
      <c r="L58" t="b">
        <f t="shared" si="1"/>
        <v>0</v>
      </c>
      <c r="R58" s="1" t="s">
        <v>27</v>
      </c>
      <c r="S58" s="1" t="s">
        <v>1</v>
      </c>
      <c r="T58" s="1">
        <v>1</v>
      </c>
      <c r="U58" s="1">
        <v>0.99844639999999996</v>
      </c>
      <c r="V58" s="1">
        <v>0.99846140000000005</v>
      </c>
      <c r="W58" s="1">
        <v>0.99864494999999998</v>
      </c>
      <c r="X58" s="1">
        <f t="shared" si="9"/>
        <v>0.99851758333333329</v>
      </c>
    </row>
    <row r="59" spans="1:24" x14ac:dyDescent="0.25">
      <c r="A59" t="s">
        <v>27</v>
      </c>
      <c r="B59" t="s">
        <v>8</v>
      </c>
      <c r="C59">
        <v>1</v>
      </c>
      <c r="D59">
        <v>0.99998446399999996</v>
      </c>
      <c r="E59">
        <v>0.99846140000000005</v>
      </c>
      <c r="F59">
        <v>0.99864494999999998</v>
      </c>
      <c r="G59" t="str">
        <f t="shared" si="7"/>
        <v>correct</v>
      </c>
      <c r="H59" t="s">
        <v>3</v>
      </c>
      <c r="I59" t="b">
        <f t="shared" si="2"/>
        <v>0</v>
      </c>
      <c r="J59" t="b">
        <f t="shared" si="3"/>
        <v>0</v>
      </c>
      <c r="K59" t="b">
        <f t="shared" si="4"/>
        <v>1</v>
      </c>
      <c r="L59" t="b">
        <f t="shared" si="1"/>
        <v>0</v>
      </c>
      <c r="R59" s="1" t="s">
        <v>27</v>
      </c>
      <c r="S59" s="1" t="s">
        <v>1</v>
      </c>
      <c r="T59" s="1">
        <v>3</v>
      </c>
      <c r="U59" s="1">
        <v>0.99844639999999996</v>
      </c>
      <c r="V59" s="1">
        <v>0.99846140000000005</v>
      </c>
      <c r="W59" s="1">
        <v>0.99864494999999998</v>
      </c>
      <c r="X59" s="1">
        <f t="shared" si="9"/>
        <v>0.99851758333333329</v>
      </c>
    </row>
    <row r="60" spans="1:24" x14ac:dyDescent="0.25">
      <c r="A60" t="s">
        <v>27</v>
      </c>
      <c r="B60" t="s">
        <v>8</v>
      </c>
      <c r="C60">
        <v>2</v>
      </c>
      <c r="D60">
        <v>0.98859470000000005</v>
      </c>
      <c r="E60">
        <v>0.98794170000000003</v>
      </c>
      <c r="F60">
        <v>0.98923516</v>
      </c>
      <c r="G60" t="str">
        <f t="shared" si="7"/>
        <v>correct</v>
      </c>
      <c r="H60" t="s">
        <v>3</v>
      </c>
      <c r="I60" t="b">
        <f t="shared" si="2"/>
        <v>0</v>
      </c>
      <c r="J60" t="b">
        <f t="shared" si="3"/>
        <v>0</v>
      </c>
      <c r="K60" t="b">
        <f t="shared" si="4"/>
        <v>1</v>
      </c>
      <c r="L60" t="b">
        <f t="shared" si="1"/>
        <v>0</v>
      </c>
      <c r="R60" s="1" t="s">
        <v>27</v>
      </c>
      <c r="S60" s="1" t="s">
        <v>8</v>
      </c>
      <c r="T60" s="1">
        <v>4</v>
      </c>
      <c r="U60" s="1">
        <v>0.99537545000000005</v>
      </c>
      <c r="V60" s="1">
        <v>0.99518793999999999</v>
      </c>
      <c r="W60" s="1">
        <v>0.99568000000000001</v>
      </c>
      <c r="X60" s="1">
        <f t="shared" si="9"/>
        <v>0.99541446333333339</v>
      </c>
    </row>
    <row r="61" spans="1:24" x14ac:dyDescent="0.25">
      <c r="A61" t="s">
        <v>27</v>
      </c>
      <c r="B61" t="s">
        <v>8</v>
      </c>
      <c r="C61">
        <v>3</v>
      </c>
      <c r="D61">
        <v>0.9858517</v>
      </c>
      <c r="E61">
        <v>0.98504305000000003</v>
      </c>
      <c r="F61">
        <v>0.98665667000000001</v>
      </c>
      <c r="G61" t="str">
        <f t="shared" si="7"/>
        <v>correct</v>
      </c>
      <c r="H61" t="s">
        <v>3</v>
      </c>
      <c r="I61" t="b">
        <f t="shared" si="2"/>
        <v>0</v>
      </c>
      <c r="J61" t="b">
        <f t="shared" si="3"/>
        <v>0</v>
      </c>
      <c r="K61" t="b">
        <f t="shared" si="4"/>
        <v>1</v>
      </c>
      <c r="L61" t="b">
        <f t="shared" si="1"/>
        <v>0</v>
      </c>
      <c r="R61" s="1" t="s">
        <v>27</v>
      </c>
      <c r="S61" s="1" t="s">
        <v>8</v>
      </c>
      <c r="T61" s="1">
        <v>2</v>
      </c>
      <c r="U61" s="1">
        <v>0.98859470000000005</v>
      </c>
      <c r="V61" s="1">
        <v>0.98794170000000003</v>
      </c>
      <c r="W61" s="1">
        <v>0.98923516</v>
      </c>
      <c r="X61" s="1">
        <f t="shared" si="9"/>
        <v>0.98859052000000014</v>
      </c>
    </row>
    <row r="62" spans="1:24" x14ac:dyDescent="0.25">
      <c r="A62" t="s">
        <v>27</v>
      </c>
      <c r="B62" t="s">
        <v>8</v>
      </c>
      <c r="C62">
        <v>4</v>
      </c>
      <c r="D62">
        <v>0.99537545000000005</v>
      </c>
      <c r="E62">
        <v>0.99518793999999999</v>
      </c>
      <c r="F62">
        <v>0.99568000000000001</v>
      </c>
      <c r="G62" t="str">
        <f t="shared" si="7"/>
        <v>correct</v>
      </c>
      <c r="H62" t="s">
        <v>3</v>
      </c>
      <c r="I62" t="b">
        <f t="shared" si="2"/>
        <v>0</v>
      </c>
      <c r="J62" t="b">
        <f t="shared" si="3"/>
        <v>0</v>
      </c>
      <c r="K62" t="b">
        <f t="shared" si="4"/>
        <v>1</v>
      </c>
      <c r="L62" t="b">
        <f t="shared" si="1"/>
        <v>0</v>
      </c>
      <c r="R62" s="1" t="s">
        <v>27</v>
      </c>
      <c r="S62" s="1" t="s">
        <v>8</v>
      </c>
      <c r="T62" s="1">
        <v>3</v>
      </c>
      <c r="U62" s="1">
        <v>0.9858517</v>
      </c>
      <c r="V62" s="1">
        <v>0.98504305000000003</v>
      </c>
      <c r="W62" s="1">
        <v>0.98665667000000001</v>
      </c>
      <c r="X62" s="1">
        <f t="shared" si="9"/>
        <v>0.98585047333333342</v>
      </c>
    </row>
    <row r="63" spans="1:24" x14ac:dyDescent="0.25">
      <c r="A63" t="s">
        <v>27</v>
      </c>
      <c r="B63" t="s">
        <v>8</v>
      </c>
      <c r="C63">
        <v>5</v>
      </c>
      <c r="D63">
        <v>0.98264145999999997</v>
      </c>
      <c r="E63">
        <v>0.98176450000000004</v>
      </c>
      <c r="F63">
        <v>0.98381949999999996</v>
      </c>
      <c r="G63" t="str">
        <f t="shared" si="7"/>
        <v>correct</v>
      </c>
      <c r="H63" t="s">
        <v>3</v>
      </c>
      <c r="I63" t="b">
        <f t="shared" si="2"/>
        <v>0</v>
      </c>
      <c r="J63" t="b">
        <f t="shared" si="3"/>
        <v>0</v>
      </c>
      <c r="K63" t="b">
        <f t="shared" si="4"/>
        <v>1</v>
      </c>
      <c r="L63" t="b">
        <f t="shared" si="1"/>
        <v>0</v>
      </c>
      <c r="R63" s="1" t="s">
        <v>27</v>
      </c>
      <c r="S63" s="1" t="s">
        <v>8</v>
      </c>
      <c r="T63" s="1">
        <v>5</v>
      </c>
      <c r="U63" s="1">
        <v>0.98264145999999997</v>
      </c>
      <c r="V63" s="1">
        <v>0.98176450000000004</v>
      </c>
      <c r="W63" s="1">
        <v>0.98381949999999996</v>
      </c>
      <c r="X63" s="1">
        <f t="shared" si="9"/>
        <v>0.9827418200000001</v>
      </c>
    </row>
    <row r="64" spans="1:24" x14ac:dyDescent="0.25">
      <c r="I64">
        <f>COUNTIF(I2:I63,TRUE)</f>
        <v>5</v>
      </c>
      <c r="J64">
        <f>COUNTIF(J2:J63,TRUE)</f>
        <v>19</v>
      </c>
      <c r="K64">
        <f>COUNTIF(K2:K63,TRUE)</f>
        <v>16</v>
      </c>
      <c r="L64">
        <f>COUNTIF(L2:L63,TRUE)</f>
        <v>22</v>
      </c>
      <c r="N64" t="s">
        <v>31</v>
      </c>
      <c r="O64">
        <v>0.99992000000000003</v>
      </c>
    </row>
    <row r="67" spans="1:18" x14ac:dyDescent="0.25">
      <c r="Q67" s="3" t="s">
        <v>34</v>
      </c>
      <c r="R67" s="3"/>
    </row>
    <row r="68" spans="1:18" x14ac:dyDescent="0.25">
      <c r="F68" t="s">
        <v>38</v>
      </c>
      <c r="G68" t="s">
        <v>40</v>
      </c>
      <c r="H68" t="s">
        <v>43</v>
      </c>
      <c r="Q68" t="s">
        <v>35</v>
      </c>
      <c r="R68" t="s">
        <v>36</v>
      </c>
    </row>
    <row r="69" spans="1:18" x14ac:dyDescent="0.25">
      <c r="A69" t="s">
        <v>30</v>
      </c>
      <c r="B69" t="s">
        <v>33</v>
      </c>
      <c r="C69" t="s">
        <v>32</v>
      </c>
      <c r="D69" t="s">
        <v>28</v>
      </c>
      <c r="E69" t="s">
        <v>29</v>
      </c>
      <c r="F69" t="s">
        <v>41</v>
      </c>
      <c r="G69" t="s">
        <v>42</v>
      </c>
      <c r="H69" t="s">
        <v>39</v>
      </c>
      <c r="I69" t="s">
        <v>46</v>
      </c>
      <c r="J69" t="s">
        <v>44</v>
      </c>
      <c r="K69" t="s">
        <v>45</v>
      </c>
      <c r="O69" s="3" t="s">
        <v>37</v>
      </c>
      <c r="P69" t="s">
        <v>35</v>
      </c>
      <c r="Q69">
        <v>24</v>
      </c>
      <c r="R69">
        <v>12</v>
      </c>
    </row>
    <row r="70" spans="1:18" x14ac:dyDescent="0.25">
      <c r="A70">
        <v>0.96</v>
      </c>
      <c r="B70">
        <v>27</v>
      </c>
      <c r="C70">
        <v>35</v>
      </c>
      <c r="D70">
        <v>0</v>
      </c>
      <c r="E70">
        <v>0</v>
      </c>
      <c r="F70">
        <f>IF(OR((E70+D70)=0, E70=0),0,E70/(E70+D70))</f>
        <v>0</v>
      </c>
      <c r="G70">
        <f>IF(OR((C70+B70)=0, C70=0),0,C70/(C70+B70))</f>
        <v>0.56451612903225812</v>
      </c>
      <c r="H70">
        <f>IF(OR((E70+B70)=0, E70=0),0,E70/(E70+B70))</f>
        <v>0</v>
      </c>
      <c r="I70">
        <f>IF(OR((C70+D70)=0, C70=0),0,C70/(C70+D70))</f>
        <v>1</v>
      </c>
      <c r="J70" t="e">
        <f>2*((F70*H70)/(F70+H70))</f>
        <v>#DIV/0!</v>
      </c>
      <c r="K70">
        <f>2*((G70*I70)/(G70+I70))</f>
        <v>0.72164948453608257</v>
      </c>
      <c r="O70" s="3"/>
      <c r="P70" t="s">
        <v>36</v>
      </c>
      <c r="Q70">
        <v>2</v>
      </c>
      <c r="R70">
        <v>23</v>
      </c>
    </row>
    <row r="71" spans="1:18" x14ac:dyDescent="0.25">
      <c r="A71">
        <v>0.97</v>
      </c>
      <c r="B71">
        <v>27</v>
      </c>
      <c r="C71">
        <v>35</v>
      </c>
      <c r="D71">
        <v>0</v>
      </c>
      <c r="E71">
        <v>0</v>
      </c>
      <c r="F71">
        <f t="shared" ref="F71:F94" si="10">IF(OR((E71+D71)=0, E71=0),0,E71/(E71+D71))</f>
        <v>0</v>
      </c>
      <c r="G71">
        <f t="shared" ref="G71:G94" si="11">IF(OR((C71+B71)=0, C71=0),0,C71/(C71+B71))</f>
        <v>0.56451612903225812</v>
      </c>
      <c r="H71">
        <f t="shared" ref="H71:H94" si="12">IF(OR((E71+B71)=0, E71=0),0,E71/(E71+B71))</f>
        <v>0</v>
      </c>
      <c r="I71">
        <f t="shared" ref="I71:I94" si="13">IF(OR((C71+D71)=0, C71=0),0,C71/(C71+D71))</f>
        <v>1</v>
      </c>
      <c r="J71" t="e">
        <f t="shared" ref="J71:J94" si="14">2*((F71*H71)/(F71+H71))</f>
        <v>#DIV/0!</v>
      </c>
      <c r="K71">
        <f t="shared" ref="K71:K94" si="15">2*((G71*I71)/(G71+I71))</f>
        <v>0.72164948453608257</v>
      </c>
    </row>
    <row r="72" spans="1:18" x14ac:dyDescent="0.25">
      <c r="A72">
        <v>0.98</v>
      </c>
      <c r="B72">
        <v>27</v>
      </c>
      <c r="C72">
        <v>35</v>
      </c>
      <c r="D72">
        <v>0</v>
      </c>
      <c r="E72">
        <v>0</v>
      </c>
      <c r="F72">
        <f t="shared" si="10"/>
        <v>0</v>
      </c>
      <c r="G72">
        <f t="shared" si="11"/>
        <v>0.56451612903225812</v>
      </c>
      <c r="H72">
        <f t="shared" si="12"/>
        <v>0</v>
      </c>
      <c r="I72">
        <f t="shared" si="13"/>
        <v>1</v>
      </c>
      <c r="J72" t="e">
        <f t="shared" si="14"/>
        <v>#DIV/0!</v>
      </c>
      <c r="K72">
        <f t="shared" si="15"/>
        <v>0.72164948453608257</v>
      </c>
    </row>
    <row r="73" spans="1:18" x14ac:dyDescent="0.25">
      <c r="A73">
        <v>0.99</v>
      </c>
      <c r="B73">
        <v>27</v>
      </c>
      <c r="C73">
        <v>32</v>
      </c>
      <c r="D73">
        <v>3</v>
      </c>
      <c r="E73">
        <v>0</v>
      </c>
      <c r="F73">
        <f t="shared" si="10"/>
        <v>0</v>
      </c>
      <c r="G73">
        <f t="shared" si="11"/>
        <v>0.5423728813559322</v>
      </c>
      <c r="H73">
        <f t="shared" si="12"/>
        <v>0</v>
      </c>
      <c r="I73">
        <f t="shared" si="13"/>
        <v>0.91428571428571426</v>
      </c>
      <c r="J73" t="e">
        <f t="shared" si="14"/>
        <v>#DIV/0!</v>
      </c>
      <c r="K73">
        <f t="shared" si="15"/>
        <v>0.68085106382978722</v>
      </c>
    </row>
    <row r="74" spans="1:18" x14ac:dyDescent="0.25">
      <c r="A74">
        <v>0.995</v>
      </c>
      <c r="B74">
        <v>27</v>
      </c>
      <c r="C74">
        <v>32</v>
      </c>
      <c r="D74">
        <v>3</v>
      </c>
      <c r="E74">
        <v>0</v>
      </c>
      <c r="F74">
        <f t="shared" si="10"/>
        <v>0</v>
      </c>
      <c r="G74">
        <f t="shared" si="11"/>
        <v>0.5423728813559322</v>
      </c>
      <c r="H74">
        <f t="shared" si="12"/>
        <v>0</v>
      </c>
      <c r="I74">
        <f t="shared" si="13"/>
        <v>0.91428571428571426</v>
      </c>
      <c r="J74" t="e">
        <f t="shared" si="14"/>
        <v>#DIV/0!</v>
      </c>
      <c r="K74">
        <f t="shared" si="15"/>
        <v>0.68085106382978722</v>
      </c>
    </row>
    <row r="75" spans="1:18" x14ac:dyDescent="0.25">
      <c r="A75">
        <v>0.999</v>
      </c>
      <c r="B75">
        <v>15</v>
      </c>
      <c r="C75">
        <v>27</v>
      </c>
      <c r="D75">
        <v>8</v>
      </c>
      <c r="E75">
        <v>12</v>
      </c>
      <c r="F75">
        <f t="shared" si="10"/>
        <v>0.6</v>
      </c>
      <c r="G75">
        <f t="shared" si="11"/>
        <v>0.6428571428571429</v>
      </c>
      <c r="H75">
        <f t="shared" si="12"/>
        <v>0.44444444444444442</v>
      </c>
      <c r="I75">
        <f t="shared" si="13"/>
        <v>0.77142857142857146</v>
      </c>
      <c r="J75">
        <f t="shared" si="14"/>
        <v>0.5106382978723405</v>
      </c>
      <c r="K75">
        <f t="shared" si="15"/>
        <v>0.70129870129870131</v>
      </c>
    </row>
    <row r="76" spans="1:18" x14ac:dyDescent="0.25">
      <c r="A76">
        <v>0.99909999999999999</v>
      </c>
      <c r="B76">
        <v>15</v>
      </c>
      <c r="C76">
        <v>26</v>
      </c>
      <c r="D76">
        <v>9</v>
      </c>
      <c r="E76">
        <v>12</v>
      </c>
      <c r="F76">
        <f t="shared" si="10"/>
        <v>0.5714285714285714</v>
      </c>
      <c r="G76">
        <f t="shared" si="11"/>
        <v>0.63414634146341464</v>
      </c>
      <c r="H76">
        <f t="shared" si="12"/>
        <v>0.44444444444444442</v>
      </c>
      <c r="I76">
        <f t="shared" si="13"/>
        <v>0.74285714285714288</v>
      </c>
      <c r="J76">
        <f t="shared" si="14"/>
        <v>0.5</v>
      </c>
      <c r="K76">
        <f t="shared" si="15"/>
        <v>0.68421052631578949</v>
      </c>
    </row>
    <row r="77" spans="1:18" x14ac:dyDescent="0.25">
      <c r="A77">
        <v>0.99919999999999998</v>
      </c>
      <c r="B77">
        <v>15</v>
      </c>
      <c r="C77">
        <v>26</v>
      </c>
      <c r="D77">
        <v>9</v>
      </c>
      <c r="E77">
        <v>12</v>
      </c>
      <c r="F77">
        <f t="shared" si="10"/>
        <v>0.5714285714285714</v>
      </c>
      <c r="G77">
        <f t="shared" si="11"/>
        <v>0.63414634146341464</v>
      </c>
      <c r="H77">
        <f t="shared" si="12"/>
        <v>0.44444444444444442</v>
      </c>
      <c r="I77">
        <f t="shared" si="13"/>
        <v>0.74285714285714288</v>
      </c>
      <c r="J77">
        <f t="shared" si="14"/>
        <v>0.5</v>
      </c>
      <c r="K77">
        <f t="shared" si="15"/>
        <v>0.68421052631578949</v>
      </c>
    </row>
    <row r="78" spans="1:18" x14ac:dyDescent="0.25">
      <c r="A78">
        <v>0.99929999999999997</v>
      </c>
      <c r="B78">
        <v>14</v>
      </c>
      <c r="C78">
        <v>25</v>
      </c>
      <c r="D78">
        <v>10</v>
      </c>
      <c r="E78">
        <v>13</v>
      </c>
      <c r="F78">
        <f t="shared" si="10"/>
        <v>0.56521739130434778</v>
      </c>
      <c r="G78">
        <f t="shared" si="11"/>
        <v>0.64102564102564108</v>
      </c>
      <c r="H78">
        <f t="shared" si="12"/>
        <v>0.48148148148148145</v>
      </c>
      <c r="I78">
        <f t="shared" si="13"/>
        <v>0.7142857142857143</v>
      </c>
      <c r="J78">
        <f t="shared" si="14"/>
        <v>0.52</v>
      </c>
      <c r="K78">
        <f t="shared" si="15"/>
        <v>0.67567567567567566</v>
      </c>
    </row>
    <row r="79" spans="1:18" x14ac:dyDescent="0.25">
      <c r="A79">
        <v>0.99939999999999996</v>
      </c>
      <c r="B79">
        <v>14</v>
      </c>
      <c r="C79">
        <v>24</v>
      </c>
      <c r="D79">
        <v>11</v>
      </c>
      <c r="E79">
        <v>13</v>
      </c>
      <c r="F79">
        <f t="shared" si="10"/>
        <v>0.54166666666666663</v>
      </c>
      <c r="G79">
        <f t="shared" si="11"/>
        <v>0.63157894736842102</v>
      </c>
      <c r="H79">
        <f t="shared" si="12"/>
        <v>0.48148148148148145</v>
      </c>
      <c r="I79">
        <f t="shared" si="13"/>
        <v>0.68571428571428572</v>
      </c>
      <c r="J79">
        <f t="shared" si="14"/>
        <v>0.50980392156862742</v>
      </c>
      <c r="K79">
        <f t="shared" si="15"/>
        <v>0.65753424657534243</v>
      </c>
    </row>
    <row r="80" spans="1:18" x14ac:dyDescent="0.25">
      <c r="A80">
        <v>0.99950000000000006</v>
      </c>
      <c r="B80">
        <v>13</v>
      </c>
      <c r="C80">
        <v>24</v>
      </c>
      <c r="D80">
        <v>11</v>
      </c>
      <c r="E80">
        <v>14</v>
      </c>
      <c r="F80">
        <f t="shared" si="10"/>
        <v>0.56000000000000005</v>
      </c>
      <c r="G80">
        <f t="shared" si="11"/>
        <v>0.64864864864864868</v>
      </c>
      <c r="H80">
        <f t="shared" si="12"/>
        <v>0.51851851851851849</v>
      </c>
      <c r="I80">
        <f t="shared" si="13"/>
        <v>0.68571428571428572</v>
      </c>
      <c r="J80">
        <f t="shared" si="14"/>
        <v>0.53846153846153844</v>
      </c>
      <c r="K80">
        <f t="shared" si="15"/>
        <v>0.66666666666666674</v>
      </c>
    </row>
    <row r="81" spans="1:11" x14ac:dyDescent="0.25">
      <c r="A81">
        <v>0.99960000000000004</v>
      </c>
      <c r="B81">
        <v>13</v>
      </c>
      <c r="C81">
        <v>23</v>
      </c>
      <c r="D81">
        <v>12</v>
      </c>
      <c r="E81">
        <v>14</v>
      </c>
      <c r="F81">
        <f t="shared" si="10"/>
        <v>0.53846153846153844</v>
      </c>
      <c r="G81">
        <f t="shared" si="11"/>
        <v>0.63888888888888884</v>
      </c>
      <c r="H81">
        <f t="shared" si="12"/>
        <v>0.51851851851851849</v>
      </c>
      <c r="I81">
        <f t="shared" si="13"/>
        <v>0.65714285714285714</v>
      </c>
      <c r="J81">
        <f t="shared" si="14"/>
        <v>0.52830188679245282</v>
      </c>
      <c r="K81">
        <f t="shared" si="15"/>
        <v>0.647887323943662</v>
      </c>
    </row>
    <row r="82" spans="1:11" x14ac:dyDescent="0.25">
      <c r="A82">
        <v>0.99970000000000003</v>
      </c>
      <c r="B82">
        <v>9</v>
      </c>
      <c r="C82">
        <v>23</v>
      </c>
      <c r="D82">
        <v>12</v>
      </c>
      <c r="E82">
        <v>18</v>
      </c>
      <c r="F82">
        <f t="shared" si="10"/>
        <v>0.6</v>
      </c>
      <c r="G82">
        <f t="shared" si="11"/>
        <v>0.71875</v>
      </c>
      <c r="H82">
        <f t="shared" si="12"/>
        <v>0.66666666666666663</v>
      </c>
      <c r="I82">
        <f t="shared" si="13"/>
        <v>0.65714285714285714</v>
      </c>
      <c r="J82">
        <f t="shared" si="14"/>
        <v>0.63157894736842102</v>
      </c>
      <c r="K82">
        <f t="shared" si="15"/>
        <v>0.68656716417910446</v>
      </c>
    </row>
    <row r="83" spans="1:11" x14ac:dyDescent="0.25">
      <c r="A83">
        <v>0.99980000000000002</v>
      </c>
      <c r="B83">
        <v>9</v>
      </c>
      <c r="C83">
        <v>23</v>
      </c>
      <c r="D83">
        <v>12</v>
      </c>
      <c r="E83">
        <v>18</v>
      </c>
      <c r="F83">
        <f t="shared" si="10"/>
        <v>0.6</v>
      </c>
      <c r="G83">
        <f t="shared" si="11"/>
        <v>0.71875</v>
      </c>
      <c r="H83">
        <f t="shared" si="12"/>
        <v>0.66666666666666663</v>
      </c>
      <c r="I83">
        <f t="shared" si="13"/>
        <v>0.65714285714285714</v>
      </c>
      <c r="J83">
        <f t="shared" si="14"/>
        <v>0.63157894736842102</v>
      </c>
      <c r="K83">
        <f t="shared" si="15"/>
        <v>0.68656716417910446</v>
      </c>
    </row>
    <row r="84" spans="1:11" x14ac:dyDescent="0.25">
      <c r="A84">
        <v>0.99990000000000001</v>
      </c>
      <c r="B84">
        <v>6</v>
      </c>
      <c r="C84">
        <v>20</v>
      </c>
      <c r="D84">
        <v>15</v>
      </c>
      <c r="E84">
        <v>21</v>
      </c>
      <c r="F84">
        <f>IF(OR((E84+D84)=0, E84=0),0,E84/(E84+D84))</f>
        <v>0.58333333333333337</v>
      </c>
      <c r="G84">
        <f>IF(OR((C84+B84)=0, C84=0),0,C84/(C84+B84))</f>
        <v>0.76923076923076927</v>
      </c>
      <c r="H84">
        <f>IF(OR((E84+B84)=0, E84=0),0,E84/(E84+B84))</f>
        <v>0.77777777777777779</v>
      </c>
      <c r="I84">
        <f>IF(OR((C84+D84)=0, C84=0),0,C84/(C84+D84))</f>
        <v>0.5714285714285714</v>
      </c>
      <c r="J84">
        <f t="shared" si="14"/>
        <v>0.66666666666666663</v>
      </c>
      <c r="K84">
        <f t="shared" si="15"/>
        <v>0.65573770491803274</v>
      </c>
    </row>
    <row r="85" spans="1:11" x14ac:dyDescent="0.25">
      <c r="A85">
        <v>0.99990999999999997</v>
      </c>
      <c r="B85">
        <v>6</v>
      </c>
      <c r="C85">
        <v>20</v>
      </c>
      <c r="D85">
        <v>15</v>
      </c>
      <c r="E85">
        <v>21</v>
      </c>
      <c r="F85">
        <f>IF(OR((E85+D85)=0, E85=0),0,E85/(E85+D85))</f>
        <v>0.58333333333333337</v>
      </c>
      <c r="G85">
        <f>IF(OR((C85+B85)=0, C85=0),0,C85/(C85+B85))</f>
        <v>0.76923076923076927</v>
      </c>
      <c r="H85">
        <f>IF(OR((E85+B85)=0, E85=0),0,E85/(E85+B85))</f>
        <v>0.77777777777777779</v>
      </c>
      <c r="I85">
        <f>IF(OR((C85+D85)=0, C85=0),0,C85/(C85+D85))</f>
        <v>0.5714285714285714</v>
      </c>
      <c r="J85">
        <f t="shared" si="14"/>
        <v>0.66666666666666663</v>
      </c>
      <c r="K85">
        <f t="shared" si="15"/>
        <v>0.65573770491803274</v>
      </c>
    </row>
    <row r="86" spans="1:11" x14ac:dyDescent="0.25">
      <c r="A86">
        <v>0.99992000000000003</v>
      </c>
      <c r="B86">
        <v>5</v>
      </c>
      <c r="C86">
        <v>19</v>
      </c>
      <c r="D86">
        <v>15</v>
      </c>
      <c r="E86">
        <v>22</v>
      </c>
      <c r="F86">
        <f t="shared" si="10"/>
        <v>0.59459459459459463</v>
      </c>
      <c r="G86">
        <f t="shared" si="11"/>
        <v>0.79166666666666663</v>
      </c>
      <c r="H86">
        <f t="shared" si="12"/>
        <v>0.81481481481481477</v>
      </c>
      <c r="I86">
        <f t="shared" si="13"/>
        <v>0.55882352941176472</v>
      </c>
      <c r="J86">
        <f t="shared" si="14"/>
        <v>0.6875</v>
      </c>
      <c r="K86">
        <f t="shared" si="15"/>
        <v>0.65517241379310343</v>
      </c>
    </row>
    <row r="87" spans="1:11" x14ac:dyDescent="0.25">
      <c r="A87">
        <v>0.99992999999999999</v>
      </c>
      <c r="B87">
        <v>4</v>
      </c>
      <c r="C87">
        <v>5</v>
      </c>
      <c r="D87">
        <v>29</v>
      </c>
      <c r="E87">
        <v>23</v>
      </c>
      <c r="F87">
        <f>IF(OR((E87+D87)=0, E87=0),0,E87/(E87+D87))</f>
        <v>0.44230769230769229</v>
      </c>
      <c r="G87">
        <f>IF(OR((C87+B87)=0, C87=0),0,C87/(C87+B87))</f>
        <v>0.55555555555555558</v>
      </c>
      <c r="H87">
        <f>IF(OR((E87+B87)=0, E87=0),0,E87/(E87+B87))</f>
        <v>0.85185185185185186</v>
      </c>
      <c r="I87">
        <f>IF(OR((C87+D87)=0, C87=0),0,C87/(C87+D87))</f>
        <v>0.14705882352941177</v>
      </c>
      <c r="J87">
        <f t="shared" si="14"/>
        <v>0.58227848101265822</v>
      </c>
      <c r="K87">
        <f t="shared" si="15"/>
        <v>0.23255813953488372</v>
      </c>
    </row>
    <row r="88" spans="1:11" x14ac:dyDescent="0.25">
      <c r="A88">
        <v>0.99994000000000005</v>
      </c>
      <c r="B88">
        <v>4</v>
      </c>
      <c r="C88">
        <v>5</v>
      </c>
      <c r="D88">
        <v>29</v>
      </c>
      <c r="E88">
        <v>23</v>
      </c>
      <c r="F88">
        <f t="shared" si="10"/>
        <v>0.44230769230769229</v>
      </c>
      <c r="G88">
        <f t="shared" si="11"/>
        <v>0.55555555555555558</v>
      </c>
      <c r="H88">
        <f t="shared" si="12"/>
        <v>0.85185185185185186</v>
      </c>
      <c r="I88">
        <f t="shared" si="13"/>
        <v>0.14705882352941177</v>
      </c>
      <c r="J88">
        <f t="shared" si="14"/>
        <v>0.58227848101265822</v>
      </c>
      <c r="K88">
        <f t="shared" si="15"/>
        <v>0.23255813953488372</v>
      </c>
    </row>
    <row r="89" spans="1:11" x14ac:dyDescent="0.25">
      <c r="A89">
        <v>0.99995000000000001</v>
      </c>
      <c r="B89">
        <v>4</v>
      </c>
      <c r="C89">
        <v>5</v>
      </c>
      <c r="D89">
        <v>29</v>
      </c>
      <c r="E89">
        <v>23</v>
      </c>
      <c r="F89">
        <f t="shared" si="10"/>
        <v>0.44230769230769229</v>
      </c>
      <c r="G89">
        <f t="shared" si="11"/>
        <v>0.55555555555555558</v>
      </c>
      <c r="H89">
        <f t="shared" si="12"/>
        <v>0.85185185185185186</v>
      </c>
      <c r="I89">
        <f t="shared" si="13"/>
        <v>0.14705882352941177</v>
      </c>
      <c r="J89">
        <f t="shared" si="14"/>
        <v>0.58227848101265822</v>
      </c>
      <c r="K89">
        <f t="shared" si="15"/>
        <v>0.23255813953488372</v>
      </c>
    </row>
    <row r="90" spans="1:11" x14ac:dyDescent="0.25">
      <c r="A90">
        <v>0.99995999999999996</v>
      </c>
      <c r="B90">
        <v>4</v>
      </c>
      <c r="C90">
        <v>5</v>
      </c>
      <c r="D90">
        <v>29</v>
      </c>
      <c r="E90">
        <v>23</v>
      </c>
      <c r="F90">
        <f>IF(OR((E90+D90)=0, E90=0),0,E90/(E90+D90))</f>
        <v>0.44230769230769229</v>
      </c>
      <c r="G90">
        <f>IF(OR((C90+B90)=0, C90=0),0,C90/(C90+B90))</f>
        <v>0.55555555555555558</v>
      </c>
      <c r="H90">
        <f>IF(OR((E90+B90)=0, E90=0),0,E90/(E90+B90))</f>
        <v>0.85185185185185186</v>
      </c>
      <c r="I90">
        <f>IF(OR((C90+D90)=0, C90=0),0,C90/(C90+D90))</f>
        <v>0.14705882352941177</v>
      </c>
      <c r="J90">
        <f t="shared" si="14"/>
        <v>0.58227848101265822</v>
      </c>
      <c r="K90">
        <f t="shared" si="15"/>
        <v>0.23255813953488372</v>
      </c>
    </row>
    <row r="91" spans="1:11" x14ac:dyDescent="0.25">
      <c r="A91">
        <v>0.99997000000000003</v>
      </c>
      <c r="B91">
        <v>4</v>
      </c>
      <c r="C91">
        <v>5</v>
      </c>
      <c r="D91">
        <v>29</v>
      </c>
      <c r="E91">
        <v>23</v>
      </c>
      <c r="F91">
        <f t="shared" si="10"/>
        <v>0.44230769230769229</v>
      </c>
      <c r="G91">
        <f t="shared" si="11"/>
        <v>0.55555555555555558</v>
      </c>
      <c r="H91">
        <f t="shared" si="12"/>
        <v>0.85185185185185186</v>
      </c>
      <c r="I91">
        <f t="shared" si="13"/>
        <v>0.14705882352941177</v>
      </c>
      <c r="J91">
        <f t="shared" si="14"/>
        <v>0.58227848101265822</v>
      </c>
      <c r="K91">
        <f t="shared" si="15"/>
        <v>0.23255813953488372</v>
      </c>
    </row>
    <row r="92" spans="1:11" x14ac:dyDescent="0.25">
      <c r="A92">
        <v>0.99997999999999998</v>
      </c>
      <c r="B92">
        <v>4</v>
      </c>
      <c r="C92">
        <v>5</v>
      </c>
      <c r="D92">
        <v>29</v>
      </c>
      <c r="E92">
        <v>23</v>
      </c>
      <c r="F92">
        <f t="shared" si="10"/>
        <v>0.44230769230769229</v>
      </c>
      <c r="G92">
        <f t="shared" si="11"/>
        <v>0.55555555555555558</v>
      </c>
      <c r="H92">
        <f t="shared" si="12"/>
        <v>0.85185185185185186</v>
      </c>
      <c r="I92">
        <f t="shared" si="13"/>
        <v>0.14705882352941177</v>
      </c>
      <c r="J92">
        <f t="shared" si="14"/>
        <v>0.58227848101265822</v>
      </c>
      <c r="K92">
        <f t="shared" si="15"/>
        <v>0.23255813953488372</v>
      </c>
    </row>
    <row r="93" spans="1:11" x14ac:dyDescent="0.25">
      <c r="A93">
        <v>0.99999000000000005</v>
      </c>
      <c r="B93">
        <v>1</v>
      </c>
      <c r="C93">
        <v>4</v>
      </c>
      <c r="D93">
        <v>30</v>
      </c>
      <c r="E93">
        <v>26</v>
      </c>
      <c r="F93">
        <f t="shared" si="10"/>
        <v>0.4642857142857143</v>
      </c>
      <c r="G93">
        <f t="shared" si="11"/>
        <v>0.8</v>
      </c>
      <c r="H93">
        <f t="shared" si="12"/>
        <v>0.96296296296296291</v>
      </c>
      <c r="I93">
        <f t="shared" si="13"/>
        <v>0.11764705882352941</v>
      </c>
      <c r="J93">
        <f t="shared" si="14"/>
        <v>0.62650602409638556</v>
      </c>
      <c r="K93">
        <f t="shared" si="15"/>
        <v>0.20512820512820512</v>
      </c>
    </row>
    <row r="94" spans="1:11" x14ac:dyDescent="0.25">
      <c r="A94">
        <v>1</v>
      </c>
      <c r="B94">
        <v>1</v>
      </c>
      <c r="C94">
        <v>3</v>
      </c>
      <c r="D94">
        <v>31</v>
      </c>
      <c r="E94">
        <v>26</v>
      </c>
      <c r="F94">
        <f t="shared" si="10"/>
        <v>0.45614035087719296</v>
      </c>
      <c r="G94">
        <f t="shared" si="11"/>
        <v>0.75</v>
      </c>
      <c r="H94">
        <f t="shared" si="12"/>
        <v>0.96296296296296291</v>
      </c>
      <c r="I94">
        <f t="shared" si="13"/>
        <v>8.8235294117647065E-2</v>
      </c>
      <c r="J94">
        <f t="shared" si="14"/>
        <v>0.61904761904761907</v>
      </c>
      <c r="K94">
        <f t="shared" si="15"/>
        <v>0.15789473684210525</v>
      </c>
    </row>
  </sheetData>
  <sortState xmlns:xlrd2="http://schemas.microsoft.com/office/spreadsheetml/2017/richdata2" ref="R53:X63">
    <sortCondition descending="1" ref="X53:X63"/>
  </sortState>
  <mergeCells count="2">
    <mergeCell ref="Q67:R67"/>
    <mergeCell ref="O69:O7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95"/>
  <sheetViews>
    <sheetView zoomScaleNormal="100" workbookViewId="0">
      <selection activeCell="M74" sqref="M74"/>
    </sheetView>
  </sheetViews>
  <sheetFormatPr defaultRowHeight="15" x14ac:dyDescent="0.25"/>
  <cols>
    <col min="1" max="1" width="24.140625" bestFit="1" customWidth="1"/>
    <col min="2" max="2" width="16" bestFit="1" customWidth="1"/>
    <col min="3" max="3" width="3.42578125" bestFit="1" customWidth="1"/>
    <col min="4" max="5" width="11" bestFit="1" customWidth="1"/>
    <col min="6" max="6" width="12" bestFit="1" customWidth="1"/>
    <col min="7" max="8" width="8.85546875" bestFit="1" customWidth="1"/>
    <col min="10" max="11" width="13.28515625" bestFit="1" customWidth="1"/>
    <col min="13" max="13" width="10" customWidth="1"/>
    <col min="16" max="16" width="24.140625" bestFit="1" customWidth="1"/>
    <col min="17" max="17" width="16" bestFit="1" customWidth="1"/>
  </cols>
  <sheetData>
    <row r="2" spans="1:12" x14ac:dyDescent="0.25">
      <c r="A2" t="s">
        <v>47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67</v>
      </c>
      <c r="H2" t="s">
        <v>68</v>
      </c>
      <c r="I2" t="s">
        <v>33</v>
      </c>
      <c r="J2" t="s">
        <v>32</v>
      </c>
      <c r="K2" t="s">
        <v>28</v>
      </c>
      <c r="L2" t="s">
        <v>29</v>
      </c>
    </row>
    <row r="3" spans="1:12" x14ac:dyDescent="0.25">
      <c r="A3" t="s">
        <v>0</v>
      </c>
      <c r="B3" t="s">
        <v>1</v>
      </c>
      <c r="C3">
        <v>1</v>
      </c>
      <c r="D3">
        <v>0.99994879999999997</v>
      </c>
      <c r="E3">
        <v>0.99993926</v>
      </c>
      <c r="F3">
        <v>0.99993867000000003</v>
      </c>
      <c r="G3" t="str">
        <f>IF(F3=1, "incorrect", IF(F3&lt;$O$65,"correct","incorrect"))</f>
        <v>incorrect</v>
      </c>
      <c r="H3" t="s">
        <v>3</v>
      </c>
      <c r="I3" t="b">
        <f>IF(AND(H3="correct", G3="incorrect"),TRUE,FALSE)</f>
        <v>0</v>
      </c>
      <c r="J3" t="b">
        <f>IF(AND(OR(H3="identical", H3="incorrect"), G3="incorrect"),TRUE,FALSE)</f>
        <v>1</v>
      </c>
      <c r="K3" t="b">
        <f>IF(AND(G3="correct", OR(H3="incorrect", H3="identical")),TRUE,FALSE)</f>
        <v>0</v>
      </c>
      <c r="L3" t="b">
        <f>IF(OR(AND(H3="correct", G3="correct")),TRUE,FALSE)</f>
        <v>0</v>
      </c>
    </row>
    <row r="4" spans="1:12" x14ac:dyDescent="0.25">
      <c r="A4" t="s">
        <v>0</v>
      </c>
      <c r="B4" t="s">
        <v>1</v>
      </c>
      <c r="C4">
        <v>2</v>
      </c>
      <c r="D4">
        <v>0.99994879999999997</v>
      </c>
      <c r="E4">
        <v>0.99993926</v>
      </c>
      <c r="F4">
        <v>0.99993867000000003</v>
      </c>
      <c r="G4" t="str">
        <f>IF(F4=1, "incorrect", IF(F4&lt;$O$65,"correct","incorrect"))</f>
        <v>incorrect</v>
      </c>
      <c r="H4" t="s">
        <v>3</v>
      </c>
      <c r="I4" t="b">
        <f t="shared" ref="I4:I64" si="0">IF(AND(H4="correct", G4="incorrect"),TRUE,FALSE)</f>
        <v>0</v>
      </c>
      <c r="J4" t="b">
        <f t="shared" ref="J4:J64" si="1">IF(AND(OR(H4="identical", H4="incorrect"), G4="incorrect"),TRUE,FALSE)</f>
        <v>1</v>
      </c>
      <c r="K4" t="b">
        <f t="shared" ref="K4:K64" si="2">IF(AND(G4="correct", OR(H4="incorrect", H4="identical")),TRUE,FALSE)</f>
        <v>0</v>
      </c>
      <c r="L4" t="b">
        <f t="shared" ref="L4:L64" si="3">IF(OR(AND(H4="correct", G4="correct")),TRUE,FALSE)</f>
        <v>0</v>
      </c>
    </row>
    <row r="5" spans="1:12" x14ac:dyDescent="0.25">
      <c r="A5" t="s">
        <v>0</v>
      </c>
      <c r="B5" t="s">
        <v>1</v>
      </c>
      <c r="C5">
        <v>3</v>
      </c>
      <c r="D5">
        <v>0.99994879999999997</v>
      </c>
      <c r="E5">
        <v>0.99993926</v>
      </c>
      <c r="F5">
        <v>0.99993867000000003</v>
      </c>
      <c r="G5" t="str">
        <f>IF(F5=1, "incorrect", IF(F5&lt;$O$65,"correct","incorrect"))</f>
        <v>incorrect</v>
      </c>
      <c r="H5" t="s">
        <v>3</v>
      </c>
      <c r="I5" t="b">
        <f t="shared" si="0"/>
        <v>0</v>
      </c>
      <c r="J5" t="b">
        <f t="shared" si="1"/>
        <v>1</v>
      </c>
      <c r="K5" t="b">
        <f t="shared" si="2"/>
        <v>0</v>
      </c>
      <c r="L5" t="b">
        <f t="shared" si="3"/>
        <v>0</v>
      </c>
    </row>
    <row r="6" spans="1:12" x14ac:dyDescent="0.25">
      <c r="A6" t="s">
        <v>0</v>
      </c>
      <c r="B6" t="s">
        <v>1</v>
      </c>
      <c r="C6">
        <v>4</v>
      </c>
      <c r="D6">
        <v>0.99994879999999997</v>
      </c>
      <c r="E6">
        <v>0.99993926</v>
      </c>
      <c r="F6">
        <v>0.99993867000000003</v>
      </c>
      <c r="G6" t="str">
        <f>IF(F6=1, "incorrect", IF(F6&lt;$O$65,"correct","incorrect"))</f>
        <v>incorrect</v>
      </c>
      <c r="H6" t="s">
        <v>3</v>
      </c>
      <c r="I6" t="b">
        <f t="shared" si="0"/>
        <v>0</v>
      </c>
      <c r="J6" t="b">
        <f t="shared" si="1"/>
        <v>1</v>
      </c>
      <c r="K6" t="b">
        <f t="shared" si="2"/>
        <v>0</v>
      </c>
      <c r="L6" t="b">
        <f t="shared" si="3"/>
        <v>0</v>
      </c>
    </row>
    <row r="7" spans="1:12" x14ac:dyDescent="0.25">
      <c r="A7" t="s">
        <v>0</v>
      </c>
      <c r="B7" t="s">
        <v>1</v>
      </c>
      <c r="C7">
        <v>5</v>
      </c>
      <c r="D7">
        <v>0.99994879999999997</v>
      </c>
      <c r="E7">
        <v>0.99993926</v>
      </c>
      <c r="F7">
        <v>0.99993867000000003</v>
      </c>
      <c r="G7" t="str">
        <f>IF(F7=1, "incorrect", IF(F7&lt;$O$65,"correct","incorrect"))</f>
        <v>incorrect</v>
      </c>
      <c r="H7" t="s">
        <v>3</v>
      </c>
      <c r="I7" t="b">
        <f t="shared" si="0"/>
        <v>0</v>
      </c>
      <c r="J7" t="b">
        <f t="shared" si="1"/>
        <v>1</v>
      </c>
      <c r="K7" t="b">
        <f t="shared" si="2"/>
        <v>0</v>
      </c>
      <c r="L7" t="b">
        <f t="shared" si="3"/>
        <v>0</v>
      </c>
    </row>
    <row r="8" spans="1:12" x14ac:dyDescent="0.25">
      <c r="A8" t="s">
        <v>0</v>
      </c>
      <c r="B8" t="s">
        <v>4</v>
      </c>
      <c r="C8">
        <v>1</v>
      </c>
      <c r="D8">
        <v>0.99968100000000004</v>
      </c>
      <c r="E8">
        <v>0.99973356999999996</v>
      </c>
      <c r="F8">
        <v>0.99975510000000001</v>
      </c>
      <c r="G8" t="str">
        <f>IF(F8=1, "incorrect", IF(F8&lt;$O$65,"correct","incorrect"))</f>
        <v>correct</v>
      </c>
      <c r="H8" t="s">
        <v>3</v>
      </c>
      <c r="I8" t="b">
        <f t="shared" si="0"/>
        <v>0</v>
      </c>
      <c r="J8" t="b">
        <f t="shared" si="1"/>
        <v>0</v>
      </c>
      <c r="K8" t="b">
        <f t="shared" si="2"/>
        <v>1</v>
      </c>
      <c r="L8" t="b">
        <f t="shared" si="3"/>
        <v>0</v>
      </c>
    </row>
    <row r="9" spans="1:12" x14ac:dyDescent="0.25">
      <c r="A9" t="s">
        <v>0</v>
      </c>
      <c r="B9" t="s">
        <v>5</v>
      </c>
      <c r="C9">
        <v>1</v>
      </c>
      <c r="D9">
        <v>0.99994879999999997</v>
      </c>
      <c r="E9">
        <v>0.99993926</v>
      </c>
      <c r="F9">
        <v>0.99993867000000003</v>
      </c>
      <c r="G9" t="str">
        <f>IF(F9=1, "incorrect", IF(F9&lt;$O$65,"correct","incorrect"))</f>
        <v>incorrect</v>
      </c>
      <c r="H9" t="s">
        <v>3</v>
      </c>
      <c r="I9" t="b">
        <f t="shared" si="0"/>
        <v>0</v>
      </c>
      <c r="J9" t="b">
        <f t="shared" si="1"/>
        <v>1</v>
      </c>
      <c r="K9" t="b">
        <f t="shared" si="2"/>
        <v>0</v>
      </c>
      <c r="L9" t="b">
        <f t="shared" si="3"/>
        <v>0</v>
      </c>
    </row>
    <row r="10" spans="1:12" x14ac:dyDescent="0.25">
      <c r="A10" t="s">
        <v>0</v>
      </c>
      <c r="B10" t="s">
        <v>6</v>
      </c>
      <c r="C10">
        <v>1</v>
      </c>
      <c r="D10">
        <v>0.99994879999999997</v>
      </c>
      <c r="E10">
        <v>0.99993926</v>
      </c>
      <c r="F10">
        <v>0.99993867000000003</v>
      </c>
      <c r="G10" t="str">
        <f>IF(F10=1, "incorrect", IF(F10&lt;$O$65,"correct","incorrect"))</f>
        <v>incorrect</v>
      </c>
      <c r="H10" t="s">
        <v>3</v>
      </c>
      <c r="I10" t="b">
        <f t="shared" si="0"/>
        <v>0</v>
      </c>
      <c r="J10" t="b">
        <f t="shared" si="1"/>
        <v>1</v>
      </c>
      <c r="K10" t="b">
        <f t="shared" si="2"/>
        <v>0</v>
      </c>
      <c r="L10" t="b">
        <f t="shared" si="3"/>
        <v>0</v>
      </c>
    </row>
    <row r="11" spans="1:12" x14ac:dyDescent="0.25">
      <c r="A11" t="s">
        <v>0</v>
      </c>
      <c r="B11" t="s">
        <v>7</v>
      </c>
      <c r="C11">
        <v>1</v>
      </c>
      <c r="D11">
        <v>0.99994879999999997</v>
      </c>
      <c r="E11">
        <v>0.99993926</v>
      </c>
      <c r="F11">
        <v>0.99993867000000003</v>
      </c>
      <c r="G11" t="str">
        <f>IF(F11=1, "incorrect", IF(F11&lt;$O$65,"correct","incorrect"))</f>
        <v>incorrect</v>
      </c>
      <c r="H11" t="s">
        <v>3</v>
      </c>
      <c r="I11" t="b">
        <f t="shared" si="0"/>
        <v>0</v>
      </c>
      <c r="J11" t="b">
        <f t="shared" si="1"/>
        <v>1</v>
      </c>
      <c r="K11" t="b">
        <f t="shared" si="2"/>
        <v>0</v>
      </c>
      <c r="L11" t="b">
        <f t="shared" si="3"/>
        <v>0</v>
      </c>
    </row>
    <row r="12" spans="1:12" x14ac:dyDescent="0.25">
      <c r="A12" t="s">
        <v>0</v>
      </c>
      <c r="B12" t="s">
        <v>8</v>
      </c>
      <c r="C12">
        <v>1</v>
      </c>
      <c r="D12">
        <v>0.99994879999999997</v>
      </c>
      <c r="E12">
        <v>0.99993926</v>
      </c>
      <c r="F12">
        <v>0.99993867000000003</v>
      </c>
      <c r="G12" t="str">
        <f>IF(F12=1, "incorrect", IF(F12&lt;$O$65,"correct","incorrect"))</f>
        <v>incorrect</v>
      </c>
      <c r="H12" t="s">
        <v>3</v>
      </c>
      <c r="I12" t="b">
        <f t="shared" si="0"/>
        <v>0</v>
      </c>
      <c r="J12" t="b">
        <f t="shared" si="1"/>
        <v>1</v>
      </c>
      <c r="K12" t="b">
        <f t="shared" si="2"/>
        <v>0</v>
      </c>
      <c r="L12" t="b">
        <f t="shared" si="3"/>
        <v>0</v>
      </c>
    </row>
    <row r="13" spans="1:12" x14ac:dyDescent="0.25">
      <c r="A13" t="s">
        <v>0</v>
      </c>
      <c r="B13" t="s">
        <v>8</v>
      </c>
      <c r="C13">
        <v>2</v>
      </c>
      <c r="D13">
        <v>0.99994879999999997</v>
      </c>
      <c r="E13">
        <v>0.99993926</v>
      </c>
      <c r="F13">
        <v>0.99993867000000003</v>
      </c>
      <c r="G13" t="str">
        <f>IF(F13=1, "incorrect", IF(F13&lt;$O$65,"correct","incorrect"))</f>
        <v>incorrect</v>
      </c>
      <c r="H13" t="s">
        <v>3</v>
      </c>
      <c r="I13" t="b">
        <f t="shared" si="0"/>
        <v>0</v>
      </c>
      <c r="J13" t="b">
        <f t="shared" si="1"/>
        <v>1</v>
      </c>
      <c r="K13" t="b">
        <f t="shared" si="2"/>
        <v>0</v>
      </c>
      <c r="L13" t="b">
        <f t="shared" si="3"/>
        <v>0</v>
      </c>
    </row>
    <row r="14" spans="1:12" x14ac:dyDescent="0.25">
      <c r="A14" t="s">
        <v>0</v>
      </c>
      <c r="B14" t="s">
        <v>8</v>
      </c>
      <c r="C14">
        <v>3</v>
      </c>
      <c r="D14">
        <v>0.99994879999999997</v>
      </c>
      <c r="E14">
        <v>0.99993926</v>
      </c>
      <c r="F14">
        <v>0.99993867000000003</v>
      </c>
      <c r="G14" t="str">
        <f>IF(F14=1, "incorrect", IF(F14&lt;$O$65,"correct","incorrect"))</f>
        <v>incorrect</v>
      </c>
      <c r="H14" t="s">
        <v>3</v>
      </c>
      <c r="I14" t="b">
        <f t="shared" si="0"/>
        <v>0</v>
      </c>
      <c r="J14" t="b">
        <f t="shared" si="1"/>
        <v>1</v>
      </c>
      <c r="K14" t="b">
        <f t="shared" si="2"/>
        <v>0</v>
      </c>
      <c r="L14" t="b">
        <f t="shared" si="3"/>
        <v>0</v>
      </c>
    </row>
    <row r="15" spans="1:12" x14ac:dyDescent="0.25">
      <c r="A15" t="s">
        <v>0</v>
      </c>
      <c r="B15" t="s">
        <v>8</v>
      </c>
      <c r="C15">
        <v>4</v>
      </c>
      <c r="D15">
        <v>0.99994879999999997</v>
      </c>
      <c r="E15">
        <v>0.99993926</v>
      </c>
      <c r="F15">
        <v>0.99993867000000003</v>
      </c>
      <c r="G15" t="str">
        <f>IF(F15=1, "incorrect", IF(F15&lt;$O$65,"correct","incorrect"))</f>
        <v>incorrect</v>
      </c>
      <c r="H15" t="s">
        <v>3</v>
      </c>
      <c r="I15" t="b">
        <f t="shared" si="0"/>
        <v>0</v>
      </c>
      <c r="J15" t="b">
        <f t="shared" si="1"/>
        <v>1</v>
      </c>
      <c r="K15" t="b">
        <f t="shared" si="2"/>
        <v>0</v>
      </c>
      <c r="L15" t="b">
        <f t="shared" si="3"/>
        <v>0</v>
      </c>
    </row>
    <row r="16" spans="1:12" x14ac:dyDescent="0.25">
      <c r="A16" t="s">
        <v>0</v>
      </c>
      <c r="B16" t="s">
        <v>8</v>
      </c>
      <c r="C16">
        <v>5</v>
      </c>
      <c r="D16">
        <v>0.99994879999999997</v>
      </c>
      <c r="E16">
        <v>0.99993926</v>
      </c>
      <c r="F16">
        <v>0.99993867000000003</v>
      </c>
      <c r="G16" t="str">
        <f>IF(F16=1, "incorrect", IF(F16&lt;$O$65,"correct","incorrect"))</f>
        <v>incorrect</v>
      </c>
      <c r="H16" t="s">
        <v>3</v>
      </c>
      <c r="I16" t="b">
        <f t="shared" si="0"/>
        <v>0</v>
      </c>
      <c r="J16" t="b">
        <f t="shared" si="1"/>
        <v>1</v>
      </c>
      <c r="K16" t="b">
        <f t="shared" si="2"/>
        <v>0</v>
      </c>
      <c r="L16" t="b">
        <f t="shared" si="3"/>
        <v>0</v>
      </c>
    </row>
    <row r="17" spans="1:12" x14ac:dyDescent="0.25">
      <c r="A17" t="s">
        <v>9</v>
      </c>
      <c r="B17" t="s">
        <v>10</v>
      </c>
      <c r="C17">
        <v>1</v>
      </c>
      <c r="D17">
        <v>0.99337850000000005</v>
      </c>
      <c r="E17">
        <v>0.99362139999999999</v>
      </c>
      <c r="F17">
        <v>0.99361200000000005</v>
      </c>
      <c r="G17" t="str">
        <f>IF(F17=1, "incorrect", IF(F17&lt;$O$65,"correct","incorrect"))</f>
        <v>correct</v>
      </c>
      <c r="H17" t="s">
        <v>2</v>
      </c>
      <c r="I17" t="b">
        <f t="shared" si="0"/>
        <v>0</v>
      </c>
      <c r="J17" t="b">
        <f t="shared" si="1"/>
        <v>0</v>
      </c>
      <c r="K17" t="b">
        <f t="shared" si="2"/>
        <v>0</v>
      </c>
      <c r="L17" t="b">
        <f t="shared" si="3"/>
        <v>1</v>
      </c>
    </row>
    <row r="18" spans="1:12" x14ac:dyDescent="0.25">
      <c r="A18" t="s">
        <v>9</v>
      </c>
      <c r="B18" t="s">
        <v>10</v>
      </c>
      <c r="C18">
        <v>2</v>
      </c>
      <c r="D18">
        <v>0.99270270000000005</v>
      </c>
      <c r="E18">
        <v>0.99300235999999997</v>
      </c>
      <c r="F18">
        <v>0.99299789999999999</v>
      </c>
      <c r="G18" t="str">
        <f>IF(F18=1, "incorrect", IF(F18&lt;$O$65,"correct","incorrect"))</f>
        <v>correct</v>
      </c>
      <c r="H18" t="s">
        <v>2</v>
      </c>
      <c r="I18" t="b">
        <f t="shared" si="0"/>
        <v>0</v>
      </c>
      <c r="J18" t="b">
        <f t="shared" si="1"/>
        <v>0</v>
      </c>
      <c r="K18" t="b">
        <f t="shared" si="2"/>
        <v>0</v>
      </c>
      <c r="L18" t="b">
        <f t="shared" si="3"/>
        <v>1</v>
      </c>
    </row>
    <row r="19" spans="1:12" x14ac:dyDescent="0.25">
      <c r="A19" t="s">
        <v>9</v>
      </c>
      <c r="B19" t="s">
        <v>10</v>
      </c>
      <c r="C19">
        <v>3</v>
      </c>
      <c r="D19">
        <v>0.99620430000000004</v>
      </c>
      <c r="E19">
        <v>0.99626886999999997</v>
      </c>
      <c r="F19">
        <v>0.99628190000000005</v>
      </c>
      <c r="G19" t="str">
        <f>IF(F19=1, "incorrect", IF(F19&lt;$O$65,"correct","incorrect"))</f>
        <v>correct</v>
      </c>
      <c r="H19" t="s">
        <v>2</v>
      </c>
      <c r="I19" t="b">
        <f t="shared" si="0"/>
        <v>0</v>
      </c>
      <c r="J19" t="b">
        <f t="shared" si="1"/>
        <v>0</v>
      </c>
      <c r="K19" t="b">
        <f t="shared" si="2"/>
        <v>0</v>
      </c>
      <c r="L19" t="b">
        <f t="shared" si="3"/>
        <v>1</v>
      </c>
    </row>
    <row r="20" spans="1:12" x14ac:dyDescent="0.25">
      <c r="A20" t="s">
        <v>9</v>
      </c>
      <c r="B20" t="s">
        <v>10</v>
      </c>
      <c r="C20">
        <v>4</v>
      </c>
      <c r="D20">
        <v>0.99903034999999996</v>
      </c>
      <c r="E20">
        <v>0.9989365</v>
      </c>
      <c r="F20">
        <v>0.99900305</v>
      </c>
      <c r="G20" t="str">
        <f>IF(F20=1, "incorrect", IF(F20&lt;$O$65,"correct","incorrect"))</f>
        <v>correct</v>
      </c>
      <c r="H20" t="s">
        <v>2</v>
      </c>
      <c r="I20" t="b">
        <f t="shared" si="0"/>
        <v>0</v>
      </c>
      <c r="J20" t="b">
        <f t="shared" si="1"/>
        <v>0</v>
      </c>
      <c r="K20" t="b">
        <f t="shared" si="2"/>
        <v>0</v>
      </c>
      <c r="L20" t="b">
        <f t="shared" si="3"/>
        <v>1</v>
      </c>
    </row>
    <row r="21" spans="1:12" x14ac:dyDescent="0.25">
      <c r="A21" t="s">
        <v>9</v>
      </c>
      <c r="B21" t="s">
        <v>10</v>
      </c>
      <c r="C21">
        <v>5</v>
      </c>
      <c r="D21">
        <v>0.99528450000000002</v>
      </c>
      <c r="E21">
        <v>0.99547553</v>
      </c>
      <c r="F21">
        <v>0.99542814000000002</v>
      </c>
      <c r="G21" t="str">
        <f>IF(F21=1, "incorrect", IF(F21&lt;$O$65,"correct","incorrect"))</f>
        <v>correct</v>
      </c>
      <c r="H21" t="s">
        <v>2</v>
      </c>
      <c r="I21" t="b">
        <f t="shared" si="0"/>
        <v>0</v>
      </c>
      <c r="J21" t="b">
        <f t="shared" si="1"/>
        <v>0</v>
      </c>
      <c r="K21" t="b">
        <f t="shared" si="2"/>
        <v>0</v>
      </c>
      <c r="L21" t="b">
        <f t="shared" si="3"/>
        <v>1</v>
      </c>
    </row>
    <row r="22" spans="1:12" x14ac:dyDescent="0.25">
      <c r="A22" t="s">
        <v>11</v>
      </c>
      <c r="B22" t="s">
        <v>12</v>
      </c>
      <c r="C22">
        <v>1</v>
      </c>
      <c r="D22">
        <v>0.99806539999999999</v>
      </c>
      <c r="E22">
        <v>0.99845254000000006</v>
      </c>
      <c r="F22">
        <v>0.99821806000000002</v>
      </c>
      <c r="G22" t="str">
        <f>IF(F22=1, "incorrect", IF(F22&lt;$O$65,"correct","incorrect"))</f>
        <v>correct</v>
      </c>
      <c r="H22" t="s">
        <v>3</v>
      </c>
      <c r="I22" t="b">
        <f t="shared" si="0"/>
        <v>0</v>
      </c>
      <c r="J22" t="b">
        <f t="shared" si="1"/>
        <v>0</v>
      </c>
      <c r="K22" t="b">
        <f t="shared" si="2"/>
        <v>1</v>
      </c>
      <c r="L22" t="b">
        <f t="shared" si="3"/>
        <v>0</v>
      </c>
    </row>
    <row r="23" spans="1:12" x14ac:dyDescent="0.25">
      <c r="A23" t="s">
        <v>13</v>
      </c>
      <c r="B23" t="s">
        <v>4</v>
      </c>
      <c r="C23">
        <v>1</v>
      </c>
      <c r="D23">
        <v>0.99867930000000005</v>
      </c>
      <c r="E23">
        <v>0.99865369999999998</v>
      </c>
      <c r="F23">
        <v>0.99852216000000005</v>
      </c>
      <c r="G23" t="str">
        <f>IF(F23=1, "incorrect", IF(F23&lt;$O$65,"correct","incorrect"))</f>
        <v>correct</v>
      </c>
      <c r="H23" t="s">
        <v>3</v>
      </c>
      <c r="I23" t="b">
        <f t="shared" si="0"/>
        <v>0</v>
      </c>
      <c r="J23" t="b">
        <f t="shared" si="1"/>
        <v>0</v>
      </c>
      <c r="K23" t="b">
        <f t="shared" si="2"/>
        <v>1</v>
      </c>
      <c r="L23" t="b">
        <f t="shared" si="3"/>
        <v>0</v>
      </c>
    </row>
    <row r="24" spans="1:12" x14ac:dyDescent="0.25">
      <c r="A24" t="s">
        <v>14</v>
      </c>
      <c r="B24" t="s">
        <v>12</v>
      </c>
      <c r="C24">
        <v>1</v>
      </c>
      <c r="D24">
        <v>0.99899435000000003</v>
      </c>
      <c r="E24">
        <v>0.99910810000000005</v>
      </c>
      <c r="F24">
        <v>0.99912749999999995</v>
      </c>
      <c r="G24" t="str">
        <f>IF(F24=1, "incorrect", IF(F24&lt;$O$65,"correct","incorrect"))</f>
        <v>correct</v>
      </c>
      <c r="H24" t="s">
        <v>3</v>
      </c>
      <c r="I24" t="b">
        <f t="shared" si="0"/>
        <v>0</v>
      </c>
      <c r="J24" t="b">
        <f t="shared" si="1"/>
        <v>0</v>
      </c>
      <c r="K24" t="b">
        <f t="shared" si="2"/>
        <v>1</v>
      </c>
      <c r="L24" t="b">
        <f t="shared" si="3"/>
        <v>0</v>
      </c>
    </row>
    <row r="25" spans="1:12" x14ac:dyDescent="0.25">
      <c r="A25" t="s">
        <v>15</v>
      </c>
      <c r="B25" t="s">
        <v>16</v>
      </c>
      <c r="C25">
        <v>1</v>
      </c>
      <c r="D25">
        <v>0.99980455999999995</v>
      </c>
      <c r="E25">
        <v>0.99981719999999996</v>
      </c>
      <c r="F25">
        <v>0.99982256000000003</v>
      </c>
      <c r="G25" t="str">
        <f>IF(F25=1, "incorrect", IF(F25&lt;$O$65,"correct","incorrect"))</f>
        <v>correct</v>
      </c>
      <c r="H25" t="s">
        <v>17</v>
      </c>
      <c r="I25" t="b">
        <f t="shared" si="0"/>
        <v>0</v>
      </c>
      <c r="J25" t="b">
        <f t="shared" si="1"/>
        <v>0</v>
      </c>
      <c r="K25" t="b">
        <f t="shared" si="2"/>
        <v>1</v>
      </c>
      <c r="L25" t="b">
        <f t="shared" si="3"/>
        <v>0</v>
      </c>
    </row>
    <row r="26" spans="1:12" x14ac:dyDescent="0.25">
      <c r="A26" t="s">
        <v>18</v>
      </c>
      <c r="B26" t="s">
        <v>4</v>
      </c>
      <c r="C26">
        <v>1</v>
      </c>
      <c r="D26">
        <v>0.99978339999999999</v>
      </c>
      <c r="E26">
        <v>0.99981903999999999</v>
      </c>
      <c r="F26">
        <v>0.9998032</v>
      </c>
      <c r="G26" t="str">
        <f>IF(F26=1, "incorrect", IF(F26&lt;$O$65,"correct","incorrect"))</f>
        <v>correct</v>
      </c>
      <c r="H26" t="s">
        <v>17</v>
      </c>
      <c r="I26" t="b">
        <f t="shared" si="0"/>
        <v>0</v>
      </c>
      <c r="J26" t="b">
        <f t="shared" si="1"/>
        <v>0</v>
      </c>
      <c r="K26" t="b">
        <f t="shared" si="2"/>
        <v>1</v>
      </c>
      <c r="L26" t="b">
        <f t="shared" si="3"/>
        <v>0</v>
      </c>
    </row>
    <row r="27" spans="1:12" x14ac:dyDescent="0.25">
      <c r="A27" t="s">
        <v>19</v>
      </c>
      <c r="B27" t="s">
        <v>1</v>
      </c>
      <c r="C27">
        <v>1</v>
      </c>
      <c r="D27">
        <v>0.99365619999999999</v>
      </c>
      <c r="E27">
        <v>0.99364419999999998</v>
      </c>
      <c r="F27">
        <v>0.99366160000000003</v>
      </c>
      <c r="G27" t="str">
        <f>IF(F27=1, "incorrect", IF(F27&lt;$O$65,"correct","incorrect"))</f>
        <v>correct</v>
      </c>
      <c r="H27" t="s">
        <v>2</v>
      </c>
      <c r="I27" t="b">
        <f t="shared" si="0"/>
        <v>0</v>
      </c>
      <c r="J27" t="b">
        <f t="shared" si="1"/>
        <v>0</v>
      </c>
      <c r="K27" t="b">
        <f t="shared" si="2"/>
        <v>0</v>
      </c>
      <c r="L27" t="b">
        <f t="shared" si="3"/>
        <v>1</v>
      </c>
    </row>
    <row r="28" spans="1:12" x14ac:dyDescent="0.25">
      <c r="A28" t="s">
        <v>19</v>
      </c>
      <c r="B28" t="s">
        <v>1</v>
      </c>
      <c r="C28">
        <v>2</v>
      </c>
      <c r="D28">
        <v>0.99814559999999997</v>
      </c>
      <c r="E28">
        <v>0.99811833999999999</v>
      </c>
      <c r="F28">
        <v>0.99816530000000003</v>
      </c>
      <c r="G28" t="str">
        <f>IF(F28=1, "incorrect", IF(F28&lt;$O$65,"correct","incorrect"))</f>
        <v>correct</v>
      </c>
      <c r="H28" t="s">
        <v>2</v>
      </c>
      <c r="I28" t="b">
        <f t="shared" si="0"/>
        <v>0</v>
      </c>
      <c r="J28" t="b">
        <f t="shared" si="1"/>
        <v>0</v>
      </c>
      <c r="K28" t="b">
        <f t="shared" si="2"/>
        <v>0</v>
      </c>
      <c r="L28" t="b">
        <f t="shared" si="3"/>
        <v>1</v>
      </c>
    </row>
    <row r="29" spans="1:12" x14ac:dyDescent="0.25">
      <c r="A29" t="s">
        <v>19</v>
      </c>
      <c r="B29" t="s">
        <v>1</v>
      </c>
      <c r="C29">
        <v>3</v>
      </c>
      <c r="D29">
        <v>0.99300980000000005</v>
      </c>
      <c r="E29">
        <v>0.99290042999999994</v>
      </c>
      <c r="F29">
        <v>0.99308527000000002</v>
      </c>
      <c r="G29" t="str">
        <f>IF(F29=1, "incorrect", IF(F29&lt;$O$65,"correct","incorrect"))</f>
        <v>correct</v>
      </c>
      <c r="H29" t="s">
        <v>2</v>
      </c>
      <c r="I29" t="b">
        <f t="shared" si="0"/>
        <v>0</v>
      </c>
      <c r="J29" t="b">
        <f t="shared" si="1"/>
        <v>0</v>
      </c>
      <c r="K29" t="b">
        <f t="shared" si="2"/>
        <v>0</v>
      </c>
      <c r="L29" t="b">
        <f t="shared" si="3"/>
        <v>1</v>
      </c>
    </row>
    <row r="30" spans="1:12" x14ac:dyDescent="0.25">
      <c r="A30" t="s">
        <v>19</v>
      </c>
      <c r="B30" t="s">
        <v>1</v>
      </c>
      <c r="C30">
        <v>4</v>
      </c>
      <c r="D30">
        <v>0.99814559999999997</v>
      </c>
      <c r="E30">
        <v>0.99811833999999999</v>
      </c>
      <c r="F30">
        <v>0.99816530000000003</v>
      </c>
      <c r="G30" t="str">
        <f>IF(F30=1, "incorrect", IF(F30&lt;$O$65,"correct","incorrect"))</f>
        <v>correct</v>
      </c>
      <c r="H30" t="s">
        <v>2</v>
      </c>
      <c r="I30" t="b">
        <f t="shared" si="0"/>
        <v>0</v>
      </c>
      <c r="J30" t="b">
        <f t="shared" si="1"/>
        <v>0</v>
      </c>
      <c r="K30" t="b">
        <f t="shared" si="2"/>
        <v>0</v>
      </c>
      <c r="L30" t="b">
        <f t="shared" si="3"/>
        <v>1</v>
      </c>
    </row>
    <row r="31" spans="1:12" x14ac:dyDescent="0.25">
      <c r="A31" t="s">
        <v>19</v>
      </c>
      <c r="B31" t="s">
        <v>8</v>
      </c>
      <c r="C31">
        <v>1</v>
      </c>
      <c r="D31">
        <v>0.99814559999999997</v>
      </c>
      <c r="E31">
        <v>0.99811833999999999</v>
      </c>
      <c r="F31">
        <v>0.99816530000000003</v>
      </c>
      <c r="G31" t="str">
        <f>IF(F31=1, "incorrect", IF(F31&lt;$O$65,"correct","incorrect"))</f>
        <v>correct</v>
      </c>
      <c r="H31" t="s">
        <v>2</v>
      </c>
      <c r="I31" t="b">
        <f t="shared" si="0"/>
        <v>0</v>
      </c>
      <c r="J31" t="b">
        <f t="shared" si="1"/>
        <v>0</v>
      </c>
      <c r="K31" t="b">
        <f t="shared" si="2"/>
        <v>0</v>
      </c>
      <c r="L31" t="b">
        <f t="shared" si="3"/>
        <v>1</v>
      </c>
    </row>
    <row r="32" spans="1:12" x14ac:dyDescent="0.25">
      <c r="A32" t="s">
        <v>19</v>
      </c>
      <c r="B32" t="s">
        <v>8</v>
      </c>
      <c r="C32">
        <v>2</v>
      </c>
      <c r="D32">
        <v>0.99814559999999997</v>
      </c>
      <c r="E32">
        <v>0.99811833999999999</v>
      </c>
      <c r="F32">
        <v>0.99816530000000003</v>
      </c>
      <c r="G32" t="str">
        <f>IF(F32=1, "incorrect", IF(F32&lt;$O$65,"correct","incorrect"))</f>
        <v>correct</v>
      </c>
      <c r="H32" t="s">
        <v>2</v>
      </c>
      <c r="I32" t="b">
        <f t="shared" si="0"/>
        <v>0</v>
      </c>
      <c r="J32" t="b">
        <f t="shared" si="1"/>
        <v>0</v>
      </c>
      <c r="K32" t="b">
        <f t="shared" si="2"/>
        <v>0</v>
      </c>
      <c r="L32" t="b">
        <f t="shared" si="3"/>
        <v>1</v>
      </c>
    </row>
    <row r="33" spans="1:12" x14ac:dyDescent="0.25">
      <c r="A33" t="s">
        <v>19</v>
      </c>
      <c r="B33" t="s">
        <v>8</v>
      </c>
      <c r="C33">
        <v>3</v>
      </c>
      <c r="D33">
        <v>0.99526714999999999</v>
      </c>
      <c r="E33">
        <v>0.99520470000000005</v>
      </c>
      <c r="F33">
        <v>0.99520399999999998</v>
      </c>
      <c r="G33" t="str">
        <f>IF(F33=1, "incorrect", IF(F33&lt;$O$65,"correct","incorrect"))</f>
        <v>correct</v>
      </c>
      <c r="H33" t="s">
        <v>2</v>
      </c>
      <c r="I33" t="b">
        <f t="shared" si="0"/>
        <v>0</v>
      </c>
      <c r="J33" t="b">
        <f t="shared" si="1"/>
        <v>0</v>
      </c>
      <c r="K33" t="b">
        <f t="shared" si="2"/>
        <v>0</v>
      </c>
      <c r="L33" t="b">
        <f t="shared" si="3"/>
        <v>1</v>
      </c>
    </row>
    <row r="34" spans="1:12" x14ac:dyDescent="0.25">
      <c r="A34" t="s">
        <v>19</v>
      </c>
      <c r="B34" t="s">
        <v>8</v>
      </c>
      <c r="C34">
        <v>4</v>
      </c>
      <c r="D34">
        <v>0.99732374999999995</v>
      </c>
      <c r="E34">
        <v>0.99724906999999996</v>
      </c>
      <c r="F34">
        <v>0.99734484999999995</v>
      </c>
      <c r="G34" t="str">
        <f>IF(F34=1, "incorrect", IF(F34&lt;$O$65,"correct","incorrect"))</f>
        <v>correct</v>
      </c>
      <c r="H34" t="s">
        <v>2</v>
      </c>
      <c r="I34" t="b">
        <f t="shared" si="0"/>
        <v>0</v>
      </c>
      <c r="J34" t="b">
        <f t="shared" si="1"/>
        <v>0</v>
      </c>
      <c r="K34" t="b">
        <f t="shared" si="2"/>
        <v>0</v>
      </c>
      <c r="L34" t="b">
        <f t="shared" si="3"/>
        <v>1</v>
      </c>
    </row>
    <row r="35" spans="1:12" x14ac:dyDescent="0.25">
      <c r="A35" t="s">
        <v>19</v>
      </c>
      <c r="B35" t="s">
        <v>8</v>
      </c>
      <c r="C35">
        <v>5</v>
      </c>
      <c r="D35">
        <v>0.99959609999999999</v>
      </c>
      <c r="E35">
        <v>0.99959450000000005</v>
      </c>
      <c r="F35">
        <v>0.99959189999999998</v>
      </c>
      <c r="G35" t="str">
        <f>IF(F35=1, "incorrect", IF(F35&lt;$O$65,"correct","incorrect"))</f>
        <v>correct</v>
      </c>
      <c r="H35" t="s">
        <v>2</v>
      </c>
      <c r="I35" t="b">
        <f t="shared" si="0"/>
        <v>0</v>
      </c>
      <c r="J35" t="b">
        <f t="shared" si="1"/>
        <v>0</v>
      </c>
      <c r="K35" t="b">
        <f t="shared" si="2"/>
        <v>0</v>
      </c>
      <c r="L35" t="b">
        <f t="shared" si="3"/>
        <v>1</v>
      </c>
    </row>
    <row r="36" spans="1:12" x14ac:dyDescent="0.25">
      <c r="A36" t="s">
        <v>19</v>
      </c>
      <c r="B36" t="s">
        <v>20</v>
      </c>
      <c r="C36">
        <v>1</v>
      </c>
      <c r="D36">
        <v>0.99959609999999999</v>
      </c>
      <c r="E36">
        <v>0.99959450000000005</v>
      </c>
      <c r="F36">
        <v>0.99959189999999998</v>
      </c>
      <c r="G36" t="str">
        <f>IF(F36=1, "incorrect", IF(F36&lt;$O$65,"correct","incorrect"))</f>
        <v>correct</v>
      </c>
      <c r="H36" t="s">
        <v>2</v>
      </c>
      <c r="I36" t="b">
        <f t="shared" si="0"/>
        <v>0</v>
      </c>
      <c r="J36" t="b">
        <f t="shared" si="1"/>
        <v>0</v>
      </c>
      <c r="K36" t="b">
        <f t="shared" si="2"/>
        <v>0</v>
      </c>
      <c r="L36" t="b">
        <f t="shared" si="3"/>
        <v>1</v>
      </c>
    </row>
    <row r="37" spans="1:12" x14ac:dyDescent="0.25">
      <c r="A37" t="s">
        <v>19</v>
      </c>
      <c r="B37" t="s">
        <v>21</v>
      </c>
      <c r="C37">
        <v>1</v>
      </c>
      <c r="D37">
        <v>0.99959609999999999</v>
      </c>
      <c r="E37">
        <v>0.99959450000000005</v>
      </c>
      <c r="F37">
        <v>0.99959189999999998</v>
      </c>
      <c r="G37" t="str">
        <f>IF(F37=1, "incorrect", IF(F37&lt;$O$65,"correct","incorrect"))</f>
        <v>correct</v>
      </c>
      <c r="H37" t="s">
        <v>2</v>
      </c>
      <c r="I37" t="b">
        <f t="shared" si="0"/>
        <v>0</v>
      </c>
      <c r="J37" t="b">
        <f t="shared" si="1"/>
        <v>0</v>
      </c>
      <c r="K37" t="b">
        <f t="shared" si="2"/>
        <v>0</v>
      </c>
      <c r="L37" t="b">
        <f t="shared" si="3"/>
        <v>1</v>
      </c>
    </row>
    <row r="38" spans="1:12" x14ac:dyDescent="0.25">
      <c r="A38" t="s">
        <v>22</v>
      </c>
      <c r="B38" t="s">
        <v>4</v>
      </c>
      <c r="C38">
        <v>1</v>
      </c>
      <c r="D38">
        <v>0.99996070000000004</v>
      </c>
      <c r="E38">
        <v>0.99996275000000001</v>
      </c>
      <c r="F38">
        <v>0.99996567000000003</v>
      </c>
      <c r="G38" t="str">
        <f>IF(F38=1, "incorrect", IF(F38&lt;$O$65,"correct","incorrect"))</f>
        <v>incorrect</v>
      </c>
      <c r="H38" t="s">
        <v>2</v>
      </c>
      <c r="I38" t="b">
        <f t="shared" si="0"/>
        <v>1</v>
      </c>
      <c r="J38" t="b">
        <f t="shared" si="1"/>
        <v>0</v>
      </c>
      <c r="K38" t="b">
        <f t="shared" si="2"/>
        <v>0</v>
      </c>
      <c r="L38" t="b">
        <f t="shared" si="3"/>
        <v>0</v>
      </c>
    </row>
    <row r="39" spans="1:12" x14ac:dyDescent="0.25">
      <c r="A39" t="s">
        <v>23</v>
      </c>
      <c r="B39" t="s">
        <v>16</v>
      </c>
      <c r="C39">
        <v>1</v>
      </c>
      <c r="D39">
        <v>0.99969319999999995</v>
      </c>
      <c r="E39">
        <v>0.99968915999999997</v>
      </c>
      <c r="F39">
        <v>0.99969799999999998</v>
      </c>
      <c r="G39" t="str">
        <f>IF(F39=1, "incorrect", IF(F39&lt;$O$65,"correct","incorrect"))</f>
        <v>correct</v>
      </c>
      <c r="H39" t="s">
        <v>3</v>
      </c>
      <c r="I39" t="b">
        <f t="shared" si="0"/>
        <v>0</v>
      </c>
      <c r="J39" t="b">
        <f t="shared" si="1"/>
        <v>0</v>
      </c>
      <c r="K39" t="b">
        <f t="shared" si="2"/>
        <v>1</v>
      </c>
      <c r="L39" t="b">
        <f t="shared" si="3"/>
        <v>0</v>
      </c>
    </row>
    <row r="40" spans="1:12" x14ac:dyDescent="0.25">
      <c r="A40" t="s">
        <v>24</v>
      </c>
      <c r="B40" t="s">
        <v>21</v>
      </c>
      <c r="C40">
        <v>1</v>
      </c>
      <c r="D40">
        <v>0.99981063999999997</v>
      </c>
      <c r="E40">
        <v>0.99979850000000003</v>
      </c>
      <c r="F40">
        <v>0.99981076000000002</v>
      </c>
      <c r="G40" t="str">
        <f>IF(F40=1, "incorrect", IF(F40&lt;$O$65,"correct","incorrect"))</f>
        <v>correct</v>
      </c>
      <c r="H40" t="s">
        <v>3</v>
      </c>
      <c r="I40" t="b">
        <f t="shared" si="0"/>
        <v>0</v>
      </c>
      <c r="J40" t="b">
        <f t="shared" si="1"/>
        <v>0</v>
      </c>
      <c r="K40" t="b">
        <f t="shared" si="2"/>
        <v>1</v>
      </c>
      <c r="L40" t="b">
        <f t="shared" si="3"/>
        <v>0</v>
      </c>
    </row>
    <row r="41" spans="1:12" x14ac:dyDescent="0.25">
      <c r="A41" t="s">
        <v>24</v>
      </c>
      <c r="B41" t="s">
        <v>21</v>
      </c>
      <c r="C41">
        <v>2</v>
      </c>
      <c r="D41">
        <v>0.99994545999999995</v>
      </c>
      <c r="E41">
        <v>0.99995369999999995</v>
      </c>
      <c r="F41">
        <v>0.99995106</v>
      </c>
      <c r="G41" t="str">
        <f>IF(F41=1, "incorrect", IF(F41&lt;$O$65,"correct","incorrect"))</f>
        <v>incorrect</v>
      </c>
      <c r="H41" t="s">
        <v>3</v>
      </c>
      <c r="I41" t="b">
        <f t="shared" si="0"/>
        <v>0</v>
      </c>
      <c r="J41" t="b">
        <f t="shared" si="1"/>
        <v>1</v>
      </c>
      <c r="K41" t="b">
        <f t="shared" si="2"/>
        <v>0</v>
      </c>
      <c r="L41" t="b">
        <f t="shared" si="3"/>
        <v>0</v>
      </c>
    </row>
    <row r="42" spans="1:12" x14ac:dyDescent="0.25">
      <c r="A42" t="s">
        <v>24</v>
      </c>
      <c r="B42" t="s">
        <v>21</v>
      </c>
      <c r="C42">
        <v>3</v>
      </c>
      <c r="D42">
        <v>0.99981063999999997</v>
      </c>
      <c r="E42">
        <v>0.99979839999999998</v>
      </c>
      <c r="F42">
        <v>0.99981076000000002</v>
      </c>
      <c r="G42" t="str">
        <f>IF(F42=1, "incorrect", IF(F42&lt;$O$65,"correct","incorrect"))</f>
        <v>correct</v>
      </c>
      <c r="H42" t="s">
        <v>3</v>
      </c>
      <c r="I42" t="b">
        <f t="shared" si="0"/>
        <v>0</v>
      </c>
      <c r="J42" t="b">
        <f t="shared" si="1"/>
        <v>0</v>
      </c>
      <c r="K42" t="b">
        <f t="shared" si="2"/>
        <v>1</v>
      </c>
      <c r="L42" t="b">
        <f t="shared" si="3"/>
        <v>0</v>
      </c>
    </row>
    <row r="43" spans="1:12" x14ac:dyDescent="0.25">
      <c r="A43" t="s">
        <v>25</v>
      </c>
      <c r="B43" t="s">
        <v>1</v>
      </c>
      <c r="C43">
        <v>1</v>
      </c>
      <c r="D43">
        <v>0.99990800000000002</v>
      </c>
      <c r="E43">
        <v>0.99992720000000002</v>
      </c>
      <c r="F43">
        <v>0.99981536000000004</v>
      </c>
      <c r="G43" t="str">
        <f>IF(F43=1, "incorrect", IF(F43&lt;$O$65,"correct","incorrect"))</f>
        <v>correct</v>
      </c>
      <c r="H43" t="s">
        <v>2</v>
      </c>
      <c r="I43" t="b">
        <f t="shared" si="0"/>
        <v>0</v>
      </c>
      <c r="J43" t="b">
        <f t="shared" si="1"/>
        <v>0</v>
      </c>
      <c r="K43" t="b">
        <f t="shared" si="2"/>
        <v>0</v>
      </c>
      <c r="L43" t="b">
        <f t="shared" si="3"/>
        <v>1</v>
      </c>
    </row>
    <row r="44" spans="1:12" x14ac:dyDescent="0.25">
      <c r="A44" t="s">
        <v>25</v>
      </c>
      <c r="B44" t="s">
        <v>1</v>
      </c>
      <c r="C44">
        <v>2</v>
      </c>
      <c r="D44">
        <v>0.99967430000000002</v>
      </c>
      <c r="E44">
        <v>0.99964934999999999</v>
      </c>
      <c r="F44">
        <v>0.99966129999999997</v>
      </c>
      <c r="G44" t="str">
        <f>IF(F44=1, "incorrect", IF(F44&lt;$O$65,"correct","incorrect"))</f>
        <v>correct</v>
      </c>
      <c r="H44" t="s">
        <v>2</v>
      </c>
      <c r="I44" t="b">
        <f t="shared" si="0"/>
        <v>0</v>
      </c>
      <c r="J44" t="b">
        <f t="shared" si="1"/>
        <v>0</v>
      </c>
      <c r="K44" t="b">
        <f t="shared" si="2"/>
        <v>0</v>
      </c>
      <c r="L44" t="b">
        <f t="shared" si="3"/>
        <v>1</v>
      </c>
    </row>
    <row r="45" spans="1:12" x14ac:dyDescent="0.25">
      <c r="A45" t="s">
        <v>25</v>
      </c>
      <c r="B45" t="s">
        <v>1</v>
      </c>
      <c r="C45">
        <v>3</v>
      </c>
      <c r="D45">
        <v>0.99980769999999997</v>
      </c>
      <c r="E45">
        <v>0.99981474999999997</v>
      </c>
      <c r="F45">
        <v>0.99982333000000001</v>
      </c>
      <c r="G45" t="str">
        <f>IF(F45=1, "incorrect", IF(F45&lt;$O$65,"correct","incorrect"))</f>
        <v>correct</v>
      </c>
      <c r="H45" t="s">
        <v>2</v>
      </c>
      <c r="I45" t="b">
        <f t="shared" si="0"/>
        <v>0</v>
      </c>
      <c r="J45" t="b">
        <f t="shared" si="1"/>
        <v>0</v>
      </c>
      <c r="K45" t="b">
        <f t="shared" si="2"/>
        <v>0</v>
      </c>
      <c r="L45" t="b">
        <f t="shared" si="3"/>
        <v>1</v>
      </c>
    </row>
    <row r="46" spans="1:12" x14ac:dyDescent="0.25">
      <c r="A46" t="s">
        <v>25</v>
      </c>
      <c r="B46" t="s">
        <v>1</v>
      </c>
      <c r="C46">
        <v>4</v>
      </c>
      <c r="D46">
        <v>0.99897150000000001</v>
      </c>
      <c r="E46">
        <v>0.99893940000000003</v>
      </c>
      <c r="F46">
        <v>0.99900129999999998</v>
      </c>
      <c r="G46" t="str">
        <f>IF(F46=1, "incorrect", IF(F46&lt;$O$65,"correct","incorrect"))</f>
        <v>correct</v>
      </c>
      <c r="H46" t="s">
        <v>2</v>
      </c>
      <c r="I46" t="b">
        <f t="shared" si="0"/>
        <v>0</v>
      </c>
      <c r="J46" t="b">
        <f t="shared" si="1"/>
        <v>0</v>
      </c>
      <c r="K46" t="b">
        <f t="shared" si="2"/>
        <v>0</v>
      </c>
      <c r="L46" t="b">
        <f t="shared" si="3"/>
        <v>1</v>
      </c>
    </row>
    <row r="47" spans="1:12" x14ac:dyDescent="0.25">
      <c r="A47" t="s">
        <v>25</v>
      </c>
      <c r="B47" t="s">
        <v>1</v>
      </c>
      <c r="C47">
        <v>5</v>
      </c>
      <c r="D47">
        <v>0.99990577000000003</v>
      </c>
      <c r="E47">
        <v>0.99991673000000003</v>
      </c>
      <c r="F47">
        <v>0.99991125000000003</v>
      </c>
      <c r="G47" t="str">
        <f>IF(F47=1, "incorrect", IF(F47&lt;$O$65,"correct","incorrect"))</f>
        <v>correct</v>
      </c>
      <c r="H47" t="s">
        <v>2</v>
      </c>
      <c r="I47" t="b">
        <f t="shared" si="0"/>
        <v>0</v>
      </c>
      <c r="J47" t="b">
        <f t="shared" si="1"/>
        <v>0</v>
      </c>
      <c r="K47" t="b">
        <f t="shared" si="2"/>
        <v>0</v>
      </c>
      <c r="L47" t="b">
        <f t="shared" si="3"/>
        <v>1</v>
      </c>
    </row>
    <row r="48" spans="1:12" x14ac:dyDescent="0.25">
      <c r="A48" t="s">
        <v>25</v>
      </c>
      <c r="B48" t="s">
        <v>6</v>
      </c>
      <c r="C48">
        <v>1</v>
      </c>
      <c r="D48">
        <v>0.99986123999999998</v>
      </c>
      <c r="E48">
        <v>0.99985729999999995</v>
      </c>
      <c r="F48">
        <v>0.99985170000000001</v>
      </c>
      <c r="G48" t="str">
        <f>IF(F48=1, "incorrect", IF(F48&lt;$O$65,"correct","incorrect"))</f>
        <v>correct</v>
      </c>
      <c r="H48" t="s">
        <v>2</v>
      </c>
      <c r="I48" t="b">
        <f t="shared" si="0"/>
        <v>0</v>
      </c>
      <c r="J48" t="b">
        <f t="shared" si="1"/>
        <v>0</v>
      </c>
      <c r="K48" t="b">
        <f t="shared" si="2"/>
        <v>0</v>
      </c>
      <c r="L48" t="b">
        <f t="shared" si="3"/>
        <v>1</v>
      </c>
    </row>
    <row r="49" spans="1:12" x14ac:dyDescent="0.25">
      <c r="A49" t="s">
        <v>25</v>
      </c>
      <c r="B49" t="s">
        <v>16</v>
      </c>
      <c r="C49">
        <v>1</v>
      </c>
      <c r="D49">
        <v>0.99991319999999995</v>
      </c>
      <c r="E49">
        <v>0.99992424000000002</v>
      </c>
      <c r="F49">
        <v>0.99981715000000004</v>
      </c>
      <c r="G49" t="str">
        <f>IF(F49=1, "incorrect", IF(F49&lt;$O$65,"correct","incorrect"))</f>
        <v>correct</v>
      </c>
      <c r="H49" t="s">
        <v>2</v>
      </c>
      <c r="I49" t="b">
        <f t="shared" si="0"/>
        <v>0</v>
      </c>
      <c r="J49" t="b">
        <f t="shared" si="1"/>
        <v>0</v>
      </c>
      <c r="K49" t="b">
        <f t="shared" si="2"/>
        <v>0</v>
      </c>
      <c r="L49" t="b">
        <f t="shared" si="3"/>
        <v>1</v>
      </c>
    </row>
    <row r="50" spans="1:12" x14ac:dyDescent="0.25">
      <c r="A50" t="s">
        <v>25</v>
      </c>
      <c r="B50" t="s">
        <v>7</v>
      </c>
      <c r="C50">
        <v>1</v>
      </c>
      <c r="D50">
        <v>0.99973429999999996</v>
      </c>
      <c r="E50">
        <v>0.99969779999999997</v>
      </c>
      <c r="F50">
        <v>0.99974035999999999</v>
      </c>
      <c r="G50" t="str">
        <f>IF(F50=1, "incorrect", IF(F50&lt;$O$65,"correct","incorrect"))</f>
        <v>correct</v>
      </c>
      <c r="H50" t="s">
        <v>2</v>
      </c>
      <c r="I50" t="b">
        <f t="shared" si="0"/>
        <v>0</v>
      </c>
      <c r="J50" t="b">
        <f t="shared" si="1"/>
        <v>0</v>
      </c>
      <c r="K50" t="b">
        <f t="shared" si="2"/>
        <v>0</v>
      </c>
      <c r="L50" t="b">
        <f t="shared" si="3"/>
        <v>1</v>
      </c>
    </row>
    <row r="51" spans="1:12" x14ac:dyDescent="0.25">
      <c r="A51" t="s">
        <v>25</v>
      </c>
      <c r="B51" t="s">
        <v>12</v>
      </c>
      <c r="C51">
        <v>1</v>
      </c>
      <c r="D51">
        <v>0.99981240000000005</v>
      </c>
      <c r="E51">
        <v>0.99980974</v>
      </c>
      <c r="F51">
        <v>0.99980709999999995</v>
      </c>
      <c r="G51" t="str">
        <f>IF(F51=1, "incorrect", IF(F51&lt;$O$65,"correct","incorrect"))</f>
        <v>correct</v>
      </c>
      <c r="H51" t="s">
        <v>2</v>
      </c>
      <c r="I51" t="b">
        <f t="shared" si="0"/>
        <v>0</v>
      </c>
      <c r="J51" t="b">
        <f t="shared" si="1"/>
        <v>0</v>
      </c>
      <c r="K51" t="b">
        <f t="shared" si="2"/>
        <v>0</v>
      </c>
      <c r="L51" t="b">
        <f t="shared" si="3"/>
        <v>1</v>
      </c>
    </row>
    <row r="52" spans="1:12" x14ac:dyDescent="0.25">
      <c r="A52" t="s">
        <v>25</v>
      </c>
      <c r="B52" t="s">
        <v>8</v>
      </c>
      <c r="C52">
        <v>1</v>
      </c>
      <c r="D52">
        <v>0.99990577000000003</v>
      </c>
      <c r="E52">
        <v>0.99991673000000003</v>
      </c>
      <c r="F52">
        <v>0.99991125000000003</v>
      </c>
      <c r="G52" t="str">
        <f>IF(F52=1, "incorrect", IF(F52&lt;$O$65,"correct","incorrect"))</f>
        <v>correct</v>
      </c>
      <c r="H52" t="s">
        <v>2</v>
      </c>
      <c r="I52" t="b">
        <f t="shared" si="0"/>
        <v>0</v>
      </c>
      <c r="J52" t="b">
        <f t="shared" si="1"/>
        <v>0</v>
      </c>
      <c r="K52" t="b">
        <f t="shared" si="2"/>
        <v>0</v>
      </c>
      <c r="L52" t="b">
        <f t="shared" si="3"/>
        <v>1</v>
      </c>
    </row>
    <row r="53" spans="1:12" x14ac:dyDescent="0.25">
      <c r="A53" t="s">
        <v>26</v>
      </c>
      <c r="B53" t="s">
        <v>4</v>
      </c>
      <c r="C53">
        <v>1</v>
      </c>
      <c r="D53">
        <v>0.99991220000000003</v>
      </c>
      <c r="E53">
        <v>0.99990820000000002</v>
      </c>
      <c r="F53">
        <v>0.99992309999999995</v>
      </c>
      <c r="G53" t="str">
        <f>IF(F53=1, "incorrect", IF(F53&lt;$O$65,"correct","incorrect"))</f>
        <v>correct</v>
      </c>
      <c r="H53" t="s">
        <v>17</v>
      </c>
      <c r="I53" t="b">
        <f t="shared" si="0"/>
        <v>0</v>
      </c>
      <c r="J53" t="b">
        <f t="shared" si="1"/>
        <v>0</v>
      </c>
      <c r="K53" t="b">
        <f t="shared" si="2"/>
        <v>1</v>
      </c>
      <c r="L53" t="b">
        <f t="shared" si="3"/>
        <v>0</v>
      </c>
    </row>
    <row r="54" spans="1:12" x14ac:dyDescent="0.25">
      <c r="A54" t="s">
        <v>27</v>
      </c>
      <c r="B54" t="s">
        <v>1</v>
      </c>
      <c r="C54">
        <v>1</v>
      </c>
      <c r="D54">
        <v>0.99617840000000002</v>
      </c>
      <c r="E54">
        <v>0.99616134000000001</v>
      </c>
      <c r="F54">
        <v>0.99608929999999996</v>
      </c>
      <c r="G54" t="str">
        <f>IF(F54=1, "incorrect", IF(F54&lt;$O$65,"correct","incorrect"))</f>
        <v>correct</v>
      </c>
      <c r="H54" t="s">
        <v>3</v>
      </c>
      <c r="I54" t="b">
        <f t="shared" si="0"/>
        <v>0</v>
      </c>
      <c r="J54" t="b">
        <f t="shared" si="1"/>
        <v>0</v>
      </c>
      <c r="K54" t="b">
        <f t="shared" si="2"/>
        <v>1</v>
      </c>
      <c r="L54" t="b">
        <f t="shared" si="3"/>
        <v>0</v>
      </c>
    </row>
    <row r="55" spans="1:12" x14ac:dyDescent="0.25">
      <c r="A55" t="s">
        <v>27</v>
      </c>
      <c r="B55" t="s">
        <v>1</v>
      </c>
      <c r="C55">
        <v>2</v>
      </c>
      <c r="D55">
        <v>0.99777519999999997</v>
      </c>
      <c r="E55">
        <v>0.99782999999999999</v>
      </c>
      <c r="F55">
        <v>0.99769649999999999</v>
      </c>
      <c r="G55" t="str">
        <f>IF(F55=1, "incorrect", IF(F55&lt;$O$65,"correct","incorrect"))</f>
        <v>correct</v>
      </c>
      <c r="H55" t="s">
        <v>3</v>
      </c>
      <c r="I55" t="b">
        <f t="shared" si="0"/>
        <v>0</v>
      </c>
      <c r="J55" t="b">
        <f t="shared" si="1"/>
        <v>0</v>
      </c>
      <c r="K55" t="b">
        <f t="shared" si="2"/>
        <v>1</v>
      </c>
      <c r="L55" t="b">
        <f t="shared" si="3"/>
        <v>0</v>
      </c>
    </row>
    <row r="56" spans="1:12" x14ac:dyDescent="0.25">
      <c r="A56" t="s">
        <v>27</v>
      </c>
      <c r="B56" t="s">
        <v>1</v>
      </c>
      <c r="C56">
        <v>3</v>
      </c>
      <c r="D56">
        <v>0.99617840000000002</v>
      </c>
      <c r="E56">
        <v>0.99616134000000001</v>
      </c>
      <c r="F56">
        <v>0.99608929999999996</v>
      </c>
      <c r="G56" t="str">
        <f>IF(F56=1, "incorrect", IF(F56&lt;$O$65,"correct","incorrect"))</f>
        <v>correct</v>
      </c>
      <c r="H56" t="s">
        <v>3</v>
      </c>
      <c r="I56" t="b">
        <f t="shared" si="0"/>
        <v>0</v>
      </c>
      <c r="J56" t="b">
        <f t="shared" si="1"/>
        <v>0</v>
      </c>
      <c r="K56" t="b">
        <f t="shared" si="2"/>
        <v>1</v>
      </c>
      <c r="L56" t="b">
        <f t="shared" si="3"/>
        <v>0</v>
      </c>
    </row>
    <row r="57" spans="1:12" x14ac:dyDescent="0.25">
      <c r="A57" t="s">
        <v>27</v>
      </c>
      <c r="B57" t="s">
        <v>1</v>
      </c>
      <c r="C57">
        <v>4</v>
      </c>
      <c r="D57">
        <v>0.99987930000000003</v>
      </c>
      <c r="E57">
        <v>0.99988043000000004</v>
      </c>
      <c r="F57">
        <v>0.99997804999999995</v>
      </c>
      <c r="G57" t="str">
        <f>IF(F57=1, "incorrect", IF(F57&lt;$O$65,"correct","incorrect"))</f>
        <v>incorrect</v>
      </c>
      <c r="H57" t="s">
        <v>3</v>
      </c>
      <c r="I57" t="b">
        <f t="shared" si="0"/>
        <v>0</v>
      </c>
      <c r="J57" t="b">
        <f t="shared" si="1"/>
        <v>1</v>
      </c>
      <c r="K57" t="b">
        <f t="shared" si="2"/>
        <v>0</v>
      </c>
      <c r="L57" t="b">
        <f t="shared" si="3"/>
        <v>0</v>
      </c>
    </row>
    <row r="58" spans="1:12" x14ac:dyDescent="0.25">
      <c r="A58" t="s">
        <v>27</v>
      </c>
      <c r="B58" t="s">
        <v>1</v>
      </c>
      <c r="C58">
        <v>5</v>
      </c>
      <c r="D58">
        <v>0.99848950000000003</v>
      </c>
      <c r="E58">
        <v>0.99853855000000002</v>
      </c>
      <c r="F58">
        <v>0.9986583</v>
      </c>
      <c r="G58" t="str">
        <f>IF(F58=1, "incorrect", IF(F58&lt;$O$65,"correct","incorrect"))</f>
        <v>correct</v>
      </c>
      <c r="H58" t="s">
        <v>3</v>
      </c>
      <c r="I58" t="b">
        <f t="shared" si="0"/>
        <v>0</v>
      </c>
      <c r="J58" t="b">
        <f t="shared" si="1"/>
        <v>0</v>
      </c>
      <c r="K58" t="b">
        <f t="shared" si="2"/>
        <v>1</v>
      </c>
      <c r="L58" t="b">
        <f t="shared" si="3"/>
        <v>0</v>
      </c>
    </row>
    <row r="59" spans="1:12" x14ac:dyDescent="0.25">
      <c r="A59" t="s">
        <v>27</v>
      </c>
      <c r="B59" t="s">
        <v>5</v>
      </c>
      <c r="C59">
        <v>1</v>
      </c>
      <c r="D59">
        <v>0.99995319999999999</v>
      </c>
      <c r="E59">
        <v>0.99995319999999999</v>
      </c>
      <c r="F59">
        <v>0.99995845999999999</v>
      </c>
      <c r="G59" t="str">
        <f>IF(F59=1, "incorrect", IF(F59&lt;$O$65,"correct","incorrect"))</f>
        <v>incorrect</v>
      </c>
      <c r="H59" t="s">
        <v>3</v>
      </c>
      <c r="I59" t="b">
        <f t="shared" si="0"/>
        <v>0</v>
      </c>
      <c r="J59" t="b">
        <f t="shared" si="1"/>
        <v>1</v>
      </c>
      <c r="K59" t="b">
        <f t="shared" si="2"/>
        <v>0</v>
      </c>
      <c r="L59" t="b">
        <f t="shared" si="3"/>
        <v>0</v>
      </c>
    </row>
    <row r="60" spans="1:12" x14ac:dyDescent="0.25">
      <c r="A60" t="s">
        <v>27</v>
      </c>
      <c r="B60" t="s">
        <v>8</v>
      </c>
      <c r="C60">
        <v>1</v>
      </c>
      <c r="D60">
        <v>0.99617840000000002</v>
      </c>
      <c r="E60">
        <v>0.99616134000000001</v>
      </c>
      <c r="F60">
        <v>0.99608929999999996</v>
      </c>
      <c r="G60" t="str">
        <f>IF(F60=1, "incorrect", IF(F60&lt;$O$65,"correct","incorrect"))</f>
        <v>correct</v>
      </c>
      <c r="H60" t="s">
        <v>3</v>
      </c>
      <c r="I60" t="b">
        <f t="shared" si="0"/>
        <v>0</v>
      </c>
      <c r="J60" t="b">
        <f t="shared" si="1"/>
        <v>0</v>
      </c>
      <c r="K60" t="b">
        <f t="shared" si="2"/>
        <v>1</v>
      </c>
      <c r="L60" t="b">
        <f t="shared" si="3"/>
        <v>0</v>
      </c>
    </row>
    <row r="61" spans="1:12" x14ac:dyDescent="0.25">
      <c r="A61" t="s">
        <v>27</v>
      </c>
      <c r="B61" t="s">
        <v>8</v>
      </c>
      <c r="C61">
        <v>2</v>
      </c>
      <c r="D61">
        <v>0.98235302999999996</v>
      </c>
      <c r="E61">
        <v>0.9815663</v>
      </c>
      <c r="F61">
        <v>0.98243784999999995</v>
      </c>
      <c r="G61" t="str">
        <f>IF(F61=1, "incorrect", IF(F61&lt;$O$65,"correct","incorrect"))</f>
        <v>correct</v>
      </c>
      <c r="H61" t="s">
        <v>3</v>
      </c>
      <c r="I61" t="b">
        <f t="shared" si="0"/>
        <v>0</v>
      </c>
      <c r="J61" t="b">
        <f t="shared" si="1"/>
        <v>0</v>
      </c>
      <c r="K61" t="b">
        <f t="shared" si="2"/>
        <v>1</v>
      </c>
      <c r="L61" t="b">
        <f t="shared" si="3"/>
        <v>0</v>
      </c>
    </row>
    <row r="62" spans="1:12" x14ac:dyDescent="0.25">
      <c r="A62" t="s">
        <v>27</v>
      </c>
      <c r="B62" t="s">
        <v>8</v>
      </c>
      <c r="C62">
        <v>3</v>
      </c>
      <c r="D62">
        <v>0.97847390000000001</v>
      </c>
      <c r="E62">
        <v>0.97747713000000003</v>
      </c>
      <c r="F62">
        <v>0.97885279999999997</v>
      </c>
      <c r="G62" t="str">
        <f>IF(F62=1, "incorrect", IF(F62&lt;$O$65,"correct","incorrect"))</f>
        <v>correct</v>
      </c>
      <c r="H62" t="s">
        <v>3</v>
      </c>
      <c r="I62" t="b">
        <f t="shared" si="0"/>
        <v>0</v>
      </c>
      <c r="J62" t="b">
        <f t="shared" si="1"/>
        <v>0</v>
      </c>
      <c r="K62" t="b">
        <f t="shared" si="2"/>
        <v>1</v>
      </c>
      <c r="L62" t="b">
        <f t="shared" si="3"/>
        <v>0</v>
      </c>
    </row>
    <row r="63" spans="1:12" x14ac:dyDescent="0.25">
      <c r="A63" t="s">
        <v>27</v>
      </c>
      <c r="B63" t="s">
        <v>8</v>
      </c>
      <c r="C63">
        <v>4</v>
      </c>
      <c r="D63">
        <v>0.99288650000000001</v>
      </c>
      <c r="E63">
        <v>0.99252969999999996</v>
      </c>
      <c r="F63">
        <v>0.99311910000000003</v>
      </c>
      <c r="G63" t="str">
        <f>IF(F63=1, "incorrect", IF(F63&lt;$O$65,"correct","incorrect"))</f>
        <v>correct</v>
      </c>
      <c r="H63" t="s">
        <v>3</v>
      </c>
      <c r="I63" t="b">
        <f t="shared" si="0"/>
        <v>0</v>
      </c>
      <c r="J63" t="b">
        <f t="shared" si="1"/>
        <v>0</v>
      </c>
      <c r="K63" t="b">
        <f t="shared" si="2"/>
        <v>1</v>
      </c>
      <c r="L63" t="b">
        <f t="shared" si="3"/>
        <v>0</v>
      </c>
    </row>
    <row r="64" spans="1:12" x14ac:dyDescent="0.25">
      <c r="A64" t="s">
        <v>27</v>
      </c>
      <c r="B64" t="s">
        <v>8</v>
      </c>
      <c r="C64">
        <v>5</v>
      </c>
      <c r="D64">
        <v>0.97351900000000002</v>
      </c>
      <c r="E64">
        <v>0.97220030000000002</v>
      </c>
      <c r="F64">
        <v>0.97463299999999997</v>
      </c>
      <c r="G64" t="str">
        <f>IF(F64=1, "incorrect", IF(F64&lt;$O$65,"correct","incorrect"))</f>
        <v>correct</v>
      </c>
      <c r="H64" t="s">
        <v>3</v>
      </c>
      <c r="I64" t="b">
        <f t="shared" si="0"/>
        <v>0</v>
      </c>
      <c r="J64" t="b">
        <f t="shared" si="1"/>
        <v>0</v>
      </c>
      <c r="K64" t="b">
        <f t="shared" si="2"/>
        <v>1</v>
      </c>
      <c r="L64" t="b">
        <f t="shared" si="3"/>
        <v>0</v>
      </c>
    </row>
    <row r="65" spans="1:15" x14ac:dyDescent="0.25">
      <c r="H65">
        <f>COUNTIF(H3:H64,"incorrect")</f>
        <v>32</v>
      </c>
      <c r="I65">
        <f>COUNTIF(I3:I64,TRUE)</f>
        <v>1</v>
      </c>
      <c r="J65">
        <f>COUNTIF(J3:J64,TRUE)</f>
        <v>16</v>
      </c>
      <c r="K65">
        <f>COUNTIF(K3:K64,TRUE)</f>
        <v>19</v>
      </c>
      <c r="L65">
        <f>COUNTIF(L3:L64,TRUE)</f>
        <v>26</v>
      </c>
      <c r="N65" t="s">
        <v>31</v>
      </c>
      <c r="O65">
        <v>0.99992999999999999</v>
      </c>
    </row>
    <row r="69" spans="1:15" x14ac:dyDescent="0.25">
      <c r="F69" t="s">
        <v>38</v>
      </c>
      <c r="G69" t="s">
        <v>40</v>
      </c>
      <c r="H69" t="s">
        <v>43</v>
      </c>
    </row>
    <row r="70" spans="1:15" x14ac:dyDescent="0.25">
      <c r="A70" t="s">
        <v>30</v>
      </c>
      <c r="B70" t="s">
        <v>33</v>
      </c>
      <c r="C70" t="s">
        <v>32</v>
      </c>
      <c r="D70" t="s">
        <v>28</v>
      </c>
      <c r="E70" t="s">
        <v>29</v>
      </c>
      <c r="F70" t="s">
        <v>41</v>
      </c>
      <c r="G70" t="s">
        <v>42</v>
      </c>
      <c r="H70" t="s">
        <v>39</v>
      </c>
      <c r="I70" t="s">
        <v>46</v>
      </c>
      <c r="J70" t="s">
        <v>44</v>
      </c>
      <c r="K70" t="s">
        <v>45</v>
      </c>
    </row>
    <row r="71" spans="1:15" x14ac:dyDescent="0.25">
      <c r="A71">
        <v>0.96</v>
      </c>
      <c r="B71">
        <v>27</v>
      </c>
      <c r="C71">
        <v>35</v>
      </c>
      <c r="D71">
        <v>0</v>
      </c>
      <c r="E71">
        <v>0</v>
      </c>
      <c r="F71">
        <f>IF(OR((E71+D71)=0, E71=0),0,E71/(E71+D71))</f>
        <v>0</v>
      </c>
      <c r="G71">
        <f>IF(OR((C71+B71)=0, C71=0),0,C71/(C71+B71))</f>
        <v>0.56451612903225812</v>
      </c>
      <c r="H71">
        <f>IF(OR((E71+B71)=0, E71=0),0,E71/(E71+B71))</f>
        <v>0</v>
      </c>
      <c r="I71">
        <f>IF(OR((C71+D71)=0, C71=0),0,C71/(C71+D71))</f>
        <v>1</v>
      </c>
      <c r="J71" t="e">
        <f>2*((F71*H71)/(F71+H71))</f>
        <v>#DIV/0!</v>
      </c>
      <c r="K71">
        <f>2*((G71*I71)/(G71+I71))</f>
        <v>0.72164948453608257</v>
      </c>
    </row>
    <row r="72" spans="1:15" x14ac:dyDescent="0.25">
      <c r="A72">
        <v>0.97</v>
      </c>
      <c r="B72">
        <v>27</v>
      </c>
      <c r="C72">
        <v>35</v>
      </c>
      <c r="D72">
        <v>0</v>
      </c>
      <c r="E72">
        <v>0</v>
      </c>
      <c r="F72">
        <f t="shared" ref="F72:F95" si="4">IF(OR((E72+D72)=0, E72=0),0,E72/(E72+D72))</f>
        <v>0</v>
      </c>
      <c r="G72">
        <f t="shared" ref="G72:G95" si="5">IF(OR((C72+B72)=0, C72=0),0,C72/(C72+B72))</f>
        <v>0.56451612903225812</v>
      </c>
      <c r="H72">
        <f t="shared" ref="H72:H95" si="6">IF(OR((E72+B72)=0, E72=0),0,E72/(E72+B72))</f>
        <v>0</v>
      </c>
      <c r="I72">
        <f t="shared" ref="I72:I95" si="7">IF(OR((C72+D72)=0, C72=0),0,C72/(C72+D72))</f>
        <v>1</v>
      </c>
      <c r="J72" t="e">
        <f t="shared" ref="J72:J95" si="8">2*((F72*H72)/(F72+H72))</f>
        <v>#DIV/0!</v>
      </c>
      <c r="K72">
        <f t="shared" ref="K72:K95" si="9">2*((G72*I72)/(G72+I72))</f>
        <v>0.72164948453608257</v>
      </c>
    </row>
    <row r="73" spans="1:15" x14ac:dyDescent="0.25">
      <c r="A73">
        <v>0.98</v>
      </c>
      <c r="B73">
        <v>27</v>
      </c>
      <c r="C73">
        <v>33</v>
      </c>
      <c r="D73">
        <v>2</v>
      </c>
      <c r="E73">
        <v>0</v>
      </c>
      <c r="F73">
        <f t="shared" si="4"/>
        <v>0</v>
      </c>
      <c r="G73">
        <f t="shared" si="5"/>
        <v>0.55000000000000004</v>
      </c>
      <c r="H73">
        <f t="shared" si="6"/>
        <v>0</v>
      </c>
      <c r="I73">
        <f t="shared" si="7"/>
        <v>0.94285714285714284</v>
      </c>
      <c r="J73" t="e">
        <f t="shared" si="8"/>
        <v>#DIV/0!</v>
      </c>
      <c r="K73">
        <f t="shared" si="9"/>
        <v>0.6947368421052631</v>
      </c>
    </row>
    <row r="74" spans="1:15" x14ac:dyDescent="0.25">
      <c r="A74">
        <v>0.99</v>
      </c>
      <c r="B74">
        <v>27</v>
      </c>
      <c r="C74">
        <v>32</v>
      </c>
      <c r="D74">
        <v>3</v>
      </c>
      <c r="E74">
        <v>0</v>
      </c>
      <c r="F74">
        <f t="shared" si="4"/>
        <v>0</v>
      </c>
      <c r="G74">
        <f t="shared" si="5"/>
        <v>0.5423728813559322</v>
      </c>
      <c r="H74">
        <f t="shared" si="6"/>
        <v>0</v>
      </c>
      <c r="I74">
        <f t="shared" si="7"/>
        <v>0.91428571428571426</v>
      </c>
      <c r="J74" t="e">
        <f t="shared" si="8"/>
        <v>#DIV/0!</v>
      </c>
      <c r="K74">
        <f t="shared" si="9"/>
        <v>0.68085106382978722</v>
      </c>
    </row>
    <row r="75" spans="1:15" x14ac:dyDescent="0.25">
      <c r="A75">
        <v>0.995</v>
      </c>
      <c r="B75">
        <v>23</v>
      </c>
      <c r="C75">
        <v>31</v>
      </c>
      <c r="D75">
        <v>4</v>
      </c>
      <c r="E75">
        <v>4</v>
      </c>
      <c r="F75">
        <f t="shared" si="4"/>
        <v>0.5</v>
      </c>
      <c r="G75">
        <f t="shared" si="5"/>
        <v>0.57407407407407407</v>
      </c>
      <c r="H75">
        <f t="shared" si="6"/>
        <v>0.14814814814814814</v>
      </c>
      <c r="I75">
        <f t="shared" si="7"/>
        <v>0.88571428571428568</v>
      </c>
      <c r="J75">
        <f t="shared" si="8"/>
        <v>0.22857142857142856</v>
      </c>
      <c r="K75">
        <f t="shared" si="9"/>
        <v>0.6966292134831461</v>
      </c>
    </row>
    <row r="76" spans="1:15" x14ac:dyDescent="0.25">
      <c r="A76">
        <v>0.999</v>
      </c>
      <c r="B76">
        <v>15</v>
      </c>
      <c r="C76">
        <v>24</v>
      </c>
      <c r="D76">
        <v>11</v>
      </c>
      <c r="E76">
        <v>12</v>
      </c>
      <c r="F76">
        <f t="shared" si="4"/>
        <v>0.52173913043478259</v>
      </c>
      <c r="G76">
        <f t="shared" si="5"/>
        <v>0.61538461538461542</v>
      </c>
      <c r="H76">
        <f t="shared" si="6"/>
        <v>0.44444444444444442</v>
      </c>
      <c r="I76">
        <f t="shared" si="7"/>
        <v>0.68571428571428572</v>
      </c>
      <c r="J76">
        <f t="shared" si="8"/>
        <v>0.48</v>
      </c>
      <c r="K76">
        <f t="shared" si="9"/>
        <v>0.64864864864864857</v>
      </c>
    </row>
    <row r="77" spans="1:15" x14ac:dyDescent="0.25">
      <c r="A77">
        <v>0.99909999999999999</v>
      </c>
      <c r="B77">
        <v>13</v>
      </c>
      <c r="C77">
        <v>24</v>
      </c>
      <c r="D77">
        <v>11</v>
      </c>
      <c r="E77">
        <v>14</v>
      </c>
      <c r="F77">
        <f t="shared" si="4"/>
        <v>0.56000000000000005</v>
      </c>
      <c r="G77">
        <f t="shared" si="5"/>
        <v>0.64864864864864868</v>
      </c>
      <c r="H77">
        <f t="shared" si="6"/>
        <v>0.51851851851851849</v>
      </c>
      <c r="I77">
        <f t="shared" si="7"/>
        <v>0.68571428571428572</v>
      </c>
      <c r="J77">
        <f t="shared" si="8"/>
        <v>0.53846153846153844</v>
      </c>
      <c r="K77">
        <f t="shared" si="9"/>
        <v>0.66666666666666674</v>
      </c>
    </row>
    <row r="78" spans="1:15" x14ac:dyDescent="0.25">
      <c r="A78">
        <v>0.99919999999999998</v>
      </c>
      <c r="B78">
        <v>13</v>
      </c>
      <c r="C78">
        <v>23</v>
      </c>
      <c r="D78">
        <v>12</v>
      </c>
      <c r="E78">
        <v>14</v>
      </c>
      <c r="F78">
        <f t="shared" si="4"/>
        <v>0.53846153846153844</v>
      </c>
      <c r="G78">
        <f t="shared" si="5"/>
        <v>0.63888888888888884</v>
      </c>
      <c r="H78">
        <f t="shared" si="6"/>
        <v>0.51851851851851849</v>
      </c>
      <c r="I78">
        <f t="shared" si="7"/>
        <v>0.65714285714285714</v>
      </c>
      <c r="J78">
        <f t="shared" si="8"/>
        <v>0.52830188679245282</v>
      </c>
      <c r="K78">
        <f t="shared" si="9"/>
        <v>0.647887323943662</v>
      </c>
    </row>
    <row r="79" spans="1:15" x14ac:dyDescent="0.25">
      <c r="A79">
        <v>0.99929999999999997</v>
      </c>
      <c r="B79">
        <v>1</v>
      </c>
      <c r="C79">
        <v>16</v>
      </c>
      <c r="D79">
        <v>19</v>
      </c>
      <c r="E79">
        <v>26</v>
      </c>
      <c r="F79">
        <f t="shared" si="4"/>
        <v>0.57777777777777772</v>
      </c>
      <c r="G79">
        <f t="shared" si="5"/>
        <v>0.94117647058823528</v>
      </c>
      <c r="H79">
        <f t="shared" si="6"/>
        <v>0.96296296296296291</v>
      </c>
      <c r="I79">
        <f t="shared" si="7"/>
        <v>0.45714285714285713</v>
      </c>
      <c r="J79">
        <f t="shared" si="8"/>
        <v>0.7222222222222221</v>
      </c>
      <c r="K79">
        <f t="shared" si="9"/>
        <v>0.61538461538461542</v>
      </c>
    </row>
    <row r="80" spans="1:15" x14ac:dyDescent="0.25">
      <c r="A80">
        <v>0.99939999999999996</v>
      </c>
      <c r="B80">
        <v>13</v>
      </c>
      <c r="C80">
        <v>23</v>
      </c>
      <c r="D80">
        <v>12</v>
      </c>
      <c r="E80">
        <v>14</v>
      </c>
      <c r="F80">
        <f t="shared" si="4"/>
        <v>0.53846153846153844</v>
      </c>
      <c r="G80">
        <f t="shared" si="5"/>
        <v>0.63888888888888884</v>
      </c>
      <c r="H80">
        <f t="shared" si="6"/>
        <v>0.51851851851851849</v>
      </c>
      <c r="I80">
        <f t="shared" si="7"/>
        <v>0.65714285714285714</v>
      </c>
      <c r="J80">
        <f t="shared" si="8"/>
        <v>0.52830188679245282</v>
      </c>
      <c r="K80">
        <f t="shared" si="9"/>
        <v>0.647887323943662</v>
      </c>
    </row>
    <row r="81" spans="1:11" x14ac:dyDescent="0.25">
      <c r="A81">
        <v>0.99950000000000006</v>
      </c>
      <c r="B81">
        <v>13</v>
      </c>
      <c r="C81">
        <v>23</v>
      </c>
      <c r="D81">
        <v>12</v>
      </c>
      <c r="E81">
        <v>14</v>
      </c>
      <c r="F81">
        <f t="shared" si="4"/>
        <v>0.53846153846153844</v>
      </c>
      <c r="G81">
        <f t="shared" si="5"/>
        <v>0.63888888888888884</v>
      </c>
      <c r="H81">
        <f t="shared" si="6"/>
        <v>0.51851851851851849</v>
      </c>
      <c r="I81">
        <f t="shared" si="7"/>
        <v>0.65714285714285714</v>
      </c>
      <c r="J81">
        <f t="shared" si="8"/>
        <v>0.52830188679245282</v>
      </c>
      <c r="K81">
        <f t="shared" si="9"/>
        <v>0.647887323943662</v>
      </c>
    </row>
    <row r="82" spans="1:11" x14ac:dyDescent="0.25">
      <c r="A82">
        <v>0.99960000000000004</v>
      </c>
      <c r="B82">
        <v>10</v>
      </c>
      <c r="C82">
        <v>23</v>
      </c>
      <c r="D82">
        <v>12</v>
      </c>
      <c r="E82">
        <v>17</v>
      </c>
      <c r="F82">
        <f t="shared" si="4"/>
        <v>0.58620689655172409</v>
      </c>
      <c r="G82">
        <f t="shared" si="5"/>
        <v>0.69696969696969702</v>
      </c>
      <c r="H82">
        <f t="shared" si="6"/>
        <v>0.62962962962962965</v>
      </c>
      <c r="I82">
        <f t="shared" si="7"/>
        <v>0.65714285714285714</v>
      </c>
      <c r="J82">
        <f t="shared" si="8"/>
        <v>0.6071428571428571</v>
      </c>
      <c r="K82">
        <f t="shared" si="9"/>
        <v>0.67647058823529405</v>
      </c>
    </row>
    <row r="83" spans="1:11" x14ac:dyDescent="0.25">
      <c r="A83">
        <v>0.99970000000000003</v>
      </c>
      <c r="B83">
        <v>9</v>
      </c>
      <c r="C83">
        <v>22</v>
      </c>
      <c r="D83">
        <v>13</v>
      </c>
      <c r="E83">
        <v>18</v>
      </c>
      <c r="F83">
        <f t="shared" si="4"/>
        <v>0.58064516129032262</v>
      </c>
      <c r="G83">
        <f t="shared" si="5"/>
        <v>0.70967741935483875</v>
      </c>
      <c r="H83">
        <f t="shared" si="6"/>
        <v>0.66666666666666663</v>
      </c>
      <c r="I83">
        <f t="shared" si="7"/>
        <v>0.62857142857142856</v>
      </c>
      <c r="J83">
        <f t="shared" si="8"/>
        <v>0.62068965517241381</v>
      </c>
      <c r="K83">
        <f t="shared" si="9"/>
        <v>0.66666666666666663</v>
      </c>
    </row>
    <row r="84" spans="1:11" x14ac:dyDescent="0.25">
      <c r="A84">
        <v>0.99980000000000002</v>
      </c>
      <c r="B84">
        <v>8</v>
      </c>
      <c r="C84">
        <v>21</v>
      </c>
      <c r="D84">
        <v>14</v>
      </c>
      <c r="E84">
        <v>19</v>
      </c>
      <c r="F84">
        <f t="shared" si="4"/>
        <v>0.5757575757575758</v>
      </c>
      <c r="G84">
        <f t="shared" si="5"/>
        <v>0.72413793103448276</v>
      </c>
      <c r="H84">
        <f t="shared" si="6"/>
        <v>0.70370370370370372</v>
      </c>
      <c r="I84">
        <f t="shared" si="7"/>
        <v>0.6</v>
      </c>
      <c r="J84">
        <f t="shared" si="8"/>
        <v>0.63333333333333341</v>
      </c>
      <c r="K84">
        <f t="shared" si="9"/>
        <v>0.65625</v>
      </c>
    </row>
    <row r="85" spans="1:11" x14ac:dyDescent="0.25">
      <c r="A85">
        <v>0.99990000000000001</v>
      </c>
      <c r="B85">
        <v>3</v>
      </c>
      <c r="C85">
        <v>17</v>
      </c>
      <c r="D85">
        <v>16</v>
      </c>
      <c r="E85">
        <v>24</v>
      </c>
      <c r="F85">
        <f t="shared" si="4"/>
        <v>0.6</v>
      </c>
      <c r="G85">
        <f t="shared" si="5"/>
        <v>0.85</v>
      </c>
      <c r="H85">
        <f t="shared" si="6"/>
        <v>0.88888888888888884</v>
      </c>
      <c r="I85">
        <f t="shared" si="7"/>
        <v>0.51515151515151514</v>
      </c>
      <c r="J85">
        <f t="shared" si="8"/>
        <v>0.71641791044776115</v>
      </c>
      <c r="K85">
        <f t="shared" si="9"/>
        <v>0.64150943396226412</v>
      </c>
    </row>
    <row r="86" spans="1:11" x14ac:dyDescent="0.25">
      <c r="A86">
        <v>0.99990999999999997</v>
      </c>
      <c r="B86">
        <v>3</v>
      </c>
      <c r="C86">
        <v>17</v>
      </c>
      <c r="D86">
        <v>16</v>
      </c>
      <c r="E86">
        <v>24</v>
      </c>
      <c r="F86">
        <f t="shared" si="4"/>
        <v>0.6</v>
      </c>
      <c r="G86">
        <f t="shared" si="5"/>
        <v>0.85</v>
      </c>
      <c r="H86">
        <f t="shared" si="6"/>
        <v>0.88888888888888884</v>
      </c>
      <c r="I86">
        <f t="shared" si="7"/>
        <v>0.51515151515151514</v>
      </c>
      <c r="J86">
        <f t="shared" si="8"/>
        <v>0.71641791044776115</v>
      </c>
      <c r="K86">
        <f t="shared" si="9"/>
        <v>0.64150943396226412</v>
      </c>
    </row>
    <row r="87" spans="1:11" x14ac:dyDescent="0.25">
      <c r="A87">
        <v>0.99992000000000003</v>
      </c>
      <c r="B87">
        <v>1</v>
      </c>
      <c r="C87">
        <v>17</v>
      </c>
      <c r="D87">
        <v>16</v>
      </c>
      <c r="E87">
        <v>26</v>
      </c>
      <c r="F87">
        <f t="shared" si="4"/>
        <v>0.61904761904761907</v>
      </c>
      <c r="G87">
        <f t="shared" si="5"/>
        <v>0.94444444444444442</v>
      </c>
      <c r="H87">
        <f t="shared" si="6"/>
        <v>0.96296296296296291</v>
      </c>
      <c r="I87">
        <f t="shared" si="7"/>
        <v>0.51515151515151514</v>
      </c>
      <c r="J87">
        <f t="shared" si="8"/>
        <v>0.75362318840579712</v>
      </c>
      <c r="K87">
        <f t="shared" si="9"/>
        <v>0.66666666666666663</v>
      </c>
    </row>
    <row r="88" spans="1:11" x14ac:dyDescent="0.25">
      <c r="A88">
        <v>0.99992999999999999</v>
      </c>
      <c r="B88">
        <v>1</v>
      </c>
      <c r="C88">
        <v>16</v>
      </c>
      <c r="D88">
        <v>16</v>
      </c>
      <c r="E88">
        <v>29</v>
      </c>
      <c r="F88">
        <f t="shared" si="4"/>
        <v>0.64444444444444449</v>
      </c>
      <c r="G88">
        <f t="shared" si="5"/>
        <v>0.94117647058823528</v>
      </c>
      <c r="H88">
        <f t="shared" si="6"/>
        <v>0.96666666666666667</v>
      </c>
      <c r="I88">
        <f t="shared" si="7"/>
        <v>0.5</v>
      </c>
      <c r="J88">
        <f t="shared" si="8"/>
        <v>0.77333333333333343</v>
      </c>
      <c r="K88">
        <f t="shared" si="9"/>
        <v>0.65306122448979587</v>
      </c>
    </row>
    <row r="89" spans="1:11" x14ac:dyDescent="0.25">
      <c r="A89">
        <v>0.99994000000000005</v>
      </c>
      <c r="B89">
        <v>1</v>
      </c>
      <c r="C89">
        <v>3</v>
      </c>
      <c r="D89">
        <v>29</v>
      </c>
      <c r="E89">
        <v>26</v>
      </c>
      <c r="F89">
        <f t="shared" si="4"/>
        <v>0.47272727272727272</v>
      </c>
      <c r="G89">
        <f t="shared" si="5"/>
        <v>0.75</v>
      </c>
      <c r="H89">
        <f t="shared" si="6"/>
        <v>0.96296296296296291</v>
      </c>
      <c r="I89">
        <f t="shared" si="7"/>
        <v>9.375E-2</v>
      </c>
      <c r="J89">
        <f t="shared" si="8"/>
        <v>0.63414634146341464</v>
      </c>
      <c r="K89">
        <f t="shared" si="9"/>
        <v>0.16666666666666666</v>
      </c>
    </row>
    <row r="90" spans="1:11" x14ac:dyDescent="0.25">
      <c r="A90">
        <v>0.99995000000000001</v>
      </c>
      <c r="B90">
        <v>1</v>
      </c>
      <c r="C90">
        <v>3</v>
      </c>
      <c r="D90">
        <v>29</v>
      </c>
      <c r="E90">
        <v>26</v>
      </c>
      <c r="F90">
        <f t="shared" si="4"/>
        <v>0.47272727272727272</v>
      </c>
      <c r="G90">
        <f t="shared" si="5"/>
        <v>0.75</v>
      </c>
      <c r="H90">
        <f t="shared" si="6"/>
        <v>0.96296296296296291</v>
      </c>
      <c r="I90">
        <f t="shared" si="7"/>
        <v>9.375E-2</v>
      </c>
      <c r="J90">
        <f t="shared" si="8"/>
        <v>0.63414634146341464</v>
      </c>
      <c r="K90">
        <f t="shared" si="9"/>
        <v>0.16666666666666666</v>
      </c>
    </row>
    <row r="91" spans="1:11" x14ac:dyDescent="0.25">
      <c r="A91">
        <v>0.99995999999999996</v>
      </c>
      <c r="B91">
        <v>1</v>
      </c>
      <c r="C91">
        <v>1</v>
      </c>
      <c r="D91">
        <v>31</v>
      </c>
      <c r="E91">
        <v>26</v>
      </c>
      <c r="F91">
        <f t="shared" si="4"/>
        <v>0.45614035087719296</v>
      </c>
      <c r="G91">
        <f t="shared" si="5"/>
        <v>0.5</v>
      </c>
      <c r="H91">
        <f t="shared" si="6"/>
        <v>0.96296296296296291</v>
      </c>
      <c r="I91">
        <f t="shared" si="7"/>
        <v>3.125E-2</v>
      </c>
      <c r="J91">
        <f t="shared" si="8"/>
        <v>0.61904761904761907</v>
      </c>
      <c r="K91">
        <f t="shared" si="9"/>
        <v>5.8823529411764705E-2</v>
      </c>
    </row>
    <row r="92" spans="1:11" x14ac:dyDescent="0.25">
      <c r="A92">
        <v>0.99997000000000003</v>
      </c>
      <c r="B92">
        <v>0</v>
      </c>
      <c r="C92">
        <v>1</v>
      </c>
      <c r="D92">
        <v>31</v>
      </c>
      <c r="E92">
        <v>27</v>
      </c>
      <c r="F92">
        <f t="shared" si="4"/>
        <v>0.46551724137931033</v>
      </c>
      <c r="G92">
        <f t="shared" si="5"/>
        <v>1</v>
      </c>
      <c r="H92">
        <f t="shared" si="6"/>
        <v>1</v>
      </c>
      <c r="I92">
        <f t="shared" si="7"/>
        <v>3.125E-2</v>
      </c>
      <c r="J92">
        <f t="shared" si="8"/>
        <v>0.63529411764705879</v>
      </c>
      <c r="K92">
        <f t="shared" si="9"/>
        <v>6.0606060606060608E-2</v>
      </c>
    </row>
    <row r="93" spans="1:11" x14ac:dyDescent="0.25">
      <c r="A93">
        <v>0.99997999999999998</v>
      </c>
      <c r="B93">
        <v>0</v>
      </c>
      <c r="C93">
        <v>0</v>
      </c>
      <c r="D93">
        <v>32</v>
      </c>
      <c r="E93">
        <v>27</v>
      </c>
      <c r="F93">
        <f t="shared" si="4"/>
        <v>0.4576271186440678</v>
      </c>
      <c r="G93">
        <f t="shared" si="5"/>
        <v>0</v>
      </c>
      <c r="H93">
        <f t="shared" si="6"/>
        <v>1</v>
      </c>
      <c r="I93">
        <f t="shared" si="7"/>
        <v>0</v>
      </c>
      <c r="J93">
        <f t="shared" si="8"/>
        <v>0.62790697674418605</v>
      </c>
      <c r="K93" t="e">
        <f t="shared" si="9"/>
        <v>#DIV/0!</v>
      </c>
    </row>
    <row r="94" spans="1:11" x14ac:dyDescent="0.25">
      <c r="A94">
        <v>0.99999000000000005</v>
      </c>
      <c r="B94">
        <v>0</v>
      </c>
      <c r="C94">
        <v>0</v>
      </c>
      <c r="D94">
        <v>32</v>
      </c>
      <c r="E94">
        <v>27</v>
      </c>
      <c r="F94">
        <f t="shared" si="4"/>
        <v>0.4576271186440678</v>
      </c>
      <c r="G94">
        <f t="shared" si="5"/>
        <v>0</v>
      </c>
      <c r="H94">
        <f t="shared" si="6"/>
        <v>1</v>
      </c>
      <c r="I94">
        <f t="shared" si="7"/>
        <v>0</v>
      </c>
      <c r="J94">
        <f t="shared" si="8"/>
        <v>0.62790697674418605</v>
      </c>
      <c r="K94" t="e">
        <f t="shared" si="9"/>
        <v>#DIV/0!</v>
      </c>
    </row>
    <row r="95" spans="1:11" x14ac:dyDescent="0.25">
      <c r="A95">
        <v>1</v>
      </c>
      <c r="B95">
        <v>0</v>
      </c>
      <c r="C95">
        <v>0</v>
      </c>
      <c r="D95">
        <v>32</v>
      </c>
      <c r="E95">
        <v>27</v>
      </c>
      <c r="F95">
        <f t="shared" si="4"/>
        <v>0.4576271186440678</v>
      </c>
      <c r="G95">
        <f t="shared" si="5"/>
        <v>0</v>
      </c>
      <c r="H95">
        <f t="shared" si="6"/>
        <v>1</v>
      </c>
      <c r="I95">
        <f t="shared" si="7"/>
        <v>0</v>
      </c>
      <c r="J95">
        <f t="shared" si="8"/>
        <v>0.62790697674418605</v>
      </c>
      <c r="K95" t="e">
        <f t="shared" si="9"/>
        <v>#DIV/0!</v>
      </c>
    </row>
  </sheetData>
  <sortState xmlns:xlrd2="http://schemas.microsoft.com/office/spreadsheetml/2017/richdata2" ref="M53:S63">
    <sortCondition descending="1" ref="S53:S6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A827-6902-43C8-86B9-7A6CD413E141}">
  <dimension ref="B3:D40"/>
  <sheetViews>
    <sheetView workbookViewId="0">
      <selection activeCell="F30" sqref="F30"/>
    </sheetView>
  </sheetViews>
  <sheetFormatPr defaultRowHeight="15" x14ac:dyDescent="0.25"/>
  <cols>
    <col min="2" max="2" width="24.85546875" bestFit="1" customWidth="1"/>
  </cols>
  <sheetData>
    <row r="3" spans="2:4" x14ac:dyDescent="0.25">
      <c r="B3" t="s">
        <v>48</v>
      </c>
      <c r="C3" t="s">
        <v>49</v>
      </c>
      <c r="D3">
        <v>1</v>
      </c>
    </row>
    <row r="4" spans="2:4" x14ac:dyDescent="0.25">
      <c r="B4" t="s">
        <v>53</v>
      </c>
      <c r="C4" t="s">
        <v>49</v>
      </c>
      <c r="D4">
        <v>1</v>
      </c>
    </row>
    <row r="5" spans="2:4" x14ac:dyDescent="0.25">
      <c r="B5" t="s">
        <v>57</v>
      </c>
      <c r="C5" t="s">
        <v>49</v>
      </c>
      <c r="D5">
        <v>1</v>
      </c>
    </row>
    <row r="6" spans="2:4" x14ac:dyDescent="0.25">
      <c r="B6" t="s">
        <v>54</v>
      </c>
      <c r="C6" t="s">
        <v>49</v>
      </c>
      <c r="D6">
        <v>1</v>
      </c>
    </row>
    <row r="7" spans="2:4" x14ac:dyDescent="0.25">
      <c r="B7" t="s">
        <v>52</v>
      </c>
      <c r="C7" t="s">
        <v>49</v>
      </c>
      <c r="D7">
        <v>1</v>
      </c>
    </row>
    <row r="8" spans="2:4" x14ac:dyDescent="0.25">
      <c r="B8" t="s">
        <v>50</v>
      </c>
      <c r="C8" t="s">
        <v>51</v>
      </c>
      <c r="D8">
        <v>1</v>
      </c>
    </row>
    <row r="9" spans="2:4" x14ac:dyDescent="0.25">
      <c r="B9" t="s">
        <v>50</v>
      </c>
      <c r="C9" t="s">
        <v>58</v>
      </c>
      <c r="D9">
        <v>1</v>
      </c>
    </row>
    <row r="10" spans="2:4" x14ac:dyDescent="0.25">
      <c r="B10" t="s">
        <v>50</v>
      </c>
      <c r="C10" t="s">
        <v>55</v>
      </c>
      <c r="D10">
        <v>1</v>
      </c>
    </row>
    <row r="11" spans="2:4" x14ac:dyDescent="0.25">
      <c r="B11" t="s">
        <v>50</v>
      </c>
      <c r="C11" t="s">
        <v>56</v>
      </c>
      <c r="D11">
        <v>0.99954600000000005</v>
      </c>
    </row>
    <row r="12" spans="2:4" x14ac:dyDescent="0.25">
      <c r="B12" t="s">
        <v>50</v>
      </c>
      <c r="C12" t="s">
        <v>49</v>
      </c>
      <c r="D12">
        <v>0.99863900000000005</v>
      </c>
    </row>
    <row r="16" spans="2:4" x14ac:dyDescent="0.25">
      <c r="B16" t="s">
        <v>60</v>
      </c>
      <c r="C16" t="s">
        <v>49</v>
      </c>
      <c r="D16">
        <v>1</v>
      </c>
    </row>
    <row r="17" spans="2:4" x14ac:dyDescent="0.25">
      <c r="B17" t="s">
        <v>48</v>
      </c>
      <c r="C17" t="s">
        <v>51</v>
      </c>
      <c r="D17">
        <v>1</v>
      </c>
    </row>
    <row r="18" spans="2:4" x14ac:dyDescent="0.25">
      <c r="B18" t="s">
        <v>48</v>
      </c>
      <c r="C18" t="s">
        <v>58</v>
      </c>
      <c r="D18">
        <v>1</v>
      </c>
    </row>
    <row r="19" spans="2:4" x14ac:dyDescent="0.25">
      <c r="B19" t="s">
        <v>48</v>
      </c>
      <c r="C19" t="s">
        <v>56</v>
      </c>
      <c r="D19">
        <v>1</v>
      </c>
    </row>
    <row r="20" spans="2:4" x14ac:dyDescent="0.25">
      <c r="B20" t="s">
        <v>48</v>
      </c>
      <c r="C20" t="s">
        <v>55</v>
      </c>
      <c r="D20">
        <v>1</v>
      </c>
    </row>
    <row r="21" spans="2:4" x14ac:dyDescent="0.25">
      <c r="B21" t="s">
        <v>48</v>
      </c>
      <c r="C21" t="s">
        <v>49</v>
      </c>
      <c r="D21">
        <v>1</v>
      </c>
    </row>
    <row r="22" spans="2:4" x14ac:dyDescent="0.25">
      <c r="B22" t="s">
        <v>50</v>
      </c>
      <c r="C22" t="s">
        <v>51</v>
      </c>
      <c r="D22">
        <v>1</v>
      </c>
    </row>
    <row r="23" spans="2:4" x14ac:dyDescent="0.25">
      <c r="B23" t="s">
        <v>50</v>
      </c>
      <c r="C23" t="s">
        <v>58</v>
      </c>
      <c r="D23">
        <v>1</v>
      </c>
    </row>
    <row r="24" spans="2:4" x14ac:dyDescent="0.25">
      <c r="B24" t="s">
        <v>50</v>
      </c>
      <c r="C24" t="s">
        <v>55</v>
      </c>
      <c r="D24">
        <v>1</v>
      </c>
    </row>
    <row r="25" spans="2:4" x14ac:dyDescent="0.25">
      <c r="B25" t="s">
        <v>50</v>
      </c>
      <c r="C25" t="s">
        <v>49</v>
      </c>
      <c r="D25">
        <v>1</v>
      </c>
    </row>
    <row r="26" spans="2:4" x14ac:dyDescent="0.25">
      <c r="B26" t="s">
        <v>59</v>
      </c>
      <c r="C26" t="s">
        <v>49</v>
      </c>
      <c r="D26">
        <v>1</v>
      </c>
    </row>
    <row r="30" spans="2:4" x14ac:dyDescent="0.25">
      <c r="B30" t="s">
        <v>48</v>
      </c>
      <c r="C30" t="s">
        <v>58</v>
      </c>
      <c r="D30">
        <v>1</v>
      </c>
    </row>
    <row r="31" spans="2:4" x14ac:dyDescent="0.25">
      <c r="B31" t="s">
        <v>48</v>
      </c>
      <c r="C31" t="s">
        <v>56</v>
      </c>
      <c r="D31">
        <v>1</v>
      </c>
    </row>
    <row r="32" spans="2:4" x14ac:dyDescent="0.25">
      <c r="B32" t="s">
        <v>48</v>
      </c>
      <c r="C32" t="s">
        <v>55</v>
      </c>
      <c r="D32">
        <v>1</v>
      </c>
    </row>
    <row r="33" spans="2:4" x14ac:dyDescent="0.25">
      <c r="B33" t="s">
        <v>48</v>
      </c>
      <c r="C33" t="s">
        <v>49</v>
      </c>
      <c r="D33">
        <v>1</v>
      </c>
    </row>
    <row r="34" spans="2:4" x14ac:dyDescent="0.25">
      <c r="B34" t="s">
        <v>61</v>
      </c>
      <c r="C34" t="s">
        <v>49</v>
      </c>
      <c r="D34">
        <v>1</v>
      </c>
    </row>
    <row r="35" spans="2:4" x14ac:dyDescent="0.25">
      <c r="B35" t="s">
        <v>50</v>
      </c>
      <c r="C35" t="s">
        <v>51</v>
      </c>
      <c r="D35">
        <v>1</v>
      </c>
    </row>
    <row r="36" spans="2:4" x14ac:dyDescent="0.25">
      <c r="B36" t="s">
        <v>50</v>
      </c>
      <c r="C36" t="s">
        <v>58</v>
      </c>
      <c r="D36">
        <v>1</v>
      </c>
    </row>
    <row r="37" spans="2:4" x14ac:dyDescent="0.25">
      <c r="B37" t="s">
        <v>50</v>
      </c>
      <c r="C37" t="s">
        <v>56</v>
      </c>
      <c r="D37">
        <v>1</v>
      </c>
    </row>
    <row r="38" spans="2:4" x14ac:dyDescent="0.25">
      <c r="B38" t="s">
        <v>50</v>
      </c>
      <c r="C38" t="s">
        <v>55</v>
      </c>
      <c r="D38">
        <v>1</v>
      </c>
    </row>
    <row r="39" spans="2:4" x14ac:dyDescent="0.25">
      <c r="B39" t="s">
        <v>50</v>
      </c>
      <c r="C39" t="s">
        <v>49</v>
      </c>
      <c r="D39">
        <v>1</v>
      </c>
    </row>
    <row r="40" spans="2:4" x14ac:dyDescent="0.25">
      <c r="B40" t="s">
        <v>48</v>
      </c>
      <c r="C40" t="s">
        <v>51</v>
      </c>
      <c r="D4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AA5E-8151-4223-9D0E-8790ED6CD8BA}">
  <dimension ref="B3:D40"/>
  <sheetViews>
    <sheetView workbookViewId="0">
      <selection activeCell="D4" sqref="D4"/>
    </sheetView>
  </sheetViews>
  <sheetFormatPr defaultRowHeight="15" x14ac:dyDescent="0.25"/>
  <cols>
    <col min="2" max="2" width="24.85546875" bestFit="1" customWidth="1"/>
    <col min="4" max="4" width="9.5703125" bestFit="1" customWidth="1"/>
  </cols>
  <sheetData>
    <row r="3" spans="2:4" x14ac:dyDescent="0.25">
      <c r="B3" t="s">
        <v>54</v>
      </c>
      <c r="C3" t="s">
        <v>49</v>
      </c>
      <c r="D3" s="2">
        <v>1</v>
      </c>
    </row>
    <row r="4" spans="2:4" x14ac:dyDescent="0.25">
      <c r="B4" t="s">
        <v>48</v>
      </c>
      <c r="C4" t="s">
        <v>49</v>
      </c>
      <c r="D4" s="2">
        <v>0.99971399999999999</v>
      </c>
    </row>
    <row r="5" spans="2:4" x14ac:dyDescent="0.25">
      <c r="B5" t="s">
        <v>50</v>
      </c>
      <c r="C5" t="s">
        <v>51</v>
      </c>
      <c r="D5" s="2">
        <v>0.99971399999999999</v>
      </c>
    </row>
    <row r="6" spans="2:4" x14ac:dyDescent="0.25">
      <c r="B6" t="s">
        <v>50</v>
      </c>
      <c r="C6" t="s">
        <v>49</v>
      </c>
      <c r="D6" s="2">
        <v>0.99950799999999995</v>
      </c>
    </row>
    <row r="7" spans="2:4" x14ac:dyDescent="0.25">
      <c r="B7" t="s">
        <v>52</v>
      </c>
      <c r="C7" t="s">
        <v>49</v>
      </c>
      <c r="D7" s="2">
        <v>0.99934100000000003</v>
      </c>
    </row>
    <row r="8" spans="2:4" x14ac:dyDescent="0.25">
      <c r="B8" t="s">
        <v>50</v>
      </c>
      <c r="C8" t="s">
        <v>55</v>
      </c>
      <c r="D8" s="2">
        <v>0.99900800000000001</v>
      </c>
    </row>
    <row r="9" spans="2:4" x14ac:dyDescent="0.25">
      <c r="B9" t="s">
        <v>50</v>
      </c>
      <c r="C9" t="s">
        <v>56</v>
      </c>
      <c r="D9" s="2">
        <v>0.99809899999999996</v>
      </c>
    </row>
    <row r="10" spans="2:4" x14ac:dyDescent="0.25">
      <c r="B10" t="s">
        <v>53</v>
      </c>
      <c r="C10" t="s">
        <v>49</v>
      </c>
      <c r="D10" s="2">
        <v>0.99740099999999998</v>
      </c>
    </row>
    <row r="11" spans="2:4" x14ac:dyDescent="0.25">
      <c r="B11" t="s">
        <v>57</v>
      </c>
      <c r="C11" t="s">
        <v>49</v>
      </c>
      <c r="D11" s="2">
        <v>0.99721800000000005</v>
      </c>
    </row>
    <row r="12" spans="2:4" x14ac:dyDescent="0.25">
      <c r="B12" t="s">
        <v>50</v>
      </c>
      <c r="C12" t="s">
        <v>58</v>
      </c>
      <c r="D12" s="2">
        <v>0.997143</v>
      </c>
    </row>
    <row r="13" spans="2:4" x14ac:dyDescent="0.25">
      <c r="D13" s="2"/>
    </row>
    <row r="14" spans="2:4" x14ac:dyDescent="0.25">
      <c r="D14" s="2"/>
    </row>
    <row r="15" spans="2:4" x14ac:dyDescent="0.25">
      <c r="D15" s="2"/>
    </row>
    <row r="16" spans="2:4" x14ac:dyDescent="0.25">
      <c r="B16" t="s">
        <v>59</v>
      </c>
      <c r="C16" t="s">
        <v>49</v>
      </c>
      <c r="D16" s="2">
        <v>0.99803799999999998</v>
      </c>
    </row>
    <row r="17" spans="2:4" x14ac:dyDescent="0.25">
      <c r="B17" t="s">
        <v>60</v>
      </c>
      <c r="C17" t="s">
        <v>49</v>
      </c>
      <c r="D17" s="2">
        <v>0.99803799999999998</v>
      </c>
    </row>
    <row r="18" spans="2:4" x14ac:dyDescent="0.25">
      <c r="B18" t="s">
        <v>48</v>
      </c>
      <c r="C18" t="s">
        <v>51</v>
      </c>
      <c r="D18" s="2">
        <v>0.99803799999999998</v>
      </c>
    </row>
    <row r="19" spans="2:4" x14ac:dyDescent="0.25">
      <c r="B19" t="s">
        <v>48</v>
      </c>
      <c r="C19" t="s">
        <v>55</v>
      </c>
      <c r="D19" s="2">
        <v>0.99548599999999998</v>
      </c>
    </row>
    <row r="20" spans="2:4" x14ac:dyDescent="0.25">
      <c r="B20" t="s">
        <v>48</v>
      </c>
      <c r="C20" t="s">
        <v>49</v>
      </c>
      <c r="D20" s="2">
        <v>0.99548599999999998</v>
      </c>
    </row>
    <row r="21" spans="2:4" x14ac:dyDescent="0.25">
      <c r="B21" t="s">
        <v>50</v>
      </c>
      <c r="C21" t="s">
        <v>51</v>
      </c>
      <c r="D21" s="2">
        <v>0.99548599999999998</v>
      </c>
    </row>
    <row r="22" spans="2:4" x14ac:dyDescent="0.25">
      <c r="B22" t="s">
        <v>50</v>
      </c>
      <c r="C22" t="s">
        <v>58</v>
      </c>
      <c r="D22" s="2">
        <v>0.99548599999999998</v>
      </c>
    </row>
    <row r="23" spans="2:4" x14ac:dyDescent="0.25">
      <c r="B23" t="s">
        <v>50</v>
      </c>
      <c r="C23" t="s">
        <v>55</v>
      </c>
      <c r="D23" s="2">
        <v>0.99548599999999998</v>
      </c>
    </row>
    <row r="24" spans="2:4" x14ac:dyDescent="0.25">
      <c r="B24" t="s">
        <v>48</v>
      </c>
      <c r="C24" t="s">
        <v>58</v>
      </c>
      <c r="D24" s="2">
        <v>0.99455400000000005</v>
      </c>
    </row>
    <row r="25" spans="2:4" x14ac:dyDescent="0.25">
      <c r="B25" t="s">
        <v>48</v>
      </c>
      <c r="C25" t="s">
        <v>56</v>
      </c>
      <c r="D25" s="2">
        <v>0.99449200000000004</v>
      </c>
    </row>
    <row r="26" spans="2:4" x14ac:dyDescent="0.25">
      <c r="B26" t="s">
        <v>50</v>
      </c>
      <c r="C26" t="s">
        <v>49</v>
      </c>
      <c r="D26" s="2">
        <v>0.99075599999999997</v>
      </c>
    </row>
    <row r="27" spans="2:4" x14ac:dyDescent="0.25">
      <c r="D27" s="2"/>
    </row>
    <row r="28" spans="2:4" x14ac:dyDescent="0.25">
      <c r="D28" s="2"/>
    </row>
    <row r="29" spans="2:4" x14ac:dyDescent="0.25">
      <c r="D29" s="2"/>
    </row>
    <row r="30" spans="2:4" x14ac:dyDescent="0.25">
      <c r="B30" t="s">
        <v>61</v>
      </c>
      <c r="C30" t="s">
        <v>49</v>
      </c>
      <c r="D30" s="2">
        <v>0.99907800000000002</v>
      </c>
    </row>
    <row r="31" spans="2:4" x14ac:dyDescent="0.25">
      <c r="B31" t="s">
        <v>48</v>
      </c>
      <c r="C31" t="s">
        <v>58</v>
      </c>
      <c r="D31" s="2">
        <v>0.99876299999999996</v>
      </c>
    </row>
    <row r="32" spans="2:4" x14ac:dyDescent="0.25">
      <c r="B32" t="s">
        <v>50</v>
      </c>
      <c r="C32" t="s">
        <v>58</v>
      </c>
      <c r="D32" s="2">
        <v>0.99796499999999999</v>
      </c>
    </row>
    <row r="33" spans="2:4" x14ac:dyDescent="0.25">
      <c r="B33" t="s">
        <v>48</v>
      </c>
      <c r="C33" t="s">
        <v>49</v>
      </c>
      <c r="D33" s="2">
        <v>0.996058</v>
      </c>
    </row>
    <row r="34" spans="2:4" x14ac:dyDescent="0.25">
      <c r="B34" t="s">
        <v>50</v>
      </c>
      <c r="C34" t="s">
        <v>56</v>
      </c>
      <c r="D34" s="2">
        <v>0.996058</v>
      </c>
    </row>
    <row r="35" spans="2:4" x14ac:dyDescent="0.25">
      <c r="B35" t="s">
        <v>50</v>
      </c>
      <c r="C35" t="s">
        <v>55</v>
      </c>
      <c r="D35" s="2">
        <v>0.996058</v>
      </c>
    </row>
    <row r="36" spans="2:4" x14ac:dyDescent="0.25">
      <c r="B36" t="s">
        <v>50</v>
      </c>
      <c r="C36" t="s">
        <v>49</v>
      </c>
      <c r="D36" s="2">
        <v>0.996058</v>
      </c>
    </row>
    <row r="37" spans="2:4" x14ac:dyDescent="0.25">
      <c r="B37" t="s">
        <v>50</v>
      </c>
      <c r="C37" t="s">
        <v>51</v>
      </c>
      <c r="D37" s="2">
        <v>0.99416000000000004</v>
      </c>
    </row>
    <row r="38" spans="2:4" x14ac:dyDescent="0.25">
      <c r="B38" t="s">
        <v>48</v>
      </c>
      <c r="C38" t="s">
        <v>55</v>
      </c>
      <c r="D38" s="2">
        <v>0.99079099999999998</v>
      </c>
    </row>
    <row r="39" spans="2:4" x14ac:dyDescent="0.25">
      <c r="B39" t="s">
        <v>48</v>
      </c>
      <c r="C39" t="s">
        <v>56</v>
      </c>
      <c r="D39" s="2">
        <v>0.98679300000000003</v>
      </c>
    </row>
    <row r="40" spans="2:4" x14ac:dyDescent="0.25">
      <c r="B40" t="s">
        <v>48</v>
      </c>
      <c r="C40" t="s">
        <v>51</v>
      </c>
      <c r="D40" s="2">
        <v>0.98329</v>
      </c>
    </row>
  </sheetData>
  <sortState xmlns:xlrd2="http://schemas.microsoft.com/office/spreadsheetml/2017/richdata2" ref="B30:D40">
    <sortCondition descending="1" ref="D30:D4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14DB-6406-445E-99A2-33946D95C717}">
  <dimension ref="B3:D38"/>
  <sheetViews>
    <sheetView workbookViewId="0">
      <selection activeCell="B18" sqref="B18"/>
    </sheetView>
  </sheetViews>
  <sheetFormatPr defaultRowHeight="15" x14ac:dyDescent="0.25"/>
  <cols>
    <col min="2" max="2" width="24.85546875" bestFit="1" customWidth="1"/>
  </cols>
  <sheetData>
    <row r="3" spans="2:4" x14ac:dyDescent="0.25">
      <c r="B3" t="s">
        <v>48</v>
      </c>
      <c r="C3" t="s">
        <v>49</v>
      </c>
      <c r="D3">
        <v>0.99971900000000002</v>
      </c>
    </row>
    <row r="4" spans="2:4" x14ac:dyDescent="0.25">
      <c r="B4" t="s">
        <v>50</v>
      </c>
      <c r="C4" t="s">
        <v>51</v>
      </c>
      <c r="D4">
        <v>0.99971900000000002</v>
      </c>
    </row>
    <row r="5" spans="2:4" x14ac:dyDescent="0.25">
      <c r="B5" t="s">
        <v>50</v>
      </c>
      <c r="C5" t="s">
        <v>49</v>
      </c>
      <c r="D5">
        <v>0.999699</v>
      </c>
    </row>
    <row r="6" spans="2:4" x14ac:dyDescent="0.25">
      <c r="B6" t="s">
        <v>52</v>
      </c>
      <c r="C6" t="s">
        <v>49</v>
      </c>
      <c r="D6">
        <v>0.99938199999999999</v>
      </c>
    </row>
    <row r="7" spans="2:4" x14ac:dyDescent="0.25">
      <c r="B7" t="s">
        <v>53</v>
      </c>
      <c r="C7" t="s">
        <v>49</v>
      </c>
      <c r="D7">
        <v>0.99936400000000003</v>
      </c>
    </row>
    <row r="8" spans="2:4" x14ac:dyDescent="0.25">
      <c r="B8" t="s">
        <v>54</v>
      </c>
      <c r="C8" t="s">
        <v>49</v>
      </c>
      <c r="D8">
        <v>0.99920900000000001</v>
      </c>
    </row>
    <row r="9" spans="2:4" x14ac:dyDescent="0.25">
      <c r="B9" t="s">
        <v>50</v>
      </c>
      <c r="C9" t="s">
        <v>55</v>
      </c>
      <c r="D9">
        <v>0.99918399999999996</v>
      </c>
    </row>
    <row r="10" spans="2:4" x14ac:dyDescent="0.25">
      <c r="B10" t="s">
        <v>50</v>
      </c>
      <c r="C10" t="s">
        <v>56</v>
      </c>
      <c r="D10">
        <v>0.99895999999999996</v>
      </c>
    </row>
    <row r="11" spans="2:4" x14ac:dyDescent="0.25">
      <c r="B11" t="s">
        <v>57</v>
      </c>
      <c r="C11" t="s">
        <v>49</v>
      </c>
      <c r="D11">
        <v>0.99892099999999995</v>
      </c>
    </row>
    <row r="12" spans="2:4" x14ac:dyDescent="0.25">
      <c r="B12" t="s">
        <v>50</v>
      </c>
      <c r="C12" t="s">
        <v>58</v>
      </c>
      <c r="D12">
        <v>0.99720299999999995</v>
      </c>
    </row>
    <row r="15" spans="2:4" x14ac:dyDescent="0.25">
      <c r="B15" t="s">
        <v>48</v>
      </c>
      <c r="C15" t="s">
        <v>51</v>
      </c>
      <c r="D15">
        <v>0.99970199999999998</v>
      </c>
    </row>
    <row r="16" spans="2:4" x14ac:dyDescent="0.25">
      <c r="B16" t="s">
        <v>59</v>
      </c>
      <c r="C16" t="s">
        <v>49</v>
      </c>
      <c r="D16">
        <v>0.99960099999999996</v>
      </c>
    </row>
    <row r="17" spans="2:4" x14ac:dyDescent="0.25">
      <c r="B17" t="s">
        <v>60</v>
      </c>
      <c r="C17" t="s">
        <v>49</v>
      </c>
      <c r="D17">
        <v>0.99960099999999996</v>
      </c>
    </row>
    <row r="18" spans="2:4" x14ac:dyDescent="0.25">
      <c r="B18" t="s">
        <v>48</v>
      </c>
      <c r="C18" t="s">
        <v>55</v>
      </c>
      <c r="D18">
        <v>0.99829199999999996</v>
      </c>
    </row>
    <row r="19" spans="2:4" x14ac:dyDescent="0.25">
      <c r="B19" t="s">
        <v>50</v>
      </c>
      <c r="C19" t="s">
        <v>55</v>
      </c>
      <c r="D19">
        <v>0.99829199999999996</v>
      </c>
    </row>
    <row r="20" spans="2:4" x14ac:dyDescent="0.25">
      <c r="B20" t="s">
        <v>48</v>
      </c>
      <c r="C20" t="s">
        <v>49</v>
      </c>
      <c r="D20">
        <v>0.99820600000000004</v>
      </c>
    </row>
    <row r="21" spans="2:4" x14ac:dyDescent="0.25">
      <c r="B21" t="s">
        <v>50</v>
      </c>
      <c r="C21" t="s">
        <v>51</v>
      </c>
      <c r="D21">
        <v>0.99820600000000004</v>
      </c>
    </row>
    <row r="22" spans="2:4" x14ac:dyDescent="0.25">
      <c r="B22" t="s">
        <v>48</v>
      </c>
      <c r="C22" t="s">
        <v>58</v>
      </c>
      <c r="D22">
        <v>0.99776699999999996</v>
      </c>
    </row>
    <row r="23" spans="2:4" x14ac:dyDescent="0.25">
      <c r="B23" t="s">
        <v>50</v>
      </c>
      <c r="C23" t="s">
        <v>58</v>
      </c>
      <c r="D23">
        <v>0.99419999999999997</v>
      </c>
    </row>
    <row r="24" spans="2:4" x14ac:dyDescent="0.25">
      <c r="B24" t="s">
        <v>48</v>
      </c>
      <c r="C24" t="s">
        <v>56</v>
      </c>
      <c r="D24">
        <v>0.99354399999999998</v>
      </c>
    </row>
    <row r="25" spans="2:4" x14ac:dyDescent="0.25">
      <c r="B25" t="s">
        <v>50</v>
      </c>
      <c r="C25" t="s">
        <v>49</v>
      </c>
      <c r="D25">
        <v>0.99180900000000005</v>
      </c>
    </row>
    <row r="28" spans="2:4" x14ac:dyDescent="0.25">
      <c r="B28" t="s">
        <v>61</v>
      </c>
      <c r="C28" t="s">
        <v>49</v>
      </c>
      <c r="D28">
        <v>0.99976699999999996</v>
      </c>
    </row>
    <row r="29" spans="2:4" x14ac:dyDescent="0.25">
      <c r="B29" t="s">
        <v>50</v>
      </c>
      <c r="C29" t="s">
        <v>58</v>
      </c>
      <c r="D29">
        <v>0.99914899999999995</v>
      </c>
    </row>
    <row r="30" spans="2:4" x14ac:dyDescent="0.25">
      <c r="B30" t="s">
        <v>50</v>
      </c>
      <c r="C30" t="s">
        <v>51</v>
      </c>
      <c r="D30">
        <v>0.99826999999999999</v>
      </c>
    </row>
    <row r="31" spans="2:4" x14ac:dyDescent="0.25">
      <c r="B31" t="s">
        <v>50</v>
      </c>
      <c r="C31" t="s">
        <v>55</v>
      </c>
      <c r="D31">
        <v>0.99684200000000001</v>
      </c>
    </row>
    <row r="32" spans="2:4" x14ac:dyDescent="0.25">
      <c r="B32" t="s">
        <v>48</v>
      </c>
      <c r="C32" t="s">
        <v>58</v>
      </c>
      <c r="D32">
        <v>0.99653499999999995</v>
      </c>
    </row>
    <row r="33" spans="2:4" x14ac:dyDescent="0.25">
      <c r="B33" t="s">
        <v>48</v>
      </c>
      <c r="C33" t="s">
        <v>49</v>
      </c>
      <c r="D33">
        <v>0.996502</v>
      </c>
    </row>
    <row r="34" spans="2:4" x14ac:dyDescent="0.25">
      <c r="B34" t="s">
        <v>50</v>
      </c>
      <c r="C34" t="s">
        <v>56</v>
      </c>
      <c r="D34">
        <v>0.996502</v>
      </c>
    </row>
    <row r="35" spans="2:4" x14ac:dyDescent="0.25">
      <c r="B35" t="s">
        <v>50</v>
      </c>
      <c r="C35" t="s">
        <v>49</v>
      </c>
      <c r="D35">
        <v>0.996502</v>
      </c>
    </row>
    <row r="36" spans="2:4" x14ac:dyDescent="0.25">
      <c r="B36" t="s">
        <v>48</v>
      </c>
      <c r="C36" t="s">
        <v>55</v>
      </c>
      <c r="D36">
        <v>0.991923</v>
      </c>
    </row>
    <row r="37" spans="2:4" x14ac:dyDescent="0.25">
      <c r="B37" t="s">
        <v>48</v>
      </c>
      <c r="C37" t="s">
        <v>56</v>
      </c>
      <c r="D37">
        <v>0.99113300000000004</v>
      </c>
    </row>
    <row r="38" spans="2:4" x14ac:dyDescent="0.25">
      <c r="B38" t="s">
        <v>48</v>
      </c>
      <c r="C38" t="s">
        <v>51</v>
      </c>
      <c r="D38">
        <v>0.99099199999999998</v>
      </c>
    </row>
  </sheetData>
  <sortState xmlns:xlrd2="http://schemas.microsoft.com/office/spreadsheetml/2017/richdata2" ref="B28:D38">
    <sortCondition descending="1" ref="D28:D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ast</vt:lpstr>
      <vt:lpstr>ident</vt:lpstr>
      <vt:lpstr>src</vt:lpstr>
      <vt:lpstr>bert_ast</vt:lpstr>
      <vt:lpstr>bert_ident</vt:lpstr>
      <vt:lpstr>bert_src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EDU_DXBA_1900@sulid.hu</dc:creator>
  <cp:lastModifiedBy>csuvikv</cp:lastModifiedBy>
  <dcterms:created xsi:type="dcterms:W3CDTF">2019-05-16T12:37:21Z</dcterms:created>
  <dcterms:modified xsi:type="dcterms:W3CDTF">2020-05-19T10:33:18Z</dcterms:modified>
</cp:coreProperties>
</file>