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50.xml" ContentType="application/vnd.openxmlformats-officedocument.spreadsheetml.worksheet+xml"/>
  <Override PartName="/xl/worksheets/sheet10.xml" ContentType="application/vnd.openxmlformats-officedocument.spreadsheetml.worksheet+xml"/>
  <Override PartName="/xl/worksheets/sheet32.xml" ContentType="application/vnd.openxmlformats-officedocument.spreadsheetml.worksheet+xml"/>
  <Override PartName="/xl/worksheets/sheet54.xml" ContentType="application/vnd.openxmlformats-officedocument.spreadsheetml.worksheet+xml"/>
  <Override PartName="/xl/worksheets/sheet11.xml" ContentType="application/vnd.openxmlformats-officedocument.spreadsheetml.worksheet+xml"/>
  <Override PartName="/xl/worksheets/sheet33.xml" ContentType="application/vnd.openxmlformats-officedocument.spreadsheetml.worksheet+xml"/>
  <Override PartName="/xl/worksheets/sheet5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4.xml" ContentType="application/vnd.openxmlformats-officedocument.spreadsheetml.worksheet+xml"/>
  <Override PartName="/xl/worksheets/sheet5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6.xml" ContentType="application/vnd.openxmlformats-officedocument.spreadsheetml.worksheet+xml"/>
  <Override PartName="/xl/worksheets/sheet15.xml" ContentType="application/vnd.openxmlformats-officedocument.spreadsheetml.worksheet+xml"/>
  <Override PartName="/xl/worksheets/sheet37.xml" ContentType="application/vnd.openxmlformats-officedocument.spreadsheetml.worksheet+xml"/>
  <Override PartName="/xl/worksheets/sheet16.xml" ContentType="application/vnd.openxmlformats-officedocument.spreadsheetml.worksheet+xml"/>
  <Override PartName="/xl/worksheets/sheet38.xml" ContentType="application/vnd.openxmlformats-officedocument.spreadsheetml.worksheet+xml"/>
  <Override PartName="/xl/worksheets/sheet17.xml" ContentType="application/vnd.openxmlformats-officedocument.spreadsheetml.worksheet+xml"/>
  <Override PartName="/xl/worksheets/sheet3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42.xml" ContentType="application/vnd.openxmlformats-officedocument.spreadsheetml.worksheet+xml"/>
  <Override PartName="/xl/worksheets/sheet21.xml" ContentType="application/vnd.openxmlformats-officedocument.spreadsheetml.worksheet+xml"/>
  <Override PartName="/xl/worksheets/sheet43.xml" ContentType="application/vnd.openxmlformats-officedocument.spreadsheetml.worksheet+xml"/>
  <Override PartName="/xl/worksheets/sheet22.xml" ContentType="application/vnd.openxmlformats-officedocument.spreadsheetml.worksheet+xml"/>
  <Override PartName="/xl/worksheets/sheet44.xml" ContentType="application/vnd.openxmlformats-officedocument.spreadsheetml.worksheet+xml"/>
  <Override PartName="/xl/worksheets/sheet23.xml" ContentType="application/vnd.openxmlformats-officedocument.spreadsheetml.worksheet+xml"/>
  <Override PartName="/xl/worksheets/sheet4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6.xml" ContentType="application/vnd.openxmlformats-officedocument.spreadsheetml.worksheet+xml"/>
  <Override PartName="/xl/worksheets/sheet25.xml" ContentType="application/vnd.openxmlformats-officedocument.spreadsheetml.worksheet+xml"/>
  <Override PartName="/xl/worksheets/sheet47.xml" ContentType="application/vnd.openxmlformats-officedocument.spreadsheetml.worksheet+xml"/>
  <Override PartName="/xl/worksheets/sheet2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7.xml" ContentType="application/vnd.openxmlformats-officedocument.spreadsheetml.worksheet+xml"/>
  <Override PartName="/xl/worksheets/sheet4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52.xml" ContentType="application/vnd.openxmlformats-officedocument.spreadsheetml.worksheet+xml"/>
  <Override PartName="/xl/worksheets/sheet31.xml" ContentType="application/vnd.openxmlformats-officedocument.spreadsheetml.worksheet+xml"/>
  <Override PartName="/xl/worksheets/sheet53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51.xml" ContentType="application/vnd.openxmlformats-officedocument.spreadsheetml.worksheet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10.png" ContentType="image/png"/>
  <Override PartName="/xl/media/image5.png" ContentType="image/png"/>
  <Override PartName="/xl/media/image11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Итоговая Турнирная таблица" sheetId="1" state="visible" r:id="rId3"/>
    <sheet name="Турнирная Таблица Итоговая" sheetId="2" state="visible" r:id="rId4"/>
    <sheet name="Турнирная таблица 1 этап" sheetId="3" state="visible" r:id="rId5"/>
    <sheet name="Финал" sheetId="4" state="visible" r:id="rId6"/>
    <sheet name="Всё или ничего" sheetId="5" state="visible" r:id="rId7"/>
    <sheet name="Последний шанс" sheetId="6" state="visible" r:id="rId8"/>
    <sheet name="Статистика по игрокам Все этапы" sheetId="7" state="hidden" r:id="rId9"/>
    <sheet name="Финал статистика" sheetId="8" state="hidden" r:id="rId10"/>
    <sheet name="Статистика по игрокам 1 этап " sheetId="9" state="hidden" r:id="rId11"/>
    <sheet name="Последний Шанс Статистика Игрок" sheetId="10" state="hidden" r:id="rId12"/>
    <sheet name="Все или ничего Игроки" sheetId="11" state="hidden" r:id="rId13"/>
    <sheet name="Статистика со всеми показателям" sheetId="12" state="hidden" r:id="rId14"/>
    <sheet name="Диаграммы общие" sheetId="13" state="hidden" r:id="rId15"/>
    <sheet name="Диаграммы по картам" sheetId="14" state="hidden" r:id="rId16"/>
    <sheet name="Турнирая таблица по среднему ба" sheetId="15" state="hidden" r:id="rId17"/>
    <sheet name="Турнирная таблица по среднему д" sheetId="16" state="hidden" r:id="rId18"/>
    <sheet name="1 серия" sheetId="17" state="visible" r:id="rId19"/>
    <sheet name="2 серия" sheetId="18" state="visible" r:id="rId20"/>
    <sheet name="3 серия" sheetId="19" state="visible" r:id="rId21"/>
    <sheet name="4 серия" sheetId="20" state="visible" r:id="rId22"/>
    <sheet name="5 серия" sheetId="21" state="visible" r:id="rId23"/>
    <sheet name="6 серия" sheetId="22" state="visible" r:id="rId24"/>
    <sheet name="7 серия" sheetId="23" state="visible" r:id="rId25"/>
    <sheet name="8 серия" sheetId="24" state="visible" r:id="rId26"/>
    <sheet name="9 серия" sheetId="25" state="visible" r:id="rId27"/>
    <sheet name="10 серия" sheetId="26" state="visible" r:id="rId28"/>
    <sheet name="11 серия" sheetId="27" state="visible" r:id="rId29"/>
    <sheet name="12 серия" sheetId="28" state="visible" r:id="rId30"/>
    <sheet name="13 серия" sheetId="29" state="visible" r:id="rId31"/>
    <sheet name="14 серия" sheetId="30" state="visible" r:id="rId32"/>
    <sheet name="15 серия" sheetId="31" state="visible" r:id="rId33"/>
    <sheet name="16 серия" sheetId="32" state="visible" r:id="rId34"/>
    <sheet name="17 серия" sheetId="33" state="visible" r:id="rId35"/>
    <sheet name="18 серия" sheetId="34" state="visible" r:id="rId36"/>
    <sheet name="19 серия" sheetId="35" state="visible" r:id="rId37"/>
    <sheet name="20 серия" sheetId="36" state="visible" r:id="rId38"/>
    <sheet name="21 серия" sheetId="37" state="visible" r:id="rId39"/>
    <sheet name="22 серия" sheetId="38" state="visible" r:id="rId40"/>
    <sheet name="23 серия" sheetId="39" state="visible" r:id="rId41"/>
    <sheet name="24 серия" sheetId="40" state="visible" r:id="rId42"/>
    <sheet name="25 серия" sheetId="41" state="visible" r:id="rId43"/>
    <sheet name="26 серия" sheetId="42" state="visible" r:id="rId44"/>
    <sheet name="27 серия" sheetId="43" state="visible" r:id="rId45"/>
    <sheet name="28 серия" sheetId="44" state="visible" r:id="rId46"/>
    <sheet name="29 серия" sheetId="45" state="visible" r:id="rId47"/>
    <sheet name="30 серия" sheetId="46" state="visible" r:id="rId48"/>
    <sheet name="31 серия" sheetId="47" state="visible" r:id="rId49"/>
    <sheet name="32 серия" sheetId="48" state="visible" r:id="rId50"/>
    <sheet name="33 серия" sheetId="49" state="visible" r:id="rId51"/>
    <sheet name="34 серия" sheetId="50" state="visible" r:id="rId52"/>
    <sheet name="35 серия" sheetId="51" state="visible" r:id="rId53"/>
    <sheet name="36 серия" sheetId="52" state="visible" r:id="rId54"/>
    <sheet name="37 серия" sheetId="53" state="visible" r:id="rId55"/>
    <sheet name="38 серия" sheetId="54" state="visible" r:id="rId56"/>
    <sheet name="39 серия" sheetId="55" state="visible" r:id="rId57"/>
    <sheet name="40 серия" sheetId="56" state="visible" r:id="rId5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<sst xmlns="http://schemas.openxmlformats.org/spreadsheetml/2006/main" count="3500" uniqueCount="474">
  <si>
    <t xml:space="preserve">Турнирная таблица Лиги "7+3"</t>
  </si>
  <si>
    <t xml:space="preserve">Место</t>
  </si>
  <si>
    <t xml:space="preserve">Игрок</t>
  </si>
  <si>
    <t xml:space="preserve">Количество игр</t>
  </si>
  <si>
    <t xml:space="preserve">Финал, Итоговый балл</t>
  </si>
  <si>
    <t xml:space="preserve">Баллы за победу</t>
  </si>
  <si>
    <t xml:space="preserve">Доп. Баллы</t>
  </si>
  <si>
    <t xml:space="preserve">Средний доп балл (баллы от ведущих+ЛХ+Ci)</t>
  </si>
  <si>
    <t xml:space="preserve">ЛХ</t>
  </si>
  <si>
    <t xml:space="preserve">Ci</t>
  </si>
  <si>
    <t xml:space="preserve">Все или Ничего</t>
  </si>
  <si>
    <t xml:space="preserve">Последний шанс</t>
  </si>
  <si>
    <t xml:space="preserve">Итоговый балл, 1 этап</t>
  </si>
  <si>
    <t xml:space="preserve">Средний балл за серию</t>
  </si>
  <si>
    <t xml:space="preserve">Баллы от ведущих</t>
  </si>
  <si>
    <t xml:space="preserve">1 серия</t>
  </si>
  <si>
    <t xml:space="preserve">2 серия</t>
  </si>
  <si>
    <t xml:space="preserve">3 серия</t>
  </si>
  <si>
    <t xml:space="preserve">4 серия</t>
  </si>
  <si>
    <t xml:space="preserve">5 серия</t>
  </si>
  <si>
    <t xml:space="preserve">6 серия</t>
  </si>
  <si>
    <t xml:space="preserve">7 серия</t>
  </si>
  <si>
    <t xml:space="preserve">8 серия</t>
  </si>
  <si>
    <t xml:space="preserve">9 серия</t>
  </si>
  <si>
    <t xml:space="preserve">10 серия</t>
  </si>
  <si>
    <t xml:space="preserve">11 серия</t>
  </si>
  <si>
    <t xml:space="preserve">12 серия</t>
  </si>
  <si>
    <t xml:space="preserve">13 серия</t>
  </si>
  <si>
    <t xml:space="preserve">14 серия</t>
  </si>
  <si>
    <t xml:space="preserve">15 серия</t>
  </si>
  <si>
    <t xml:space="preserve">16 серия</t>
  </si>
  <si>
    <t xml:space="preserve">17 серия</t>
  </si>
  <si>
    <t xml:space="preserve">18 серия</t>
  </si>
  <si>
    <t xml:space="preserve">19 серия</t>
  </si>
  <si>
    <t xml:space="preserve">20 серия</t>
  </si>
  <si>
    <t xml:space="preserve">21 серия</t>
  </si>
  <si>
    <t xml:space="preserve">22 серия</t>
  </si>
  <si>
    <t xml:space="preserve">23 серия</t>
  </si>
  <si>
    <t xml:space="preserve">24 серия</t>
  </si>
  <si>
    <t xml:space="preserve">25 серия</t>
  </si>
  <si>
    <t xml:space="preserve">26 серия</t>
  </si>
  <si>
    <t xml:space="preserve">27 серия</t>
  </si>
  <si>
    <t xml:space="preserve">28 серия</t>
  </si>
  <si>
    <t xml:space="preserve">29 серия</t>
  </si>
  <si>
    <t xml:space="preserve">30 серия</t>
  </si>
  <si>
    <t xml:space="preserve">31 серия</t>
  </si>
  <si>
    <t xml:space="preserve">32 серия</t>
  </si>
  <si>
    <t xml:space="preserve">33 серия</t>
  </si>
  <si>
    <t xml:space="preserve">34 серия</t>
  </si>
  <si>
    <t xml:space="preserve">35 серия</t>
  </si>
  <si>
    <t xml:space="preserve">36 серия</t>
  </si>
  <si>
    <t xml:space="preserve">37 серия</t>
  </si>
  <si>
    <t xml:space="preserve">38 серия</t>
  </si>
  <si>
    <t xml:space="preserve">39 серия</t>
  </si>
  <si>
    <t xml:space="preserve">40 серия</t>
  </si>
  <si>
    <t xml:space="preserve">Интерактив</t>
  </si>
  <si>
    <t xml:space="preserve">Есаул</t>
  </si>
  <si>
    <t xml:space="preserve">Флэш</t>
  </si>
  <si>
    <t xml:space="preserve">NLIP</t>
  </si>
  <si>
    <t xml:space="preserve">Жнец</t>
  </si>
  <si>
    <t xml:space="preserve">Боня</t>
  </si>
  <si>
    <t xml:space="preserve">Наполеон</t>
  </si>
  <si>
    <t xml:space="preserve">Зверюга </t>
  </si>
  <si>
    <t xml:space="preserve">Гаджет</t>
  </si>
  <si>
    <t xml:space="preserve">Скарлетт</t>
  </si>
  <si>
    <t xml:space="preserve">Валерун-Балерун</t>
  </si>
  <si>
    <t xml:space="preserve">Физик</t>
  </si>
  <si>
    <t xml:space="preserve">Cristo</t>
  </si>
  <si>
    <t xml:space="preserve">Бестия</t>
  </si>
  <si>
    <t xml:space="preserve">Пила</t>
  </si>
  <si>
    <t xml:space="preserve">A1</t>
  </si>
  <si>
    <t xml:space="preserve">Michael</t>
  </si>
  <si>
    <t xml:space="preserve">Спонжик</t>
  </si>
  <si>
    <t xml:space="preserve">Юрия</t>
  </si>
  <si>
    <t xml:space="preserve">Baymax</t>
  </si>
  <si>
    <t xml:space="preserve">Schokk</t>
  </si>
  <si>
    <t xml:space="preserve">Лис</t>
  </si>
  <si>
    <t xml:space="preserve">Крестный отец</t>
  </si>
  <si>
    <t xml:space="preserve">Карась</t>
  </si>
  <si>
    <t xml:space="preserve">Crash</t>
  </si>
  <si>
    <t xml:space="preserve">Curly</t>
  </si>
  <si>
    <t xml:space="preserve">WhoIsWho</t>
  </si>
  <si>
    <t xml:space="preserve">Искра</t>
  </si>
  <si>
    <t xml:space="preserve">Марго</t>
  </si>
  <si>
    <t xml:space="preserve">Бамблби</t>
  </si>
  <si>
    <t xml:space="preserve">Шоу Бой</t>
  </si>
  <si>
    <t xml:space="preserve">Мишок</t>
  </si>
  <si>
    <t xml:space="preserve">Грибочки</t>
  </si>
  <si>
    <t xml:space="preserve">Светлячок</t>
  </si>
  <si>
    <t xml:space="preserve">Джейн</t>
  </si>
  <si>
    <t xml:space="preserve">Lina</t>
  </si>
  <si>
    <t xml:space="preserve">Cherry Pick</t>
  </si>
  <si>
    <t xml:space="preserve">Злая Киса</t>
  </si>
  <si>
    <t xml:space="preserve">Лисичка</t>
  </si>
  <si>
    <t xml:space="preserve">DOCtoR</t>
  </si>
  <si>
    <t xml:space="preserve">Freddy Krueger</t>
  </si>
  <si>
    <t xml:space="preserve">Саранча</t>
  </si>
  <si>
    <t xml:space="preserve">Ultra</t>
  </si>
  <si>
    <t xml:space="preserve">Писатель</t>
  </si>
  <si>
    <t xml:space="preserve">Красавчик</t>
  </si>
  <si>
    <t xml:space="preserve">Гермес</t>
  </si>
  <si>
    <t xml:space="preserve">Хрум</t>
  </si>
  <si>
    <t xml:space="preserve">Андерсен</t>
  </si>
  <si>
    <t xml:space="preserve">Gadfour</t>
  </si>
  <si>
    <t xml:space="preserve">Welldone</t>
  </si>
  <si>
    <t xml:space="preserve">Финалист</t>
  </si>
  <si>
    <t xml:space="preserve">Участник "Последний шанс"</t>
  </si>
  <si>
    <t xml:space="preserve">Участник Жеребьевки</t>
  </si>
  <si>
    <t xml:space="preserve">ППК</t>
  </si>
  <si>
    <t xml:space="preserve">Количество игр всего</t>
  </si>
  <si>
    <t xml:space="preserve">Общий балл</t>
  </si>
  <si>
    <t xml:space="preserve">Финал % побед (винрейт)</t>
  </si>
  <si>
    <t xml:space="preserve">Общий % побед (винрейт)</t>
  </si>
  <si>
    <t xml:space="preserve">Участник Все или Ничего</t>
  </si>
  <si>
    <t xml:space="preserve">Итоговый балл</t>
  </si>
  <si>
    <t xml:space="preserve">Игровой ник</t>
  </si>
  <si>
    <t xml:space="preserve">Игра 1</t>
  </si>
  <si>
    <t xml:space="preserve">Игра 2</t>
  </si>
  <si>
    <t xml:space="preserve">Игра 3</t>
  </si>
  <si>
    <t xml:space="preserve">Игра 4</t>
  </si>
  <si>
    <t xml:space="preserve">Игра 5</t>
  </si>
  <si>
    <t xml:space="preserve">Игра 6</t>
  </si>
  <si>
    <t xml:space="preserve">Игра 7</t>
  </si>
  <si>
    <t xml:space="preserve">Игра 8</t>
  </si>
  <si>
    <t xml:space="preserve">Игра 9</t>
  </si>
  <si>
    <t xml:space="preserve">Игра 10</t>
  </si>
  <si>
    <t xml:space="preserve">Игра 11</t>
  </si>
  <si>
    <t xml:space="preserve">Игра 12</t>
  </si>
  <si>
    <t xml:space="preserve">Игра 13</t>
  </si>
  <si>
    <t xml:space="preserve">Игра 14</t>
  </si>
  <si>
    <t xml:space="preserve">Игра 15</t>
  </si>
  <si>
    <t xml:space="preserve">Игра 16</t>
  </si>
  <si>
    <t xml:space="preserve">Игра 17</t>
  </si>
  <si>
    <t xml:space="preserve">Игра 18</t>
  </si>
  <si>
    <t xml:space="preserve">Зверюга</t>
  </si>
  <si>
    <t xml:space="preserve">Шериф</t>
  </si>
  <si>
    <t xml:space="preserve"> Победа города в угадайке</t>
  </si>
  <si>
    <t xml:space="preserve">Победа города в угадайке</t>
  </si>
  <si>
    <t xml:space="preserve">Победа мафии 1 в 1</t>
  </si>
  <si>
    <t xml:space="preserve">Мафия</t>
  </si>
  <si>
    <t xml:space="preserve">Дон</t>
  </si>
  <si>
    <t xml:space="preserve">ПУ</t>
  </si>
  <si>
    <t xml:space="preserve">Отборочный турнир "Все или ничего". Лига "7+3" 03.12.2023</t>
  </si>
  <si>
    <t xml:space="preserve"> </t>
  </si>
  <si>
    <t xml:space="preserve"> Gadfour</t>
  </si>
  <si>
    <t xml:space="preserve">Продолжительность игры: 57.25 мин.</t>
  </si>
  <si>
    <t xml:space="preserve">Продолжительность игры: 52.23 мин.</t>
  </si>
  <si>
    <t xml:space="preserve">Продолжительность игры: 54.36 мин.</t>
  </si>
  <si>
    <t xml:space="preserve">Продолжительность игры: 49.09 мин</t>
  </si>
  <si>
    <t xml:space="preserve">Продолжительность игры: 61.58 мин.</t>
  </si>
  <si>
    <t xml:space="preserve">Продолжительность игры: 58.21 мин.</t>
  </si>
  <si>
    <t xml:space="preserve">Продолжительность игры: 44.21 мин.</t>
  </si>
  <si>
    <t xml:space="preserve">Продолжительность игры: 53.20 мин.</t>
  </si>
  <si>
    <t xml:space="preserve">Продолжительность игры: 44.37 мин.</t>
  </si>
  <si>
    <t xml:space="preserve">Победа мафии 2 в 2</t>
  </si>
  <si>
    <t xml:space="preserve">Сухая победа города</t>
  </si>
  <si>
    <t xml:space="preserve">Продолжительность игры: 47,22 мин.</t>
  </si>
  <si>
    <t xml:space="preserve">Продолжительность игры: 49,25 мин.</t>
  </si>
  <si>
    <t xml:space="preserve">Продолжительность игры 44.42 мин: </t>
  </si>
  <si>
    <t xml:space="preserve">Продолжительность игры: 43.58 мин. </t>
  </si>
  <si>
    <t xml:space="preserve">Продолжительность игры: 54.49 мин.</t>
  </si>
  <si>
    <t xml:space="preserve">Продолжительность игры: 51.39 мин. </t>
  </si>
  <si>
    <t xml:space="preserve">Продолжительность игры: 50.22 мин. </t>
  </si>
  <si>
    <t xml:space="preserve">Продолжительность игры: 51.59 мин. </t>
  </si>
  <si>
    <t xml:space="preserve">Продолжительность игры: 46.38 мин. </t>
  </si>
  <si>
    <t xml:space="preserve">Продолжительность игры: 59.30 мин.</t>
  </si>
  <si>
    <t xml:space="preserve">Победа мафии 3 в 3</t>
  </si>
  <si>
    <t xml:space="preserve">Статистика по игрокам Лиги "7+3"</t>
  </si>
  <si>
    <t xml:space="preserve">А1</t>
  </si>
  <si>
    <t xml:space="preserve">МIN балл за серию</t>
  </si>
  <si>
    <t xml:space="preserve">МAX балл за серию</t>
  </si>
  <si>
    <t xml:space="preserve">Все красные (М+Ш) игр</t>
  </si>
  <si>
    <t xml:space="preserve">Все черные (Д+М) игр</t>
  </si>
  <si>
    <t xml:space="preserve">Мафия: Побед</t>
  </si>
  <si>
    <t xml:space="preserve">Мафия: Проигрышей</t>
  </si>
  <si>
    <t xml:space="preserve">Шериф: Побед</t>
  </si>
  <si>
    <t xml:space="preserve">Шериф: Проигрышей</t>
  </si>
  <si>
    <t xml:space="preserve">Дон: Побед</t>
  </si>
  <si>
    <t xml:space="preserve">Дон: Проигрышей</t>
  </si>
  <si>
    <t xml:space="preserve">Мирный: Побед</t>
  </si>
  <si>
    <t xml:space="preserve">Мирный: Проигрышей</t>
  </si>
  <si>
    <t xml:space="preserve">WINRATE  </t>
  </si>
  <si>
    <t xml:space="preserve">WINRATE общий</t>
  </si>
  <si>
    <t xml:space="preserve">Все красные (М+Ш) % побед</t>
  </si>
  <si>
    <t xml:space="preserve">Все черные (Д+М) % побед</t>
  </si>
  <si>
    <t xml:space="preserve">Мафия: % Побед</t>
  </si>
  <si>
    <t xml:space="preserve">Шериф: % Побед</t>
  </si>
  <si>
    <t xml:space="preserve">Дон: % Побед</t>
  </si>
  <si>
    <t xml:space="preserve">Мирный: % Побед</t>
  </si>
  <si>
    <t xml:space="preserve">Допы (без Ci и ЛХ)</t>
  </si>
  <si>
    <t xml:space="preserve">Всего: допы</t>
  </si>
  <si>
    <t xml:space="preserve">Мафия: допы</t>
  </si>
  <si>
    <t xml:space="preserve">Шериф: допы</t>
  </si>
  <si>
    <t xml:space="preserve">Дон: допы</t>
  </si>
  <si>
    <t xml:space="preserve">Мирный: допы</t>
  </si>
  <si>
    <t xml:space="preserve">Средний доп (без Ci и ЛХ)</t>
  </si>
  <si>
    <t xml:space="preserve">Общий: ср.доп</t>
  </si>
  <si>
    <t xml:space="preserve">Все красные: ср.доп</t>
  </si>
  <si>
    <t xml:space="preserve">Все черные:ср.доп</t>
  </si>
  <si>
    <t xml:space="preserve">Мафия: ср. доп</t>
  </si>
  <si>
    <t xml:space="preserve">Шериф: ср.доп</t>
  </si>
  <si>
    <t xml:space="preserve">Дон: ср.доп</t>
  </si>
  <si>
    <t xml:space="preserve">Мирный: ср.доп</t>
  </si>
  <si>
    <t xml:space="preserve">Полный ЛХ</t>
  </si>
  <si>
    <t xml:space="preserve">ЛХ двойка</t>
  </si>
  <si>
    <t xml:space="preserve">Killrate</t>
  </si>
  <si>
    <t xml:space="preserve">ЛХ тройка</t>
  </si>
  <si>
    <t xml:space="preserve">WINRATE ( % побед)</t>
  </si>
  <si>
    <t xml:space="preserve">Мафия Побед</t>
  </si>
  <si>
    <t xml:space="preserve">Мафия Проигрышей</t>
  </si>
  <si>
    <t xml:space="preserve">Шериф Побед</t>
  </si>
  <si>
    <t xml:space="preserve">Шериф Проигрышей</t>
  </si>
  <si>
    <t xml:space="preserve">Дон Побед</t>
  </si>
  <si>
    <t xml:space="preserve">Дон Проигрышей</t>
  </si>
  <si>
    <t xml:space="preserve">Мирный Побед</t>
  </si>
  <si>
    <t xml:space="preserve">Мирный Проигрышей</t>
  </si>
  <si>
    <t xml:space="preserve">Шериф Winrate (% побед)</t>
  </si>
  <si>
    <t xml:space="preserve">Результаты отборочных серий Лиги "7+3", Серия №1 (03.10.2023)</t>
  </si>
  <si>
    <t xml:space="preserve">Сумма баллов</t>
  </si>
  <si>
    <t xml:space="preserve">Штраф</t>
  </si>
  <si>
    <t xml:space="preserve">Продолжительность игры: 50.12 мин.</t>
  </si>
  <si>
    <t xml:space="preserve">Продолжительность игры: 36.59 мин.</t>
  </si>
  <si>
    <t xml:space="preserve">Продолжительность игры: 49.41 мин.</t>
  </si>
  <si>
    <t xml:space="preserve">Продолжительность игры: 49.16 мин.</t>
  </si>
  <si>
    <t xml:space="preserve">Продолжительность игры: 55.46</t>
  </si>
  <si>
    <t xml:space="preserve">Победа города на круг при пятерых</t>
  </si>
  <si>
    <t xml:space="preserve">Победа мафии 2в2</t>
  </si>
  <si>
    <t xml:space="preserve">Победа города на круг при шестерых</t>
  </si>
  <si>
    <t xml:space="preserve">Победа города в угадайке при четверых</t>
  </si>
  <si>
    <t xml:space="preserve">Результаты отборочных серий Лиги "7+3", Серия №2 (04.10.2023)</t>
  </si>
  <si>
    <t xml:space="preserve">Продолжительность игры: 48.39 мин.</t>
  </si>
  <si>
    <t xml:space="preserve">Продолжительность игры:48.19 мин.</t>
  </si>
  <si>
    <t xml:space="preserve">Продолжительность игры: 63.08 мин.</t>
  </si>
  <si>
    <t xml:space="preserve">Продолжительность игры: 39.44 мин.</t>
  </si>
  <si>
    <t xml:space="preserve">Продолжительность игры: 34.31 мин.</t>
  </si>
  <si>
    <t xml:space="preserve">Победа мафии 1в1</t>
  </si>
  <si>
    <t xml:space="preserve">Победа мафии 2в2 (ППК)</t>
  </si>
  <si>
    <t xml:space="preserve">Победа мафии 3в3</t>
  </si>
  <si>
    <t xml:space="preserve">Результаты отборочных серий Лиги "7+3", Серия №3 (05.10.2023)</t>
  </si>
  <si>
    <t xml:space="preserve">Продолжительность игры: 39.58 мин.</t>
  </si>
  <si>
    <t xml:space="preserve">Продолжительность игры: 60.05 мин.</t>
  </si>
  <si>
    <t xml:space="preserve">Продолжительность игры: 50.31 мин.</t>
  </si>
  <si>
    <t xml:space="preserve">Продолжительность игры: 40.24 мин. </t>
  </si>
  <si>
    <t xml:space="preserve">Продолжительность игры: 53.02 мин.</t>
  </si>
  <si>
    <t xml:space="preserve">Результаты отборочных серий Лиги "7+3", Серия №4 (09.10.2023)</t>
  </si>
  <si>
    <t xml:space="preserve">WhoisWho</t>
  </si>
  <si>
    <t xml:space="preserve">Продолжительность игры: 46.10 мин.</t>
  </si>
  <si>
    <t xml:space="preserve">Продолжительность игры: 38.01 мин.</t>
  </si>
  <si>
    <t xml:space="preserve">Продолжительность игры: 35.07 мин.</t>
  </si>
  <si>
    <t xml:space="preserve">Продолжительность игры: 51.26 мин. </t>
  </si>
  <si>
    <t xml:space="preserve">Продолжительность игры: 58.52 мин.</t>
  </si>
  <si>
    <t xml:space="preserve">Результаты отборочных серий Лиги "7+3", Серия № 5 (11.10.2023)</t>
  </si>
  <si>
    <t xml:space="preserve">Продолжительность игры: 37.13 мин.</t>
  </si>
  <si>
    <t xml:space="preserve">Продолжительность игры: 48.47  мин.</t>
  </si>
  <si>
    <t xml:space="preserve">Продолжительность игры: 43.58  мин.</t>
  </si>
  <si>
    <t xml:space="preserve">Продолжительность игры: 48.34  мин. </t>
  </si>
  <si>
    <t xml:space="preserve">Продолжительность игры: 43.11  мин.</t>
  </si>
  <si>
    <t xml:space="preserve">Результаты отборочных серий Лиги "7+3", Серия №6 (12.10.2023)</t>
  </si>
  <si>
    <t xml:space="preserve">Продолжительность игры: 53.21 мин.</t>
  </si>
  <si>
    <t xml:space="preserve">Продолжительность игры: 25.38 мин.</t>
  </si>
  <si>
    <t xml:space="preserve">Продолжительность игры: 47.19 мин.</t>
  </si>
  <si>
    <t xml:space="preserve">Продолжительность игры: 37.34 мин. </t>
  </si>
  <si>
    <t xml:space="preserve">Продолжительность игры: 40.08 мин.</t>
  </si>
  <si>
    <t xml:space="preserve">Результаты отборочных серий Лиги "7+3", Серия №7 (13.10.2023)</t>
  </si>
  <si>
    <t xml:space="preserve">Продолжительность игры: 52.00 мин.</t>
  </si>
  <si>
    <t xml:space="preserve">Продолжительность игры: 46.30 мин.</t>
  </si>
  <si>
    <t xml:space="preserve">Продолжительность игры: 60.00 мин.</t>
  </si>
  <si>
    <t xml:space="preserve">Продолжительность игры: 44.07 мин. </t>
  </si>
  <si>
    <t xml:space="preserve">Результаты отборочных серий Лиги "7+3", Серия №8 (14.10.2023)</t>
  </si>
  <si>
    <t xml:space="preserve">SCHOKK</t>
  </si>
  <si>
    <t xml:space="preserve">Продолжительность игры:45.03 мин.</t>
  </si>
  <si>
    <t xml:space="preserve">Продолжительность игры: 49.23 мин.</t>
  </si>
  <si>
    <t xml:space="preserve">Продолжительность игры: 36 .11 мин.</t>
  </si>
  <si>
    <t xml:space="preserve">Продолжительность игры: 28.44 мин.</t>
  </si>
  <si>
    <t xml:space="preserve">Результаты отборочных серий Лиги "7+3", Серия №9 (15.10.2023)</t>
  </si>
  <si>
    <t xml:space="preserve">Cамострел</t>
  </si>
  <si>
    <t xml:space="preserve"> Шоу Бой</t>
  </si>
  <si>
    <t xml:space="preserve">Продолжительность игры: 50.25 мин.</t>
  </si>
  <si>
    <t xml:space="preserve">Продолжительность игры: 52.19 мин.</t>
  </si>
  <si>
    <t xml:space="preserve">Продолжительность игры: 47.48 мин.</t>
  </si>
  <si>
    <t xml:space="preserve">Продолжительность игры: 47.40 мин. </t>
  </si>
  <si>
    <t xml:space="preserve">Продолжительность игры: 53.30 мин.</t>
  </si>
  <si>
    <t xml:space="preserve">Результаты отборочных серий Лиги "7+3", Серия №10 (16.10.2023)</t>
  </si>
  <si>
    <t xml:space="preserve">Продолжительность игры: 48.17 мин.</t>
  </si>
  <si>
    <t xml:space="preserve">Продолжительность игры: 42.24 мин.</t>
  </si>
  <si>
    <t xml:space="preserve">Продолжительность игры: 54.36 мин. </t>
  </si>
  <si>
    <t xml:space="preserve">Продолжительность игры: 34.33 мин.</t>
  </si>
  <si>
    <t xml:space="preserve">Победа мафии 3в3 (ППК)</t>
  </si>
  <si>
    <t xml:space="preserve">Результаты отборочных серий Лиги "7+3", Серия №11 (17.10.2023)</t>
  </si>
  <si>
    <t xml:space="preserve">Продолжительность игры: 53.56 мин.</t>
  </si>
  <si>
    <t xml:space="preserve">Продолжительность игры: 43.22 мин.</t>
  </si>
  <si>
    <t xml:space="preserve">Продолжительность игры: 39.24 мин.</t>
  </si>
  <si>
    <t xml:space="preserve">Продолжительность игры: 49.31 мин. </t>
  </si>
  <si>
    <t xml:space="preserve">Продолжительность игры: 46.05 мин.</t>
  </si>
  <si>
    <t xml:space="preserve">Победа мафии 2в2 </t>
  </si>
  <si>
    <t xml:space="preserve">Результаты отборочных серий Лиги "7+3", Серия №12 (18.10.2023)</t>
  </si>
  <si>
    <t xml:space="preserve">Продолжительность игры: 47.16 мин.</t>
  </si>
  <si>
    <t xml:space="preserve">Продолжительность игры: 43.16 мин.</t>
  </si>
  <si>
    <t xml:space="preserve">Продолжительность игры: 41.33 мин.</t>
  </si>
  <si>
    <t xml:space="preserve">Продолжительность игры: 36.23 мин. </t>
  </si>
  <si>
    <t xml:space="preserve">Продолжительность игры: 50.16 мин.</t>
  </si>
  <si>
    <t xml:space="preserve">Результаты отборочных серий Лиги "7+3", Серия №13 (19.10.2023)</t>
  </si>
  <si>
    <t xml:space="preserve">Продолжительность игры: 40.19 мин.</t>
  </si>
  <si>
    <t xml:space="preserve">Продолжительность игры: 49.00 мин.</t>
  </si>
  <si>
    <t xml:space="preserve">Продолжительность игры: 57.01 мин.</t>
  </si>
  <si>
    <t xml:space="preserve">Продолжительность игры: 40.26 мин. </t>
  </si>
  <si>
    <t xml:space="preserve">Продолжительность игры: 47.23 мин.</t>
  </si>
  <si>
    <t xml:space="preserve">Результаты отборочных серий Лиги "7+3", Серия №14 (20.10.2023)</t>
  </si>
  <si>
    <t xml:space="preserve">Продолжительность игры: 54.35 мин.</t>
  </si>
  <si>
    <t xml:space="preserve">Продолжительность игры: 55.11 мин.</t>
  </si>
  <si>
    <t xml:space="preserve">Продолжительность игры: 39.51 мин.</t>
  </si>
  <si>
    <t xml:space="preserve">Результаты отборочных серий Лиги "7+3", Серия №15 (21.10.2023)</t>
  </si>
  <si>
    <t xml:space="preserve">Продолжительность игры: 54.15 мин.</t>
  </si>
  <si>
    <t xml:space="preserve">Продолжительность игры: 50.07 мин.</t>
  </si>
  <si>
    <t xml:space="preserve">Продолжительность игры: 41.06 мин.</t>
  </si>
  <si>
    <t xml:space="preserve">Продолжительность игры: 54.14 мин. </t>
  </si>
  <si>
    <t xml:space="preserve">Продолжительность игры: 44.44 мин.</t>
  </si>
  <si>
    <t xml:space="preserve">Результаты отборочных серий Лиги "7+3", Серия №16 (22.10.2023)</t>
  </si>
  <si>
    <t xml:space="preserve">Продолжительность игры: 58.03 мин.</t>
  </si>
  <si>
    <t xml:space="preserve">Продолжительность игры: 46.34 мин.</t>
  </si>
  <si>
    <t xml:space="preserve">Продолжительность игры: 39.00 мин. </t>
  </si>
  <si>
    <t xml:space="preserve">Продолжительность игры: 45.24 мин.</t>
  </si>
  <si>
    <t xml:space="preserve">Результаты отборочных серий Лиги "7+3", Серия №17 (24.10.2023)</t>
  </si>
  <si>
    <t xml:space="preserve">Крёстный отец</t>
  </si>
  <si>
    <t xml:space="preserve">Продолжительность игры: 45.50 мин.</t>
  </si>
  <si>
    <t xml:space="preserve">Продолжительность игры: 46.28 мин.</t>
  </si>
  <si>
    <t xml:space="preserve">Продолжительность игры: 50.29 мин.</t>
  </si>
  <si>
    <t xml:space="preserve">Продолжительность игры: 1.03.33 мин. </t>
  </si>
  <si>
    <t xml:space="preserve">Продолжительность игры: 38.57 мин.</t>
  </si>
  <si>
    <t xml:space="preserve">Результаты отборочных серий Лиги "7+3", Серия №18 (26.10.2023)</t>
  </si>
  <si>
    <t xml:space="preserve">Продолжительность игры: 39.12 мин.</t>
  </si>
  <si>
    <t xml:space="preserve">Продолжительность игры: 35.42 мин.</t>
  </si>
  <si>
    <t xml:space="preserve">Продолжительность игры: 44.28 мин. </t>
  </si>
  <si>
    <t xml:space="preserve">Продолжительность игры: 50.52 мин.</t>
  </si>
  <si>
    <t xml:space="preserve">Результаты отборочных серий Лиги "7+3", Серия №19 (27.10.2023)</t>
  </si>
  <si>
    <t xml:space="preserve">Продолжительность игры: 46.09 мин.</t>
  </si>
  <si>
    <t xml:space="preserve">Продолжительность игры: 38.10 мин.</t>
  </si>
  <si>
    <t xml:space="preserve">Продолжительность игры: 45.25 мин. </t>
  </si>
  <si>
    <t xml:space="preserve">Продолжительность игры: 31.20 мин.</t>
  </si>
  <si>
    <t xml:space="preserve">Результаты отборочных серий Лиги "7+3", Серия № 20 (29.10.2023)</t>
  </si>
  <si>
    <t xml:space="preserve">Продолжительность игры: 52.50 мин.</t>
  </si>
  <si>
    <t xml:space="preserve">Продолжительность игры: 25.40 мин.</t>
  </si>
  <si>
    <t xml:space="preserve">Продолжительность игры: 51.00 мин. </t>
  </si>
  <si>
    <t xml:space="preserve">Продолжительность игры: 50.27 мин.</t>
  </si>
  <si>
    <t xml:space="preserve">Результаты отборочных серий Лиги "7+3", Серия № 21 (30.10.2023)</t>
  </si>
  <si>
    <t xml:space="preserve">Продолжительность игры: 47.03 мин.</t>
  </si>
  <si>
    <t xml:space="preserve">Продолжительность игры: 47.14 мин.</t>
  </si>
  <si>
    <t xml:space="preserve">Продолжительность игры: 53.54 мин.</t>
  </si>
  <si>
    <t xml:space="preserve">Продолжительность игры: 50.35 мин. </t>
  </si>
  <si>
    <t xml:space="preserve">Продолжительность игры: 35.46 мин.</t>
  </si>
  <si>
    <t xml:space="preserve">Результаты отборочных серий Лиги "7+3", Серия № 22 (31.10.2023)</t>
  </si>
  <si>
    <t xml:space="preserve">Продолжительность игры: 49.35 мин.</t>
  </si>
  <si>
    <t xml:space="preserve">Продолжительность игры: 34.51 мин.</t>
  </si>
  <si>
    <t xml:space="preserve">Продолжительность игры: 1.04.38 мин. </t>
  </si>
  <si>
    <t xml:space="preserve">Продолжительность игры: 39.57 мин.</t>
  </si>
  <si>
    <t xml:space="preserve">Результаты отборочных серий Лиги "7+3", Серия № 23 (01.11.2023)</t>
  </si>
  <si>
    <t xml:space="preserve">Продолжительность игры: 48.47 мин.</t>
  </si>
  <si>
    <t xml:space="preserve">Продолжительность игры: 47.53 мин.</t>
  </si>
  <si>
    <t xml:space="preserve">Продолжительность игры: 40.13 мин.</t>
  </si>
  <si>
    <t xml:space="preserve">Продолжительность игры: 55.57 мин. </t>
  </si>
  <si>
    <t xml:space="preserve">Продолжительность игры: 1.05.41 мин.</t>
  </si>
  <si>
    <t xml:space="preserve">Победа мафии 1в1 (ППК)</t>
  </si>
  <si>
    <t xml:space="preserve">Результаты отборочных серий Лиги "7+3", Серия № 24 (08.11.2023)</t>
  </si>
  <si>
    <t xml:space="preserve">Продолжительность игры: 56.28 мин.</t>
  </si>
  <si>
    <t xml:space="preserve">Продолжительность игры: 31.50 мин.</t>
  </si>
  <si>
    <t xml:space="preserve">Продолжительность игры: 30.15 мин.</t>
  </si>
  <si>
    <t xml:space="preserve">Продолжительность игры: 36.10 мин. </t>
  </si>
  <si>
    <t xml:space="preserve">Продолжительность игры: 43.00 мин.</t>
  </si>
  <si>
    <t xml:space="preserve">Результаты отборочных серий Лиги "7+3", Серия № 25 (09.11.2023)</t>
  </si>
  <si>
    <t xml:space="preserve">Продолжительность игры: 47.00 мин.</t>
  </si>
  <si>
    <t xml:space="preserve">Продолжительность игры: 50.19 мин.</t>
  </si>
  <si>
    <t xml:space="preserve">Продолжительность игры: 38.25 мин.</t>
  </si>
  <si>
    <t xml:space="preserve">Продолжительность игры: 40.20 мин. </t>
  </si>
  <si>
    <t xml:space="preserve">Продолжительность игры: 46.20 мин.</t>
  </si>
  <si>
    <t xml:space="preserve">Результаты отборочных серий Лиги "7+3", Серия № 26 (11.11.2023)</t>
  </si>
  <si>
    <t xml:space="preserve">Продолжительность игры: 51.38 мин.</t>
  </si>
  <si>
    <t xml:space="preserve">Продолжительность игры: 44.24 мин.</t>
  </si>
  <si>
    <t xml:space="preserve">Продолжительность игры: 28.41мин.</t>
  </si>
  <si>
    <t xml:space="preserve">Продолжительность игры: 36.59 мин. </t>
  </si>
  <si>
    <t xml:space="preserve">Продолжительность игры: 51.56 мин.</t>
  </si>
  <si>
    <t xml:space="preserve">Результаты отборочных серий Лиги "7+3", Серия № 27 (12.11.2023)</t>
  </si>
  <si>
    <t xml:space="preserve">Продолжительность игры: 50.39 мин.</t>
  </si>
  <si>
    <t xml:space="preserve">Продолжительность игры: 44.10 мин.</t>
  </si>
  <si>
    <t xml:space="preserve">Продолжительность игры: 41.27 мин.</t>
  </si>
  <si>
    <t xml:space="preserve">Продолжительность игры: 44.57 мин. </t>
  </si>
  <si>
    <t xml:space="preserve">Продолжительность игры: 51.08 мин.</t>
  </si>
  <si>
    <t xml:space="preserve">Победа города (ППК)</t>
  </si>
  <si>
    <t xml:space="preserve">Результаты отборочных серий Лиги "7+3", Серия № 28 (13.11.2023)</t>
  </si>
  <si>
    <t xml:space="preserve">Продолжительность игры: 30.26 мин.</t>
  </si>
  <si>
    <t xml:space="preserve">Продолжительность игры: 58.45 мин.</t>
  </si>
  <si>
    <t xml:space="preserve">Продолжительность игры: 48.10 мин.</t>
  </si>
  <si>
    <t xml:space="preserve">Продолжительность игры: 45.15 мин. </t>
  </si>
  <si>
    <t xml:space="preserve">Продолжительность игры: 44.13 мин.</t>
  </si>
  <si>
    <t xml:space="preserve">Результаты отборочных серий Лиги "7+3", Серия № 29 (13.11.2023)</t>
  </si>
  <si>
    <t xml:space="preserve">Продолжительность игры: 38.59 мин.</t>
  </si>
  <si>
    <t xml:space="preserve">Продолжительность игры: 49.40 мин.</t>
  </si>
  <si>
    <t xml:space="preserve">Продолжительность игры: 37.18 мин.</t>
  </si>
  <si>
    <t xml:space="preserve">Продолжительность игры: 25.52 мин. </t>
  </si>
  <si>
    <t xml:space="preserve">Продолжительность игры: 44.39 мин.</t>
  </si>
  <si>
    <t xml:space="preserve">Результаты отборочных серий Лиги "7+3", Серия № 30 (16.11.2023)</t>
  </si>
  <si>
    <t xml:space="preserve">Продолжительность игры: 39.27 мин.</t>
  </si>
  <si>
    <t xml:space="preserve">Продолжительность игры: 59.18 мин.</t>
  </si>
  <si>
    <t xml:space="preserve">Продолжительность игры: 30.34 мин.</t>
  </si>
  <si>
    <t xml:space="preserve">Продолжительность игры: 45.50 мин. </t>
  </si>
  <si>
    <t xml:space="preserve">Результаты отборочных серий Лиги "7+3", Серия № 31 (17.11.2023)</t>
  </si>
  <si>
    <t xml:space="preserve">Продолжительность игры: 61.02 мин.</t>
  </si>
  <si>
    <t xml:space="preserve">Продолжительность игры: 58.19 мин.</t>
  </si>
  <si>
    <t xml:space="preserve">Продолжительность игры: 48.13 мин.</t>
  </si>
  <si>
    <t xml:space="preserve">Продолжительность игры: 35.26 мин. </t>
  </si>
  <si>
    <t xml:space="preserve">Продолжительность игры: 57.30 мин.</t>
  </si>
  <si>
    <t xml:space="preserve">Результаты отборочных серий Лиги "7+3", Серия № 32 (19.11.2023)</t>
  </si>
  <si>
    <t xml:space="preserve">Продолжительность игры: 46.07 мин.</t>
  </si>
  <si>
    <t xml:space="preserve">Продолжительность игры: 51.12 мин.</t>
  </si>
  <si>
    <t xml:space="preserve">Продолжительность игры: 29.50 мин. </t>
  </si>
  <si>
    <t xml:space="preserve">Продолжительность игры: 40.50 мин.</t>
  </si>
  <si>
    <t xml:space="preserve">Победа города</t>
  </si>
  <si>
    <t xml:space="preserve">Победа мафии 3в3 </t>
  </si>
  <si>
    <t xml:space="preserve">Результаты отборочных серий Лиги "7+3", Серия № 33 (20.11.2023)</t>
  </si>
  <si>
    <t xml:space="preserve">Продолжительность игры: 47.18 мин.</t>
  </si>
  <si>
    <t xml:space="preserve">Продолжительность игры: 55.00 мин.</t>
  </si>
  <si>
    <t xml:space="preserve">Продолжительность игры: 47.38 мин.</t>
  </si>
  <si>
    <t xml:space="preserve">Продолжительность игры: 29.29 мин.</t>
  </si>
  <si>
    <t xml:space="preserve">Продолжительность игры: 62.17</t>
  </si>
  <si>
    <t xml:space="preserve">Победа города на угадайке</t>
  </si>
  <si>
    <t xml:space="preserve">Результаты отборочных серий Лиги "7+3", Серия № 34 (21.11.2023)</t>
  </si>
  <si>
    <t xml:space="preserve">Грибочки </t>
  </si>
  <si>
    <t xml:space="preserve">Наполеон </t>
  </si>
  <si>
    <t xml:space="preserve">Продолжительность игры: 51.20 мин.</t>
  </si>
  <si>
    <t xml:space="preserve">Продолжительность игры: 48.20 мин.</t>
  </si>
  <si>
    <t xml:space="preserve">Продолжительность игры: 56.50мин.</t>
  </si>
  <si>
    <t xml:space="preserve">Продолжительность игры: 52.16 мин.</t>
  </si>
  <si>
    <t xml:space="preserve">Продолжительность игры: 41.30</t>
  </si>
  <si>
    <t xml:space="preserve">Победа города в угадайке </t>
  </si>
  <si>
    <t xml:space="preserve">Результаты отборочных серий Лиги "7+3", Серия № 35 (23.11.2023)</t>
  </si>
  <si>
    <t xml:space="preserve">Продолжительность игры: 51.15 мин.</t>
  </si>
  <si>
    <t xml:space="preserve">Продолжительность игры: 49.03 мин.</t>
  </si>
  <si>
    <t xml:space="preserve">Продолжительность игры: 57.51мин.</t>
  </si>
  <si>
    <t xml:space="preserve">Продолжительность игры: 51.21 мин.</t>
  </si>
  <si>
    <t xml:space="preserve">Продолжительность игры: 46.01</t>
  </si>
  <si>
    <t xml:space="preserve">Результаты отборочных серий Лиги "7+3", Серия № 36 (25.11.2023)</t>
  </si>
  <si>
    <t xml:space="preserve">Продолжительность игры: 56.06 мин.</t>
  </si>
  <si>
    <t xml:space="preserve">Продолжительность игры: 52.25 мин.</t>
  </si>
  <si>
    <t xml:space="preserve">Продолжительность игры: 55.26мин.</t>
  </si>
  <si>
    <t xml:space="preserve">Продолжительность игры: 52.20 мин.</t>
  </si>
  <si>
    <t xml:space="preserve">Продолжительность игры: 52.27</t>
  </si>
  <si>
    <t xml:space="preserve">Результаты отборочных серий Лиги "7+3", Серия № 37 (26.11.2023)</t>
  </si>
  <si>
    <t xml:space="preserve">Крэш</t>
  </si>
  <si>
    <t xml:space="preserve">Продолжительность игры: 47.27 мин.</t>
  </si>
  <si>
    <t xml:space="preserve">Продолжительность игры: 48.14 мин.</t>
  </si>
  <si>
    <t xml:space="preserve">Продолжительность игры: 44.35 мин.</t>
  </si>
  <si>
    <t xml:space="preserve">Продолжительность игры: 41.42 мин.</t>
  </si>
  <si>
    <t xml:space="preserve">Продолжительность игры: 38.20</t>
  </si>
  <si>
    <t xml:space="preserve">Сухая победа города </t>
  </si>
  <si>
    <t xml:space="preserve">Победа мафии (ППК)</t>
  </si>
  <si>
    <t xml:space="preserve">Результаты отборочных серий Лиги "7+3", Серия № 38 (27.11.2023)</t>
  </si>
  <si>
    <t xml:space="preserve">Продолжительность игры: 35.13 мин.</t>
  </si>
  <si>
    <t xml:space="preserve">Продолжительность игры: 53.27 мин.</t>
  </si>
  <si>
    <t xml:space="preserve">Продолжительность игры: 56.14 мин.</t>
  </si>
  <si>
    <t xml:space="preserve">Продолжительность игры: 46.45 мин.</t>
  </si>
  <si>
    <t xml:space="preserve">Продолжительность игры: 53.21</t>
  </si>
  <si>
    <t xml:space="preserve">Результаты отборочных серий Лиги "7+3", Серия № 39 (28.11.2023)</t>
  </si>
  <si>
    <t xml:space="preserve">WhoISWho</t>
  </si>
  <si>
    <t xml:space="preserve">Продолжительность игры: 50.49 мин.</t>
  </si>
  <si>
    <t xml:space="preserve">Продолжительность игры: 33.53 мин.</t>
  </si>
  <si>
    <t xml:space="preserve">Продолжительность игры: 45.00 мин.</t>
  </si>
  <si>
    <t xml:space="preserve">Продолжительность игры: 44.32 мин.</t>
  </si>
  <si>
    <t xml:space="preserve">Продолжительность игры: 45.12</t>
  </si>
  <si>
    <t xml:space="preserve">Результаты отборочных серий Лиги "7+3", Серия № 40 (29.11.2023)</t>
  </si>
  <si>
    <t xml:space="preserve">Продолжительность игры: 51.37 мин.</t>
  </si>
  <si>
    <t xml:space="preserve">Продолжительность игры: 52.07 мин.</t>
  </si>
  <si>
    <t xml:space="preserve">Продолжительность игры: 45.44 мин.</t>
  </si>
  <si>
    <t xml:space="preserve">Продолжительность игры: 37.20 мин.</t>
  </si>
  <si>
    <t xml:space="preserve">Продолжительность игры: 47.34</t>
  </si>
  <si>
    <t xml:space="preserve">,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</si>
</sst>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#,##0.00"/>
    <numFmt numFmtId="167" formatCode="0.00"/>
    <numFmt numFmtId="168" formatCode="0%"/>
    <numFmt numFmtId="169" formatCode="0"/>
    <numFmt numFmtId="170" formatCode="0.0%"/>
  </numFmts>
  <fonts count="62">
    <font>
      <sz val="11"/>
      <color theme="1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Calibri"/>
      <family val="0"/>
      <charset val="1"/>
    </font>
    <font>
      <b val="true"/>
      <sz val="27"/>
      <color theme="1"/>
      <name val="Times New Roman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3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b val="true"/>
      <sz val="13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3"/>
      <color rgb="FFFFFFFF"/>
      <name val="Calibri"/>
      <family val="0"/>
      <charset val="1"/>
    </font>
    <font>
      <sz val="11"/>
      <color theme="1"/>
      <name val="Times New Roman"/>
      <family val="0"/>
      <charset val="1"/>
    </font>
    <font>
      <b val="true"/>
      <sz val="24"/>
      <color theme="1"/>
      <name val="Times New Roman"/>
      <family val="0"/>
      <charset val="1"/>
    </font>
    <font>
      <sz val="11"/>
      <name val="Cambria"/>
      <family val="0"/>
      <charset val="1"/>
    </font>
    <font>
      <b val="true"/>
      <sz val="16"/>
      <color theme="1"/>
      <name val="Times New Roman"/>
      <family val="0"/>
      <charset val="1"/>
    </font>
    <font>
      <b val="true"/>
      <sz val="17"/>
      <color theme="1"/>
      <name val="Times New Roman"/>
      <family val="0"/>
      <charset val="1"/>
    </font>
    <font>
      <sz val="14"/>
      <color theme="1"/>
      <name val="Times New Roman"/>
      <family val="0"/>
      <charset val="1"/>
    </font>
    <font>
      <b val="true"/>
      <sz val="12"/>
      <color theme="1"/>
      <name val="Times New Roman"/>
      <family val="0"/>
      <charset val="1"/>
    </font>
    <font>
      <b val="true"/>
      <sz val="14"/>
      <color theme="1"/>
      <name val="Times New Roman"/>
      <family val="0"/>
      <charset val="1"/>
    </font>
    <font>
      <sz val="14"/>
      <color rgb="FF000000"/>
      <name val="&quot;Times New Roman&quot;"/>
      <family val="0"/>
      <charset val="1"/>
    </font>
    <font>
      <sz val="14"/>
      <color rgb="FFFFFFFF"/>
      <name val="&quot;Times New Roman&quot;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  <font>
      <sz val="11"/>
      <color rgb="FFFFFFFF"/>
      <name val="Arial"/>
      <family val="0"/>
      <charset val="1"/>
    </font>
    <font>
      <b val="true"/>
      <sz val="11"/>
      <color rgb="FFFFFFFF"/>
      <name val="Times New Roman"/>
      <family val="0"/>
      <charset val="1"/>
    </font>
    <font>
      <b val="true"/>
      <sz val="11"/>
      <color theme="1"/>
      <name val="Times New Roman"/>
      <family val="0"/>
      <charset val="1"/>
    </font>
    <font>
      <b val="true"/>
      <sz val="11"/>
      <color rgb="FF000000"/>
      <name val="&quot;Times New Roman&quot;"/>
      <family val="0"/>
      <charset val="1"/>
    </font>
    <font>
      <sz val="11"/>
      <color rgb="FF000000"/>
      <name val="&quot;Times New Roman&quot;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6"/>
      <color rgb="FF000000"/>
      <name val="Times New Roman"/>
      <family val="0"/>
      <charset val="1"/>
    </font>
    <font>
      <b val="true"/>
      <sz val="16"/>
      <color rgb="FFFFFFFF"/>
      <name val="Times New Roman"/>
      <family val="0"/>
      <charset val="1"/>
    </font>
    <font>
      <b val="true"/>
      <sz val="16"/>
      <color theme="0"/>
      <name val="Times New Roman"/>
      <family val="0"/>
      <charset val="1"/>
    </font>
    <font>
      <b val="true"/>
      <sz val="14"/>
      <color theme="0"/>
      <name val="Times New Roman"/>
      <family val="0"/>
      <charset val="1"/>
    </font>
    <font>
      <b val="true"/>
      <sz val="13"/>
      <color theme="1"/>
      <name val="Times New Roman"/>
      <family val="0"/>
      <charset val="1"/>
    </font>
    <font>
      <b val="true"/>
      <sz val="13"/>
      <color rgb="FFFFFFFF"/>
      <name val="Times New Roman"/>
      <family val="0"/>
      <charset val="1"/>
    </font>
    <font>
      <b val="true"/>
      <sz val="17"/>
      <color rgb="FF000000"/>
      <name val="Times New Roman"/>
      <family val="0"/>
      <charset val="1"/>
    </font>
    <font>
      <b val="true"/>
      <sz val="13"/>
      <color theme="0"/>
      <name val="Times New Roman"/>
      <family val="0"/>
      <charset val="1"/>
    </font>
    <font>
      <b val="true"/>
      <sz val="12"/>
      <color theme="1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FFFFFF"/>
      <name val="Calibri"/>
      <family val="0"/>
      <charset val="1"/>
    </font>
    <font>
      <sz val="14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4"/>
      <color theme="1"/>
      <name val="&quot;Times New Roman&quot;"/>
      <family val="0"/>
      <charset val="1"/>
    </font>
    <font>
      <b val="true"/>
      <sz val="27"/>
      <color theme="1"/>
      <name val="&quot;Times New Roman&quot;"/>
      <family val="0"/>
      <charset val="1"/>
    </font>
    <font>
      <b val="true"/>
      <sz val="19"/>
      <color theme="1"/>
      <name val="&quot;Times New Roman&quot;"/>
      <family val="0"/>
      <charset val="1"/>
    </font>
    <font>
      <b val="true"/>
      <sz val="22"/>
      <color theme="1"/>
      <name val="&quot;Times New Roman&quot;"/>
      <family val="0"/>
      <charset val="1"/>
    </font>
    <font>
      <b val="true"/>
      <sz val="12"/>
      <color rgb="FFFFFFFF"/>
      <name val="Calibri"/>
      <family val="0"/>
      <charset val="1"/>
    </font>
    <font>
      <sz val="13"/>
      <color theme="1"/>
      <name val="Times New Roman"/>
      <family val="0"/>
      <charset val="1"/>
    </font>
    <font>
      <sz val="13"/>
      <color rgb="FFFFFFFF"/>
      <name val="Times New Roman"/>
      <family val="0"/>
      <charset val="1"/>
    </font>
    <font>
      <sz val="16"/>
      <color theme="1"/>
      <name val="Google Sans Mono"/>
      <family val="0"/>
      <charset val="1"/>
    </font>
    <font>
      <b val="true"/>
      <sz val="13"/>
      <color rgb="FF000000"/>
      <name val="Times New Roman"/>
      <family val="0"/>
      <charset val="1"/>
    </font>
    <font>
      <b val="true"/>
      <sz val="16"/>
      <color rgb="FF000000"/>
      <name val="&quot;Times New Roman&quot;"/>
      <family val="0"/>
      <charset val="1"/>
    </font>
    <font>
      <b val="true"/>
      <sz val="17"/>
      <color rgb="FFFFFFFF"/>
      <name val="Times New Roman"/>
      <family val="0"/>
      <charset val="1"/>
    </font>
    <font>
      <b val="true"/>
      <sz val="16"/>
      <color rgb="FFFFFFFF"/>
      <name val="&quot;Times New Roman&quot;"/>
      <family val="0"/>
      <charset val="1"/>
    </font>
    <font>
      <b val="true"/>
      <sz val="17"/>
      <color rgb="FF000000"/>
      <name val="&quot;Times New Roman&quot;"/>
      <family val="0"/>
      <charset val="1"/>
    </font>
    <font>
      <sz val="13"/>
      <color rgb="FF000000"/>
      <name val="Times New Roman"/>
      <family val="0"/>
      <charset val="1"/>
    </font>
    <font>
      <sz val="16"/>
      <color rgb="FF000000"/>
      <name val="&quot;Google Sans Mono&quot;"/>
      <family val="0"/>
      <charset val="1"/>
    </font>
    <font>
      <sz val="14"/>
      <color rgb="FF000000"/>
      <name val="Times New Roman"/>
      <family val="0"/>
      <charset val="1"/>
    </font>
    <font>
      <sz val="14"/>
      <color rgb="FFFFFFFF"/>
      <name val="Times New Roman"/>
      <family val="0"/>
      <charset val="1"/>
    </font>
    <font>
      <b val="true"/>
      <sz val="16"/>
      <color theme="1"/>
      <name val="&quot;Times New Roman&quot;"/>
      <family val="0"/>
      <charset val="1"/>
    </font>
  </fonts>
  <fills count="35">
    <fill>
      <patternFill patternType="none"/>
    </fill>
    <fill>
      <patternFill patternType="gray125"/>
    </fill>
    <fill>
      <patternFill patternType="solid">
        <fgColor rgb="FFD8D8D8"/>
        <bgColor rgb="FFD9D9D9"/>
      </patternFill>
    </fill>
    <fill>
      <patternFill patternType="solid">
        <fgColor rgb="FFFFC000"/>
        <bgColor rgb="FFF1C232"/>
      </patternFill>
    </fill>
    <fill>
      <patternFill patternType="solid">
        <fgColor rgb="FF00B050"/>
        <bgColor rgb="FF008080"/>
      </patternFill>
    </fill>
    <fill>
      <patternFill patternType="solid">
        <fgColor theme="9"/>
        <bgColor rgb="FF9CC2E5"/>
      </patternFill>
    </fill>
    <fill>
      <patternFill patternType="solid">
        <fgColor rgb="FFADB9CA"/>
        <bgColor rgb="FFB7B7B7"/>
      </patternFill>
    </fill>
    <fill>
      <patternFill patternType="solid">
        <fgColor rgb="FF9CC2E5"/>
        <bgColor rgb="FFADB9CA"/>
      </patternFill>
    </fill>
    <fill>
      <patternFill patternType="solid">
        <fgColor rgb="FFBDD6EE"/>
        <bgColor rgb="FFC9DAF8"/>
      </patternFill>
    </fill>
    <fill>
      <patternFill patternType="solid">
        <fgColor rgb="FFFF0000"/>
        <bgColor rgb="FFCC0000"/>
      </patternFill>
    </fill>
    <fill>
      <patternFill patternType="solid">
        <fgColor rgb="FFFFFF00"/>
        <bgColor rgb="FFFFC000"/>
      </patternFill>
    </fill>
    <fill>
      <patternFill patternType="solid">
        <fgColor rgb="FFF3F3F3"/>
        <bgColor rgb="FFEEF9F4"/>
      </patternFill>
    </fill>
    <fill>
      <patternFill patternType="solid">
        <fgColor rgb="FFCCCCCC"/>
        <bgColor rgb="FFD8D8D8"/>
      </patternFill>
    </fill>
    <fill>
      <patternFill patternType="solid">
        <fgColor rgb="FFFFFFFF"/>
        <bgColor rgb="FFEEF9F4"/>
      </patternFill>
    </fill>
    <fill>
      <patternFill patternType="solid">
        <fgColor rgb="FF00FF00"/>
        <bgColor rgb="FF00B05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C000"/>
      </patternFill>
    </fill>
    <fill>
      <patternFill patternType="solid">
        <fgColor rgb="FFCC0000"/>
        <bgColor rgb="FFFF0000"/>
      </patternFill>
    </fill>
    <fill>
      <patternFill patternType="solid">
        <fgColor rgb="FFBFBFBF"/>
        <bgColor rgb="FFBDBDBD"/>
      </patternFill>
    </fill>
    <fill>
      <patternFill patternType="solid">
        <fgColor rgb="FFD3A7FF"/>
        <bgColor rgb="FFBDBDBD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51C75"/>
        <bgColor rgb="FF333333"/>
      </patternFill>
    </fill>
    <fill>
      <patternFill patternType="solid">
        <fgColor rgb="FFF1C232"/>
        <bgColor rgb="FFFFC000"/>
      </patternFill>
    </fill>
    <fill>
      <patternFill patternType="solid">
        <fgColor rgb="FF999999"/>
        <bgColor rgb="FFB7B7B7"/>
      </patternFill>
    </fill>
    <fill>
      <patternFill patternType="solid">
        <fgColor rgb="FFB7B7B7"/>
        <bgColor rgb="FFBDBDBD"/>
      </patternFill>
    </fill>
    <fill>
      <patternFill patternType="solid">
        <fgColor rgb="FF0000FF"/>
        <bgColor rgb="FF0000FF"/>
      </patternFill>
    </fill>
    <fill>
      <patternFill patternType="solid">
        <fgColor rgb="FFBDBDBD"/>
        <bgColor rgb="FFBFBFBF"/>
      </patternFill>
    </fill>
    <fill>
      <patternFill patternType="solid">
        <fgColor rgb="FFD9D9D9"/>
        <bgColor rgb="FFD8D8D8"/>
      </patternFill>
    </fill>
    <fill>
      <patternFill patternType="solid">
        <fgColor rgb="FFC9DAF8"/>
        <bgColor rgb="FFCFE2F3"/>
      </patternFill>
    </fill>
    <fill>
      <patternFill patternType="solid">
        <fgColor rgb="FFCFE2F3"/>
        <bgColor rgb="FFC9DAF8"/>
      </patternFill>
    </fill>
    <fill>
      <patternFill patternType="solid">
        <fgColor rgb="FFB7E1CD"/>
        <bgColor rgb="FFBDD6EE"/>
      </patternFill>
    </fill>
    <fill>
      <patternFill patternType="solid">
        <fgColor rgb="FFEA4335"/>
        <bgColor rgb="FF993366"/>
      </patternFill>
    </fill>
    <fill>
      <patternFill patternType="solid">
        <fgColor rgb="FFEEF9F4"/>
        <bgColor rgb="FFF3F3F3"/>
      </patternFill>
    </fill>
    <fill>
      <patternFill patternType="solid">
        <fgColor rgb="FFFFF2CC"/>
        <bgColor rgb="FFF3F3F3"/>
      </patternFill>
    </fill>
  </fills>
  <borders count="6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5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6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6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9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9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2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4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15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12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17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7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1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1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1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1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1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4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5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5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6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6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6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3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20" fillId="18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18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13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9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9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9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19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1" fillId="20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8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8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3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9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9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1" fillId="20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0" fillId="13" borderId="2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3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3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18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18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9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9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9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3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3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9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9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8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9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9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1" fillId="2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20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0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9" borderId="2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2" fillId="13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2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20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1" fillId="21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1" fillId="2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21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21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9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8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0" fillId="13" borderId="4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3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3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18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9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9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9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21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21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9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2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9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21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2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7" fillId="2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2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7" fillId="2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2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3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3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25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6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7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7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6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2" fillId="26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1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6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3" fillId="2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2" fillId="21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1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7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6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25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27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6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15" fillId="1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1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4" fillId="26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21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2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1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7" fillId="1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7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13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23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7" fillId="27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4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13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13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5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23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2" fillId="21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3" fillId="26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2" fillId="26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3" fillId="21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3" fillId="21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7" fillId="1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21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28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29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1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3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1" fillId="2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1" fillId="2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1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5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5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9" borderId="5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4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1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2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1" fillId="22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3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1" fillId="21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2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25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2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3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0" borderId="3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3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28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3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6" fillId="29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7" fillId="3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9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6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7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8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9" fillId="1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31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8" fillId="2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2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8" fillId="21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3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7" fontId="48" fillId="2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39" fillId="2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7" fontId="48" fillId="21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7" fontId="39" fillId="3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39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29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5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0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5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5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4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9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5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4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0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2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5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0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2" fillId="22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2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9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1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2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1" fillId="13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5" fillId="13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4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24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4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9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9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3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13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13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13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7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2" fillId="24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2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3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31" fillId="24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31" fillId="13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6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9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21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9" borderId="6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2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1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3" fillId="2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2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2" fillId="1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4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3" fillId="13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32" fillId="2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9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2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2" fillId="1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9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4" fillId="22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3" fillId="1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3" fillId="24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4" fillId="21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5" fillId="22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3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3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3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4" fillId="21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6" fillId="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13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8" fillId="1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37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13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4" fillId="21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4" fillId="22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4" fillId="22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4" fillId="2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4" fillId="2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1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24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4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4" fillId="22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6" fillId="13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0" fillId="2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6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6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6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1" fillId="13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5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5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9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13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1" fillId="9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3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5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3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61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6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3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67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FBFBF"/>
      <rgbColor rgb="FFB7B7B7"/>
      <rgbColor rgb="FFADB9CA"/>
      <rgbColor rgb="FF993366"/>
      <rgbColor rgb="FFFFF2CC"/>
      <rgbColor rgb="FFEEF9F4"/>
      <rgbColor rgb="FF660066"/>
      <rgbColor rgb="FFCCCCCC"/>
      <rgbColor rgb="FF0066CC"/>
      <rgbColor rgb="FFC9DAF8"/>
      <rgbColor rgb="FF000080"/>
      <rgbColor rgb="FFFF00FF"/>
      <rgbColor rgb="FFF1C232"/>
      <rgbColor rgb="FF00FFFF"/>
      <rgbColor rgb="FF800080"/>
      <rgbColor rgb="FF800000"/>
      <rgbColor rgb="FF008080"/>
      <rgbColor rgb="FF0000FF"/>
      <rgbColor rgb="FF00CCFF"/>
      <rgbColor rgb="FFCFE2F3"/>
      <rgbColor rgb="FFB7E1CD"/>
      <rgbColor rgb="FFF3F3F3"/>
      <rgbColor rgb="FF9CC2E5"/>
      <rgbColor rgb="FFBDBDBD"/>
      <rgbColor rgb="FFD3A7FF"/>
      <rgbColor rgb="FFD8D8D8"/>
      <rgbColor rgb="FF3366FF"/>
      <rgbColor rgb="FF4CDC8B"/>
      <rgbColor rgb="FFD9D9D9"/>
      <rgbColor rgb="FFFFC000"/>
      <rgbColor rgb="FFFF9900"/>
      <rgbColor rgb="FFEA4335"/>
      <rgbColor rgb="FFBDD6EE"/>
      <rgbColor rgb="FF999999"/>
      <rgbColor rgb="FF003366"/>
      <rgbColor rgb="FF00B050"/>
      <rgbColor rgb="FF0D0D0D"/>
      <rgbColor rgb="FF333300"/>
      <rgbColor rgb="FF993300"/>
      <rgbColor rgb="FF993366"/>
      <rgbColor rgb="FF351C75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worksheet" Target="worksheets/sheet40.xml"/><Relationship Id="rId43" Type="http://schemas.openxmlformats.org/officeDocument/2006/relationships/worksheet" Target="worksheets/sheet41.xml"/><Relationship Id="rId44" Type="http://schemas.openxmlformats.org/officeDocument/2006/relationships/worksheet" Target="worksheets/sheet42.xml"/><Relationship Id="rId45" Type="http://schemas.openxmlformats.org/officeDocument/2006/relationships/worksheet" Target="worksheets/sheet43.xml"/><Relationship Id="rId46" Type="http://schemas.openxmlformats.org/officeDocument/2006/relationships/worksheet" Target="worksheets/sheet44.xml"/><Relationship Id="rId47" Type="http://schemas.openxmlformats.org/officeDocument/2006/relationships/worksheet" Target="worksheets/sheet45.xml"/><Relationship Id="rId48" Type="http://schemas.openxmlformats.org/officeDocument/2006/relationships/worksheet" Target="worksheets/sheet46.xml"/><Relationship Id="rId49" Type="http://schemas.openxmlformats.org/officeDocument/2006/relationships/worksheet" Target="worksheets/sheet47.xml"/><Relationship Id="rId50" Type="http://schemas.openxmlformats.org/officeDocument/2006/relationships/worksheet" Target="worksheets/sheet48.xml"/><Relationship Id="rId51" Type="http://schemas.openxmlformats.org/officeDocument/2006/relationships/worksheet" Target="worksheets/sheet49.xml"/><Relationship Id="rId52" Type="http://schemas.openxmlformats.org/officeDocument/2006/relationships/worksheet" Target="worksheets/sheet50.xml"/><Relationship Id="rId53" Type="http://schemas.openxmlformats.org/officeDocument/2006/relationships/worksheet" Target="worksheets/sheet51.xml"/><Relationship Id="rId54" Type="http://schemas.openxmlformats.org/officeDocument/2006/relationships/worksheet" Target="worksheets/sheet52.xml"/><Relationship Id="rId55" Type="http://schemas.openxmlformats.org/officeDocument/2006/relationships/worksheet" Target="worksheets/sheet53.xml"/><Relationship Id="rId56" Type="http://schemas.openxmlformats.org/officeDocument/2006/relationships/worksheet" Target="worksheets/sheet54.xml"/><Relationship Id="rId57" Type="http://schemas.openxmlformats.org/officeDocument/2006/relationships/worksheet" Target="worksheets/sheet55.xml"/><Relationship Id="rId58" Type="http://schemas.openxmlformats.org/officeDocument/2006/relationships/worksheet" Target="worksheets/sheet56.xml"/><Relationship Id="rId5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5" Type="http://schemas.openxmlformats.org/officeDocument/2006/relationships/image" Target="../media/image10.png"/><Relationship Id="rId6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122760</xdr:colOff>
      <xdr:row>13</xdr:row>
      <xdr:rowOff>27360</xdr:rowOff>
    </xdr:to>
    <xdr:pic>
      <xdr:nvPicPr>
        <xdr:cNvPr id="0" name="Chart1" descr=""/>
        <xdr:cNvPicPr/>
      </xdr:nvPicPr>
      <xdr:blipFill>
        <a:blip r:embed="rId1"/>
        <a:stretch/>
      </xdr:blipFill>
      <xdr:spPr>
        <a:xfrm>
          <a:off x="0" y="0"/>
          <a:ext cx="4037040" cy="2503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13</xdr:row>
      <xdr:rowOff>85680</xdr:rowOff>
    </xdr:from>
    <xdr:to>
      <xdr:col>4</xdr:col>
      <xdr:colOff>122760</xdr:colOff>
      <xdr:row>28</xdr:row>
      <xdr:rowOff>74520</xdr:rowOff>
    </xdr:to>
    <xdr:pic>
      <xdr:nvPicPr>
        <xdr:cNvPr id="1" name="Chart2" descr=""/>
        <xdr:cNvPicPr/>
      </xdr:nvPicPr>
      <xdr:blipFill>
        <a:blip r:embed="rId2"/>
        <a:stretch/>
      </xdr:blipFill>
      <xdr:spPr>
        <a:xfrm>
          <a:off x="0" y="2562120"/>
          <a:ext cx="4037040" cy="2846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29</xdr:row>
      <xdr:rowOff>142920</xdr:rowOff>
    </xdr:from>
    <xdr:to>
      <xdr:col>4</xdr:col>
      <xdr:colOff>122760</xdr:colOff>
      <xdr:row>44</xdr:row>
      <xdr:rowOff>18000</xdr:rowOff>
    </xdr:to>
    <xdr:pic>
      <xdr:nvPicPr>
        <xdr:cNvPr id="2" name="Chart3" descr=""/>
        <xdr:cNvPicPr/>
      </xdr:nvPicPr>
      <xdr:blipFill>
        <a:blip r:embed="rId3"/>
        <a:stretch/>
      </xdr:blipFill>
      <xdr:spPr>
        <a:xfrm>
          <a:off x="0" y="5667480"/>
          <a:ext cx="4037040" cy="2732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314280</xdr:colOff>
      <xdr:row>0</xdr:row>
      <xdr:rowOff>0</xdr:rowOff>
    </xdr:from>
    <xdr:to>
      <xdr:col>10</xdr:col>
      <xdr:colOff>156600</xdr:colOff>
      <xdr:row>42</xdr:row>
      <xdr:rowOff>179640</xdr:rowOff>
    </xdr:to>
    <xdr:pic>
      <xdr:nvPicPr>
        <xdr:cNvPr id="3" name="Chart4" descr=""/>
        <xdr:cNvPicPr/>
      </xdr:nvPicPr>
      <xdr:blipFill>
        <a:blip r:embed="rId4"/>
        <a:stretch/>
      </xdr:blipFill>
      <xdr:spPr>
        <a:xfrm>
          <a:off x="4228560" y="0"/>
          <a:ext cx="5713560" cy="818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476280</xdr:colOff>
      <xdr:row>0</xdr:row>
      <xdr:rowOff>0</xdr:rowOff>
    </xdr:from>
    <xdr:to>
      <xdr:col>14</xdr:col>
      <xdr:colOff>761400</xdr:colOff>
      <xdr:row>42</xdr:row>
      <xdr:rowOff>179640</xdr:rowOff>
    </xdr:to>
    <xdr:pic>
      <xdr:nvPicPr>
        <xdr:cNvPr id="4" name="Chart5" descr=""/>
        <xdr:cNvPicPr/>
      </xdr:nvPicPr>
      <xdr:blipFill>
        <a:blip r:embed="rId5"/>
        <a:stretch/>
      </xdr:blipFill>
      <xdr:spPr>
        <a:xfrm>
          <a:off x="10261800" y="0"/>
          <a:ext cx="4199040" cy="8180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882720</xdr:colOff>
      <xdr:row>49</xdr:row>
      <xdr:rowOff>27360</xdr:rowOff>
    </xdr:to>
    <xdr:pic>
      <xdr:nvPicPr>
        <xdr:cNvPr id="5" name="Chart6" descr=""/>
        <xdr:cNvPicPr/>
      </xdr:nvPicPr>
      <xdr:blipFill>
        <a:blip r:embed="rId1"/>
        <a:stretch/>
      </xdr:blipFill>
      <xdr:spPr>
        <a:xfrm>
          <a:off x="0" y="0"/>
          <a:ext cx="3818160" cy="936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923760</xdr:colOff>
      <xdr:row>0</xdr:row>
      <xdr:rowOff>0</xdr:rowOff>
    </xdr:from>
    <xdr:to>
      <xdr:col>7</xdr:col>
      <xdr:colOff>703800</xdr:colOff>
      <xdr:row>49</xdr:row>
      <xdr:rowOff>27360</xdr:rowOff>
    </xdr:to>
    <xdr:pic>
      <xdr:nvPicPr>
        <xdr:cNvPr id="6" name="Chart7" descr=""/>
        <xdr:cNvPicPr/>
      </xdr:nvPicPr>
      <xdr:blipFill>
        <a:blip r:embed="rId2"/>
        <a:stretch/>
      </xdr:blipFill>
      <xdr:spPr>
        <a:xfrm>
          <a:off x="3859200" y="0"/>
          <a:ext cx="3694320" cy="936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752400</xdr:colOff>
      <xdr:row>0</xdr:row>
      <xdr:rowOff>0</xdr:rowOff>
    </xdr:from>
    <xdr:to>
      <xdr:col>11</xdr:col>
      <xdr:colOff>818280</xdr:colOff>
      <xdr:row>49</xdr:row>
      <xdr:rowOff>27360</xdr:rowOff>
    </xdr:to>
    <xdr:pic>
      <xdr:nvPicPr>
        <xdr:cNvPr id="7" name="Chart8" descr=""/>
        <xdr:cNvPicPr/>
      </xdr:nvPicPr>
      <xdr:blipFill>
        <a:blip r:embed="rId3"/>
        <a:stretch/>
      </xdr:blipFill>
      <xdr:spPr>
        <a:xfrm>
          <a:off x="7602120" y="0"/>
          <a:ext cx="3980160" cy="936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866880</xdr:colOff>
      <xdr:row>0</xdr:row>
      <xdr:rowOff>0</xdr:rowOff>
    </xdr:from>
    <xdr:to>
      <xdr:col>19</xdr:col>
      <xdr:colOff>770760</xdr:colOff>
      <xdr:row>49</xdr:row>
      <xdr:rowOff>27360</xdr:rowOff>
    </xdr:to>
    <xdr:pic>
      <xdr:nvPicPr>
        <xdr:cNvPr id="8" name="Chart9" descr=""/>
        <xdr:cNvPicPr/>
      </xdr:nvPicPr>
      <xdr:blipFill>
        <a:blip r:embed="rId4"/>
        <a:stretch/>
      </xdr:blipFill>
      <xdr:spPr>
        <a:xfrm>
          <a:off x="15544800" y="0"/>
          <a:ext cx="3818160" cy="936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905040</xdr:colOff>
      <xdr:row>0</xdr:row>
      <xdr:rowOff>9360</xdr:rowOff>
    </xdr:from>
    <xdr:to>
      <xdr:col>15</xdr:col>
      <xdr:colOff>780480</xdr:colOff>
      <xdr:row>49</xdr:row>
      <xdr:rowOff>36720</xdr:rowOff>
    </xdr:to>
    <xdr:pic>
      <xdr:nvPicPr>
        <xdr:cNvPr id="9" name="Chart10" descr=""/>
        <xdr:cNvPicPr/>
      </xdr:nvPicPr>
      <xdr:blipFill>
        <a:blip r:embed="rId5"/>
        <a:stretch/>
      </xdr:blipFill>
      <xdr:spPr>
        <a:xfrm>
          <a:off x="11669040" y="9360"/>
          <a:ext cx="3789360" cy="936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19</xdr:col>
      <xdr:colOff>857160</xdr:colOff>
      <xdr:row>0</xdr:row>
      <xdr:rowOff>0</xdr:rowOff>
    </xdr:from>
    <xdr:to>
      <xdr:col>23</xdr:col>
      <xdr:colOff>923040</xdr:colOff>
      <xdr:row>49</xdr:row>
      <xdr:rowOff>27360</xdr:rowOff>
    </xdr:to>
    <xdr:pic>
      <xdr:nvPicPr>
        <xdr:cNvPr id="10" name="Chart11" descr=""/>
        <xdr:cNvPicPr/>
      </xdr:nvPicPr>
      <xdr:blipFill>
        <a:blip r:embed="rId6"/>
        <a:stretch/>
      </xdr:blipFill>
      <xdr:spPr>
        <a:xfrm>
          <a:off x="19449360" y="0"/>
          <a:ext cx="3980160" cy="93618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7.63"/>
    <col collapsed="false" customWidth="true" hidden="false" outlineLevel="0" max="2" min="2" style="1" width="8"/>
    <col collapsed="false" customWidth="true" hidden="false" outlineLevel="0" max="3" min="3" style="1" width="7.63"/>
    <col collapsed="false" customWidth="true" hidden="false" outlineLevel="0" max="4" min="4" style="1" width="19.63"/>
    <col collapsed="false" customWidth="true" hidden="false" outlineLevel="0" max="7" min="5" style="1" width="13.63"/>
    <col collapsed="false" customWidth="true" hidden="false" outlineLevel="0" max="8" min="8" style="1" width="11.75"/>
    <col collapsed="false" customWidth="true" hidden="false" outlineLevel="0" max="9" min="9" style="1" width="15.38"/>
    <col collapsed="false" customWidth="true" hidden="false" outlineLevel="0" max="10" min="10" style="1" width="7.88"/>
    <col collapsed="false" customWidth="true" hidden="false" outlineLevel="0" max="13" min="11" style="1" width="8"/>
    <col collapsed="false" customWidth="true" hidden="false" outlineLevel="0" max="14" min="14" style="1" width="13.63"/>
    <col collapsed="false" customWidth="true" hidden="false" outlineLevel="0" max="15" min="15" style="1" width="11.13"/>
    <col collapsed="false" customWidth="true" hidden="false" outlineLevel="0" max="16" min="16" style="1" width="11.5"/>
    <col collapsed="false" customWidth="true" hidden="false" outlineLevel="0" max="17" min="17" style="1" width="15.13"/>
    <col collapsed="false" customWidth="true" hidden="false" outlineLevel="0" max="18" min="18" style="1" width="9"/>
    <col collapsed="false" customWidth="true" hidden="false" outlineLevel="0" max="21" min="19" style="1" width="9.38"/>
    <col collapsed="false" customWidth="true" hidden="false" outlineLevel="0" max="62" min="22" style="1" width="7.63"/>
  </cols>
  <sheetData>
    <row r="2" customFormat="false" ht="15" hidden="false" customHeight="false" outlineLevel="0" collapsed="false">
      <c r="B2" s="2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 t="s">
        <v>0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5"/>
    </row>
    <row r="3" customFormat="false" ht="15" hidden="false" customHeight="false" outlineLevel="0" collapsed="false">
      <c r="B3" s="6"/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9"/>
    </row>
    <row r="4" customFormat="false" ht="15" hidden="false" customHeight="false" outlineLevel="0" collapsed="false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9"/>
    </row>
    <row r="5" customFormat="false" ht="15" hidden="false" customHeight="false" outlineLevel="0" collapsed="false">
      <c r="B5" s="6"/>
      <c r="C5" s="11" t="s">
        <v>1</v>
      </c>
      <c r="D5" s="12" t="s">
        <v>2</v>
      </c>
      <c r="E5" s="13" t="s">
        <v>3</v>
      </c>
      <c r="F5" s="13" t="s">
        <v>4</v>
      </c>
      <c r="G5" s="13" t="s">
        <v>5</v>
      </c>
      <c r="H5" s="13" t="s">
        <v>6</v>
      </c>
      <c r="I5" s="13" t="s">
        <v>7</v>
      </c>
      <c r="J5" s="14" t="s">
        <v>8</v>
      </c>
      <c r="K5" s="15" t="s">
        <v>9</v>
      </c>
      <c r="L5" s="16" t="s">
        <v>10</v>
      </c>
      <c r="M5" s="17" t="s">
        <v>11</v>
      </c>
      <c r="N5" s="18" t="s">
        <v>3</v>
      </c>
      <c r="O5" s="19" t="s">
        <v>12</v>
      </c>
      <c r="P5" s="20" t="s">
        <v>13</v>
      </c>
      <c r="Q5" s="20" t="s">
        <v>7</v>
      </c>
      <c r="R5" s="21" t="s">
        <v>5</v>
      </c>
      <c r="S5" s="22" t="s">
        <v>14</v>
      </c>
      <c r="T5" s="22" t="s">
        <v>8</v>
      </c>
      <c r="U5" s="23" t="s">
        <v>9</v>
      </c>
      <c r="V5" s="24" t="s">
        <v>15</v>
      </c>
      <c r="W5" s="25" t="s">
        <v>16</v>
      </c>
      <c r="X5" s="25" t="s">
        <v>17</v>
      </c>
      <c r="Y5" s="25" t="s">
        <v>18</v>
      </c>
      <c r="Z5" s="25" t="s">
        <v>19</v>
      </c>
      <c r="AA5" s="25" t="s">
        <v>20</v>
      </c>
      <c r="AB5" s="25" t="s">
        <v>21</v>
      </c>
      <c r="AC5" s="25" t="s">
        <v>22</v>
      </c>
      <c r="AD5" s="25" t="s">
        <v>23</v>
      </c>
      <c r="AE5" s="25" t="s">
        <v>24</v>
      </c>
      <c r="AF5" s="25" t="s">
        <v>25</v>
      </c>
      <c r="AG5" s="25" t="s">
        <v>26</v>
      </c>
      <c r="AH5" s="25" t="s">
        <v>27</v>
      </c>
      <c r="AI5" s="25" t="s">
        <v>28</v>
      </c>
      <c r="AJ5" s="25" t="s">
        <v>29</v>
      </c>
      <c r="AK5" s="25" t="s">
        <v>30</v>
      </c>
      <c r="AL5" s="25" t="s">
        <v>31</v>
      </c>
      <c r="AM5" s="25" t="s">
        <v>32</v>
      </c>
      <c r="AN5" s="25" t="s">
        <v>33</v>
      </c>
      <c r="AO5" s="25" t="s">
        <v>34</v>
      </c>
      <c r="AP5" s="25" t="s">
        <v>35</v>
      </c>
      <c r="AQ5" s="25" t="s">
        <v>36</v>
      </c>
      <c r="AR5" s="25" t="s">
        <v>37</v>
      </c>
      <c r="AS5" s="25" t="s">
        <v>38</v>
      </c>
      <c r="AT5" s="25" t="s">
        <v>39</v>
      </c>
      <c r="AU5" s="25" t="s">
        <v>40</v>
      </c>
      <c r="AV5" s="25" t="s">
        <v>41</v>
      </c>
      <c r="AW5" s="25" t="s">
        <v>42</v>
      </c>
      <c r="AX5" s="25" t="s">
        <v>43</v>
      </c>
      <c r="AY5" s="25" t="s">
        <v>44</v>
      </c>
      <c r="AZ5" s="25" t="s">
        <v>45</v>
      </c>
      <c r="BA5" s="25" t="s">
        <v>46</v>
      </c>
      <c r="BB5" s="25" t="s">
        <v>47</v>
      </c>
      <c r="BC5" s="25" t="s">
        <v>48</v>
      </c>
      <c r="BD5" s="25" t="s">
        <v>49</v>
      </c>
      <c r="BE5" s="25" t="s">
        <v>50</v>
      </c>
      <c r="BF5" s="25" t="s">
        <v>51</v>
      </c>
      <c r="BG5" s="25" t="s">
        <v>52</v>
      </c>
      <c r="BH5" s="25" t="s">
        <v>53</v>
      </c>
      <c r="BI5" s="26" t="s">
        <v>54</v>
      </c>
      <c r="BJ5" s="9"/>
    </row>
    <row r="6" customFormat="false" ht="15" hidden="false" customHeight="false" outlineLevel="0" collapsed="false">
      <c r="B6" s="6"/>
      <c r="C6" s="27" t="n">
        <v>1</v>
      </c>
      <c r="D6" s="28" t="s">
        <v>55</v>
      </c>
      <c r="E6" s="29" t="n">
        <v>18</v>
      </c>
      <c r="F6" s="30" t="n">
        <v>78</v>
      </c>
      <c r="G6" s="30" t="n">
        <v>22.5</v>
      </c>
      <c r="H6" s="30" t="n">
        <v>51.25</v>
      </c>
      <c r="I6" s="30" t="n">
        <f aca="false">(H6+J6+K6)/18</f>
        <v>2.98611111111111</v>
      </c>
      <c r="J6" s="30" t="n">
        <v>1</v>
      </c>
      <c r="K6" s="30" t="n">
        <v>1.5</v>
      </c>
      <c r="L6" s="31"/>
      <c r="M6" s="30"/>
      <c r="N6" s="32" t="n">
        <v>40</v>
      </c>
      <c r="O6" s="33" t="n">
        <f aca="false">SUM(V6:BI6)</f>
        <v>174.25</v>
      </c>
      <c r="P6" s="34" t="n">
        <f aca="false">(O6/N6)*5</f>
        <v>21.78125</v>
      </c>
      <c r="Q6" s="34" t="n">
        <f aca="false">(S6+T6+U6)/N6</f>
        <v>3.23125</v>
      </c>
      <c r="R6" s="35" t="n">
        <v>45</v>
      </c>
      <c r="S6" s="36" t="n">
        <f aca="false">O6-R6-T6-U6</f>
        <v>118.75</v>
      </c>
      <c r="T6" s="37" t="n">
        <v>1.5</v>
      </c>
      <c r="U6" s="37" t="n">
        <v>9</v>
      </c>
      <c r="V6" s="38"/>
      <c r="W6" s="39" t="n">
        <v>21.75</v>
      </c>
      <c r="X6" s="39"/>
      <c r="Y6" s="39"/>
      <c r="Z6" s="39" t="n">
        <v>20.25</v>
      </c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 t="n">
        <v>21.75</v>
      </c>
      <c r="AV6" s="39"/>
      <c r="AW6" s="39"/>
      <c r="AX6" s="39" t="n">
        <v>20.25</v>
      </c>
      <c r="AY6" s="39" t="n">
        <v>25.25</v>
      </c>
      <c r="AZ6" s="39"/>
      <c r="BA6" s="39"/>
      <c r="BB6" s="39"/>
      <c r="BC6" s="39"/>
      <c r="BD6" s="39" t="n">
        <v>29.5</v>
      </c>
      <c r="BE6" s="39"/>
      <c r="BF6" s="39"/>
      <c r="BG6" s="39" t="n">
        <v>16</v>
      </c>
      <c r="BH6" s="39" t="n">
        <v>19.5</v>
      </c>
      <c r="BI6" s="40"/>
      <c r="BJ6" s="9"/>
    </row>
    <row r="7" customFormat="false" ht="15" hidden="false" customHeight="false" outlineLevel="0" collapsed="false">
      <c r="B7" s="6"/>
      <c r="C7" s="41" t="n">
        <v>2</v>
      </c>
      <c r="D7" s="42" t="s">
        <v>56</v>
      </c>
      <c r="E7" s="29" t="n">
        <v>18</v>
      </c>
      <c r="F7" s="30" t="n">
        <v>77.25</v>
      </c>
      <c r="G7" s="30" t="n">
        <v>22.5</v>
      </c>
      <c r="H7" s="30" t="n">
        <v>45</v>
      </c>
      <c r="I7" s="30" t="n">
        <f aca="false">(H7+J7+K7)/18</f>
        <v>2.58333333333333</v>
      </c>
      <c r="J7" s="30" t="n">
        <v>0.5</v>
      </c>
      <c r="K7" s="30" t="n">
        <v>1</v>
      </c>
      <c r="L7" s="31"/>
      <c r="M7" s="30"/>
      <c r="N7" s="32" t="n">
        <v>40</v>
      </c>
      <c r="O7" s="33" t="n">
        <f aca="false">SUM(V7:BI7)</f>
        <v>177.75</v>
      </c>
      <c r="P7" s="34" t="n">
        <f aca="false">(O7/N7)*5</f>
        <v>22.21875</v>
      </c>
      <c r="Q7" s="34" t="n">
        <f aca="false">(S7+T7+U7)/N7</f>
        <v>3.19375</v>
      </c>
      <c r="R7" s="35" t="n">
        <v>50</v>
      </c>
      <c r="S7" s="36" t="n">
        <f aca="false">O7-R7-T7-U7</f>
        <v>120</v>
      </c>
      <c r="T7" s="37" t="n">
        <v>2.5</v>
      </c>
      <c r="U7" s="37" t="n">
        <v>5.25</v>
      </c>
      <c r="V7" s="38"/>
      <c r="W7" s="39"/>
      <c r="X7" s="39" t="n">
        <v>21.25</v>
      </c>
      <c r="Y7" s="39" t="n">
        <v>18.25</v>
      </c>
      <c r="Z7" s="39"/>
      <c r="AA7" s="39"/>
      <c r="AB7" s="39" t="n">
        <v>21.75</v>
      </c>
      <c r="AC7" s="39"/>
      <c r="AD7" s="39"/>
      <c r="AE7" s="39"/>
      <c r="AF7" s="39"/>
      <c r="AG7" s="39"/>
      <c r="AH7" s="39"/>
      <c r="AI7" s="39" t="n">
        <v>26</v>
      </c>
      <c r="AJ7" s="39"/>
      <c r="AK7" s="39"/>
      <c r="AL7" s="39"/>
      <c r="AM7" s="39"/>
      <c r="AN7" s="39"/>
      <c r="AO7" s="39"/>
      <c r="AP7" s="39"/>
      <c r="AQ7" s="39"/>
      <c r="AR7" s="39" t="n">
        <v>19.75</v>
      </c>
      <c r="AS7" s="39"/>
      <c r="AT7" s="39"/>
      <c r="AU7" s="39"/>
      <c r="AV7" s="39" t="n">
        <v>27.25</v>
      </c>
      <c r="AW7" s="39"/>
      <c r="AX7" s="39" t="n">
        <v>25.25</v>
      </c>
      <c r="AY7" s="39"/>
      <c r="AZ7" s="39"/>
      <c r="BA7" s="39"/>
      <c r="BB7" s="39"/>
      <c r="BC7" s="39"/>
      <c r="BD7" s="39"/>
      <c r="BE7" s="39" t="n">
        <v>18.25</v>
      </c>
      <c r="BF7" s="39"/>
      <c r="BG7" s="39"/>
      <c r="BH7" s="39"/>
      <c r="BI7" s="40"/>
      <c r="BJ7" s="9"/>
    </row>
    <row r="8" customFormat="false" ht="15" hidden="false" customHeight="false" outlineLevel="0" collapsed="false">
      <c r="B8" s="6"/>
      <c r="C8" s="41" t="n">
        <v>3</v>
      </c>
      <c r="D8" s="42" t="s">
        <v>57</v>
      </c>
      <c r="E8" s="29" t="n">
        <v>18</v>
      </c>
      <c r="F8" s="30" t="n">
        <v>75.75</v>
      </c>
      <c r="G8" s="30" t="n">
        <v>22.5</v>
      </c>
      <c r="H8" s="30" t="n">
        <v>52.25</v>
      </c>
      <c r="I8" s="30" t="n">
        <f aca="false">(H8+J8+K8)/18</f>
        <v>2.93055555555556</v>
      </c>
      <c r="J8" s="30"/>
      <c r="K8" s="30" t="n">
        <v>0.5</v>
      </c>
      <c r="L8" s="31"/>
      <c r="M8" s="30"/>
      <c r="N8" s="32" t="n">
        <v>40</v>
      </c>
      <c r="O8" s="33" t="n">
        <f aca="false">SUM(V8:BI8)</f>
        <v>176</v>
      </c>
      <c r="P8" s="34" t="n">
        <f aca="false">(O8/N8)*5</f>
        <v>22</v>
      </c>
      <c r="Q8" s="34" t="n">
        <f aca="false">(S8+T8+U8)/N8</f>
        <v>3.025</v>
      </c>
      <c r="R8" s="35" t="n">
        <v>55</v>
      </c>
      <c r="S8" s="36" t="n">
        <f aca="false">O8-R8-T8-U8</f>
        <v>113.25</v>
      </c>
      <c r="T8" s="37" t="n">
        <v>2.5</v>
      </c>
      <c r="U8" s="37" t="n">
        <v>5.25</v>
      </c>
      <c r="V8" s="38"/>
      <c r="W8" s="39"/>
      <c r="X8" s="39"/>
      <c r="Y8" s="39"/>
      <c r="Z8" s="39" t="n">
        <v>23.5</v>
      </c>
      <c r="AA8" s="39" t="n">
        <v>27.5</v>
      </c>
      <c r="AB8" s="39"/>
      <c r="AC8" s="39" t="n">
        <v>22</v>
      </c>
      <c r="AD8" s="39"/>
      <c r="AE8" s="39" t="n">
        <v>17.5</v>
      </c>
      <c r="AF8" s="39"/>
      <c r="AG8" s="39" t="n">
        <v>23.75</v>
      </c>
      <c r="AH8" s="39"/>
      <c r="AI8" s="39"/>
      <c r="AJ8" s="39"/>
      <c r="AK8" s="39" t="n">
        <v>22.5</v>
      </c>
      <c r="AL8" s="39"/>
      <c r="AM8" s="39" t="n">
        <v>16.75</v>
      </c>
      <c r="AN8" s="39"/>
      <c r="AO8" s="39"/>
      <c r="AP8" s="39" t="n">
        <v>22.5</v>
      </c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40"/>
      <c r="BJ8" s="9"/>
    </row>
    <row r="9" customFormat="false" ht="15.75" hidden="false" customHeight="true" outlineLevel="0" collapsed="false">
      <c r="B9" s="6"/>
      <c r="C9" s="41" t="n">
        <v>4</v>
      </c>
      <c r="D9" s="42" t="s">
        <v>58</v>
      </c>
      <c r="E9" s="29" t="n">
        <v>18</v>
      </c>
      <c r="F9" s="30" t="n">
        <v>73.75</v>
      </c>
      <c r="G9" s="30" t="n">
        <v>22.5</v>
      </c>
      <c r="H9" s="30" t="n">
        <v>53.5</v>
      </c>
      <c r="I9" s="30" t="n">
        <f aca="false">(H9+J9+K9)/18</f>
        <v>2.97222222222222</v>
      </c>
      <c r="J9" s="30"/>
      <c r="K9" s="30"/>
      <c r="L9" s="31"/>
      <c r="M9" s="30"/>
      <c r="N9" s="32" t="n">
        <v>40</v>
      </c>
      <c r="O9" s="33" t="n">
        <f aca="false">SUM(V9:BI9)</f>
        <v>172.75</v>
      </c>
      <c r="P9" s="34" t="n">
        <f aca="false">(O9/N9)*5</f>
        <v>21.59375</v>
      </c>
      <c r="Q9" s="34" t="n">
        <f aca="false">(S9+T9+U9)/N9</f>
        <v>2.88125</v>
      </c>
      <c r="R9" s="35" t="n">
        <v>57.5</v>
      </c>
      <c r="S9" s="36" t="n">
        <f aca="false">O9-R9-T9-U9</f>
        <v>108.75</v>
      </c>
      <c r="T9" s="37" t="n">
        <v>1.5</v>
      </c>
      <c r="U9" s="37" t="n">
        <v>5</v>
      </c>
      <c r="V9" s="38" t="n">
        <v>22.5</v>
      </c>
      <c r="W9" s="39"/>
      <c r="X9" s="39"/>
      <c r="Y9" s="39"/>
      <c r="Z9" s="39"/>
      <c r="AA9" s="39" t="n">
        <v>22.5</v>
      </c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 t="n">
        <v>19.25</v>
      </c>
      <c r="AM9" s="39" t="n">
        <v>21</v>
      </c>
      <c r="AN9" s="39"/>
      <c r="AO9" s="39"/>
      <c r="AP9" s="39" t="n">
        <v>24.5</v>
      </c>
      <c r="AQ9" s="39"/>
      <c r="AR9" s="39"/>
      <c r="AS9" s="39"/>
      <c r="AT9" s="39" t="n">
        <v>24.25</v>
      </c>
      <c r="AU9" s="39"/>
      <c r="AV9" s="39"/>
      <c r="AW9" s="39"/>
      <c r="AX9" s="39"/>
      <c r="AY9" s="39" t="n">
        <v>18.25</v>
      </c>
      <c r="AZ9" s="39"/>
      <c r="BA9" s="39"/>
      <c r="BB9" s="39"/>
      <c r="BC9" s="39"/>
      <c r="BD9" s="39" t="n">
        <v>20.5</v>
      </c>
      <c r="BE9" s="39"/>
      <c r="BF9" s="39"/>
      <c r="BG9" s="39"/>
      <c r="BH9" s="39"/>
      <c r="BI9" s="40"/>
      <c r="BJ9" s="9"/>
    </row>
    <row r="10" customFormat="false" ht="15" hidden="false" customHeight="false" outlineLevel="0" collapsed="false">
      <c r="B10" s="6"/>
      <c r="C10" s="41" t="n">
        <v>5</v>
      </c>
      <c r="D10" s="42" t="s">
        <v>59</v>
      </c>
      <c r="E10" s="29" t="n">
        <v>18</v>
      </c>
      <c r="F10" s="43" t="n">
        <v>68.75</v>
      </c>
      <c r="G10" s="43" t="n">
        <v>15</v>
      </c>
      <c r="H10" s="43" t="n">
        <v>35.25</v>
      </c>
      <c r="I10" s="30" t="n">
        <f aca="false">(H10+J10+K10)/18</f>
        <v>2.02777777777778</v>
      </c>
      <c r="J10" s="43" t="n">
        <v>1</v>
      </c>
      <c r="K10" s="43" t="n">
        <v>0.25</v>
      </c>
      <c r="L10" s="44"/>
      <c r="M10" s="43" t="n">
        <v>37.75</v>
      </c>
      <c r="N10" s="45" t="n">
        <v>40</v>
      </c>
      <c r="O10" s="33" t="n">
        <f aca="false">SUM(V10:BI10)</f>
        <v>166.5</v>
      </c>
      <c r="P10" s="34" t="n">
        <f aca="false">(O10/N10)*5</f>
        <v>20.8125</v>
      </c>
      <c r="Q10" s="34" t="n">
        <f aca="false">(S10+T10+U10)/N10</f>
        <v>2.7875</v>
      </c>
      <c r="R10" s="35" t="n">
        <v>55</v>
      </c>
      <c r="S10" s="36" t="n">
        <f aca="false">O10-R10-T10-U10</f>
        <v>110</v>
      </c>
      <c r="T10" s="37" t="n">
        <v>0.5</v>
      </c>
      <c r="U10" s="37" t="n">
        <v>1</v>
      </c>
      <c r="V10" s="38"/>
      <c r="W10" s="39" t="n">
        <v>21.75</v>
      </c>
      <c r="X10" s="39"/>
      <c r="Y10" s="39" t="n">
        <v>19.75</v>
      </c>
      <c r="Z10" s="39"/>
      <c r="AA10" s="39"/>
      <c r="AB10" s="39" t="n">
        <v>23.5</v>
      </c>
      <c r="AC10" s="39"/>
      <c r="AD10" s="39"/>
      <c r="AE10" s="39" t="n">
        <v>18.25</v>
      </c>
      <c r="AF10" s="39"/>
      <c r="AG10" s="39"/>
      <c r="AH10" s="39"/>
      <c r="AI10" s="39"/>
      <c r="AJ10" s="39"/>
      <c r="AK10" s="39"/>
      <c r="AL10" s="39"/>
      <c r="AM10" s="39" t="n">
        <v>21.5</v>
      </c>
      <c r="AN10" s="39"/>
      <c r="AO10" s="39"/>
      <c r="AP10" s="39"/>
      <c r="AQ10" s="39"/>
      <c r="AR10" s="39"/>
      <c r="AS10" s="39" t="n">
        <v>17</v>
      </c>
      <c r="AT10" s="39"/>
      <c r="AU10" s="39"/>
      <c r="AV10" s="39"/>
      <c r="AW10" s="39" t="n">
        <v>25.5</v>
      </c>
      <c r="AX10" s="39"/>
      <c r="AY10" s="39" t="n">
        <v>19.25</v>
      </c>
      <c r="AZ10" s="39"/>
      <c r="BA10" s="39"/>
      <c r="BB10" s="39"/>
      <c r="BC10" s="39"/>
      <c r="BD10" s="39"/>
      <c r="BE10" s="39"/>
      <c r="BF10" s="39"/>
      <c r="BG10" s="39"/>
      <c r="BH10" s="39"/>
      <c r="BI10" s="40"/>
      <c r="BJ10" s="9"/>
    </row>
    <row r="11" customFormat="false" ht="15" hidden="false" customHeight="false" outlineLevel="0" collapsed="false">
      <c r="B11" s="6"/>
      <c r="C11" s="41" t="n">
        <v>6</v>
      </c>
      <c r="D11" s="42" t="s">
        <v>60</v>
      </c>
      <c r="E11" s="29" t="n">
        <v>18</v>
      </c>
      <c r="F11" s="30" t="n">
        <v>65.5</v>
      </c>
      <c r="G11" s="30" t="n">
        <v>20</v>
      </c>
      <c r="H11" s="30" t="n">
        <v>45.5</v>
      </c>
      <c r="I11" s="30" t="n">
        <f aca="false">(H11+J11+K11)/18</f>
        <v>2.52777777777778</v>
      </c>
      <c r="J11" s="30"/>
      <c r="K11" s="30"/>
      <c r="L11" s="31"/>
      <c r="M11" s="43"/>
      <c r="N11" s="32" t="n">
        <v>40</v>
      </c>
      <c r="O11" s="33" t="n">
        <f aca="false">SUM(V11:BI11)</f>
        <v>175.5</v>
      </c>
      <c r="P11" s="34" t="n">
        <f aca="false">(O11/N11)*5</f>
        <v>21.9375</v>
      </c>
      <c r="Q11" s="34" t="n">
        <f aca="false">(S11+T11+U11)/N11</f>
        <v>2.95</v>
      </c>
      <c r="R11" s="35" t="n">
        <v>57.5</v>
      </c>
      <c r="S11" s="36" t="n">
        <f aca="false">O11-R11-T11-U11</f>
        <v>114.5</v>
      </c>
      <c r="T11" s="37" t="n">
        <v>1.5</v>
      </c>
      <c r="U11" s="37" t="n">
        <v>2</v>
      </c>
      <c r="V11" s="38"/>
      <c r="W11" s="39" t="n">
        <v>13.25</v>
      </c>
      <c r="X11" s="39" t="n">
        <v>25.5</v>
      </c>
      <c r="Y11" s="39"/>
      <c r="Z11" s="39"/>
      <c r="AA11" s="39"/>
      <c r="AB11" s="39"/>
      <c r="AC11" s="39"/>
      <c r="AD11" s="39"/>
      <c r="AE11" s="39"/>
      <c r="AF11" s="39"/>
      <c r="AG11" s="39"/>
      <c r="AH11" s="39" t="n">
        <v>22.5</v>
      </c>
      <c r="AI11" s="39"/>
      <c r="AJ11" s="39"/>
      <c r="AK11" s="39"/>
      <c r="AL11" s="39"/>
      <c r="AM11" s="39"/>
      <c r="AN11" s="39" t="n">
        <v>22.75</v>
      </c>
      <c r="AO11" s="39"/>
      <c r="AP11" s="39"/>
      <c r="AQ11" s="39"/>
      <c r="AR11" s="39"/>
      <c r="AS11" s="39"/>
      <c r="AT11" s="39" t="n">
        <v>23.5</v>
      </c>
      <c r="AU11" s="39"/>
      <c r="AV11" s="39"/>
      <c r="AW11" s="39" t="n">
        <v>22.75</v>
      </c>
      <c r="AX11" s="39"/>
      <c r="AY11" s="39"/>
      <c r="AZ11" s="39"/>
      <c r="BA11" s="39"/>
      <c r="BB11" s="39" t="n">
        <v>22.25</v>
      </c>
      <c r="BC11" s="39"/>
      <c r="BD11" s="39"/>
      <c r="BE11" s="39"/>
      <c r="BF11" s="39"/>
      <c r="BG11" s="39"/>
      <c r="BH11" s="39"/>
      <c r="BI11" s="40" t="n">
        <v>23</v>
      </c>
      <c r="BJ11" s="9"/>
    </row>
    <row r="12" customFormat="false" ht="15" hidden="false" customHeight="false" outlineLevel="0" collapsed="false">
      <c r="B12" s="6"/>
      <c r="C12" s="41" t="n">
        <v>7</v>
      </c>
      <c r="D12" s="46" t="s">
        <v>61</v>
      </c>
      <c r="E12" s="29" t="n">
        <v>18</v>
      </c>
      <c r="F12" s="30" t="n">
        <v>64.5</v>
      </c>
      <c r="G12" s="30" t="n">
        <v>17.5</v>
      </c>
      <c r="H12" s="30" t="n">
        <v>39</v>
      </c>
      <c r="I12" s="30" t="n">
        <f aca="false">(H12+J12+K12)/18</f>
        <v>2.16666666666667</v>
      </c>
      <c r="J12" s="30"/>
      <c r="K12" s="30"/>
      <c r="L12" s="31"/>
      <c r="M12" s="43"/>
      <c r="N12" s="32" t="n">
        <v>40</v>
      </c>
      <c r="O12" s="34" t="n">
        <f aca="false">SUM(V12:BI12)</f>
        <v>187</v>
      </c>
      <c r="P12" s="34" t="n">
        <f aca="false">(O12/N12)*5</f>
        <v>23.375</v>
      </c>
      <c r="Q12" s="34" t="n">
        <f aca="false">(S12+T12+U12)/N12</f>
        <v>2.9875</v>
      </c>
      <c r="R12" s="47" t="n">
        <v>67.5</v>
      </c>
      <c r="S12" s="36" t="n">
        <f aca="false">O12-R12-T12-U12</f>
        <v>115.75</v>
      </c>
      <c r="T12" s="37" t="n">
        <v>0.5</v>
      </c>
      <c r="U12" s="37" t="n">
        <v>3.25</v>
      </c>
      <c r="V12" s="48"/>
      <c r="W12" s="49"/>
      <c r="X12" s="49" t="n">
        <v>29</v>
      </c>
      <c r="Y12" s="49"/>
      <c r="Z12" s="49"/>
      <c r="AA12" s="49"/>
      <c r="AB12" s="49"/>
      <c r="AC12" s="49"/>
      <c r="AD12" s="49" t="n">
        <v>24.25</v>
      </c>
      <c r="AE12" s="49"/>
      <c r="AF12" s="49"/>
      <c r="AG12" s="49"/>
      <c r="AH12" s="49" t="n">
        <v>26.5</v>
      </c>
      <c r="AI12" s="49"/>
      <c r="AJ12" s="49"/>
      <c r="AK12" s="49"/>
      <c r="AL12" s="49"/>
      <c r="AM12" s="49"/>
      <c r="AN12" s="49"/>
      <c r="AO12" s="49"/>
      <c r="AP12" s="49"/>
      <c r="AQ12" s="49" t="n">
        <v>31.25</v>
      </c>
      <c r="AR12" s="49"/>
      <c r="AS12" s="49"/>
      <c r="AT12" s="49" t="n">
        <v>23.75</v>
      </c>
      <c r="AU12" s="49"/>
      <c r="AV12" s="49"/>
      <c r="AW12" s="49" t="n">
        <v>22</v>
      </c>
      <c r="AX12" s="49"/>
      <c r="AY12" s="49"/>
      <c r="AZ12" s="49"/>
      <c r="BA12" s="49"/>
      <c r="BB12" s="49"/>
      <c r="BC12" s="49" t="n">
        <v>9.75</v>
      </c>
      <c r="BD12" s="49"/>
      <c r="BE12" s="49"/>
      <c r="BF12" s="49"/>
      <c r="BG12" s="49" t="n">
        <v>20.5</v>
      </c>
      <c r="BH12" s="49"/>
      <c r="BI12" s="50"/>
      <c r="BJ12" s="9"/>
    </row>
    <row r="13" customFormat="false" ht="15" hidden="false" customHeight="false" outlineLevel="0" collapsed="false">
      <c r="B13" s="6"/>
      <c r="C13" s="41" t="n">
        <v>8</v>
      </c>
      <c r="D13" s="42" t="s">
        <v>62</v>
      </c>
      <c r="E13" s="29" t="n">
        <v>18</v>
      </c>
      <c r="F13" s="30" t="n">
        <v>64.5</v>
      </c>
      <c r="G13" s="30" t="n">
        <v>20</v>
      </c>
      <c r="H13" s="30" t="n">
        <v>44.5</v>
      </c>
      <c r="I13" s="30" t="n">
        <f aca="false">(H13+J13+K13)/18</f>
        <v>2.47222222222222</v>
      </c>
      <c r="J13" s="30"/>
      <c r="K13" s="30"/>
      <c r="L13" s="44"/>
      <c r="M13" s="43"/>
      <c r="N13" s="32" t="n">
        <v>40</v>
      </c>
      <c r="O13" s="33" t="n">
        <f aca="false">SUM(V13:BI13)</f>
        <v>177.75</v>
      </c>
      <c r="P13" s="34" t="n">
        <f aca="false">(O13/N13)*5</f>
        <v>22.21875</v>
      </c>
      <c r="Q13" s="34" t="n">
        <f aca="false">(S13+T13+U13)/N13</f>
        <v>2.81875</v>
      </c>
      <c r="R13" s="35" t="n">
        <v>65</v>
      </c>
      <c r="S13" s="36" t="n">
        <f aca="false">O13-R13-T13-U13</f>
        <v>110</v>
      </c>
      <c r="T13" s="37"/>
      <c r="U13" s="37" t="n">
        <v>2.75</v>
      </c>
      <c r="V13" s="38"/>
      <c r="W13" s="39"/>
      <c r="X13" s="39" t="n">
        <v>22.25</v>
      </c>
      <c r="Y13" s="39" t="n">
        <v>19.75</v>
      </c>
      <c r="Z13" s="39"/>
      <c r="AA13" s="39"/>
      <c r="AB13" s="39"/>
      <c r="AC13" s="39" t="n">
        <v>17.75</v>
      </c>
      <c r="AD13" s="39" t="n">
        <v>21.25</v>
      </c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 t="n">
        <v>21.25</v>
      </c>
      <c r="AV13" s="39" t="n">
        <v>25.75</v>
      </c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 t="n">
        <v>27.75</v>
      </c>
      <c r="BI13" s="40" t="n">
        <v>22</v>
      </c>
      <c r="BJ13" s="9"/>
    </row>
    <row r="14" customFormat="false" ht="15" hidden="false" customHeight="false" outlineLevel="0" collapsed="false">
      <c r="B14" s="6"/>
      <c r="C14" s="41" t="n">
        <v>9</v>
      </c>
      <c r="D14" s="42" t="s">
        <v>63</v>
      </c>
      <c r="E14" s="29" t="n">
        <v>18</v>
      </c>
      <c r="F14" s="43" t="n">
        <v>56.5</v>
      </c>
      <c r="G14" s="43" t="n">
        <v>17.5</v>
      </c>
      <c r="H14" s="43" t="n">
        <v>47</v>
      </c>
      <c r="I14" s="30" t="n">
        <f aca="false">(H14+J14+K14)/18</f>
        <v>2.61111111111111</v>
      </c>
      <c r="J14" s="43"/>
      <c r="K14" s="43"/>
      <c r="L14" s="44"/>
      <c r="M14" s="43" t="n">
        <v>39.75</v>
      </c>
      <c r="N14" s="45" t="n">
        <v>40</v>
      </c>
      <c r="O14" s="33" t="n">
        <f aca="false">SUM(V14:BI14)</f>
        <v>162.25</v>
      </c>
      <c r="P14" s="34" t="n">
        <f aca="false">(O14/N14)*5</f>
        <v>20.28125</v>
      </c>
      <c r="Q14" s="34" t="n">
        <f aca="false">(S14+T14+U14)/N14</f>
        <v>2.61875</v>
      </c>
      <c r="R14" s="35" t="n">
        <v>57.5</v>
      </c>
      <c r="S14" s="36" t="n">
        <f aca="false">O14-R14-T14-U14</f>
        <v>104.25</v>
      </c>
      <c r="T14" s="37"/>
      <c r="U14" s="37" t="n">
        <v>0.5</v>
      </c>
      <c r="V14" s="38"/>
      <c r="W14" s="39"/>
      <c r="X14" s="39"/>
      <c r="Y14" s="39"/>
      <c r="Z14" s="39"/>
      <c r="AA14" s="39"/>
      <c r="AB14" s="39" t="n">
        <v>27.25</v>
      </c>
      <c r="AC14" s="39"/>
      <c r="AD14" s="39"/>
      <c r="AE14" s="39" t="n">
        <v>17.5</v>
      </c>
      <c r="AF14" s="39"/>
      <c r="AG14" s="39"/>
      <c r="AH14" s="39"/>
      <c r="AI14" s="39"/>
      <c r="AJ14" s="39" t="n">
        <v>19</v>
      </c>
      <c r="AK14" s="39"/>
      <c r="AL14" s="39"/>
      <c r="AM14" s="39"/>
      <c r="AN14" s="39"/>
      <c r="AO14" s="39" t="n">
        <v>19</v>
      </c>
      <c r="AP14" s="39"/>
      <c r="AQ14" s="39"/>
      <c r="AR14" s="39"/>
      <c r="AS14" s="39"/>
      <c r="AT14" s="39" t="n">
        <v>15.25</v>
      </c>
      <c r="AU14" s="39" t="n">
        <v>20</v>
      </c>
      <c r="AV14" s="39"/>
      <c r="AW14" s="39"/>
      <c r="AX14" s="39"/>
      <c r="AY14" s="39"/>
      <c r="AZ14" s="39"/>
      <c r="BA14" s="39"/>
      <c r="BB14" s="39"/>
      <c r="BC14" s="39" t="n">
        <v>21.25</v>
      </c>
      <c r="BD14" s="39"/>
      <c r="BE14" s="39"/>
      <c r="BF14" s="39" t="n">
        <v>23</v>
      </c>
      <c r="BG14" s="39"/>
      <c r="BH14" s="39"/>
      <c r="BI14" s="40"/>
      <c r="BJ14" s="9"/>
    </row>
    <row r="15" customFormat="false" ht="15.75" hidden="false" customHeight="true" outlineLevel="0" collapsed="false">
      <c r="B15" s="6"/>
      <c r="C15" s="41" t="n">
        <v>10</v>
      </c>
      <c r="D15" s="42" t="s">
        <v>64</v>
      </c>
      <c r="E15" s="29" t="n">
        <v>18</v>
      </c>
      <c r="F15" s="43" t="n">
        <v>52</v>
      </c>
      <c r="G15" s="43" t="n">
        <v>25</v>
      </c>
      <c r="H15" s="43" t="n">
        <v>50.25</v>
      </c>
      <c r="I15" s="30" t="n">
        <f aca="false">(H15+J15+K15)/18</f>
        <v>2.88888888888889</v>
      </c>
      <c r="J15" s="43" t="n">
        <v>1.5</v>
      </c>
      <c r="K15" s="43" t="n">
        <v>0.25</v>
      </c>
      <c r="L15" s="44" t="n">
        <v>55</v>
      </c>
      <c r="M15" s="43"/>
      <c r="N15" s="45" t="n">
        <v>40</v>
      </c>
      <c r="O15" s="33" t="n">
        <f aca="false">SUM(V15:BI15)</f>
        <v>144.5</v>
      </c>
      <c r="P15" s="34" t="n">
        <f aca="false">(O15/N15)*5</f>
        <v>18.0625</v>
      </c>
      <c r="Q15" s="34" t="n">
        <f aca="false">(S15+T15+U15)/N15</f>
        <v>2.3625</v>
      </c>
      <c r="R15" s="35" t="n">
        <v>50</v>
      </c>
      <c r="S15" s="36" t="n">
        <f aca="false">O15-R15-T15-U15</f>
        <v>94.5</v>
      </c>
      <c r="T15" s="37"/>
      <c r="U15" s="37"/>
      <c r="V15" s="38"/>
      <c r="W15" s="39"/>
      <c r="X15" s="39" t="n">
        <v>18.25</v>
      </c>
      <c r="Y15" s="39"/>
      <c r="Z15" s="39"/>
      <c r="AA15" s="39"/>
      <c r="AB15" s="39"/>
      <c r="AC15" s="39"/>
      <c r="AD15" s="39"/>
      <c r="AE15" s="39"/>
      <c r="AF15" s="39"/>
      <c r="AG15" s="39"/>
      <c r="AH15" s="39" t="n">
        <v>17</v>
      </c>
      <c r="AI15" s="39"/>
      <c r="AJ15" s="39" t="n">
        <v>16.25</v>
      </c>
      <c r="AK15" s="39"/>
      <c r="AL15" s="39"/>
      <c r="AM15" s="39"/>
      <c r="AN15" s="39" t="n">
        <v>15.25</v>
      </c>
      <c r="AO15" s="39"/>
      <c r="AP15" s="39"/>
      <c r="AQ15" s="39"/>
      <c r="AR15" s="39"/>
      <c r="AS15" s="39"/>
      <c r="AT15" s="39" t="n">
        <v>17</v>
      </c>
      <c r="AU15" s="39"/>
      <c r="AV15" s="39"/>
      <c r="AW15" s="39" t="n">
        <v>11.25</v>
      </c>
      <c r="AX15" s="39"/>
      <c r="AY15" s="39"/>
      <c r="AZ15" s="39"/>
      <c r="BA15" s="39"/>
      <c r="BB15" s="39" t="n">
        <v>29.5</v>
      </c>
      <c r="BC15" s="39"/>
      <c r="BD15" s="39"/>
      <c r="BE15" s="39"/>
      <c r="BF15" s="39"/>
      <c r="BG15" s="39"/>
      <c r="BH15" s="39"/>
      <c r="BI15" s="40" t="n">
        <v>20</v>
      </c>
      <c r="BJ15" s="9"/>
    </row>
    <row r="16" customFormat="false" ht="15" hidden="false" customHeight="false" outlineLevel="0" collapsed="false">
      <c r="B16" s="6"/>
      <c r="C16" s="41" t="n">
        <v>11</v>
      </c>
      <c r="D16" s="51" t="s">
        <v>65</v>
      </c>
      <c r="E16" s="52"/>
      <c r="F16" s="52"/>
      <c r="G16" s="52"/>
      <c r="H16" s="52"/>
      <c r="I16" s="52"/>
      <c r="J16" s="52"/>
      <c r="K16" s="52"/>
      <c r="L16" s="44"/>
      <c r="M16" s="43" t="n">
        <v>35.25</v>
      </c>
      <c r="N16" s="32" t="n">
        <v>40</v>
      </c>
      <c r="O16" s="33" t="n">
        <f aca="false">SUM(V16:BI16)</f>
        <v>172</v>
      </c>
      <c r="P16" s="34" t="n">
        <f aca="false">(O16/N16)*5</f>
        <v>21.5</v>
      </c>
      <c r="Q16" s="34" t="n">
        <f aca="false">(S16+T16+U16)/N16</f>
        <v>2.9875</v>
      </c>
      <c r="R16" s="35" t="n">
        <v>52.5</v>
      </c>
      <c r="S16" s="36" t="n">
        <f aca="false">O16-R16-T16-U16</f>
        <v>114.25</v>
      </c>
      <c r="T16" s="37" t="n">
        <v>2.5</v>
      </c>
      <c r="U16" s="37" t="n">
        <v>2.75</v>
      </c>
      <c r="V16" s="38"/>
      <c r="W16" s="39"/>
      <c r="X16" s="39"/>
      <c r="Y16" s="39"/>
      <c r="Z16" s="39"/>
      <c r="AA16" s="39"/>
      <c r="AB16" s="39" t="n">
        <v>22.25</v>
      </c>
      <c r="AC16" s="39"/>
      <c r="AD16" s="39"/>
      <c r="AE16" s="39"/>
      <c r="AF16" s="39" t="n">
        <v>23.25</v>
      </c>
      <c r="AG16" s="39"/>
      <c r="AH16" s="39"/>
      <c r="AI16" s="39"/>
      <c r="AJ16" s="39" t="n">
        <v>23.75</v>
      </c>
      <c r="AK16" s="39"/>
      <c r="AL16" s="39"/>
      <c r="AM16" s="39"/>
      <c r="AN16" s="39" t="n">
        <v>24</v>
      </c>
      <c r="AO16" s="39" t="n">
        <v>19</v>
      </c>
      <c r="AP16" s="39" t="n">
        <v>15.5</v>
      </c>
      <c r="AQ16" s="39"/>
      <c r="AR16" s="39" t="n">
        <v>21.25</v>
      </c>
      <c r="AS16" s="39" t="n">
        <v>23</v>
      </c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40"/>
      <c r="BJ16" s="9"/>
    </row>
    <row r="17" customFormat="false" ht="15" hidden="false" customHeight="false" outlineLevel="0" collapsed="false">
      <c r="B17" s="6"/>
      <c r="C17" s="41" t="n">
        <v>12</v>
      </c>
      <c r="D17" s="51" t="s">
        <v>66</v>
      </c>
      <c r="E17" s="52"/>
      <c r="F17" s="52"/>
      <c r="G17" s="52"/>
      <c r="H17" s="52"/>
      <c r="I17" s="52"/>
      <c r="J17" s="52"/>
      <c r="K17" s="52"/>
      <c r="L17" s="53"/>
      <c r="M17" s="43" t="n">
        <v>28.5</v>
      </c>
      <c r="N17" s="32" t="n">
        <v>40</v>
      </c>
      <c r="O17" s="33" t="n">
        <f aca="false">SUM(V17:BI17)</f>
        <v>171.25</v>
      </c>
      <c r="P17" s="34" t="n">
        <f aca="false">(O17/N17)*5</f>
        <v>21.40625</v>
      </c>
      <c r="Q17" s="34" t="n">
        <f aca="false">(S17+T17+U17)/N17</f>
        <v>2.78125</v>
      </c>
      <c r="R17" s="35" t="n">
        <v>60</v>
      </c>
      <c r="S17" s="36" t="n">
        <f aca="false">O17-R17-T17-U17</f>
        <v>110.25</v>
      </c>
      <c r="T17" s="37" t="n">
        <v>0.5</v>
      </c>
      <c r="U17" s="37" t="n">
        <v>0.5</v>
      </c>
      <c r="V17" s="38"/>
      <c r="W17" s="39"/>
      <c r="X17" s="39"/>
      <c r="Y17" s="39"/>
      <c r="Z17" s="39"/>
      <c r="AA17" s="39"/>
      <c r="AB17" s="39"/>
      <c r="AC17" s="39"/>
      <c r="AD17" s="39"/>
      <c r="AE17" s="39"/>
      <c r="AF17" s="39" t="n">
        <v>18.75</v>
      </c>
      <c r="AG17" s="39"/>
      <c r="AH17" s="39"/>
      <c r="AI17" s="39"/>
      <c r="AJ17" s="39"/>
      <c r="AK17" s="39"/>
      <c r="AL17" s="39"/>
      <c r="AM17" s="39"/>
      <c r="AN17" s="39"/>
      <c r="AO17" s="39" t="n">
        <v>15.5</v>
      </c>
      <c r="AP17" s="39"/>
      <c r="AQ17" s="39" t="n">
        <v>24.5</v>
      </c>
      <c r="AR17" s="39" t="n">
        <v>17.25</v>
      </c>
      <c r="AS17" s="39"/>
      <c r="AT17" s="39"/>
      <c r="AU17" s="39"/>
      <c r="AV17" s="39" t="n">
        <v>25.25</v>
      </c>
      <c r="AW17" s="39" t="n">
        <v>19.75</v>
      </c>
      <c r="AX17" s="39"/>
      <c r="AY17" s="39"/>
      <c r="AZ17" s="39"/>
      <c r="BA17" s="39"/>
      <c r="BB17" s="39"/>
      <c r="BC17" s="39"/>
      <c r="BD17" s="39"/>
      <c r="BE17" s="39" t="n">
        <v>28.75</v>
      </c>
      <c r="BF17" s="39" t="n">
        <v>21.5</v>
      </c>
      <c r="BG17" s="39"/>
      <c r="BH17" s="39"/>
      <c r="BI17" s="40"/>
      <c r="BJ17" s="9"/>
    </row>
    <row r="18" customFormat="false" ht="15" hidden="false" customHeight="false" outlineLevel="0" collapsed="false">
      <c r="B18" s="6"/>
      <c r="C18" s="41" t="n">
        <v>13</v>
      </c>
      <c r="D18" s="51" t="s">
        <v>67</v>
      </c>
      <c r="E18" s="54"/>
      <c r="F18" s="54"/>
      <c r="G18" s="54"/>
      <c r="H18" s="54"/>
      <c r="I18" s="54"/>
      <c r="J18" s="54"/>
      <c r="K18" s="54"/>
      <c r="L18" s="55"/>
      <c r="M18" s="43" t="n">
        <v>33.5</v>
      </c>
      <c r="N18" s="56" t="n">
        <v>40</v>
      </c>
      <c r="O18" s="33" t="n">
        <f aca="false">SUM(V18:BI18)</f>
        <v>170.25</v>
      </c>
      <c r="P18" s="34" t="n">
        <f aca="false">(O18/N18)*5</f>
        <v>21.28125</v>
      </c>
      <c r="Q18" s="34" t="n">
        <f aca="false">(S18+T18+U18)/N18</f>
        <v>2.88125</v>
      </c>
      <c r="R18" s="35" t="n">
        <v>55</v>
      </c>
      <c r="S18" s="36" t="n">
        <f aca="false">O18-R18-T18-U18</f>
        <v>111.75</v>
      </c>
      <c r="T18" s="37" t="n">
        <v>2</v>
      </c>
      <c r="U18" s="37" t="n">
        <v>1.5</v>
      </c>
      <c r="V18" s="38" t="n">
        <v>22.75</v>
      </c>
      <c r="W18" s="39"/>
      <c r="X18" s="39"/>
      <c r="Y18" s="39"/>
      <c r="Z18" s="39"/>
      <c r="AA18" s="39"/>
      <c r="AB18" s="39"/>
      <c r="AC18" s="39"/>
      <c r="AD18" s="39"/>
      <c r="AE18" s="39"/>
      <c r="AF18" s="39" t="n">
        <v>15.25</v>
      </c>
      <c r="AG18" s="39"/>
      <c r="AH18" s="39"/>
      <c r="AI18" s="39"/>
      <c r="AJ18" s="39"/>
      <c r="AK18" s="39" t="n">
        <v>24.5</v>
      </c>
      <c r="AL18" s="39"/>
      <c r="AM18" s="39"/>
      <c r="AN18" s="39"/>
      <c r="AO18" s="39"/>
      <c r="AP18" s="39"/>
      <c r="AQ18" s="39"/>
      <c r="AR18" s="39"/>
      <c r="AS18" s="39"/>
      <c r="AT18" s="39"/>
      <c r="AU18" s="39" t="n">
        <v>23.75</v>
      </c>
      <c r="AV18" s="39" t="n">
        <v>17.5</v>
      </c>
      <c r="AW18" s="39"/>
      <c r="AX18" s="39"/>
      <c r="AY18" s="39"/>
      <c r="AZ18" s="39"/>
      <c r="BA18" s="57" t="n">
        <v>25.5</v>
      </c>
      <c r="BB18" s="39"/>
      <c r="BC18" s="39" t="n">
        <v>20.25</v>
      </c>
      <c r="BD18" s="39"/>
      <c r="BE18" s="39"/>
      <c r="BF18" s="39"/>
      <c r="BG18" s="39"/>
      <c r="BH18" s="39"/>
      <c r="BI18" s="40" t="n">
        <v>20.75</v>
      </c>
      <c r="BJ18" s="9"/>
    </row>
    <row r="19" customFormat="false" ht="15" hidden="false" customHeight="false" outlineLevel="0" collapsed="false">
      <c r="B19" s="6"/>
      <c r="C19" s="41" t="n">
        <v>14</v>
      </c>
      <c r="D19" s="51" t="s">
        <v>68</v>
      </c>
      <c r="E19" s="58"/>
      <c r="F19" s="58"/>
      <c r="G19" s="58"/>
      <c r="H19" s="58"/>
      <c r="I19" s="58"/>
      <c r="J19" s="58"/>
      <c r="K19" s="58"/>
      <c r="L19" s="59"/>
      <c r="M19" s="43" t="n">
        <v>31</v>
      </c>
      <c r="N19" s="45" t="n">
        <v>40</v>
      </c>
      <c r="O19" s="33" t="n">
        <f aca="false">SUM(V19:BI19)</f>
        <v>165.5</v>
      </c>
      <c r="P19" s="34" t="n">
        <f aca="false">(O19/N19)*5</f>
        <v>20.6875</v>
      </c>
      <c r="Q19" s="34" t="n">
        <f aca="false">(S19+T19+U19)/N19</f>
        <v>2.7625</v>
      </c>
      <c r="R19" s="35" t="n">
        <v>55</v>
      </c>
      <c r="S19" s="36" t="n">
        <f aca="false">O19-R19-T19-U19</f>
        <v>109.5</v>
      </c>
      <c r="T19" s="37"/>
      <c r="U19" s="37" t="n">
        <v>1</v>
      </c>
      <c r="V19" s="38"/>
      <c r="W19" s="39"/>
      <c r="X19" s="39"/>
      <c r="Y19" s="39"/>
      <c r="Z19" s="39"/>
      <c r="AA19" s="39"/>
      <c r="AB19" s="39"/>
      <c r="AC19" s="39" t="n">
        <v>14.75</v>
      </c>
      <c r="AD19" s="39" t="n">
        <v>20</v>
      </c>
      <c r="AE19" s="39"/>
      <c r="AF19" s="39"/>
      <c r="AG19" s="39"/>
      <c r="AH19" s="39"/>
      <c r="AI19" s="39"/>
      <c r="AJ19" s="39" t="n">
        <v>25</v>
      </c>
      <c r="AK19" s="39" t="n">
        <v>18.25</v>
      </c>
      <c r="AL19" s="39"/>
      <c r="AM19" s="39"/>
      <c r="AN19" s="39"/>
      <c r="AO19" s="39"/>
      <c r="AP19" s="39"/>
      <c r="AQ19" s="39"/>
      <c r="AR19" s="39"/>
      <c r="AS19" s="39"/>
      <c r="AT19" s="39"/>
      <c r="AU19" s="39" t="n">
        <v>18.25</v>
      </c>
      <c r="AV19" s="39" t="n">
        <v>18.25</v>
      </c>
      <c r="AW19" s="39"/>
      <c r="AX19" s="39"/>
      <c r="AY19" s="39"/>
      <c r="AZ19" s="39"/>
      <c r="BA19" s="39"/>
      <c r="BB19" s="39"/>
      <c r="BC19" s="39"/>
      <c r="BD19" s="39"/>
      <c r="BE19" s="39" t="n">
        <v>27.25</v>
      </c>
      <c r="BF19" s="39" t="n">
        <v>23.75</v>
      </c>
      <c r="BG19" s="39"/>
      <c r="BH19" s="39"/>
      <c r="BI19" s="40"/>
      <c r="BJ19" s="9"/>
    </row>
    <row r="20" customFormat="false" ht="15" hidden="false" customHeight="false" outlineLevel="0" collapsed="false">
      <c r="B20" s="6"/>
      <c r="C20" s="41" t="n">
        <v>15</v>
      </c>
      <c r="D20" s="51" t="s">
        <v>69</v>
      </c>
      <c r="E20" s="60"/>
      <c r="F20" s="60"/>
      <c r="G20" s="60"/>
      <c r="H20" s="60"/>
      <c r="I20" s="60"/>
      <c r="J20" s="60"/>
      <c r="K20" s="60"/>
      <c r="L20" s="61"/>
      <c r="M20" s="43" t="n">
        <v>37</v>
      </c>
      <c r="N20" s="62" t="n">
        <v>40</v>
      </c>
      <c r="O20" s="33" t="n">
        <f aca="false">SUM(V20:BI20)</f>
        <v>165</v>
      </c>
      <c r="P20" s="34" t="n">
        <f aca="false">(O20/N20)*5</f>
        <v>20.625</v>
      </c>
      <c r="Q20" s="34" t="n">
        <f aca="false">(S20+T20+U20)/N20</f>
        <v>2.75</v>
      </c>
      <c r="R20" s="35" t="n">
        <v>55</v>
      </c>
      <c r="S20" s="36" t="n">
        <f aca="false">O20-R20-T20-U20</f>
        <v>105.25</v>
      </c>
      <c r="T20" s="37" t="n">
        <v>1</v>
      </c>
      <c r="U20" s="37" t="n">
        <v>3.75</v>
      </c>
      <c r="V20" s="38" t="n">
        <v>19</v>
      </c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63" t="n">
        <v>22.75</v>
      </c>
      <c r="AJ20" s="39"/>
      <c r="AK20" s="39"/>
      <c r="AL20" s="39"/>
      <c r="AM20" s="39"/>
      <c r="AN20" s="39"/>
      <c r="AO20" s="39"/>
      <c r="AP20" s="39" t="n">
        <v>17</v>
      </c>
      <c r="AQ20" s="39" t="n">
        <v>19.25</v>
      </c>
      <c r="AR20" s="39"/>
      <c r="AS20" s="39" t="n">
        <v>17.5</v>
      </c>
      <c r="AT20" s="39"/>
      <c r="AU20" s="39"/>
      <c r="AV20" s="39"/>
      <c r="AW20" s="39" t="n">
        <v>23</v>
      </c>
      <c r="AX20" s="39"/>
      <c r="AY20" s="39"/>
      <c r="AZ20" s="39"/>
      <c r="BA20" s="57" t="n">
        <v>20</v>
      </c>
      <c r="BB20" s="39"/>
      <c r="BC20" s="39"/>
      <c r="BD20" s="39"/>
      <c r="BE20" s="39"/>
      <c r="BF20" s="39"/>
      <c r="BG20" s="39"/>
      <c r="BH20" s="39"/>
      <c r="BI20" s="40" t="n">
        <v>26.5</v>
      </c>
      <c r="BJ20" s="9"/>
    </row>
    <row r="21" customFormat="false" ht="15" hidden="false" customHeight="false" outlineLevel="0" collapsed="false">
      <c r="B21" s="6"/>
      <c r="C21" s="41" t="n">
        <v>16</v>
      </c>
      <c r="D21" s="51" t="s">
        <v>70</v>
      </c>
      <c r="E21" s="60"/>
      <c r="F21" s="60"/>
      <c r="G21" s="60"/>
      <c r="H21" s="60"/>
      <c r="I21" s="60"/>
      <c r="J21" s="60"/>
      <c r="K21" s="60"/>
      <c r="L21" s="61"/>
      <c r="M21" s="43" t="n">
        <v>27.75</v>
      </c>
      <c r="N21" s="62" t="n">
        <v>40</v>
      </c>
      <c r="O21" s="33" t="n">
        <f aca="false">SUM(V21:BI21)</f>
        <v>161</v>
      </c>
      <c r="P21" s="34" t="n">
        <f aca="false">(O21/N21)*5</f>
        <v>20.125</v>
      </c>
      <c r="Q21" s="34" t="n">
        <f aca="false">(S21+T21+U21)/N21</f>
        <v>2.7125</v>
      </c>
      <c r="R21" s="35" t="n">
        <v>52.5</v>
      </c>
      <c r="S21" s="36" t="n">
        <f aca="false">O21-R21-T21-U21</f>
        <v>107.25</v>
      </c>
      <c r="T21" s="37"/>
      <c r="U21" s="37" t="n">
        <v>1.25</v>
      </c>
      <c r="V21" s="38"/>
      <c r="W21" s="39"/>
      <c r="X21" s="39"/>
      <c r="Y21" s="39" t="n">
        <v>24</v>
      </c>
      <c r="Z21" s="39"/>
      <c r="AA21" s="39" t="n">
        <v>19.5</v>
      </c>
      <c r="AB21" s="39"/>
      <c r="AC21" s="39"/>
      <c r="AD21" s="39" t="n">
        <v>20.5</v>
      </c>
      <c r="AE21" s="39"/>
      <c r="AF21" s="39"/>
      <c r="AG21" s="39" t="n">
        <v>25.75</v>
      </c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 t="n">
        <v>13.25</v>
      </c>
      <c r="AZ21" s="39"/>
      <c r="BA21" s="57" t="n">
        <v>21.75</v>
      </c>
      <c r="BB21" s="39"/>
      <c r="BC21" s="39" t="n">
        <v>21.25</v>
      </c>
      <c r="BD21" s="39" t="n">
        <v>15</v>
      </c>
      <c r="BE21" s="39"/>
      <c r="BF21" s="39"/>
      <c r="BG21" s="39"/>
      <c r="BH21" s="39"/>
      <c r="BI21" s="40"/>
      <c r="BJ21" s="9"/>
    </row>
    <row r="22" customFormat="false" ht="15.75" hidden="false" customHeight="true" outlineLevel="0" collapsed="false">
      <c r="B22" s="6"/>
      <c r="C22" s="41" t="n">
        <v>17</v>
      </c>
      <c r="D22" s="51" t="s">
        <v>71</v>
      </c>
      <c r="E22" s="58"/>
      <c r="F22" s="58"/>
      <c r="G22" s="58"/>
      <c r="H22" s="58"/>
      <c r="I22" s="58"/>
      <c r="J22" s="58"/>
      <c r="K22" s="58"/>
      <c r="L22" s="59"/>
      <c r="M22" s="43" t="n">
        <v>36</v>
      </c>
      <c r="N22" s="45" t="n">
        <v>40</v>
      </c>
      <c r="O22" s="33" t="n">
        <f aca="false">SUM(V22:BI22)</f>
        <v>160.5</v>
      </c>
      <c r="P22" s="34" t="n">
        <f aca="false">(O22/N22)*5</f>
        <v>20.0625</v>
      </c>
      <c r="Q22" s="34" t="n">
        <f aca="false">(S22+T22+U22)/N22</f>
        <v>2.7</v>
      </c>
      <c r="R22" s="35" t="n">
        <v>52.5</v>
      </c>
      <c r="S22" s="36" t="n">
        <f aca="false">O22-R22-T22-U22</f>
        <v>106.5</v>
      </c>
      <c r="T22" s="37" t="n">
        <v>0.5</v>
      </c>
      <c r="U22" s="37" t="n">
        <v>1</v>
      </c>
      <c r="V22" s="38" t="n">
        <v>29.25</v>
      </c>
      <c r="W22" s="39"/>
      <c r="X22" s="39" t="n">
        <v>16.75</v>
      </c>
      <c r="Y22" s="39" t="n">
        <v>21.5</v>
      </c>
      <c r="Z22" s="39"/>
      <c r="AA22" s="39"/>
      <c r="AB22" s="39"/>
      <c r="AC22" s="39" t="n">
        <v>17</v>
      </c>
      <c r="AD22" s="39"/>
      <c r="AE22" s="39"/>
      <c r="AF22" s="39"/>
      <c r="AG22" s="39" t="n">
        <v>25.75</v>
      </c>
      <c r="AH22" s="39" t="n">
        <v>23</v>
      </c>
      <c r="AI22" s="39"/>
      <c r="AJ22" s="39"/>
      <c r="AK22" s="39"/>
      <c r="AL22" s="39"/>
      <c r="AM22" s="39"/>
      <c r="AN22" s="39" t="n">
        <v>12.5</v>
      </c>
      <c r="AO22" s="39"/>
      <c r="AP22" s="39"/>
      <c r="AQ22" s="39"/>
      <c r="AR22" s="57" t="n">
        <v>14.75</v>
      </c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40"/>
      <c r="BJ22" s="9"/>
    </row>
    <row r="23" customFormat="false" ht="15.75" hidden="false" customHeight="true" outlineLevel="0" collapsed="false">
      <c r="B23" s="6"/>
      <c r="C23" s="41" t="n">
        <v>18</v>
      </c>
      <c r="D23" s="51" t="s">
        <v>72</v>
      </c>
      <c r="E23" s="58"/>
      <c r="F23" s="58"/>
      <c r="G23" s="58"/>
      <c r="H23" s="58"/>
      <c r="I23" s="58"/>
      <c r="J23" s="58"/>
      <c r="K23" s="58"/>
      <c r="L23" s="59"/>
      <c r="M23" s="43" t="n">
        <v>32</v>
      </c>
      <c r="N23" s="45" t="n">
        <v>40</v>
      </c>
      <c r="O23" s="33" t="n">
        <f aca="false">SUM(V23:BI23)</f>
        <v>159.5</v>
      </c>
      <c r="P23" s="34" t="n">
        <f aca="false">(O23/N23)*5</f>
        <v>19.9375</v>
      </c>
      <c r="Q23" s="34" t="n">
        <f aca="false">(S23+T23+U23)/N23</f>
        <v>2.7375</v>
      </c>
      <c r="R23" s="35" t="n">
        <v>50</v>
      </c>
      <c r="S23" s="36" t="n">
        <f aca="false">O23-R23-T23-U23</f>
        <v>109</v>
      </c>
      <c r="T23" s="37"/>
      <c r="U23" s="37" t="n">
        <v>0.5</v>
      </c>
      <c r="V23" s="38"/>
      <c r="W23" s="39"/>
      <c r="X23" s="39"/>
      <c r="Y23" s="39"/>
      <c r="Z23" s="39"/>
      <c r="AA23" s="39"/>
      <c r="AB23" s="39" t="n">
        <v>25</v>
      </c>
      <c r="AC23" s="39" t="n">
        <v>21.5</v>
      </c>
      <c r="AD23" s="39" t="n">
        <v>23</v>
      </c>
      <c r="AE23" s="39" t="n">
        <v>11.75</v>
      </c>
      <c r="AF23" s="39" t="n">
        <v>18.75</v>
      </c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 t="n">
        <v>18.75</v>
      </c>
      <c r="BE23" s="39" t="n">
        <v>18.25</v>
      </c>
      <c r="BF23" s="39" t="n">
        <v>22.5</v>
      </c>
      <c r="BG23" s="39"/>
      <c r="BH23" s="39"/>
      <c r="BI23" s="40"/>
      <c r="BJ23" s="9"/>
    </row>
    <row r="24" customFormat="false" ht="15.75" hidden="false" customHeight="true" outlineLevel="0" collapsed="false">
      <c r="B24" s="6"/>
      <c r="C24" s="41" t="n">
        <v>19</v>
      </c>
      <c r="D24" s="51" t="s">
        <v>73</v>
      </c>
      <c r="E24" s="58"/>
      <c r="F24" s="58"/>
      <c r="G24" s="58"/>
      <c r="H24" s="58"/>
      <c r="I24" s="58"/>
      <c r="J24" s="58"/>
      <c r="K24" s="58"/>
      <c r="L24" s="59"/>
      <c r="N24" s="45" t="n">
        <v>40</v>
      </c>
      <c r="O24" s="33" t="n">
        <f aca="false">SUM(V24:BI24)</f>
        <v>159.5</v>
      </c>
      <c r="P24" s="34" t="n">
        <f aca="false">(O24/N24)*5</f>
        <v>19.9375</v>
      </c>
      <c r="Q24" s="34" t="n">
        <f aca="false">(S24+T24+U24)/N24</f>
        <v>2.675</v>
      </c>
      <c r="R24" s="35" t="n">
        <v>52.5</v>
      </c>
      <c r="S24" s="36" t="n">
        <f aca="false">O24-R24-T24-U24</f>
        <v>105.75</v>
      </c>
      <c r="T24" s="37"/>
      <c r="U24" s="37" t="n">
        <v>1.25</v>
      </c>
      <c r="V24" s="38"/>
      <c r="W24" s="39"/>
      <c r="X24" s="39" t="n">
        <v>24.75</v>
      </c>
      <c r="Y24" s="39"/>
      <c r="Z24" s="39"/>
      <c r="AA24" s="39" t="n">
        <v>22.25</v>
      </c>
      <c r="AB24" s="39"/>
      <c r="AC24" s="39" t="n">
        <v>18.75</v>
      </c>
      <c r="AD24" s="39" t="n">
        <v>17.25</v>
      </c>
      <c r="AE24" s="39"/>
      <c r="AF24" s="39"/>
      <c r="AG24" s="39"/>
      <c r="AH24" s="39"/>
      <c r="AI24" s="39"/>
      <c r="AJ24" s="39" t="n">
        <v>20.25</v>
      </c>
      <c r="AK24" s="39"/>
      <c r="AL24" s="39"/>
      <c r="AM24" s="39"/>
      <c r="AN24" s="39"/>
      <c r="AO24" s="39" t="n">
        <v>21.75</v>
      </c>
      <c r="AP24" s="39"/>
      <c r="AQ24" s="39"/>
      <c r="AR24" s="39"/>
      <c r="AS24" s="39"/>
      <c r="AT24" s="39"/>
      <c r="AU24" s="39"/>
      <c r="AV24" s="39"/>
      <c r="AW24" s="39" t="n">
        <v>14</v>
      </c>
      <c r="AX24" s="39"/>
      <c r="AY24" s="39"/>
      <c r="AZ24" s="39"/>
      <c r="BA24" s="39"/>
      <c r="BB24" s="39" t="n">
        <v>20.5</v>
      </c>
      <c r="BC24" s="39"/>
      <c r="BD24" s="39"/>
      <c r="BE24" s="39"/>
      <c r="BF24" s="39"/>
      <c r="BG24" s="39"/>
      <c r="BH24" s="39"/>
      <c r="BI24" s="40"/>
      <c r="BJ24" s="9"/>
    </row>
    <row r="25" customFormat="false" ht="15.75" hidden="false" customHeight="true" outlineLevel="0" collapsed="false">
      <c r="B25" s="6"/>
      <c r="C25" s="41" t="n">
        <v>20</v>
      </c>
      <c r="D25" s="51" t="s">
        <v>74</v>
      </c>
      <c r="E25" s="58"/>
      <c r="F25" s="58"/>
      <c r="G25" s="58"/>
      <c r="H25" s="58"/>
      <c r="I25" s="58"/>
      <c r="J25" s="58"/>
      <c r="K25" s="58"/>
      <c r="L25" s="59"/>
      <c r="N25" s="45" t="n">
        <v>40</v>
      </c>
      <c r="O25" s="33" t="n">
        <f aca="false">SUM(V25:BI25)</f>
        <v>155.75</v>
      </c>
      <c r="P25" s="34" t="n">
        <f aca="false">(O25/N25)*5</f>
        <v>19.46875</v>
      </c>
      <c r="Q25" s="34" t="n">
        <f aca="false">(S25+T25+U25)/N25</f>
        <v>2.45625</v>
      </c>
      <c r="R25" s="35" t="n">
        <v>57.5</v>
      </c>
      <c r="S25" s="36" t="n">
        <f aca="false">O25-R25-T25-U25</f>
        <v>98.25</v>
      </c>
      <c r="T25" s="37"/>
      <c r="U25" s="37"/>
      <c r="V25" s="38" t="n">
        <v>21</v>
      </c>
      <c r="W25" s="39"/>
      <c r="X25" s="39" t="n">
        <v>15.75</v>
      </c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 t="n">
        <v>19.25</v>
      </c>
      <c r="AM25" s="39"/>
      <c r="AN25" s="39" t="n">
        <v>22.5</v>
      </c>
      <c r="AO25" s="39"/>
      <c r="AP25" s="39"/>
      <c r="AQ25" s="39"/>
      <c r="AR25" s="39"/>
      <c r="AS25" s="39"/>
      <c r="AT25" s="39" t="n">
        <v>15.75</v>
      </c>
      <c r="AU25" s="39"/>
      <c r="AV25" s="39"/>
      <c r="AW25" s="39"/>
      <c r="AX25" s="39"/>
      <c r="AY25" s="39"/>
      <c r="AZ25" s="39" t="n">
        <v>24.75</v>
      </c>
      <c r="BA25" s="39"/>
      <c r="BB25" s="39"/>
      <c r="BC25" s="39"/>
      <c r="BD25" s="39" t="n">
        <v>23</v>
      </c>
      <c r="BE25" s="39"/>
      <c r="BF25" s="39"/>
      <c r="BG25" s="39" t="n">
        <v>13.75</v>
      </c>
      <c r="BH25" s="39"/>
      <c r="BI25" s="40"/>
      <c r="BJ25" s="9"/>
    </row>
    <row r="26" customFormat="false" ht="15.75" hidden="false" customHeight="true" outlineLevel="0" collapsed="false">
      <c r="B26" s="6"/>
      <c r="C26" s="41" t="n">
        <v>21</v>
      </c>
      <c r="D26" s="51" t="s">
        <v>75</v>
      </c>
      <c r="E26" s="58"/>
      <c r="F26" s="58"/>
      <c r="G26" s="58"/>
      <c r="H26" s="58"/>
      <c r="I26" s="58"/>
      <c r="J26" s="58"/>
      <c r="K26" s="58"/>
      <c r="L26" s="59"/>
      <c r="M26" s="64"/>
      <c r="N26" s="45" t="n">
        <v>40</v>
      </c>
      <c r="O26" s="33" t="n">
        <f aca="false">SUM(V26:BI26)</f>
        <v>155.25</v>
      </c>
      <c r="P26" s="34" t="n">
        <f aca="false">(O26/N26)*5</f>
        <v>19.40625</v>
      </c>
      <c r="Q26" s="34" t="n">
        <f aca="false">(S26+T26+U26)/N26</f>
        <v>2.50625</v>
      </c>
      <c r="R26" s="35" t="n">
        <v>55</v>
      </c>
      <c r="S26" s="36" t="n">
        <f aca="false">O26-R26-T26-U26</f>
        <v>98.5</v>
      </c>
      <c r="T26" s="37" t="n">
        <v>0.5</v>
      </c>
      <c r="U26" s="37" t="n">
        <v>1.25</v>
      </c>
      <c r="V26" s="38"/>
      <c r="W26" s="39"/>
      <c r="X26" s="39"/>
      <c r="Y26" s="39" t="n">
        <v>23.75</v>
      </c>
      <c r="Z26" s="39"/>
      <c r="AA26" s="39"/>
      <c r="AB26" s="39"/>
      <c r="AC26" s="39" t="n">
        <v>17.5</v>
      </c>
      <c r="AD26" s="39"/>
      <c r="AE26" s="39" t="n">
        <v>9.75</v>
      </c>
      <c r="AF26" s="39"/>
      <c r="AG26" s="39"/>
      <c r="AH26" s="39"/>
      <c r="AI26" s="39"/>
      <c r="AJ26" s="39"/>
      <c r="AK26" s="39"/>
      <c r="AL26" s="39"/>
      <c r="AM26" s="39"/>
      <c r="AN26" s="39" t="n">
        <v>18.5</v>
      </c>
      <c r="AO26" s="39"/>
      <c r="AP26" s="39"/>
      <c r="AQ26" s="39"/>
      <c r="AR26" s="39"/>
      <c r="AS26" s="39" t="n">
        <v>16.5</v>
      </c>
      <c r="AT26" s="39"/>
      <c r="AU26" s="39"/>
      <c r="AV26" s="39"/>
      <c r="AW26" s="39"/>
      <c r="AX26" s="39"/>
      <c r="AY26" s="39"/>
      <c r="AZ26" s="39" t="n">
        <v>23</v>
      </c>
      <c r="BA26" s="39"/>
      <c r="BB26" s="39"/>
      <c r="BC26" s="39"/>
      <c r="BD26" s="39"/>
      <c r="BE26" s="39"/>
      <c r="BF26" s="39"/>
      <c r="BG26" s="39"/>
      <c r="BH26" s="39" t="n">
        <v>21</v>
      </c>
      <c r="BI26" s="40" t="n">
        <v>25.25</v>
      </c>
      <c r="BJ26" s="9"/>
    </row>
    <row r="27" customFormat="false" ht="15.75" hidden="false" customHeight="true" outlineLevel="0" collapsed="false">
      <c r="B27" s="6"/>
      <c r="C27" s="41" t="n">
        <v>22</v>
      </c>
      <c r="D27" s="51" t="s">
        <v>76</v>
      </c>
      <c r="E27" s="60"/>
      <c r="F27" s="60"/>
      <c r="G27" s="60"/>
      <c r="H27" s="60"/>
      <c r="I27" s="60"/>
      <c r="J27" s="60"/>
      <c r="K27" s="60"/>
      <c r="L27" s="61"/>
      <c r="M27" s="65"/>
      <c r="N27" s="62" t="n">
        <v>40</v>
      </c>
      <c r="O27" s="33" t="n">
        <f aca="false">SUM(V27:BI27)</f>
        <v>153.75</v>
      </c>
      <c r="P27" s="34" t="n">
        <f aca="false">(O27/N27)*5</f>
        <v>19.21875</v>
      </c>
      <c r="Q27" s="34" t="n">
        <f aca="false">(S27+T27+U27)/N27</f>
        <v>2.59375</v>
      </c>
      <c r="R27" s="35" t="n">
        <v>50</v>
      </c>
      <c r="S27" s="36" t="n">
        <f aca="false">O27-R27-T27-U27</f>
        <v>101.5</v>
      </c>
      <c r="T27" s="37"/>
      <c r="U27" s="37" t="n">
        <v>2.25</v>
      </c>
      <c r="V27" s="38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n">
        <v>26</v>
      </c>
      <c r="AI27" s="39"/>
      <c r="AJ27" s="39" t="n">
        <v>16</v>
      </c>
      <c r="AK27" s="39"/>
      <c r="AL27" s="39" t="n">
        <v>18.25</v>
      </c>
      <c r="AM27" s="39"/>
      <c r="AN27" s="39"/>
      <c r="AO27" s="39" t="n">
        <v>16</v>
      </c>
      <c r="AP27" s="39"/>
      <c r="AQ27" s="39"/>
      <c r="AR27" s="39" t="n">
        <v>25.75</v>
      </c>
      <c r="AS27" s="39"/>
      <c r="AT27" s="39"/>
      <c r="AU27" s="39"/>
      <c r="AV27" s="39"/>
      <c r="AW27" s="39"/>
      <c r="AX27" s="39"/>
      <c r="AY27" s="39"/>
      <c r="AZ27" s="39" t="n">
        <v>17.75</v>
      </c>
      <c r="BA27" s="57" t="n">
        <v>18.75</v>
      </c>
      <c r="BB27" s="39"/>
      <c r="BC27" s="39"/>
      <c r="BD27" s="39" t="n">
        <v>15.25</v>
      </c>
      <c r="BE27" s="39"/>
      <c r="BF27" s="39"/>
      <c r="BG27" s="39"/>
      <c r="BH27" s="39"/>
      <c r="BI27" s="40"/>
      <c r="BJ27" s="9"/>
    </row>
    <row r="28" customFormat="false" ht="15.75" hidden="false" customHeight="true" outlineLevel="0" collapsed="false">
      <c r="B28" s="6"/>
      <c r="C28" s="41" t="n">
        <v>23</v>
      </c>
      <c r="D28" s="51" t="s">
        <v>77</v>
      </c>
      <c r="E28" s="60"/>
      <c r="F28" s="60"/>
      <c r="G28" s="60"/>
      <c r="H28" s="60"/>
      <c r="I28" s="60"/>
      <c r="J28" s="60"/>
      <c r="K28" s="60"/>
      <c r="L28" s="61"/>
      <c r="M28" s="65"/>
      <c r="N28" s="62" t="n">
        <v>40</v>
      </c>
      <c r="O28" s="33" t="n">
        <f aca="false">SUM(V28:BI28)</f>
        <v>152.75</v>
      </c>
      <c r="P28" s="34" t="n">
        <f aca="false">(O28/N28)*5</f>
        <v>19.09375</v>
      </c>
      <c r="Q28" s="34" t="n">
        <f aca="false">(S28+T28+U28)/N28</f>
        <v>2.81875</v>
      </c>
      <c r="R28" s="35" t="n">
        <v>40</v>
      </c>
      <c r="S28" s="36" t="n">
        <f aca="false">O28-R28-T28-U28</f>
        <v>107.75</v>
      </c>
      <c r="T28" s="37" t="n">
        <v>1.5</v>
      </c>
      <c r="U28" s="37" t="n">
        <v>3.5</v>
      </c>
      <c r="V28" s="38" t="n">
        <v>21</v>
      </c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 t="n">
        <v>20.75</v>
      </c>
      <c r="AM28" s="39"/>
      <c r="AN28" s="39" t="n">
        <v>23</v>
      </c>
      <c r="AO28" s="39"/>
      <c r="AP28" s="39"/>
      <c r="AQ28" s="39" t="n">
        <v>12.25</v>
      </c>
      <c r="AR28" s="39"/>
      <c r="AS28" s="39" t="n">
        <v>16</v>
      </c>
      <c r="AT28" s="39"/>
      <c r="AU28" s="39"/>
      <c r="AV28" s="39"/>
      <c r="AW28" s="39"/>
      <c r="AX28" s="39"/>
      <c r="AY28" s="39"/>
      <c r="AZ28" s="39"/>
      <c r="BA28" s="57" t="n">
        <v>23.75</v>
      </c>
      <c r="BB28" s="39" t="n">
        <v>18.5</v>
      </c>
      <c r="BC28" s="39"/>
      <c r="BD28" s="39"/>
      <c r="BE28" s="39" t="n">
        <v>17.5</v>
      </c>
      <c r="BF28" s="39"/>
      <c r="BG28" s="39"/>
      <c r="BH28" s="39"/>
      <c r="BI28" s="40"/>
      <c r="BJ28" s="9"/>
    </row>
    <row r="29" customFormat="false" ht="15.75" hidden="false" customHeight="true" outlineLevel="0" collapsed="false">
      <c r="B29" s="6"/>
      <c r="C29" s="41" t="n">
        <v>24</v>
      </c>
      <c r="D29" s="51" t="s">
        <v>78</v>
      </c>
      <c r="E29" s="58"/>
      <c r="F29" s="58"/>
      <c r="G29" s="58"/>
      <c r="H29" s="58"/>
      <c r="I29" s="58"/>
      <c r="J29" s="58"/>
      <c r="K29" s="58"/>
      <c r="L29" s="59"/>
      <c r="M29" s="64"/>
      <c r="N29" s="45" t="n">
        <v>40</v>
      </c>
      <c r="O29" s="33" t="n">
        <f aca="false">SUM(V29:BI29)</f>
        <v>152.75</v>
      </c>
      <c r="P29" s="34" t="n">
        <f aca="false">(O29/N29)*5</f>
        <v>19.09375</v>
      </c>
      <c r="Q29" s="34" t="n">
        <f aca="false">(S29+T29+U29)/N29</f>
        <v>2.56875</v>
      </c>
      <c r="R29" s="35" t="n">
        <v>50</v>
      </c>
      <c r="S29" s="36" t="n">
        <f aca="false">O29-R29-T29-U29</f>
        <v>100</v>
      </c>
      <c r="T29" s="37" t="n">
        <v>1</v>
      </c>
      <c r="U29" s="37" t="n">
        <v>1.75</v>
      </c>
      <c r="V29" s="38" t="n">
        <v>21.25</v>
      </c>
      <c r="W29" s="39"/>
      <c r="X29" s="39"/>
      <c r="Y29" s="39"/>
      <c r="Z29" s="39"/>
      <c r="AA29" s="39"/>
      <c r="AB29" s="39"/>
      <c r="AC29" s="39"/>
      <c r="AD29" s="39"/>
      <c r="AE29" s="39" t="n">
        <v>23.5</v>
      </c>
      <c r="AF29" s="39"/>
      <c r="AG29" s="39" t="n">
        <v>20.25</v>
      </c>
      <c r="AH29" s="39"/>
      <c r="AI29" s="39"/>
      <c r="AJ29" s="39"/>
      <c r="AK29" s="39"/>
      <c r="AL29" s="39" t="n">
        <v>22</v>
      </c>
      <c r="AM29" s="39"/>
      <c r="AN29" s="39"/>
      <c r="AO29" s="39"/>
      <c r="AP29" s="39"/>
      <c r="AQ29" s="39"/>
      <c r="AR29" s="39" t="n">
        <v>17.25</v>
      </c>
      <c r="AS29" s="39"/>
      <c r="AT29" s="39"/>
      <c r="AU29" s="39"/>
      <c r="AV29" s="39"/>
      <c r="AW29" s="39"/>
      <c r="AX29" s="39"/>
      <c r="AY29" s="39" t="n">
        <v>15</v>
      </c>
      <c r="AZ29" s="39"/>
      <c r="BA29" s="39"/>
      <c r="BB29" s="39" t="n">
        <v>17.5</v>
      </c>
      <c r="BC29" s="39"/>
      <c r="BD29" s="39"/>
      <c r="BE29" s="39"/>
      <c r="BF29" s="39"/>
      <c r="BG29" s="39"/>
      <c r="BH29" s="39"/>
      <c r="BI29" s="40" t="n">
        <v>16</v>
      </c>
      <c r="BJ29" s="9"/>
    </row>
    <row r="30" customFormat="false" ht="15.75" hidden="false" customHeight="true" outlineLevel="0" collapsed="false">
      <c r="B30" s="6"/>
      <c r="C30" s="41" t="n">
        <v>25</v>
      </c>
      <c r="D30" s="51" t="s">
        <v>79</v>
      </c>
      <c r="E30" s="58"/>
      <c r="F30" s="58"/>
      <c r="G30" s="58"/>
      <c r="H30" s="58"/>
      <c r="I30" s="58"/>
      <c r="J30" s="58"/>
      <c r="K30" s="58"/>
      <c r="L30" s="59"/>
      <c r="M30" s="64"/>
      <c r="N30" s="45" t="n">
        <v>40</v>
      </c>
      <c r="O30" s="33" t="n">
        <f aca="false">SUM(V30:BI30)</f>
        <v>150.5</v>
      </c>
      <c r="P30" s="34" t="n">
        <f aca="false">(O30/N30)*5</f>
        <v>18.8125</v>
      </c>
      <c r="Q30" s="34" t="n">
        <f aca="false">(S30+T30+U30)/N30</f>
        <v>2.575</v>
      </c>
      <c r="R30" s="35" t="n">
        <v>47.5</v>
      </c>
      <c r="S30" s="36" t="n">
        <f aca="false">O30-R30-T30-U30</f>
        <v>102</v>
      </c>
      <c r="T30" s="37" t="n">
        <v>0.5</v>
      </c>
      <c r="U30" s="37" t="n">
        <v>0.5</v>
      </c>
      <c r="V30" s="38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 t="n">
        <v>26.25</v>
      </c>
      <c r="AK30" s="39" t="n">
        <v>15.75</v>
      </c>
      <c r="AL30" s="39" t="n">
        <v>16.75</v>
      </c>
      <c r="AM30" s="39"/>
      <c r="AN30" s="39" t="n">
        <v>21</v>
      </c>
      <c r="AO30" s="39"/>
      <c r="AP30" s="39"/>
      <c r="AQ30" s="39"/>
      <c r="AR30" s="39"/>
      <c r="AS30" s="39" t="n">
        <v>25</v>
      </c>
      <c r="AT30" s="39"/>
      <c r="AU30" s="39"/>
      <c r="AV30" s="39" t="n">
        <v>8.25</v>
      </c>
      <c r="AW30" s="39"/>
      <c r="AX30" s="39"/>
      <c r="AY30" s="39"/>
      <c r="AZ30" s="39"/>
      <c r="BA30" s="39"/>
      <c r="BB30" s="39"/>
      <c r="BC30" s="39"/>
      <c r="BD30" s="39"/>
      <c r="BE30" s="39"/>
      <c r="BF30" s="39" t="n">
        <v>10.75</v>
      </c>
      <c r="BG30" s="39"/>
      <c r="BH30" s="39"/>
      <c r="BI30" s="40" t="n">
        <v>26.75</v>
      </c>
      <c r="BJ30" s="9"/>
    </row>
    <row r="31" customFormat="false" ht="15.75" hidden="false" customHeight="true" outlineLevel="0" collapsed="false">
      <c r="B31" s="6"/>
      <c r="C31" s="41" t="n">
        <v>26</v>
      </c>
      <c r="D31" s="51" t="s">
        <v>80</v>
      </c>
      <c r="E31" s="58"/>
      <c r="F31" s="58"/>
      <c r="G31" s="58"/>
      <c r="H31" s="58"/>
      <c r="I31" s="58"/>
      <c r="J31" s="58"/>
      <c r="K31" s="58"/>
      <c r="L31" s="44" t="n">
        <v>37.25</v>
      </c>
      <c r="M31" s="64"/>
      <c r="N31" s="45" t="n">
        <v>40</v>
      </c>
      <c r="O31" s="33" t="n">
        <f aca="false">SUM(V31:BI31)</f>
        <v>149.5</v>
      </c>
      <c r="P31" s="34" t="n">
        <f aca="false">(O31/N31)*5</f>
        <v>18.6875</v>
      </c>
      <c r="Q31" s="34" t="n">
        <f aca="false">(S31+T31+U31)/N31</f>
        <v>2.425</v>
      </c>
      <c r="R31" s="35" t="n">
        <v>52.5</v>
      </c>
      <c r="S31" s="36" t="n">
        <f aca="false">O31-R31-T31-U31</f>
        <v>95.25</v>
      </c>
      <c r="T31" s="37" t="n">
        <v>0.5</v>
      </c>
      <c r="U31" s="37" t="n">
        <v>1.25</v>
      </c>
      <c r="V31" s="38"/>
      <c r="W31" s="39" t="n">
        <v>23.75</v>
      </c>
      <c r="X31" s="39"/>
      <c r="Y31" s="39"/>
      <c r="Z31" s="39" t="n">
        <v>16</v>
      </c>
      <c r="AA31" s="39"/>
      <c r="AB31" s="39"/>
      <c r="AC31" s="39"/>
      <c r="AD31" s="39"/>
      <c r="AE31" s="39"/>
      <c r="AF31" s="39"/>
      <c r="AG31" s="39" t="n">
        <v>21</v>
      </c>
      <c r="AH31" s="39"/>
      <c r="AI31" s="39" t="n">
        <v>19.5</v>
      </c>
      <c r="AJ31" s="39"/>
      <c r="AK31" s="39"/>
      <c r="AL31" s="39"/>
      <c r="AM31" s="39"/>
      <c r="AN31" s="39" t="n">
        <v>20.5</v>
      </c>
      <c r="AO31" s="39"/>
      <c r="AP31" s="39"/>
      <c r="AQ31" s="39"/>
      <c r="AR31" s="39"/>
      <c r="AS31" s="39"/>
      <c r="AT31" s="39" t="n">
        <v>18.25</v>
      </c>
      <c r="AU31" s="39"/>
      <c r="AV31" s="39"/>
      <c r="AW31" s="39" t="n">
        <v>11.25</v>
      </c>
      <c r="AX31" s="39"/>
      <c r="AY31" s="39"/>
      <c r="AZ31" s="39"/>
      <c r="BA31" s="39"/>
      <c r="BB31" s="39"/>
      <c r="BC31" s="39" t="n">
        <v>19.25</v>
      </c>
      <c r="BD31" s="39"/>
      <c r="BE31" s="39"/>
      <c r="BF31" s="39"/>
      <c r="BG31" s="39"/>
      <c r="BH31" s="39"/>
      <c r="BI31" s="40"/>
      <c r="BJ31" s="9"/>
    </row>
    <row r="32" customFormat="false" ht="15.75" hidden="false" customHeight="true" outlineLevel="0" collapsed="false">
      <c r="B32" s="6"/>
      <c r="C32" s="41" t="n">
        <v>27</v>
      </c>
      <c r="D32" s="51" t="s">
        <v>81</v>
      </c>
      <c r="E32" s="58"/>
      <c r="F32" s="58"/>
      <c r="G32" s="58"/>
      <c r="H32" s="58"/>
      <c r="I32" s="58"/>
      <c r="J32" s="58"/>
      <c r="K32" s="58"/>
      <c r="L32" s="44" t="n">
        <v>47.25</v>
      </c>
      <c r="M32" s="64"/>
      <c r="N32" s="45" t="n">
        <v>40</v>
      </c>
      <c r="O32" s="33" t="n">
        <f aca="false">SUM(V32:BI32)</f>
        <v>149</v>
      </c>
      <c r="P32" s="34" t="n">
        <f aca="false">(O32/N32)*5</f>
        <v>18.625</v>
      </c>
      <c r="Q32" s="34" t="n">
        <f aca="false">(S32+T32+U32)/N32</f>
        <v>2.475</v>
      </c>
      <c r="R32" s="35" t="n">
        <v>50</v>
      </c>
      <c r="S32" s="36" t="n">
        <f aca="false">O32-R32-T32-U32</f>
        <v>97.25</v>
      </c>
      <c r="T32" s="37" t="n">
        <v>1</v>
      </c>
      <c r="U32" s="37" t="n">
        <v>0.75</v>
      </c>
      <c r="V32" s="38"/>
      <c r="W32" s="39"/>
      <c r="X32" s="39"/>
      <c r="Y32" s="39" t="n">
        <v>14</v>
      </c>
      <c r="Z32" s="39"/>
      <c r="AA32" s="39" t="n">
        <v>15.75</v>
      </c>
      <c r="AB32" s="39"/>
      <c r="AC32" s="39"/>
      <c r="AD32" s="39"/>
      <c r="AE32" s="39"/>
      <c r="AF32" s="39" t="n">
        <v>20.25</v>
      </c>
      <c r="AG32" s="39"/>
      <c r="AH32" s="39" t="n">
        <v>20</v>
      </c>
      <c r="AI32" s="39"/>
      <c r="AJ32" s="39"/>
      <c r="AK32" s="39"/>
      <c r="AL32" s="39"/>
      <c r="AM32" s="39"/>
      <c r="AN32" s="39"/>
      <c r="AO32" s="39"/>
      <c r="AP32" s="39"/>
      <c r="AQ32" s="39" t="n">
        <v>24.5</v>
      </c>
      <c r="AR32" s="39"/>
      <c r="AS32" s="39"/>
      <c r="AT32" s="39"/>
      <c r="AU32" s="39"/>
      <c r="AV32" s="39"/>
      <c r="AW32" s="39"/>
      <c r="AX32" s="39" t="n">
        <v>16</v>
      </c>
      <c r="AY32" s="39"/>
      <c r="AZ32" s="39"/>
      <c r="BA32" s="39"/>
      <c r="BB32" s="39"/>
      <c r="BC32" s="39"/>
      <c r="BD32" s="39"/>
      <c r="BE32" s="39"/>
      <c r="BF32" s="39"/>
      <c r="BG32" s="39"/>
      <c r="BH32" s="39" t="n">
        <v>23.5</v>
      </c>
      <c r="BI32" s="40" t="n">
        <v>15</v>
      </c>
      <c r="BJ32" s="9"/>
    </row>
    <row r="33" customFormat="false" ht="15.75" hidden="false" customHeight="true" outlineLevel="0" collapsed="false">
      <c r="B33" s="6"/>
      <c r="C33" s="41" t="n">
        <v>28</v>
      </c>
      <c r="D33" s="51" t="s">
        <v>82</v>
      </c>
      <c r="E33" s="58"/>
      <c r="F33" s="58"/>
      <c r="G33" s="58"/>
      <c r="H33" s="58"/>
      <c r="I33" s="58"/>
      <c r="J33" s="58"/>
      <c r="K33" s="58"/>
      <c r="L33" s="44"/>
      <c r="M33" s="64"/>
      <c r="N33" s="45" t="n">
        <v>40</v>
      </c>
      <c r="O33" s="33" t="n">
        <f aca="false">SUM(V33:BI33)</f>
        <v>148.5</v>
      </c>
      <c r="P33" s="34" t="n">
        <f aca="false">(O33/N33)*5</f>
        <v>18.5625</v>
      </c>
      <c r="Q33" s="34" t="n">
        <f aca="false">(S33+T33+U33)/N33</f>
        <v>2.525</v>
      </c>
      <c r="R33" s="35" t="n">
        <v>47.5</v>
      </c>
      <c r="S33" s="36" t="n">
        <f aca="false">O33-R33-T33-U33</f>
        <v>98.75</v>
      </c>
      <c r="T33" s="37" t="n">
        <v>0.5</v>
      </c>
      <c r="U33" s="37" t="n">
        <v>1.75</v>
      </c>
      <c r="V33" s="38" t="n">
        <v>21.25</v>
      </c>
      <c r="W33" s="39"/>
      <c r="X33" s="39"/>
      <c r="Y33" s="39" t="n">
        <v>13</v>
      </c>
      <c r="Z33" s="39"/>
      <c r="AA33" s="39"/>
      <c r="AB33" s="39" t="n">
        <v>16.5</v>
      </c>
      <c r="AC33" s="39"/>
      <c r="AD33" s="39"/>
      <c r="AE33" s="39" t="n">
        <v>25.5</v>
      </c>
      <c r="AF33" s="39"/>
      <c r="AG33" s="39"/>
      <c r="AH33" s="39"/>
      <c r="AI33" s="39" t="n">
        <v>18</v>
      </c>
      <c r="AJ33" s="39"/>
      <c r="AK33" s="39"/>
      <c r="AL33" s="39"/>
      <c r="AM33" s="39"/>
      <c r="AN33" s="39"/>
      <c r="AO33" s="39"/>
      <c r="AP33" s="39"/>
      <c r="AQ33" s="39" t="n">
        <v>13</v>
      </c>
      <c r="AR33" s="39" t="n">
        <v>19.5</v>
      </c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 t="n">
        <v>21.75</v>
      </c>
      <c r="BG33" s="39"/>
      <c r="BH33" s="39"/>
      <c r="BI33" s="40"/>
      <c r="BJ33" s="9"/>
    </row>
    <row r="34" customFormat="false" ht="15.75" hidden="false" customHeight="true" outlineLevel="0" collapsed="false">
      <c r="B34" s="6"/>
      <c r="C34" s="41" t="n">
        <v>29</v>
      </c>
      <c r="D34" s="51" t="s">
        <v>83</v>
      </c>
      <c r="E34" s="58"/>
      <c r="F34" s="58"/>
      <c r="G34" s="58"/>
      <c r="H34" s="58"/>
      <c r="I34" s="58"/>
      <c r="J34" s="58"/>
      <c r="K34" s="58"/>
      <c r="L34" s="44"/>
      <c r="M34" s="64"/>
      <c r="N34" s="45" t="n">
        <v>40</v>
      </c>
      <c r="O34" s="33" t="n">
        <f aca="false">SUM(V34:BI34)</f>
        <v>145.75</v>
      </c>
      <c r="P34" s="34" t="n">
        <f aca="false">(O34/N34)*5</f>
        <v>18.21875</v>
      </c>
      <c r="Q34" s="34" t="n">
        <f aca="false">(S34+T34+U34)/N34</f>
        <v>2.58125</v>
      </c>
      <c r="R34" s="35" t="n">
        <v>42.5</v>
      </c>
      <c r="S34" s="36" t="n">
        <f aca="false">O34-R34-T34-U34</f>
        <v>102.75</v>
      </c>
      <c r="T34" s="37"/>
      <c r="U34" s="37" t="n">
        <v>0.5</v>
      </c>
      <c r="V34" s="38"/>
      <c r="W34" s="39" t="n">
        <v>17.5</v>
      </c>
      <c r="X34" s="39"/>
      <c r="Y34" s="39"/>
      <c r="Z34" s="39" t="n">
        <v>17</v>
      </c>
      <c r="AA34" s="39"/>
      <c r="AB34" s="39"/>
      <c r="AC34" s="39"/>
      <c r="AD34" s="39" t="n">
        <v>18.5</v>
      </c>
      <c r="AE34" s="39"/>
      <c r="AF34" s="39"/>
      <c r="AG34" s="39" t="n">
        <v>19</v>
      </c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 t="n">
        <v>16.75</v>
      </c>
      <c r="AT34" s="39"/>
      <c r="AU34" s="39"/>
      <c r="AV34" s="39"/>
      <c r="AW34" s="39"/>
      <c r="AX34" s="39"/>
      <c r="AY34" s="39" t="n">
        <v>22</v>
      </c>
      <c r="AZ34" s="39"/>
      <c r="BA34" s="39"/>
      <c r="BB34" s="39"/>
      <c r="BC34" s="39" t="n">
        <v>12</v>
      </c>
      <c r="BD34" s="39"/>
      <c r="BE34" s="39"/>
      <c r="BF34" s="39"/>
      <c r="BG34" s="39"/>
      <c r="BH34" s="39" t="n">
        <v>23</v>
      </c>
      <c r="BI34" s="40"/>
      <c r="BJ34" s="9"/>
    </row>
    <row r="35" customFormat="false" ht="15.75" hidden="false" customHeight="true" outlineLevel="0" collapsed="false">
      <c r="B35" s="6"/>
      <c r="C35" s="41" t="n">
        <v>30</v>
      </c>
      <c r="D35" s="51" t="s">
        <v>84</v>
      </c>
      <c r="E35" s="58"/>
      <c r="F35" s="58"/>
      <c r="G35" s="58"/>
      <c r="H35" s="58"/>
      <c r="I35" s="58"/>
      <c r="J35" s="58"/>
      <c r="K35" s="58"/>
      <c r="L35" s="44" t="n">
        <v>48.75</v>
      </c>
      <c r="M35" s="64"/>
      <c r="N35" s="45" t="n">
        <v>40</v>
      </c>
      <c r="O35" s="33" t="n">
        <f aca="false">SUM(V35:BI35)</f>
        <v>145.5</v>
      </c>
      <c r="P35" s="34" t="n">
        <f aca="false">(O35/N35)*5</f>
        <v>18.1875</v>
      </c>
      <c r="Q35" s="34" t="n">
        <f aca="false">(S35+T35+U35)/N35</f>
        <v>2.575</v>
      </c>
      <c r="R35" s="35" t="n">
        <v>42.5</v>
      </c>
      <c r="S35" s="36" t="n">
        <f aca="false">O35-R35-T35-U35</f>
        <v>99.5</v>
      </c>
      <c r="T35" s="37" t="n">
        <v>0.5</v>
      </c>
      <c r="U35" s="37" t="n">
        <v>3</v>
      </c>
      <c r="V35" s="38"/>
      <c r="W35" s="39" t="n">
        <v>14.75</v>
      </c>
      <c r="X35" s="39"/>
      <c r="Y35" s="39"/>
      <c r="Z35" s="39"/>
      <c r="AA35" s="39" t="n">
        <v>14.5</v>
      </c>
      <c r="AB35" s="39"/>
      <c r="AC35" s="39"/>
      <c r="AD35" s="39"/>
      <c r="AE35" s="39"/>
      <c r="AF35" s="39"/>
      <c r="AG35" s="39"/>
      <c r="AH35" s="39" t="n">
        <v>24</v>
      </c>
      <c r="AI35" s="39"/>
      <c r="AJ35" s="39"/>
      <c r="AK35" s="39"/>
      <c r="AL35" s="39"/>
      <c r="AM35" s="39" t="n">
        <v>20.75</v>
      </c>
      <c r="AN35" s="39"/>
      <c r="AO35" s="39"/>
      <c r="AP35" s="39"/>
      <c r="AQ35" s="39"/>
      <c r="AR35" s="39" t="n">
        <v>22.75</v>
      </c>
      <c r="AS35" s="39"/>
      <c r="AT35" s="39"/>
      <c r="AU35" s="39"/>
      <c r="AV35" s="39"/>
      <c r="AW35" s="39"/>
      <c r="AX35" s="39" t="n">
        <v>20</v>
      </c>
      <c r="AY35" s="39"/>
      <c r="AZ35" s="39"/>
      <c r="BA35" s="39"/>
      <c r="BB35" s="39" t="n">
        <v>16</v>
      </c>
      <c r="BC35" s="39"/>
      <c r="BD35" s="39"/>
      <c r="BE35" s="39"/>
      <c r="BF35" s="39"/>
      <c r="BG35" s="39" t="n">
        <v>12.75</v>
      </c>
      <c r="BH35" s="39"/>
      <c r="BI35" s="40"/>
      <c r="BJ35" s="9"/>
    </row>
    <row r="36" customFormat="false" ht="15.75" hidden="false" customHeight="true" outlineLevel="0" collapsed="false">
      <c r="B36" s="6"/>
      <c r="C36" s="41" t="n">
        <v>31</v>
      </c>
      <c r="D36" s="51" t="s">
        <v>85</v>
      </c>
      <c r="E36" s="58"/>
      <c r="F36" s="58"/>
      <c r="G36" s="58"/>
      <c r="H36" s="58"/>
      <c r="I36" s="58"/>
      <c r="J36" s="58"/>
      <c r="K36" s="58"/>
      <c r="L36" s="44"/>
      <c r="M36" s="64"/>
      <c r="N36" s="45" t="n">
        <v>40</v>
      </c>
      <c r="O36" s="33" t="n">
        <f aca="false">SUM(V36:BI36)</f>
        <v>145.25</v>
      </c>
      <c r="P36" s="34" t="n">
        <f aca="false">(O36/N36)*5</f>
        <v>18.15625</v>
      </c>
      <c r="Q36" s="34" t="n">
        <f aca="false">(S36+T36+U36)/N36</f>
        <v>2.56875</v>
      </c>
      <c r="R36" s="35" t="n">
        <v>42.5</v>
      </c>
      <c r="S36" s="36" t="n">
        <f aca="false">O36-R36-T36-U36</f>
        <v>100.75</v>
      </c>
      <c r="T36" s="37" t="n">
        <v>1</v>
      </c>
      <c r="U36" s="37" t="n">
        <v>1</v>
      </c>
      <c r="V36" s="38"/>
      <c r="W36" s="39"/>
      <c r="X36" s="39"/>
      <c r="Y36" s="39"/>
      <c r="Z36" s="39"/>
      <c r="AA36" s="39"/>
      <c r="AB36" s="39"/>
      <c r="AC36" s="39"/>
      <c r="AD36" s="39" t="n">
        <v>17</v>
      </c>
      <c r="AE36" s="39" t="n">
        <v>15.25</v>
      </c>
      <c r="AF36" s="39" t="n">
        <v>13.25</v>
      </c>
      <c r="AG36" s="39" t="n">
        <v>23</v>
      </c>
      <c r="AH36" s="39" t="n">
        <v>18.25</v>
      </c>
      <c r="AI36" s="39" t="n">
        <v>17.25</v>
      </c>
      <c r="AJ36" s="39" t="n">
        <v>20.75</v>
      </c>
      <c r="AK36" s="39" t="n">
        <v>20.5</v>
      </c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40"/>
      <c r="BJ36" s="9"/>
    </row>
    <row r="37" customFormat="false" ht="15.75" hidden="false" customHeight="true" outlineLevel="0" collapsed="false">
      <c r="B37" s="6"/>
      <c r="C37" s="41" t="n">
        <v>32</v>
      </c>
      <c r="D37" s="51" t="s">
        <v>86</v>
      </c>
      <c r="E37" s="58"/>
      <c r="F37" s="58"/>
      <c r="G37" s="58"/>
      <c r="H37" s="58"/>
      <c r="I37" s="58"/>
      <c r="J37" s="58"/>
      <c r="K37" s="58"/>
      <c r="L37" s="44" t="n">
        <v>41.5</v>
      </c>
      <c r="M37" s="64"/>
      <c r="N37" s="45" t="n">
        <v>40</v>
      </c>
      <c r="O37" s="33" t="n">
        <f aca="false">SUM(V37:BI37)</f>
        <v>144.75</v>
      </c>
      <c r="P37" s="34" t="n">
        <f aca="false">(O37/N37)*5</f>
        <v>18.09375</v>
      </c>
      <c r="Q37" s="34" t="n">
        <f aca="false">(S37+T37+U37)/N37</f>
        <v>2.55625</v>
      </c>
      <c r="R37" s="35" t="n">
        <v>42.5</v>
      </c>
      <c r="S37" s="36" t="n">
        <f aca="false">O37-R37-T37-U37</f>
        <v>101</v>
      </c>
      <c r="T37" s="37"/>
      <c r="U37" s="37" t="n">
        <v>1.25</v>
      </c>
      <c r="V37" s="38"/>
      <c r="W37" s="39"/>
      <c r="X37" s="39"/>
      <c r="Y37" s="39"/>
      <c r="Z37" s="39" t="n">
        <v>15.75</v>
      </c>
      <c r="AA37" s="39"/>
      <c r="AB37" s="39"/>
      <c r="AC37" s="39"/>
      <c r="AD37" s="39"/>
      <c r="AE37" s="39" t="n">
        <v>17.5</v>
      </c>
      <c r="AF37" s="39"/>
      <c r="AG37" s="39"/>
      <c r="AH37" s="39"/>
      <c r="AI37" s="39" t="n">
        <v>19</v>
      </c>
      <c r="AJ37" s="39"/>
      <c r="AK37" s="39" t="n">
        <v>17</v>
      </c>
      <c r="AL37" s="39"/>
      <c r="AM37" s="39" t="n">
        <v>14.75</v>
      </c>
      <c r="AN37" s="39"/>
      <c r="AO37" s="39"/>
      <c r="AP37" s="39"/>
      <c r="AQ37" s="39"/>
      <c r="AR37" s="39"/>
      <c r="AS37" s="39"/>
      <c r="AT37" s="39" t="n">
        <v>21.25</v>
      </c>
      <c r="AU37" s="39" t="n">
        <v>14.75</v>
      </c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 t="n">
        <v>24.75</v>
      </c>
      <c r="BI37" s="40"/>
      <c r="BJ37" s="9"/>
    </row>
    <row r="38" customFormat="false" ht="15.75" hidden="false" customHeight="true" outlineLevel="0" collapsed="false">
      <c r="B38" s="6"/>
      <c r="C38" s="41" t="n">
        <v>33</v>
      </c>
      <c r="D38" s="51" t="s">
        <v>87</v>
      </c>
      <c r="E38" s="58"/>
      <c r="F38" s="58"/>
      <c r="G38" s="58"/>
      <c r="H38" s="58"/>
      <c r="I38" s="58"/>
      <c r="J38" s="58"/>
      <c r="K38" s="58"/>
      <c r="L38" s="44" t="n">
        <v>37.75</v>
      </c>
      <c r="M38" s="64"/>
      <c r="N38" s="45" t="n">
        <v>40</v>
      </c>
      <c r="O38" s="33" t="n">
        <f aca="false">SUM(V38:BI38)</f>
        <v>144.25</v>
      </c>
      <c r="P38" s="34" t="n">
        <f aca="false">(O38/N38)*5</f>
        <v>18.03125</v>
      </c>
      <c r="Q38" s="34" t="n">
        <f aca="false">(S38+T38+U38)/N38</f>
        <v>2.54375</v>
      </c>
      <c r="R38" s="35" t="n">
        <v>42.5</v>
      </c>
      <c r="S38" s="36" t="n">
        <f aca="false">O38-R38-T38-U38</f>
        <v>99.75</v>
      </c>
      <c r="T38" s="37"/>
      <c r="U38" s="37" t="n">
        <v>2</v>
      </c>
      <c r="V38" s="38" t="n">
        <v>17</v>
      </c>
      <c r="W38" s="39"/>
      <c r="X38" s="39" t="n">
        <v>15.75</v>
      </c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 t="n">
        <v>17.5</v>
      </c>
      <c r="AJ38" s="39"/>
      <c r="AK38" s="39"/>
      <c r="AL38" s="39"/>
      <c r="AM38" s="39"/>
      <c r="AN38" s="39"/>
      <c r="AO38" s="39"/>
      <c r="AP38" s="39" t="n">
        <v>17.25</v>
      </c>
      <c r="AQ38" s="39"/>
      <c r="AR38" s="39"/>
      <c r="AS38" s="39"/>
      <c r="AT38" s="39"/>
      <c r="AU38" s="39" t="n">
        <v>19</v>
      </c>
      <c r="AV38" s="39"/>
      <c r="AW38" s="39"/>
      <c r="AX38" s="39"/>
      <c r="AY38" s="39" t="n">
        <v>16.75</v>
      </c>
      <c r="AZ38" s="39"/>
      <c r="BA38" s="39"/>
      <c r="BB38" s="39"/>
      <c r="BC38" s="39" t="n">
        <v>21.5</v>
      </c>
      <c r="BD38" s="39"/>
      <c r="BE38" s="39"/>
      <c r="BF38" s="39"/>
      <c r="BG38" s="39" t="n">
        <v>19.5</v>
      </c>
      <c r="BH38" s="39"/>
      <c r="BI38" s="40"/>
      <c r="BJ38" s="9"/>
    </row>
    <row r="39" customFormat="false" ht="15.75" hidden="false" customHeight="true" outlineLevel="0" collapsed="false">
      <c r="B39" s="6"/>
      <c r="C39" s="41" t="n">
        <v>34</v>
      </c>
      <c r="D39" s="51" t="s">
        <v>88</v>
      </c>
      <c r="E39" s="60"/>
      <c r="F39" s="60"/>
      <c r="G39" s="60"/>
      <c r="H39" s="60"/>
      <c r="I39" s="60"/>
      <c r="J39" s="60"/>
      <c r="K39" s="60"/>
      <c r="L39" s="44"/>
      <c r="M39" s="65"/>
      <c r="N39" s="62" t="n">
        <v>40</v>
      </c>
      <c r="O39" s="33" t="n">
        <f aca="false">SUM(V39:BI39)</f>
        <v>143.5</v>
      </c>
      <c r="P39" s="34" t="n">
        <f aca="false">(O39/N39)*5</f>
        <v>17.9375</v>
      </c>
      <c r="Q39" s="34" t="n">
        <f aca="false">(S39+T39+U39)/N39</f>
        <v>2.4</v>
      </c>
      <c r="R39" s="35" t="n">
        <v>47.5</v>
      </c>
      <c r="S39" s="36" t="n">
        <f aca="false">O39-R39-T39-U39</f>
        <v>94.75</v>
      </c>
      <c r="T39" s="37" t="n">
        <v>0.5</v>
      </c>
      <c r="U39" s="37" t="n">
        <v>0.75</v>
      </c>
      <c r="V39" s="38" t="n">
        <v>18.25</v>
      </c>
      <c r="W39" s="39"/>
      <c r="X39" s="39"/>
      <c r="Y39" s="39" t="n">
        <v>18</v>
      </c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 t="n">
        <v>21.5</v>
      </c>
      <c r="AN39" s="39"/>
      <c r="AO39" s="39"/>
      <c r="AP39" s="39"/>
      <c r="AQ39" s="39"/>
      <c r="AR39" s="39" t="n">
        <v>12</v>
      </c>
      <c r="AS39" s="39"/>
      <c r="AT39" s="39"/>
      <c r="AU39" s="39"/>
      <c r="AV39" s="39"/>
      <c r="AW39" s="39"/>
      <c r="AX39" s="39"/>
      <c r="AY39" s="39"/>
      <c r="AZ39" s="39" t="n">
        <v>17</v>
      </c>
      <c r="BA39" s="57" t="n">
        <v>19.5</v>
      </c>
      <c r="BB39" s="39"/>
      <c r="BC39" s="39"/>
      <c r="BD39" s="39" t="n">
        <v>17</v>
      </c>
      <c r="BE39" s="39"/>
      <c r="BF39" s="39"/>
      <c r="BG39" s="39" t="n">
        <v>20.25</v>
      </c>
      <c r="BH39" s="39"/>
      <c r="BI39" s="40"/>
      <c r="BJ39" s="9"/>
    </row>
    <row r="40" customFormat="false" ht="15.75" hidden="false" customHeight="true" outlineLevel="0" collapsed="false">
      <c r="B40" s="6"/>
      <c r="C40" s="41" t="n">
        <v>35</v>
      </c>
      <c r="D40" s="51" t="s">
        <v>89</v>
      </c>
      <c r="E40" s="58"/>
      <c r="F40" s="58"/>
      <c r="G40" s="58"/>
      <c r="H40" s="58"/>
      <c r="I40" s="58"/>
      <c r="J40" s="58"/>
      <c r="K40" s="58"/>
      <c r="L40" s="44"/>
      <c r="M40" s="64"/>
      <c r="N40" s="45" t="n">
        <v>40</v>
      </c>
      <c r="O40" s="33" t="n">
        <f aca="false">SUM(V40:BI40)</f>
        <v>143.5</v>
      </c>
      <c r="P40" s="34" t="n">
        <f aca="false">(O40/N40)*5</f>
        <v>17.9375</v>
      </c>
      <c r="Q40" s="34" t="n">
        <f aca="false">(S40+T40+U40)/N40</f>
        <v>2.4625</v>
      </c>
      <c r="R40" s="35" t="n">
        <v>45</v>
      </c>
      <c r="S40" s="36" t="n">
        <f aca="false">O40-R40-T40-U40</f>
        <v>97.5</v>
      </c>
      <c r="T40" s="37"/>
      <c r="U40" s="37" t="n">
        <v>1</v>
      </c>
      <c r="V40" s="38"/>
      <c r="W40" s="39" t="n">
        <v>21</v>
      </c>
      <c r="X40" s="39"/>
      <c r="Y40" s="39"/>
      <c r="Z40" s="39"/>
      <c r="AA40" s="39"/>
      <c r="AB40" s="39"/>
      <c r="AC40" s="39"/>
      <c r="AD40" s="39"/>
      <c r="AE40" s="39"/>
      <c r="AF40" s="39" t="n">
        <v>16.5</v>
      </c>
      <c r="AG40" s="39"/>
      <c r="AH40" s="39" t="n">
        <v>23.75</v>
      </c>
      <c r="AI40" s="39"/>
      <c r="AJ40" s="39"/>
      <c r="AK40" s="39" t="n">
        <v>13</v>
      </c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 t="n">
        <v>17.5</v>
      </c>
      <c r="AZ40" s="39" t="n">
        <v>18.75</v>
      </c>
      <c r="BA40" s="39"/>
      <c r="BB40" s="39"/>
      <c r="BC40" s="39" t="n">
        <v>17.75</v>
      </c>
      <c r="BD40" s="39"/>
      <c r="BE40" s="39"/>
      <c r="BF40" s="39"/>
      <c r="BG40" s="39"/>
      <c r="BH40" s="39" t="n">
        <v>15.25</v>
      </c>
      <c r="BI40" s="40"/>
      <c r="BJ40" s="9"/>
    </row>
    <row r="41" customFormat="false" ht="15.75" hidden="false" customHeight="true" outlineLevel="0" collapsed="false">
      <c r="B41" s="6"/>
      <c r="C41" s="41" t="n">
        <v>36</v>
      </c>
      <c r="D41" s="51" t="s">
        <v>90</v>
      </c>
      <c r="E41" s="60"/>
      <c r="F41" s="60"/>
      <c r="G41" s="60"/>
      <c r="H41" s="60"/>
      <c r="I41" s="60"/>
      <c r="J41" s="60"/>
      <c r="K41" s="60"/>
      <c r="L41" s="44"/>
      <c r="M41" s="65"/>
      <c r="N41" s="62" t="n">
        <v>40</v>
      </c>
      <c r="O41" s="33" t="n">
        <f aca="false">SUM(V41:BI41)</f>
        <v>141.25</v>
      </c>
      <c r="P41" s="34" t="n">
        <f aca="false">(O41/N41)*5</f>
        <v>17.65625</v>
      </c>
      <c r="Q41" s="34" t="n">
        <f aca="false">(S41+T41+U41)/N41</f>
        <v>2.28125</v>
      </c>
      <c r="R41" s="35" t="n">
        <v>50</v>
      </c>
      <c r="S41" s="36" t="n">
        <f aca="false">O41-R41-T41-U41</f>
        <v>89.25</v>
      </c>
      <c r="T41" s="37" t="n">
        <v>1</v>
      </c>
      <c r="U41" s="37" t="n">
        <v>1</v>
      </c>
      <c r="V41" s="38"/>
      <c r="W41" s="39"/>
      <c r="X41" s="39"/>
      <c r="Y41" s="39"/>
      <c r="Z41" s="39"/>
      <c r="AA41" s="39"/>
      <c r="AB41" s="39" t="n">
        <v>15.25</v>
      </c>
      <c r="AC41" s="39"/>
      <c r="AD41" s="39"/>
      <c r="AE41" s="39"/>
      <c r="AF41" s="39"/>
      <c r="AG41" s="39"/>
      <c r="AH41" s="39"/>
      <c r="AI41" s="39" t="n">
        <v>22.5</v>
      </c>
      <c r="AJ41" s="39" t="n">
        <v>10.5</v>
      </c>
      <c r="AK41" s="39"/>
      <c r="AL41" s="39"/>
      <c r="AM41" s="39" t="n">
        <v>24.25</v>
      </c>
      <c r="AN41" s="39"/>
      <c r="AO41" s="39"/>
      <c r="AP41" s="39"/>
      <c r="AQ41" s="39"/>
      <c r="AR41" s="39"/>
      <c r="AS41" s="39"/>
      <c r="AT41" s="39" t="n">
        <v>18.25</v>
      </c>
      <c r="AU41" s="39"/>
      <c r="AV41" s="39"/>
      <c r="AW41" s="39"/>
      <c r="AX41" s="39" t="n">
        <v>12.5</v>
      </c>
      <c r="AY41" s="39"/>
      <c r="AZ41" s="39"/>
      <c r="BA41" s="57" t="n">
        <v>20.5</v>
      </c>
      <c r="BB41" s="39"/>
      <c r="BC41" s="39"/>
      <c r="BD41" s="39"/>
      <c r="BE41" s="39" t="n">
        <v>17.5</v>
      </c>
      <c r="BF41" s="39"/>
      <c r="BG41" s="39"/>
      <c r="BH41" s="39"/>
      <c r="BI41" s="40"/>
      <c r="BJ41" s="9"/>
    </row>
    <row r="42" customFormat="false" ht="15.75" hidden="false" customHeight="true" outlineLevel="0" collapsed="false">
      <c r="B42" s="6"/>
      <c r="C42" s="41" t="n">
        <v>37</v>
      </c>
      <c r="D42" s="51" t="s">
        <v>91</v>
      </c>
      <c r="E42" s="58"/>
      <c r="F42" s="58"/>
      <c r="G42" s="58"/>
      <c r="H42" s="58"/>
      <c r="I42" s="58"/>
      <c r="J42" s="58"/>
      <c r="K42" s="58"/>
      <c r="L42" s="44"/>
      <c r="M42" s="64"/>
      <c r="N42" s="45" t="n">
        <v>40</v>
      </c>
      <c r="O42" s="33" t="n">
        <f aca="false">SUM(V42:BI42)</f>
        <v>139.25</v>
      </c>
      <c r="P42" s="34" t="n">
        <f aca="false">(O42/N42)*5</f>
        <v>17.40625</v>
      </c>
      <c r="Q42" s="34" t="n">
        <f aca="false">(S42+T42+U42)/N42</f>
        <v>2.60625</v>
      </c>
      <c r="R42" s="35" t="n">
        <v>35</v>
      </c>
      <c r="S42" s="36" t="n">
        <f aca="false">O42-R42-T42-U42</f>
        <v>103</v>
      </c>
      <c r="T42" s="37"/>
      <c r="U42" s="37" t="n">
        <v>1.25</v>
      </c>
      <c r="V42" s="38"/>
      <c r="W42" s="39"/>
      <c r="X42" s="39"/>
      <c r="Y42" s="39"/>
      <c r="Z42" s="39" t="n">
        <v>14.5</v>
      </c>
      <c r="AA42" s="39" t="n">
        <v>19</v>
      </c>
      <c r="AB42" s="39"/>
      <c r="AC42" s="39"/>
      <c r="AD42" s="39"/>
      <c r="AE42" s="39" t="n">
        <v>15.25</v>
      </c>
      <c r="AF42" s="39"/>
      <c r="AG42" s="39"/>
      <c r="AH42" s="39"/>
      <c r="AI42" s="39"/>
      <c r="AJ42" s="39"/>
      <c r="AK42" s="39"/>
      <c r="AL42" s="39"/>
      <c r="AM42" s="39"/>
      <c r="AN42" s="39"/>
      <c r="AO42" s="39" t="n">
        <v>17.75</v>
      </c>
      <c r="AP42" s="39"/>
      <c r="AQ42" s="39"/>
      <c r="AR42" s="39"/>
      <c r="AS42" s="39"/>
      <c r="AT42" s="39"/>
      <c r="AU42" s="39" t="n">
        <v>19.5</v>
      </c>
      <c r="AV42" s="39" t="n">
        <v>21.5</v>
      </c>
      <c r="AW42" s="39"/>
      <c r="AX42" s="39"/>
      <c r="AY42" s="39"/>
      <c r="AZ42" s="39"/>
      <c r="BA42" s="39"/>
      <c r="BB42" s="39" t="n">
        <v>13.5</v>
      </c>
      <c r="BC42" s="39"/>
      <c r="BD42" s="39"/>
      <c r="BE42" s="39" t="n">
        <v>18.25</v>
      </c>
      <c r="BF42" s="39"/>
      <c r="BG42" s="39"/>
      <c r="BH42" s="39"/>
      <c r="BI42" s="40"/>
      <c r="BJ42" s="9"/>
    </row>
    <row r="43" customFormat="false" ht="15.75" hidden="false" customHeight="true" outlineLevel="0" collapsed="false">
      <c r="B43" s="6"/>
      <c r="C43" s="41" t="n">
        <v>38</v>
      </c>
      <c r="D43" s="51" t="s">
        <v>92</v>
      </c>
      <c r="E43" s="58"/>
      <c r="F43" s="58"/>
      <c r="G43" s="58"/>
      <c r="H43" s="58"/>
      <c r="I43" s="58"/>
      <c r="J43" s="58"/>
      <c r="K43" s="58"/>
      <c r="L43" s="44" t="n">
        <v>37.5</v>
      </c>
      <c r="M43" s="64"/>
      <c r="N43" s="45" t="n">
        <v>40</v>
      </c>
      <c r="O43" s="33" t="n">
        <f aca="false">SUM(V43:BI43)</f>
        <v>138</v>
      </c>
      <c r="P43" s="34" t="n">
        <f aca="false">(O43/N43)*5</f>
        <v>17.25</v>
      </c>
      <c r="Q43" s="34" t="n">
        <f aca="false">(S43+T43+U43)/N43</f>
        <v>2.3875</v>
      </c>
      <c r="R43" s="35" t="n">
        <v>42.5</v>
      </c>
      <c r="S43" s="36" t="n">
        <f aca="false">O43-R43-T43-U43</f>
        <v>95.25</v>
      </c>
      <c r="T43" s="37"/>
      <c r="U43" s="37" t="n">
        <v>0.25</v>
      </c>
      <c r="V43" s="38"/>
      <c r="W43" s="39"/>
      <c r="X43" s="39"/>
      <c r="Y43" s="39"/>
      <c r="Z43" s="39"/>
      <c r="AA43" s="39" t="n">
        <v>9.5</v>
      </c>
      <c r="AB43" s="39"/>
      <c r="AC43" s="39"/>
      <c r="AD43" s="39"/>
      <c r="AE43" s="39"/>
      <c r="AF43" s="39"/>
      <c r="AG43" s="39" t="n">
        <v>20.5</v>
      </c>
      <c r="AH43" s="39"/>
      <c r="AI43" s="39"/>
      <c r="AJ43" s="39"/>
      <c r="AK43" s="39"/>
      <c r="AL43" s="39"/>
      <c r="AM43" s="39" t="n">
        <v>12.5</v>
      </c>
      <c r="AN43" s="39"/>
      <c r="AO43" s="39" t="n">
        <v>23.75</v>
      </c>
      <c r="AP43" s="39"/>
      <c r="AQ43" s="39" t="n">
        <v>18.25</v>
      </c>
      <c r="AR43" s="39"/>
      <c r="AS43" s="39"/>
      <c r="AT43" s="39"/>
      <c r="AU43" s="39"/>
      <c r="AV43" s="39" t="n">
        <v>23.5</v>
      </c>
      <c r="AW43" s="39"/>
      <c r="AX43" s="39"/>
      <c r="AY43" s="39" t="n">
        <v>12.25</v>
      </c>
      <c r="AZ43" s="39"/>
      <c r="BA43" s="39"/>
      <c r="BB43" s="39"/>
      <c r="BC43" s="39" t="n">
        <v>17.75</v>
      </c>
      <c r="BD43" s="39"/>
      <c r="BE43" s="39"/>
      <c r="BF43" s="39"/>
      <c r="BG43" s="39"/>
      <c r="BH43" s="39"/>
      <c r="BI43" s="40"/>
      <c r="BJ43" s="9"/>
    </row>
    <row r="44" customFormat="false" ht="15.75" hidden="false" customHeight="true" outlineLevel="0" collapsed="false">
      <c r="B44" s="6"/>
      <c r="C44" s="41" t="n">
        <v>39</v>
      </c>
      <c r="D44" s="51" t="s">
        <v>93</v>
      </c>
      <c r="E44" s="58"/>
      <c r="F44" s="58"/>
      <c r="G44" s="58"/>
      <c r="H44" s="58"/>
      <c r="I44" s="58"/>
      <c r="J44" s="58"/>
      <c r="K44" s="58"/>
      <c r="L44" s="44"/>
      <c r="M44" s="64"/>
      <c r="N44" s="45" t="n">
        <v>40</v>
      </c>
      <c r="O44" s="33" t="n">
        <f aca="false">SUM(V44:BI44)</f>
        <v>136</v>
      </c>
      <c r="P44" s="34" t="n">
        <f aca="false">(O44/N44)*5</f>
        <v>17</v>
      </c>
      <c r="Q44" s="34" t="n">
        <f aca="false">(S44+T44+U44)/N44</f>
        <v>2.4</v>
      </c>
      <c r="R44" s="35" t="n">
        <v>40</v>
      </c>
      <c r="S44" s="36" t="n">
        <f aca="false">O44-R44-T44-U44</f>
        <v>94.25</v>
      </c>
      <c r="T44" s="37" t="n">
        <v>0.5</v>
      </c>
      <c r="U44" s="37" t="n">
        <v>1.25</v>
      </c>
      <c r="V44" s="38"/>
      <c r="W44" s="39"/>
      <c r="X44" s="39"/>
      <c r="Y44" s="39"/>
      <c r="Z44" s="39"/>
      <c r="AA44" s="39"/>
      <c r="AB44" s="39" t="n">
        <v>18</v>
      </c>
      <c r="AC44" s="39"/>
      <c r="AD44" s="39"/>
      <c r="AE44" s="39"/>
      <c r="AF44" s="39"/>
      <c r="AG44" s="39"/>
      <c r="AH44" s="39"/>
      <c r="AI44" s="39" t="n">
        <v>16.25</v>
      </c>
      <c r="AJ44" s="39"/>
      <c r="AK44" s="39"/>
      <c r="AL44" s="39"/>
      <c r="AM44" s="39"/>
      <c r="AN44" s="39"/>
      <c r="AO44" s="39"/>
      <c r="AP44" s="39" t="n">
        <v>16.25</v>
      </c>
      <c r="AQ44" s="39"/>
      <c r="AR44" s="39"/>
      <c r="AS44" s="39" t="n">
        <v>17.5</v>
      </c>
      <c r="AT44" s="39"/>
      <c r="AU44" s="39"/>
      <c r="AV44" s="39"/>
      <c r="AW44" s="39" t="n">
        <v>14.75</v>
      </c>
      <c r="AX44" s="39" t="n">
        <v>10.5</v>
      </c>
      <c r="AY44" s="39"/>
      <c r="AZ44" s="39"/>
      <c r="BA44" s="39"/>
      <c r="BB44" s="39"/>
      <c r="BC44" s="39"/>
      <c r="BD44" s="39"/>
      <c r="BE44" s="39"/>
      <c r="BF44" s="39"/>
      <c r="BG44" s="39" t="n">
        <v>22.25</v>
      </c>
      <c r="BH44" s="39" t="n">
        <v>20.5</v>
      </c>
      <c r="BI44" s="40"/>
      <c r="BJ44" s="9"/>
    </row>
    <row r="45" customFormat="false" ht="15.75" hidden="false" customHeight="true" outlineLevel="0" collapsed="false">
      <c r="B45" s="6"/>
      <c r="C45" s="41" t="n">
        <v>40</v>
      </c>
      <c r="D45" s="51" t="s">
        <v>94</v>
      </c>
      <c r="E45" s="60"/>
      <c r="F45" s="60"/>
      <c r="G45" s="60"/>
      <c r="H45" s="60"/>
      <c r="I45" s="60"/>
      <c r="J45" s="60"/>
      <c r="K45" s="60"/>
      <c r="L45" s="44"/>
      <c r="M45" s="65"/>
      <c r="N45" s="62" t="n">
        <v>40</v>
      </c>
      <c r="O45" s="33" t="n">
        <f aca="false">SUM(V45:BI45)</f>
        <v>136</v>
      </c>
      <c r="P45" s="34" t="n">
        <f aca="false">(O45/N45)*5</f>
        <v>17</v>
      </c>
      <c r="Q45" s="34" t="n">
        <f aca="false">(S45+T45+U45)/N45</f>
        <v>2.3375</v>
      </c>
      <c r="R45" s="35" t="n">
        <v>42.5</v>
      </c>
      <c r="S45" s="36" t="n">
        <f aca="false">O45-R45-T45-U45</f>
        <v>92.75</v>
      </c>
      <c r="T45" s="37"/>
      <c r="U45" s="37" t="n">
        <v>0.75</v>
      </c>
      <c r="V45" s="38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 t="n">
        <v>20.25</v>
      </c>
      <c r="AY45" s="39"/>
      <c r="AZ45" s="39" t="n">
        <v>12.75</v>
      </c>
      <c r="BA45" s="57" t="n">
        <v>15</v>
      </c>
      <c r="BB45" s="39" t="n">
        <v>18</v>
      </c>
      <c r="BC45" s="39" t="n">
        <v>16.25</v>
      </c>
      <c r="BD45" s="39"/>
      <c r="BE45" s="39" t="n">
        <v>9.75</v>
      </c>
      <c r="BF45" s="39"/>
      <c r="BG45" s="39" t="n">
        <v>19.75</v>
      </c>
      <c r="BH45" s="39" t="n">
        <v>24.25</v>
      </c>
      <c r="BI45" s="40"/>
      <c r="BJ45" s="9"/>
    </row>
    <row r="46" customFormat="false" ht="15.75" hidden="false" customHeight="true" outlineLevel="0" collapsed="false">
      <c r="B46" s="6"/>
      <c r="C46" s="41" t="n">
        <v>41</v>
      </c>
      <c r="D46" s="51" t="s">
        <v>95</v>
      </c>
      <c r="E46" s="58"/>
      <c r="F46" s="58"/>
      <c r="G46" s="58"/>
      <c r="H46" s="58"/>
      <c r="I46" s="58"/>
      <c r="J46" s="58"/>
      <c r="K46" s="58"/>
      <c r="L46" s="44" t="n">
        <v>46</v>
      </c>
      <c r="M46" s="64"/>
      <c r="N46" s="45" t="n">
        <v>40</v>
      </c>
      <c r="O46" s="33" t="n">
        <f aca="false">SUM(V46:BI46)</f>
        <v>135.75</v>
      </c>
      <c r="P46" s="34" t="n">
        <f aca="false">(O46/N46)*5</f>
        <v>16.96875</v>
      </c>
      <c r="Q46" s="34" t="n">
        <f aca="false">(S46+T46+U46)/N46</f>
        <v>2.39375</v>
      </c>
      <c r="R46" s="35" t="n">
        <v>40</v>
      </c>
      <c r="S46" s="36" t="n">
        <f aca="false">O46-R46-T46-U46</f>
        <v>95.25</v>
      </c>
      <c r="T46" s="37"/>
      <c r="U46" s="37" t="n">
        <v>0.5</v>
      </c>
      <c r="V46" s="38"/>
      <c r="W46" s="39"/>
      <c r="X46" s="39"/>
      <c r="Y46" s="39"/>
      <c r="Z46" s="39" t="n">
        <v>15</v>
      </c>
      <c r="AA46" s="39"/>
      <c r="AB46" s="39" t="n">
        <v>21</v>
      </c>
      <c r="AC46" s="39"/>
      <c r="AD46" s="39" t="n">
        <v>28</v>
      </c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 t="n">
        <v>15.25</v>
      </c>
      <c r="AQ46" s="39"/>
      <c r="AR46" s="39"/>
      <c r="AS46" s="39"/>
      <c r="AT46" s="39"/>
      <c r="AU46" s="39" t="n">
        <v>12.5</v>
      </c>
      <c r="AV46" s="39"/>
      <c r="AW46" s="39"/>
      <c r="AX46" s="39" t="n">
        <v>13.75</v>
      </c>
      <c r="AY46" s="39" t="n">
        <v>15.25</v>
      </c>
      <c r="AZ46" s="39"/>
      <c r="BA46" s="39"/>
      <c r="BB46" s="39"/>
      <c r="BC46" s="39"/>
      <c r="BD46" s="39"/>
      <c r="BE46" s="39"/>
      <c r="BF46" s="39" t="n">
        <v>15</v>
      </c>
      <c r="BG46" s="39"/>
      <c r="BH46" s="39"/>
      <c r="BI46" s="40"/>
      <c r="BJ46" s="9"/>
    </row>
    <row r="47" customFormat="false" ht="15.75" hidden="false" customHeight="true" outlineLevel="0" collapsed="false">
      <c r="B47" s="6"/>
      <c r="C47" s="41" t="n">
        <v>42</v>
      </c>
      <c r="D47" s="51" t="s">
        <v>96</v>
      </c>
      <c r="E47" s="58"/>
      <c r="F47" s="58"/>
      <c r="G47" s="58"/>
      <c r="H47" s="58"/>
      <c r="I47" s="58"/>
      <c r="J47" s="58"/>
      <c r="K47" s="58"/>
      <c r="L47" s="44"/>
      <c r="M47" s="64"/>
      <c r="N47" s="45" t="n">
        <v>40</v>
      </c>
      <c r="O47" s="33" t="n">
        <f aca="false">SUM(V47:BI47)</f>
        <v>135.5</v>
      </c>
      <c r="P47" s="34" t="n">
        <f aca="false">(O47/N47)*5</f>
        <v>16.9375</v>
      </c>
      <c r="Q47" s="34" t="n">
        <f aca="false">(S47+T47+U47)/N47</f>
        <v>2.5125</v>
      </c>
      <c r="R47" s="35" t="n">
        <v>35</v>
      </c>
      <c r="S47" s="36" t="n">
        <f aca="false">O47-R47-T47-U47</f>
        <v>97.25</v>
      </c>
      <c r="T47" s="37" t="n">
        <v>1</v>
      </c>
      <c r="U47" s="37" t="n">
        <v>2.25</v>
      </c>
      <c r="V47" s="38"/>
      <c r="W47" s="39"/>
      <c r="X47" s="39"/>
      <c r="Y47" s="39"/>
      <c r="Z47" s="39"/>
      <c r="AA47" s="39"/>
      <c r="AB47" s="39"/>
      <c r="AC47" s="39" t="n">
        <v>19.25</v>
      </c>
      <c r="AD47" s="39"/>
      <c r="AE47" s="39"/>
      <c r="AF47" s="39" t="n">
        <v>12.75</v>
      </c>
      <c r="AG47" s="39"/>
      <c r="AH47" s="39"/>
      <c r="AI47" s="39"/>
      <c r="AJ47" s="39"/>
      <c r="AK47" s="39" t="n">
        <v>19</v>
      </c>
      <c r="AL47" s="39" t="n">
        <v>19.25</v>
      </c>
      <c r="AM47" s="39"/>
      <c r="AN47" s="39"/>
      <c r="AO47" s="39"/>
      <c r="AP47" s="39" t="n">
        <v>15.75</v>
      </c>
      <c r="AQ47" s="39"/>
      <c r="AR47" s="39"/>
      <c r="AS47" s="39"/>
      <c r="AT47" s="39"/>
      <c r="AU47" s="39"/>
      <c r="AV47" s="39" t="n">
        <v>14.5</v>
      </c>
      <c r="AW47" s="39"/>
      <c r="AX47" s="39"/>
      <c r="AY47" s="39"/>
      <c r="AZ47" s="39" t="n">
        <v>15.5</v>
      </c>
      <c r="BA47" s="39"/>
      <c r="BB47" s="39"/>
      <c r="BC47" s="39"/>
      <c r="BD47" s="39" t="n">
        <v>19.5</v>
      </c>
      <c r="BE47" s="39"/>
      <c r="BF47" s="39"/>
      <c r="BG47" s="39"/>
      <c r="BH47" s="39"/>
      <c r="BI47" s="40"/>
      <c r="BJ47" s="9"/>
    </row>
    <row r="48" customFormat="false" ht="15.75" hidden="false" customHeight="true" outlineLevel="0" collapsed="false">
      <c r="B48" s="6"/>
      <c r="C48" s="41" t="n">
        <v>43</v>
      </c>
      <c r="D48" s="51" t="s">
        <v>97</v>
      </c>
      <c r="E48" s="58"/>
      <c r="F48" s="58"/>
      <c r="G48" s="58"/>
      <c r="H48" s="58"/>
      <c r="I48" s="58"/>
      <c r="J48" s="58"/>
      <c r="K48" s="58"/>
      <c r="L48" s="59"/>
      <c r="M48" s="64"/>
      <c r="N48" s="45" t="n">
        <v>40</v>
      </c>
      <c r="O48" s="33" t="n">
        <f aca="false">SUM(V48:BI48)</f>
        <v>133.5</v>
      </c>
      <c r="P48" s="34" t="n">
        <f aca="false">(O48/N48)*5</f>
        <v>16.6875</v>
      </c>
      <c r="Q48" s="34" t="n">
        <f aca="false">(S48+T48+U48)/N48</f>
        <v>2.4</v>
      </c>
      <c r="R48" s="35" t="n">
        <v>37.5</v>
      </c>
      <c r="S48" s="36" t="n">
        <f aca="false">O48-R48-T48-U48</f>
        <v>94</v>
      </c>
      <c r="T48" s="37" t="n">
        <v>1</v>
      </c>
      <c r="U48" s="37" t="n">
        <v>1</v>
      </c>
      <c r="V48" s="38"/>
      <c r="W48" s="39"/>
      <c r="X48" s="39"/>
      <c r="Y48" s="39"/>
      <c r="Z48" s="39"/>
      <c r="AA48" s="39"/>
      <c r="AB48" s="39"/>
      <c r="AC48" s="39" t="n">
        <v>21.5</v>
      </c>
      <c r="AD48" s="39" t="n">
        <v>11</v>
      </c>
      <c r="AE48" s="39"/>
      <c r="AF48" s="39"/>
      <c r="AG48" s="39"/>
      <c r="AH48" s="39"/>
      <c r="AI48" s="39"/>
      <c r="AJ48" s="39"/>
      <c r="AK48" s="39" t="n">
        <v>16.25</v>
      </c>
      <c r="AL48" s="39"/>
      <c r="AM48" s="39"/>
      <c r="AN48" s="39"/>
      <c r="AO48" s="39" t="n">
        <v>10.75</v>
      </c>
      <c r="AP48" s="39"/>
      <c r="AQ48" s="39"/>
      <c r="AR48" s="39"/>
      <c r="AS48" s="39"/>
      <c r="AT48" s="39"/>
      <c r="AU48" s="39" t="n">
        <v>21</v>
      </c>
      <c r="AV48" s="39" t="n">
        <v>26</v>
      </c>
      <c r="AW48" s="39"/>
      <c r="AX48" s="39"/>
      <c r="AY48" s="39"/>
      <c r="AZ48" s="39"/>
      <c r="BA48" s="39"/>
      <c r="BB48" s="39"/>
      <c r="BC48" s="39"/>
      <c r="BD48" s="39"/>
      <c r="BE48" s="39" t="n">
        <v>14.25</v>
      </c>
      <c r="BF48" s="39" t="n">
        <v>12.75</v>
      </c>
      <c r="BG48" s="39"/>
      <c r="BH48" s="39"/>
      <c r="BI48" s="40"/>
      <c r="BJ48" s="9"/>
    </row>
    <row r="49" customFormat="false" ht="15.75" hidden="false" customHeight="true" outlineLevel="0" collapsed="false">
      <c r="B49" s="6"/>
      <c r="C49" s="41" t="n">
        <v>44</v>
      </c>
      <c r="D49" s="51" t="s">
        <v>98</v>
      </c>
      <c r="E49" s="58"/>
      <c r="F49" s="58"/>
      <c r="G49" s="58"/>
      <c r="H49" s="58"/>
      <c r="I49" s="58"/>
      <c r="J49" s="58"/>
      <c r="K49" s="58"/>
      <c r="L49" s="59"/>
      <c r="M49" s="64"/>
      <c r="N49" s="45" t="n">
        <v>40</v>
      </c>
      <c r="O49" s="33" t="n">
        <f aca="false">SUM(V49:BI49)</f>
        <v>131.5</v>
      </c>
      <c r="P49" s="34" t="n">
        <f aca="false">(O49/N49)*5</f>
        <v>16.4375</v>
      </c>
      <c r="Q49" s="34" t="n">
        <f aca="false">(S49+T49+U49)/N49</f>
        <v>2.4125</v>
      </c>
      <c r="R49" s="35" t="n">
        <v>35</v>
      </c>
      <c r="S49" s="36" t="n">
        <f aca="false">O49-R49-T49-U49</f>
        <v>94.75</v>
      </c>
      <c r="T49" s="37"/>
      <c r="U49" s="37" t="n">
        <v>1.75</v>
      </c>
      <c r="V49" s="38"/>
      <c r="W49" s="39"/>
      <c r="X49" s="39"/>
      <c r="Y49" s="39"/>
      <c r="Z49" s="39" t="n">
        <v>12</v>
      </c>
      <c r="AA49" s="39"/>
      <c r="AB49" s="39"/>
      <c r="AC49" s="39" t="n">
        <v>22</v>
      </c>
      <c r="AD49" s="39"/>
      <c r="AE49" s="39"/>
      <c r="AF49" s="39"/>
      <c r="AG49" s="39"/>
      <c r="AH49" s="39"/>
      <c r="AI49" s="66" t="n">
        <v>17.75</v>
      </c>
      <c r="AJ49" s="39"/>
      <c r="AK49" s="39"/>
      <c r="AL49" s="39"/>
      <c r="AM49" s="39"/>
      <c r="AN49" s="39"/>
      <c r="AO49" s="39" t="n">
        <v>21.5</v>
      </c>
      <c r="AP49" s="39"/>
      <c r="AQ49" s="39" t="n">
        <v>11.75</v>
      </c>
      <c r="AR49" s="39" t="n">
        <v>17.25</v>
      </c>
      <c r="AS49" s="39"/>
      <c r="AT49" s="39" t="n">
        <v>17.75</v>
      </c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 t="n">
        <v>11.5</v>
      </c>
      <c r="BH49" s="39"/>
      <c r="BI49" s="40"/>
      <c r="BJ49" s="9"/>
    </row>
    <row r="50" customFormat="false" ht="15.75" hidden="false" customHeight="true" outlineLevel="0" collapsed="false">
      <c r="B50" s="6"/>
      <c r="C50" s="41" t="n">
        <v>45</v>
      </c>
      <c r="D50" s="51" t="s">
        <v>99</v>
      </c>
      <c r="E50" s="60"/>
      <c r="F50" s="60"/>
      <c r="G50" s="60"/>
      <c r="H50" s="60"/>
      <c r="I50" s="60"/>
      <c r="J50" s="60"/>
      <c r="K50" s="60"/>
      <c r="L50" s="67" t="n">
        <v>45.25</v>
      </c>
      <c r="M50" s="65"/>
      <c r="N50" s="62" t="n">
        <v>40</v>
      </c>
      <c r="O50" s="33" t="n">
        <f aca="false">SUM(V50:BI50)</f>
        <v>131.25</v>
      </c>
      <c r="P50" s="34" t="n">
        <f aca="false">(O50/N50)*5</f>
        <v>16.40625</v>
      </c>
      <c r="Q50" s="34" t="n">
        <f aca="false">(S50+T50+U50)/N50</f>
        <v>2.15625</v>
      </c>
      <c r="R50" s="35" t="n">
        <v>45</v>
      </c>
      <c r="S50" s="36" t="n">
        <f aca="false">O50-R50-T50-U50</f>
        <v>86.25</v>
      </c>
      <c r="T50" s="37"/>
      <c r="U50" s="37"/>
      <c r="V50" s="38"/>
      <c r="W50" s="39" t="n">
        <v>18.75</v>
      </c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 t="n">
        <v>16.25</v>
      </c>
      <c r="AI50" s="39"/>
      <c r="AJ50" s="39"/>
      <c r="AK50" s="39" t="n">
        <v>23</v>
      </c>
      <c r="AL50" s="39" t="n">
        <v>10.25</v>
      </c>
      <c r="AM50" s="39"/>
      <c r="AN50" s="39"/>
      <c r="AO50" s="39"/>
      <c r="AP50" s="39" t="n">
        <v>13.25</v>
      </c>
      <c r="AQ50" s="39"/>
      <c r="AR50" s="39"/>
      <c r="AS50" s="39" t="n">
        <v>14.25</v>
      </c>
      <c r="AT50" s="39"/>
      <c r="AU50" s="39"/>
      <c r="AV50" s="39"/>
      <c r="AW50" s="39"/>
      <c r="AX50" s="39"/>
      <c r="AY50" s="39"/>
      <c r="AZ50" s="39"/>
      <c r="BA50" s="57" t="n">
        <v>10.75</v>
      </c>
      <c r="BB50" s="39"/>
      <c r="BC50" s="39"/>
      <c r="BD50" s="39" t="n">
        <v>24.75</v>
      </c>
      <c r="BE50" s="39"/>
      <c r="BF50" s="39"/>
      <c r="BG50" s="39"/>
      <c r="BH50" s="39"/>
      <c r="BI50" s="40"/>
      <c r="BJ50" s="9"/>
    </row>
    <row r="51" customFormat="false" ht="15.75" hidden="false" customHeight="true" outlineLevel="0" collapsed="false">
      <c r="B51" s="6"/>
      <c r="C51" s="41" t="n">
        <v>46</v>
      </c>
      <c r="D51" s="51" t="s">
        <v>100</v>
      </c>
      <c r="E51" s="58"/>
      <c r="F51" s="58"/>
      <c r="G51" s="58"/>
      <c r="H51" s="58"/>
      <c r="I51" s="58"/>
      <c r="J51" s="58"/>
      <c r="K51" s="58"/>
      <c r="L51" s="59"/>
      <c r="M51" s="64"/>
      <c r="N51" s="45" t="n">
        <v>40</v>
      </c>
      <c r="O51" s="33" t="n">
        <f aca="false">SUM(V51:BI51)</f>
        <v>130.75</v>
      </c>
      <c r="P51" s="34" t="n">
        <f aca="false">(O51/N51)*5</f>
        <v>16.34375</v>
      </c>
      <c r="Q51" s="34" t="n">
        <f aca="false">(S51+T51+U51)/N51</f>
        <v>2.33125</v>
      </c>
      <c r="R51" s="35" t="n">
        <v>37.5</v>
      </c>
      <c r="S51" s="36" t="n">
        <f aca="false">O51-R51-T51-U51</f>
        <v>91</v>
      </c>
      <c r="T51" s="37" t="n">
        <v>1.5</v>
      </c>
      <c r="U51" s="37" t="n">
        <v>0.75</v>
      </c>
      <c r="V51" s="38"/>
      <c r="W51" s="39" t="n">
        <v>3.75</v>
      </c>
      <c r="X51" s="39"/>
      <c r="Y51" s="39"/>
      <c r="Z51" s="39"/>
      <c r="AA51" s="39" t="n">
        <v>23.75</v>
      </c>
      <c r="AB51" s="39"/>
      <c r="AC51" s="39"/>
      <c r="AD51" s="39"/>
      <c r="AE51" s="39"/>
      <c r="AF51" s="39"/>
      <c r="AG51" s="39" t="n">
        <v>21.75</v>
      </c>
      <c r="AH51" s="39"/>
      <c r="AI51" s="39"/>
      <c r="AJ51" s="39"/>
      <c r="AK51" s="39"/>
      <c r="AL51" s="39"/>
      <c r="AM51" s="39"/>
      <c r="AN51" s="39" t="n">
        <v>20.5</v>
      </c>
      <c r="AO51" s="39"/>
      <c r="AP51" s="39"/>
      <c r="AQ51" s="39"/>
      <c r="AR51" s="39"/>
      <c r="AS51" s="39"/>
      <c r="AT51" s="39"/>
      <c r="AU51" s="39"/>
      <c r="AV51" s="39"/>
      <c r="AW51" s="39" t="n">
        <v>15.75</v>
      </c>
      <c r="AX51" s="39"/>
      <c r="AY51" s="39"/>
      <c r="AZ51" s="39" t="n">
        <v>10.75</v>
      </c>
      <c r="BA51" s="39"/>
      <c r="BB51" s="39" t="n">
        <v>11.5</v>
      </c>
      <c r="BC51" s="39"/>
      <c r="BD51" s="39"/>
      <c r="BE51" s="39"/>
      <c r="BF51" s="39"/>
      <c r="BG51" s="39"/>
      <c r="BH51" s="39"/>
      <c r="BI51" s="40" t="n">
        <v>23</v>
      </c>
      <c r="BJ51" s="9"/>
    </row>
    <row r="52" customFormat="false" ht="15.75" hidden="false" customHeight="true" outlineLevel="0" collapsed="false">
      <c r="B52" s="6"/>
      <c r="C52" s="41" t="n">
        <v>47</v>
      </c>
      <c r="D52" s="51" t="s">
        <v>101</v>
      </c>
      <c r="E52" s="58"/>
      <c r="F52" s="58"/>
      <c r="G52" s="58"/>
      <c r="H52" s="58"/>
      <c r="I52" s="58"/>
      <c r="J52" s="58"/>
      <c r="K52" s="58"/>
      <c r="L52" s="59"/>
      <c r="M52" s="64"/>
      <c r="N52" s="45" t="n">
        <v>40</v>
      </c>
      <c r="O52" s="33" t="n">
        <f aca="false">SUM(V52:BI52)</f>
        <v>130.25</v>
      </c>
      <c r="P52" s="34" t="n">
        <f aca="false">(O52/N52)*5</f>
        <v>16.28125</v>
      </c>
      <c r="Q52" s="34" t="n">
        <f aca="false">(S52+T52+U52)/N52</f>
        <v>2.31875</v>
      </c>
      <c r="R52" s="35" t="n">
        <v>37.5</v>
      </c>
      <c r="S52" s="36" t="n">
        <f aca="false">O52-R52-T52-U52</f>
        <v>92</v>
      </c>
      <c r="T52" s="37"/>
      <c r="U52" s="37" t="n">
        <v>0.75</v>
      </c>
      <c r="V52" s="38"/>
      <c r="W52" s="39"/>
      <c r="X52" s="39"/>
      <c r="Y52" s="39" t="n">
        <v>20.5</v>
      </c>
      <c r="Z52" s="39"/>
      <c r="AA52" s="39" t="n">
        <v>10.75</v>
      </c>
      <c r="AB52" s="39" t="n">
        <v>17</v>
      </c>
      <c r="AC52" s="39"/>
      <c r="AD52" s="39"/>
      <c r="AE52" s="39"/>
      <c r="AF52" s="39"/>
      <c r="AG52" s="39" t="n">
        <v>17</v>
      </c>
      <c r="AH52" s="39"/>
      <c r="AI52" s="39"/>
      <c r="AJ52" s="39"/>
      <c r="AK52" s="39"/>
      <c r="AL52" s="39"/>
      <c r="AM52" s="39" t="n">
        <v>17.5</v>
      </c>
      <c r="AN52" s="39"/>
      <c r="AO52" s="39"/>
      <c r="AP52" s="39"/>
      <c r="AQ52" s="39"/>
      <c r="AR52" s="39"/>
      <c r="AS52" s="39" t="n">
        <v>14</v>
      </c>
      <c r="AT52" s="39"/>
      <c r="AU52" s="39"/>
      <c r="AV52" s="39"/>
      <c r="AW52" s="39"/>
      <c r="AX52" s="39" t="n">
        <v>13.5</v>
      </c>
      <c r="AY52" s="39"/>
      <c r="AZ52" s="39" t="n">
        <v>20</v>
      </c>
      <c r="BA52" s="39"/>
      <c r="BB52" s="39"/>
      <c r="BC52" s="39"/>
      <c r="BD52" s="39"/>
      <c r="BE52" s="39"/>
      <c r="BF52" s="39"/>
      <c r="BG52" s="39"/>
      <c r="BH52" s="39"/>
      <c r="BI52" s="40"/>
      <c r="BJ52" s="9"/>
    </row>
    <row r="53" customFormat="false" ht="15.75" hidden="false" customHeight="true" outlineLevel="0" collapsed="false">
      <c r="B53" s="6"/>
      <c r="C53" s="41" t="n">
        <v>48</v>
      </c>
      <c r="D53" s="51" t="s">
        <v>102</v>
      </c>
      <c r="E53" s="58"/>
      <c r="F53" s="58"/>
      <c r="G53" s="58"/>
      <c r="H53" s="58"/>
      <c r="I53" s="58"/>
      <c r="J53" s="58"/>
      <c r="K53" s="58"/>
      <c r="L53" s="59"/>
      <c r="M53" s="64"/>
      <c r="N53" s="45" t="n">
        <v>40</v>
      </c>
      <c r="O53" s="33" t="n">
        <f aca="false">SUM(V53:BI53)</f>
        <v>130.25</v>
      </c>
      <c r="P53" s="34" t="n">
        <f aca="false">(O53/N53)*5</f>
        <v>16.28125</v>
      </c>
      <c r="Q53" s="34" t="n">
        <f aca="false">(S53+T53+U53)/N53</f>
        <v>2.38125</v>
      </c>
      <c r="R53" s="35" t="n">
        <v>35</v>
      </c>
      <c r="S53" s="36" t="n">
        <f aca="false">O53-R53-T53-U53</f>
        <v>94.5</v>
      </c>
      <c r="T53" s="37"/>
      <c r="U53" s="37" t="n">
        <v>0.75</v>
      </c>
      <c r="V53" s="38"/>
      <c r="W53" s="39"/>
      <c r="X53" s="39"/>
      <c r="Y53" s="39"/>
      <c r="Z53" s="39"/>
      <c r="AA53" s="39"/>
      <c r="AB53" s="39"/>
      <c r="AC53" s="39"/>
      <c r="AD53" s="39"/>
      <c r="AE53" s="39"/>
      <c r="AF53" s="39" t="n">
        <v>12</v>
      </c>
      <c r="AG53" s="39"/>
      <c r="AH53" s="39"/>
      <c r="AI53" s="39"/>
      <c r="AJ53" s="39" t="n">
        <v>18.5</v>
      </c>
      <c r="AK53" s="39"/>
      <c r="AL53" s="39" t="n">
        <v>14.5</v>
      </c>
      <c r="AM53" s="39" t="n">
        <v>11.5</v>
      </c>
      <c r="AN53" s="39"/>
      <c r="AO53" s="39"/>
      <c r="AP53" s="39"/>
      <c r="AQ53" s="39" t="n">
        <v>20.25</v>
      </c>
      <c r="AR53" s="39"/>
      <c r="AS53" s="39"/>
      <c r="AT53" s="39"/>
      <c r="AU53" s="39"/>
      <c r="AV53" s="39"/>
      <c r="AW53" s="39"/>
      <c r="AX53" s="39"/>
      <c r="AY53" s="39"/>
      <c r="AZ53" s="39" t="n">
        <v>21</v>
      </c>
      <c r="BA53" s="39"/>
      <c r="BB53" s="39"/>
      <c r="BC53" s="39"/>
      <c r="BD53" s="39"/>
      <c r="BE53" s="39" t="n">
        <v>18.25</v>
      </c>
      <c r="BF53" s="63" t="n">
        <v>14.25</v>
      </c>
      <c r="BG53" s="39"/>
      <c r="BH53" s="39"/>
      <c r="BI53" s="40"/>
      <c r="BJ53" s="9"/>
    </row>
    <row r="54" customFormat="false" ht="15.75" hidden="false" customHeight="true" outlineLevel="0" collapsed="false">
      <c r="B54" s="6"/>
      <c r="C54" s="41" t="n">
        <v>49</v>
      </c>
      <c r="D54" s="51" t="s">
        <v>103</v>
      </c>
      <c r="E54" s="60"/>
      <c r="F54" s="60"/>
      <c r="G54" s="60"/>
      <c r="H54" s="60"/>
      <c r="I54" s="60"/>
      <c r="J54" s="60"/>
      <c r="K54" s="60"/>
      <c r="L54" s="67" t="n">
        <v>42</v>
      </c>
      <c r="M54" s="65"/>
      <c r="N54" s="62" t="n">
        <v>40</v>
      </c>
      <c r="O54" s="33" t="n">
        <f aca="false">SUM(V54:BI54)</f>
        <v>126.25</v>
      </c>
      <c r="P54" s="34" t="n">
        <f aca="false">(O54/N54)*5</f>
        <v>15.78125</v>
      </c>
      <c r="Q54" s="34" t="n">
        <f aca="false">(S54+T54+U54)/N54</f>
        <v>2.34375</v>
      </c>
      <c r="R54" s="35" t="n">
        <v>32.5</v>
      </c>
      <c r="S54" s="36" t="n">
        <f aca="false">O54-R54-T54-U54</f>
        <v>92.75</v>
      </c>
      <c r="T54" s="37"/>
      <c r="U54" s="37" t="n">
        <v>1</v>
      </c>
      <c r="V54" s="38"/>
      <c r="W54" s="39" t="n">
        <v>10.25</v>
      </c>
      <c r="X54" s="39"/>
      <c r="Y54" s="39"/>
      <c r="Z54" s="39" t="n">
        <v>19</v>
      </c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 t="n">
        <v>16.5</v>
      </c>
      <c r="AM54" s="39"/>
      <c r="AN54" s="39"/>
      <c r="AO54" s="39" t="n">
        <v>11.75</v>
      </c>
      <c r="AP54" s="39"/>
      <c r="AQ54" s="39" t="n">
        <v>12.5</v>
      </c>
      <c r="AR54" s="39"/>
      <c r="AS54" s="39"/>
      <c r="AT54" s="39"/>
      <c r="AU54" s="39"/>
      <c r="AV54" s="39"/>
      <c r="AW54" s="39"/>
      <c r="AX54" s="39"/>
      <c r="AY54" s="39"/>
      <c r="AZ54" s="39"/>
      <c r="BA54" s="57" t="n">
        <v>17.5</v>
      </c>
      <c r="BB54" s="39"/>
      <c r="BC54" s="39"/>
      <c r="BD54" s="39"/>
      <c r="BE54" s="39"/>
      <c r="BF54" s="39" t="n">
        <v>18</v>
      </c>
      <c r="BG54" s="39" t="n">
        <v>20.75</v>
      </c>
      <c r="BH54" s="39"/>
      <c r="BI54" s="40"/>
      <c r="BJ54" s="9"/>
    </row>
    <row r="55" customFormat="false" ht="15.75" hidden="false" customHeight="true" outlineLevel="0" collapsed="false">
      <c r="B55" s="6"/>
      <c r="C55" s="41" t="n">
        <v>50</v>
      </c>
      <c r="D55" s="68" t="s">
        <v>104</v>
      </c>
      <c r="E55" s="69"/>
      <c r="F55" s="69"/>
      <c r="G55" s="69"/>
      <c r="H55" s="69"/>
      <c r="I55" s="69"/>
      <c r="J55" s="69"/>
      <c r="K55" s="69"/>
      <c r="L55" s="70"/>
      <c r="M55" s="71"/>
      <c r="N55" s="72" t="n">
        <v>40</v>
      </c>
      <c r="O55" s="73" t="n">
        <f aca="false">SUM(V55:BI55)</f>
        <v>120.75</v>
      </c>
      <c r="P55" s="34" t="n">
        <f aca="false">(O55/N55)*5</f>
        <v>15.09375</v>
      </c>
      <c r="Q55" s="34" t="n">
        <f aca="false">(S55+T55+U55)/N55</f>
        <v>2.20625</v>
      </c>
      <c r="R55" s="74" t="n">
        <v>32.5</v>
      </c>
      <c r="S55" s="36" t="n">
        <f aca="false">O55-R55-T55-U55</f>
        <v>86.75</v>
      </c>
      <c r="T55" s="37" t="n">
        <v>1</v>
      </c>
      <c r="U55" s="37" t="n">
        <v>0.5</v>
      </c>
      <c r="V55" s="75"/>
      <c r="W55" s="76"/>
      <c r="X55" s="76" t="n">
        <v>16.25</v>
      </c>
      <c r="Y55" s="76"/>
      <c r="Z55" s="76" t="n">
        <v>14.25</v>
      </c>
      <c r="AA55" s="76"/>
      <c r="AB55" s="76"/>
      <c r="AC55" s="76"/>
      <c r="AD55" s="76"/>
      <c r="AE55" s="76"/>
      <c r="AF55" s="76" t="n">
        <v>14.25</v>
      </c>
      <c r="AG55" s="76"/>
      <c r="AH55" s="76"/>
      <c r="AI55" s="76"/>
      <c r="AJ55" s="76"/>
      <c r="AK55" s="76"/>
      <c r="AL55" s="76"/>
      <c r="AM55" s="76"/>
      <c r="AN55" s="76"/>
      <c r="AO55" s="76"/>
      <c r="AP55" s="76" t="n">
        <v>17</v>
      </c>
      <c r="AQ55" s="76"/>
      <c r="AR55" s="76"/>
      <c r="AS55" s="76"/>
      <c r="AT55" s="76"/>
      <c r="AU55" s="76"/>
      <c r="AV55" s="76"/>
      <c r="AW55" s="76"/>
      <c r="AX55" s="76" t="n">
        <v>8.75</v>
      </c>
      <c r="AY55" s="76"/>
      <c r="AZ55" s="76"/>
      <c r="BA55" s="39"/>
      <c r="BB55" s="76" t="n">
        <v>19.25</v>
      </c>
      <c r="BC55" s="76"/>
      <c r="BD55" s="76" t="n">
        <v>17.75</v>
      </c>
      <c r="BE55" s="76"/>
      <c r="BF55" s="76"/>
      <c r="BG55" s="76"/>
      <c r="BH55" s="76" t="n">
        <v>13.25</v>
      </c>
      <c r="BI55" s="77"/>
      <c r="BJ55" s="9"/>
    </row>
    <row r="56" customFormat="false" ht="15.75" hidden="false" customHeight="true" outlineLevel="0" collapsed="false">
      <c r="B56" s="6"/>
      <c r="C56" s="78" t="s">
        <v>105</v>
      </c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9"/>
    </row>
    <row r="57" customFormat="false" ht="15.75" hidden="false" customHeight="true" outlineLevel="0" collapsed="false">
      <c r="B57" s="6"/>
      <c r="C57" s="80" t="s">
        <v>106</v>
      </c>
      <c r="D57" s="80"/>
      <c r="E57" s="79"/>
      <c r="F57" s="79"/>
      <c r="G57" s="79"/>
      <c r="H57" s="79"/>
      <c r="I57" s="79"/>
      <c r="J57" s="79"/>
      <c r="K57" s="79"/>
      <c r="L57" s="79"/>
      <c r="M57" s="79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9"/>
    </row>
    <row r="58" customFormat="false" ht="15.75" hidden="false" customHeight="true" outlineLevel="0" collapsed="false">
      <c r="B58" s="6"/>
      <c r="C58" s="81" t="s">
        <v>107</v>
      </c>
      <c r="D58" s="81"/>
      <c r="E58" s="79"/>
      <c r="F58" s="79"/>
      <c r="G58" s="79"/>
      <c r="H58" s="79"/>
      <c r="I58" s="79"/>
      <c r="J58" s="79"/>
      <c r="K58" s="79"/>
      <c r="L58" s="79"/>
      <c r="M58" s="79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9"/>
    </row>
    <row r="59" customFormat="false" ht="15.75" hidden="false" customHeight="true" outlineLevel="0" collapsed="false">
      <c r="B59" s="82"/>
      <c r="C59" s="83" t="s">
        <v>108</v>
      </c>
      <c r="D59" s="83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84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N2:AD3"/>
    <mergeCell ref="C56:D56"/>
    <mergeCell ref="C57:D57"/>
    <mergeCell ref="C58:D58"/>
    <mergeCell ref="C59:D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9.63"/>
  </cols>
  <sheetData>
    <row r="1" customFormat="false" ht="15" hidden="false" customHeight="false" outlineLevel="0" collapsed="false">
      <c r="A1" s="385"/>
      <c r="B1" s="386" t="s">
        <v>63</v>
      </c>
      <c r="C1" s="386" t="s">
        <v>59</v>
      </c>
      <c r="D1" s="387" t="s">
        <v>65</v>
      </c>
      <c r="E1" s="386" t="s">
        <v>66</v>
      </c>
      <c r="F1" s="386" t="s">
        <v>67</v>
      </c>
      <c r="G1" s="386" t="s">
        <v>68</v>
      </c>
      <c r="H1" s="387" t="s">
        <v>69</v>
      </c>
      <c r="I1" s="388" t="s">
        <v>70</v>
      </c>
      <c r="J1" s="386" t="s">
        <v>71</v>
      </c>
      <c r="K1" s="386" t="s">
        <v>72</v>
      </c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1"/>
      <c r="AI1" s="351"/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1"/>
      <c r="AV1" s="351"/>
      <c r="AW1" s="351"/>
      <c r="AX1" s="351"/>
      <c r="AY1" s="351"/>
      <c r="AZ1" s="351"/>
      <c r="BA1" s="351"/>
      <c r="BB1" s="351"/>
      <c r="BC1" s="351"/>
      <c r="BD1" s="351"/>
      <c r="BE1" s="351"/>
      <c r="BF1" s="351"/>
    </row>
    <row r="2" customFormat="false" ht="15" hidden="false" customHeight="false" outlineLevel="0" collapsed="false">
      <c r="A2" s="315" t="s">
        <v>3</v>
      </c>
      <c r="B2" s="351" t="n">
        <v>10</v>
      </c>
      <c r="C2" s="351" t="n">
        <v>10</v>
      </c>
      <c r="D2" s="351" t="n">
        <v>10</v>
      </c>
      <c r="E2" s="351" t="n">
        <v>10</v>
      </c>
      <c r="F2" s="351" t="n">
        <v>10</v>
      </c>
      <c r="G2" s="351" t="n">
        <v>10</v>
      </c>
      <c r="H2" s="351" t="n">
        <v>10</v>
      </c>
      <c r="I2" s="351" t="n">
        <v>10</v>
      </c>
      <c r="J2" s="351" t="n">
        <v>10</v>
      </c>
      <c r="K2" s="351" t="n">
        <v>10</v>
      </c>
    </row>
    <row r="3" customFormat="false" ht="15" hidden="false" customHeight="false" outlineLevel="0" collapsed="false">
      <c r="A3" s="315" t="s">
        <v>114</v>
      </c>
      <c r="B3" s="325" t="n">
        <v>39.75</v>
      </c>
      <c r="C3" s="325" t="n">
        <v>37.75</v>
      </c>
      <c r="D3" s="325" t="n">
        <v>35.25</v>
      </c>
      <c r="E3" s="325" t="n">
        <v>28.5</v>
      </c>
      <c r="F3" s="325" t="n">
        <v>33.5</v>
      </c>
      <c r="G3" s="325" t="n">
        <v>31</v>
      </c>
      <c r="H3" s="325" t="n">
        <v>37</v>
      </c>
      <c r="I3" s="325" t="n">
        <v>27.75</v>
      </c>
      <c r="J3" s="325" t="n">
        <v>36</v>
      </c>
      <c r="K3" s="325" t="n">
        <v>32</v>
      </c>
    </row>
    <row r="4" customFormat="false" ht="15" hidden="false" customHeight="false" outlineLevel="0" collapsed="false">
      <c r="A4" s="389" t="s">
        <v>13</v>
      </c>
    </row>
    <row r="5" customFormat="false" ht="15" hidden="false" customHeight="false" outlineLevel="0" collapsed="false">
      <c r="A5" s="389" t="s">
        <v>7</v>
      </c>
    </row>
    <row r="6" customFormat="false" ht="15" hidden="false" customHeight="false" outlineLevel="0" collapsed="false">
      <c r="A6" s="315" t="s">
        <v>5</v>
      </c>
      <c r="B6" s="325" t="n">
        <v>12.5</v>
      </c>
      <c r="C6" s="325" t="n">
        <v>10</v>
      </c>
      <c r="D6" s="325" t="n">
        <v>10</v>
      </c>
      <c r="E6" s="325" t="n">
        <v>5</v>
      </c>
      <c r="F6" s="325" t="n">
        <v>7.5</v>
      </c>
      <c r="G6" s="325" t="n">
        <v>7.5</v>
      </c>
      <c r="H6" s="325" t="n">
        <v>10</v>
      </c>
      <c r="I6" s="325" t="n">
        <v>5</v>
      </c>
      <c r="J6" s="325" t="n">
        <v>10</v>
      </c>
      <c r="K6" s="325" t="n">
        <v>7.5</v>
      </c>
    </row>
    <row r="7" customFormat="false" ht="15" hidden="false" customHeight="false" outlineLevel="0" collapsed="false">
      <c r="A7" s="315" t="s">
        <v>14</v>
      </c>
      <c r="B7" s="325" t="n">
        <v>27.25</v>
      </c>
      <c r="C7" s="325" t="n">
        <v>27.75</v>
      </c>
      <c r="D7" s="325" t="n">
        <v>25.25</v>
      </c>
      <c r="E7" s="325" t="n">
        <v>23.5</v>
      </c>
      <c r="F7" s="325" t="n">
        <v>26</v>
      </c>
      <c r="G7" s="325" t="n">
        <v>23.5</v>
      </c>
      <c r="H7" s="325" t="n">
        <v>27</v>
      </c>
      <c r="I7" s="325" t="n">
        <v>22.75</v>
      </c>
      <c r="J7" s="325" t="n">
        <v>26</v>
      </c>
      <c r="K7" s="325" t="n">
        <v>24.5</v>
      </c>
    </row>
    <row r="8" customFormat="false" ht="15" hidden="false" customHeight="false" outlineLevel="0" collapsed="false">
      <c r="A8" s="315" t="s">
        <v>8</v>
      </c>
    </row>
    <row r="9" customFormat="false" ht="15" hidden="false" customHeight="false" outlineLevel="0" collapsed="false">
      <c r="A9" s="315" t="s">
        <v>9</v>
      </c>
    </row>
    <row r="10" customFormat="false" ht="15" hidden="false" customHeight="false" outlineLevel="0" collapsed="false">
      <c r="A10" s="330" t="s">
        <v>171</v>
      </c>
      <c r="B10" s="351" t="n">
        <v>4</v>
      </c>
      <c r="C10" s="351" t="n">
        <v>7</v>
      </c>
      <c r="D10" s="351" t="n">
        <v>7</v>
      </c>
      <c r="E10" s="351" t="n">
        <v>9</v>
      </c>
      <c r="F10" s="351" t="n">
        <v>8</v>
      </c>
      <c r="G10" s="351" t="n">
        <v>8</v>
      </c>
      <c r="H10" s="351" t="n">
        <v>5</v>
      </c>
      <c r="I10" s="351" t="n">
        <v>7</v>
      </c>
      <c r="J10" s="351" t="n">
        <v>7</v>
      </c>
      <c r="K10" s="351" t="n">
        <v>8</v>
      </c>
    </row>
    <row r="11" customFormat="false" ht="15" hidden="false" customHeight="false" outlineLevel="0" collapsed="false">
      <c r="A11" s="330" t="s">
        <v>172</v>
      </c>
      <c r="B11" s="351" t="n">
        <v>6</v>
      </c>
      <c r="C11" s="351" t="n">
        <v>3</v>
      </c>
      <c r="D11" s="351" t="n">
        <v>3</v>
      </c>
      <c r="E11" s="351" t="n">
        <v>1</v>
      </c>
      <c r="F11" s="351" t="n">
        <v>2</v>
      </c>
      <c r="G11" s="351" t="n">
        <v>2</v>
      </c>
      <c r="H11" s="351" t="n">
        <v>5</v>
      </c>
      <c r="I11" s="351" t="n">
        <v>3</v>
      </c>
      <c r="J11" s="351" t="n">
        <v>3</v>
      </c>
      <c r="K11" s="351" t="n">
        <v>2</v>
      </c>
    </row>
    <row r="12" customFormat="false" ht="15" hidden="false" customHeight="false" outlineLevel="0" collapsed="false">
      <c r="A12" s="333" t="s">
        <v>173</v>
      </c>
      <c r="B12" s="351" t="n">
        <v>2</v>
      </c>
      <c r="C12" s="351" t="n">
        <v>3</v>
      </c>
      <c r="D12" s="351" t="n">
        <v>2</v>
      </c>
      <c r="E12" s="351" t="n">
        <v>1</v>
      </c>
      <c r="F12" s="351" t="n">
        <v>1</v>
      </c>
      <c r="G12" s="351" t="n">
        <v>1</v>
      </c>
      <c r="H12" s="351" t="n">
        <v>3</v>
      </c>
      <c r="I12" s="351" t="n">
        <v>0</v>
      </c>
      <c r="J12" s="351" t="n">
        <v>3</v>
      </c>
      <c r="K12" s="351" t="n">
        <v>2</v>
      </c>
    </row>
    <row r="13" customFormat="false" ht="15" hidden="false" customHeight="false" outlineLevel="0" collapsed="false">
      <c r="A13" s="333" t="s">
        <v>174</v>
      </c>
      <c r="B13" s="351" t="n">
        <v>1</v>
      </c>
      <c r="C13" s="351" t="n">
        <v>0</v>
      </c>
      <c r="D13" s="351" t="n">
        <v>0</v>
      </c>
      <c r="E13" s="351" t="n">
        <v>0</v>
      </c>
      <c r="F13" s="351" t="n">
        <v>0</v>
      </c>
      <c r="G13" s="351" t="n">
        <v>0</v>
      </c>
      <c r="H13" s="351" t="n">
        <v>1</v>
      </c>
      <c r="I13" s="351" t="n">
        <v>0</v>
      </c>
      <c r="J13" s="351" t="n">
        <v>0</v>
      </c>
      <c r="K13" s="351" t="n">
        <v>0</v>
      </c>
    </row>
    <row r="14" customFormat="false" ht="15" hidden="false" customHeight="false" outlineLevel="0" collapsed="false">
      <c r="A14" s="334" t="s">
        <v>175</v>
      </c>
      <c r="B14" s="351" t="n">
        <v>0</v>
      </c>
      <c r="C14" s="351" t="n">
        <v>1</v>
      </c>
      <c r="D14" s="351" t="n">
        <v>0</v>
      </c>
      <c r="E14" s="351" t="n">
        <v>0</v>
      </c>
      <c r="F14" s="351" t="n">
        <v>0</v>
      </c>
      <c r="G14" s="351" t="n">
        <v>0</v>
      </c>
      <c r="H14" s="351" t="n">
        <v>0</v>
      </c>
      <c r="I14" s="351" t="n">
        <v>0</v>
      </c>
      <c r="J14" s="351" t="n">
        <v>0</v>
      </c>
      <c r="K14" s="351" t="n">
        <v>0</v>
      </c>
    </row>
    <row r="15" customFormat="false" ht="15" hidden="false" customHeight="false" outlineLevel="0" collapsed="false">
      <c r="A15" s="334" t="s">
        <v>176</v>
      </c>
      <c r="B15" s="351" t="n">
        <v>0</v>
      </c>
      <c r="C15" s="351" t="n">
        <v>1</v>
      </c>
      <c r="D15" s="351" t="n">
        <v>1</v>
      </c>
      <c r="E15" s="351" t="n">
        <v>1</v>
      </c>
      <c r="F15" s="351" t="n">
        <v>1</v>
      </c>
      <c r="G15" s="351" t="n">
        <v>0</v>
      </c>
      <c r="H15" s="351" t="n">
        <v>1</v>
      </c>
      <c r="I15" s="351" t="n">
        <v>2</v>
      </c>
      <c r="J15" s="351" t="n">
        <v>1</v>
      </c>
      <c r="K15" s="351" t="n">
        <v>1</v>
      </c>
    </row>
    <row r="16" customFormat="false" ht="15" hidden="false" customHeight="false" outlineLevel="0" collapsed="false">
      <c r="A16" s="335" t="s">
        <v>177</v>
      </c>
      <c r="B16" s="351" t="n">
        <v>3</v>
      </c>
      <c r="C16" s="351" t="n">
        <v>0</v>
      </c>
      <c r="D16" s="351" t="n">
        <v>1</v>
      </c>
      <c r="E16" s="351" t="n">
        <v>0</v>
      </c>
      <c r="F16" s="351" t="n">
        <v>1</v>
      </c>
      <c r="G16" s="351" t="n">
        <v>1</v>
      </c>
      <c r="H16" s="351" t="n">
        <v>1</v>
      </c>
      <c r="I16" s="351" t="n">
        <v>2</v>
      </c>
      <c r="J16" s="351" t="n">
        <v>0</v>
      </c>
      <c r="K16" s="351" t="n">
        <v>0</v>
      </c>
    </row>
    <row r="17" customFormat="false" ht="15" hidden="false" customHeight="false" outlineLevel="0" collapsed="false">
      <c r="A17" s="335" t="s">
        <v>178</v>
      </c>
      <c r="B17" s="351" t="n">
        <v>0</v>
      </c>
      <c r="C17" s="351" t="n">
        <v>0</v>
      </c>
      <c r="D17" s="351" t="n">
        <v>0</v>
      </c>
      <c r="E17" s="351" t="n">
        <v>0</v>
      </c>
      <c r="F17" s="351" t="n">
        <v>0</v>
      </c>
      <c r="G17" s="351" t="n">
        <v>0</v>
      </c>
      <c r="H17" s="351" t="n">
        <v>0</v>
      </c>
      <c r="I17" s="351" t="n">
        <v>1</v>
      </c>
      <c r="J17" s="351" t="n">
        <v>0</v>
      </c>
      <c r="K17" s="351" t="n">
        <v>0</v>
      </c>
    </row>
    <row r="18" customFormat="false" ht="15" hidden="false" customHeight="false" outlineLevel="0" collapsed="false">
      <c r="A18" s="336" t="s">
        <v>179</v>
      </c>
      <c r="B18" s="351" t="n">
        <v>0</v>
      </c>
      <c r="C18" s="351" t="n">
        <v>0</v>
      </c>
      <c r="D18" s="351" t="n">
        <v>1</v>
      </c>
      <c r="E18" s="351" t="n">
        <v>1</v>
      </c>
      <c r="F18" s="351" t="n">
        <v>1</v>
      </c>
      <c r="G18" s="351" t="n">
        <v>1</v>
      </c>
      <c r="H18" s="351" t="n">
        <v>0</v>
      </c>
      <c r="I18" s="351" t="n">
        <v>0</v>
      </c>
      <c r="J18" s="351" t="n">
        <v>1</v>
      </c>
      <c r="K18" s="351" t="n">
        <v>1</v>
      </c>
    </row>
    <row r="19" customFormat="false" ht="15" hidden="false" customHeight="false" outlineLevel="0" collapsed="false">
      <c r="A19" s="336" t="s">
        <v>180</v>
      </c>
      <c r="B19" s="351" t="n">
        <v>4</v>
      </c>
      <c r="C19" s="351" t="n">
        <v>5</v>
      </c>
      <c r="D19" s="351" t="n">
        <v>5</v>
      </c>
      <c r="E19" s="351" t="n">
        <v>7</v>
      </c>
      <c r="F19" s="351" t="n">
        <v>6</v>
      </c>
      <c r="G19" s="351" t="n">
        <v>7</v>
      </c>
      <c r="H19" s="351" t="n">
        <v>4</v>
      </c>
      <c r="I19" s="351" t="n">
        <v>5</v>
      </c>
      <c r="J19" s="351" t="n">
        <v>5</v>
      </c>
      <c r="K19" s="351" t="n">
        <v>6</v>
      </c>
    </row>
    <row r="20" customFormat="false" ht="15" hidden="false" customHeight="false" outlineLevel="0" collapsed="false">
      <c r="A20" s="337" t="s">
        <v>181</v>
      </c>
    </row>
    <row r="21" customFormat="false" ht="15" hidden="false" customHeight="false" outlineLevel="0" collapsed="false">
      <c r="A21" s="330" t="s">
        <v>182</v>
      </c>
      <c r="B21" s="212" t="n">
        <v>0.5</v>
      </c>
      <c r="C21" s="212" t="n">
        <v>0.4</v>
      </c>
      <c r="D21" s="212" t="n">
        <v>0.4</v>
      </c>
      <c r="E21" s="212" t="n">
        <v>0.2</v>
      </c>
      <c r="F21" s="212" t="n">
        <v>0.3</v>
      </c>
      <c r="G21" s="212" t="n">
        <v>0.3</v>
      </c>
      <c r="H21" s="212" t="n">
        <v>0.4</v>
      </c>
      <c r="I21" s="212" t="n">
        <v>0.2</v>
      </c>
      <c r="J21" s="212" t="n">
        <v>0.4</v>
      </c>
      <c r="K21" s="212" t="n">
        <v>0.3</v>
      </c>
    </row>
    <row r="22" customFormat="false" ht="15" hidden="false" customHeight="false" outlineLevel="0" collapsed="false">
      <c r="A22" s="330" t="s">
        <v>183</v>
      </c>
      <c r="B22" s="212" t="n">
        <v>0</v>
      </c>
      <c r="C22" s="212" t="n">
        <v>0.142857142857143</v>
      </c>
      <c r="D22" s="212" t="n">
        <v>0.142857142857143</v>
      </c>
      <c r="E22" s="212" t="n">
        <v>0.111111111111111</v>
      </c>
      <c r="F22" s="212" t="n">
        <v>0.125</v>
      </c>
      <c r="G22" s="212" t="n">
        <v>0.125</v>
      </c>
      <c r="H22" s="212" t="n">
        <v>0</v>
      </c>
      <c r="I22" s="212" t="n">
        <v>0</v>
      </c>
      <c r="J22" s="212" t="n">
        <v>0.142857142857143</v>
      </c>
      <c r="K22" s="212" t="n">
        <v>0.125</v>
      </c>
    </row>
    <row r="23" customFormat="false" ht="15" hidden="false" customHeight="false" outlineLevel="0" collapsed="false">
      <c r="A23" s="330" t="s">
        <v>184</v>
      </c>
      <c r="B23" s="212" t="n">
        <v>0.833333333333333</v>
      </c>
      <c r="C23" s="212" t="n">
        <v>1</v>
      </c>
      <c r="D23" s="212" t="n">
        <v>1</v>
      </c>
      <c r="E23" s="212" t="n">
        <v>1</v>
      </c>
      <c r="F23" s="212" t="n">
        <v>1</v>
      </c>
      <c r="G23" s="212" t="n">
        <v>1</v>
      </c>
      <c r="H23" s="212" t="n">
        <v>0.8</v>
      </c>
      <c r="I23" s="212" t="n">
        <v>0.666666666666667</v>
      </c>
      <c r="J23" s="212" t="n">
        <v>1</v>
      </c>
      <c r="K23" s="212" t="n">
        <v>1</v>
      </c>
    </row>
    <row r="24" customFormat="false" ht="15" hidden="false" customHeight="false" outlineLevel="0" collapsed="false">
      <c r="A24" s="343" t="s">
        <v>185</v>
      </c>
      <c r="B24" s="212" t="n">
        <v>0.666666666666667</v>
      </c>
      <c r="C24" s="212" t="n">
        <v>1</v>
      </c>
      <c r="D24" s="212" t="n">
        <v>1</v>
      </c>
      <c r="E24" s="212" t="n">
        <v>1</v>
      </c>
      <c r="F24" s="212" t="n">
        <v>1</v>
      </c>
      <c r="G24" s="212" t="n">
        <v>1</v>
      </c>
      <c r="H24" s="212" t="n">
        <v>0.75</v>
      </c>
      <c r="I24" s="212" t="n">
        <v>0</v>
      </c>
      <c r="J24" s="212" t="n">
        <v>1</v>
      </c>
      <c r="K24" s="212" t="n">
        <v>1</v>
      </c>
    </row>
    <row r="25" customFormat="false" ht="15" hidden="false" customHeight="false" outlineLevel="0" collapsed="false">
      <c r="A25" s="344" t="s">
        <v>186</v>
      </c>
      <c r="B25" s="212" t="n">
        <v>0</v>
      </c>
      <c r="C25" s="212" t="n">
        <v>0.5</v>
      </c>
      <c r="D25" s="212" t="n">
        <v>0</v>
      </c>
      <c r="E25" s="212" t="n">
        <v>0</v>
      </c>
      <c r="F25" s="212" t="n">
        <v>0</v>
      </c>
      <c r="G25" s="212" t="n">
        <v>0</v>
      </c>
      <c r="H25" s="212" t="n">
        <v>0</v>
      </c>
      <c r="I25" s="212" t="n">
        <v>0</v>
      </c>
      <c r="J25" s="212" t="n">
        <v>0</v>
      </c>
      <c r="K25" s="212" t="n">
        <v>0</v>
      </c>
    </row>
    <row r="26" customFormat="false" ht="15" hidden="false" customHeight="false" outlineLevel="0" collapsed="false">
      <c r="A26" s="335" t="s">
        <v>187</v>
      </c>
      <c r="B26" s="212" t="n">
        <v>1</v>
      </c>
      <c r="C26" s="212" t="n">
        <v>0</v>
      </c>
      <c r="D26" s="212" t="n">
        <v>1</v>
      </c>
      <c r="E26" s="212" t="n">
        <v>0</v>
      </c>
      <c r="F26" s="212" t="n">
        <v>1</v>
      </c>
      <c r="G26" s="212" t="n">
        <v>1</v>
      </c>
      <c r="H26" s="212" t="n">
        <v>1</v>
      </c>
      <c r="I26" s="212" t="n">
        <v>0.666666666666667</v>
      </c>
      <c r="J26" s="212" t="n">
        <v>0</v>
      </c>
      <c r="K26" s="212" t="n">
        <v>0</v>
      </c>
    </row>
    <row r="27" customFormat="false" ht="15" hidden="false" customHeight="false" outlineLevel="0" collapsed="false">
      <c r="A27" s="345" t="s">
        <v>188</v>
      </c>
      <c r="B27" s="212" t="n">
        <v>0</v>
      </c>
      <c r="C27" s="212" t="n">
        <v>0</v>
      </c>
      <c r="D27" s="212" t="n">
        <v>0.166666666666667</v>
      </c>
      <c r="E27" s="212" t="n">
        <v>0.125</v>
      </c>
      <c r="F27" s="212" t="n">
        <v>0.142857142857143</v>
      </c>
      <c r="G27" s="212" t="n">
        <v>0.125</v>
      </c>
      <c r="H27" s="212" t="n">
        <v>0</v>
      </c>
      <c r="I27" s="212" t="n">
        <v>0</v>
      </c>
      <c r="J27" s="212" t="n">
        <v>0.166666666666667</v>
      </c>
      <c r="K27" s="212" t="n">
        <v>0.142857142857143</v>
      </c>
    </row>
    <row r="28" customFormat="false" ht="15" hidden="false" customHeight="false" outlineLevel="0" collapsed="false">
      <c r="A28" s="337" t="s">
        <v>189</v>
      </c>
    </row>
    <row r="29" customFormat="false" ht="15" hidden="false" customHeight="false" outlineLevel="0" collapsed="false">
      <c r="A29" s="330" t="s">
        <v>190</v>
      </c>
      <c r="B29" s="351" t="n">
        <v>26.75</v>
      </c>
      <c r="C29" s="351" t="n">
        <v>27.75</v>
      </c>
      <c r="D29" s="351" t="n">
        <v>24.75</v>
      </c>
      <c r="E29" s="351" t="n">
        <v>22.75</v>
      </c>
      <c r="F29" s="351" t="n">
        <v>25.5</v>
      </c>
      <c r="G29" s="351" t="n">
        <v>23</v>
      </c>
      <c r="H29" s="351" t="n">
        <v>26</v>
      </c>
      <c r="I29" s="351" t="n">
        <v>22.75</v>
      </c>
      <c r="J29" s="351" t="n">
        <v>24.5</v>
      </c>
      <c r="K29" s="351" t="n">
        <v>24</v>
      </c>
    </row>
    <row r="30" customFormat="false" ht="15" hidden="false" customHeight="false" outlineLevel="0" collapsed="false">
      <c r="A30" s="347" t="s">
        <v>191</v>
      </c>
      <c r="B30" s="351" t="n">
        <v>8.5</v>
      </c>
      <c r="C30" s="351" t="n">
        <v>11.25</v>
      </c>
      <c r="D30" s="351" t="n">
        <v>7.5</v>
      </c>
      <c r="E30" s="351" t="n">
        <v>3.5</v>
      </c>
      <c r="F30" s="351" t="n">
        <v>2.75</v>
      </c>
      <c r="G30" s="351" t="n">
        <v>2.25</v>
      </c>
      <c r="H30" s="351" t="n">
        <v>12</v>
      </c>
      <c r="I30" s="351" t="n">
        <v>0</v>
      </c>
      <c r="J30" s="351" t="n">
        <v>8.5</v>
      </c>
      <c r="K30" s="351" t="n">
        <v>6.75</v>
      </c>
    </row>
    <row r="31" customFormat="false" ht="15" hidden="false" customHeight="false" outlineLevel="0" collapsed="false">
      <c r="A31" s="348" t="s">
        <v>192</v>
      </c>
      <c r="B31" s="351" t="n">
        <v>0</v>
      </c>
      <c r="C31" s="351" t="n">
        <v>6.5</v>
      </c>
      <c r="D31" s="351" t="n">
        <v>3</v>
      </c>
      <c r="E31" s="351" t="n">
        <v>2</v>
      </c>
      <c r="F31" s="351" t="n">
        <v>2</v>
      </c>
      <c r="G31" s="351" t="n">
        <v>0</v>
      </c>
      <c r="H31" s="351" t="n">
        <v>1.5</v>
      </c>
      <c r="I31" s="351" t="n">
        <v>5.75</v>
      </c>
      <c r="J31" s="351" t="n">
        <v>2.5</v>
      </c>
      <c r="K31" s="351" t="n">
        <v>1.5</v>
      </c>
    </row>
    <row r="32" customFormat="false" ht="15" hidden="false" customHeight="false" outlineLevel="0" collapsed="false">
      <c r="A32" s="349" t="s">
        <v>193</v>
      </c>
      <c r="B32" s="351" t="n">
        <v>8.25</v>
      </c>
      <c r="C32" s="351" t="n">
        <v>0</v>
      </c>
      <c r="D32" s="351" t="n">
        <v>3.75</v>
      </c>
      <c r="E32" s="351" t="n">
        <v>0</v>
      </c>
      <c r="F32" s="351" t="n">
        <v>3.25</v>
      </c>
      <c r="G32" s="351" t="n">
        <v>3.5</v>
      </c>
      <c r="H32" s="351" t="n">
        <v>3</v>
      </c>
      <c r="I32" s="351" t="n">
        <v>7.25</v>
      </c>
      <c r="J32" s="351" t="n">
        <v>0</v>
      </c>
      <c r="K32" s="351" t="n">
        <v>0</v>
      </c>
    </row>
    <row r="33" customFormat="false" ht="15" hidden="false" customHeight="false" outlineLevel="0" collapsed="false">
      <c r="A33" s="350" t="s">
        <v>194</v>
      </c>
      <c r="B33" s="351" t="n">
        <v>10</v>
      </c>
      <c r="C33" s="351" t="n">
        <v>10</v>
      </c>
      <c r="D33" s="351" t="n">
        <v>10.5</v>
      </c>
      <c r="E33" s="351" t="n">
        <v>17.25</v>
      </c>
      <c r="F33" s="351" t="n">
        <v>17.5</v>
      </c>
      <c r="G33" s="351" t="n">
        <v>17.25</v>
      </c>
      <c r="H33" s="351" t="n">
        <v>9.5</v>
      </c>
      <c r="I33" s="351" t="n">
        <v>9.75</v>
      </c>
      <c r="J33" s="351" t="n">
        <v>13.5</v>
      </c>
      <c r="K33" s="351" t="n">
        <v>15.75</v>
      </c>
    </row>
    <row r="34" customFormat="false" ht="15" hidden="false" customHeight="false" outlineLevel="0" collapsed="false">
      <c r="A34" s="337" t="s">
        <v>195</v>
      </c>
    </row>
    <row r="35" customFormat="false" ht="15" hidden="false" customHeight="false" outlineLevel="0" collapsed="false">
      <c r="A35" s="330" t="s">
        <v>196</v>
      </c>
      <c r="B35" s="376" t="n">
        <v>2.675</v>
      </c>
      <c r="C35" s="376" t="n">
        <v>2.775</v>
      </c>
      <c r="D35" s="376" t="n">
        <v>2.475</v>
      </c>
      <c r="E35" s="376" t="n">
        <v>2.275</v>
      </c>
      <c r="F35" s="376" t="n">
        <v>2.55</v>
      </c>
      <c r="G35" s="376" t="n">
        <v>2.3</v>
      </c>
      <c r="H35" s="376" t="n">
        <v>2.6</v>
      </c>
      <c r="I35" s="376" t="n">
        <v>2.275</v>
      </c>
      <c r="J35" s="376" t="n">
        <v>2.45</v>
      </c>
      <c r="K35" s="376" t="n">
        <v>2.4</v>
      </c>
    </row>
    <row r="36" customFormat="false" ht="15" hidden="false" customHeight="false" outlineLevel="0" collapsed="false">
      <c r="A36" s="330" t="s">
        <v>197</v>
      </c>
      <c r="B36" s="376" t="n">
        <v>2.5</v>
      </c>
      <c r="C36" s="376" t="n">
        <v>2.35714285714286</v>
      </c>
      <c r="D36" s="376" t="n">
        <v>1.92857142857143</v>
      </c>
      <c r="E36" s="376" t="n">
        <v>2.13888888888889</v>
      </c>
      <c r="F36" s="376" t="n">
        <v>2.4375</v>
      </c>
      <c r="G36" s="376" t="n">
        <v>2.15625</v>
      </c>
      <c r="H36" s="376" t="n">
        <v>2.2</v>
      </c>
      <c r="I36" s="376" t="n">
        <v>2.21428571428571</v>
      </c>
      <c r="J36" s="376" t="n">
        <v>2.28571428571429</v>
      </c>
      <c r="K36" s="376" t="n">
        <v>2.15625</v>
      </c>
    </row>
    <row r="37" customFormat="false" ht="15" hidden="false" customHeight="false" outlineLevel="0" collapsed="false">
      <c r="A37" s="330" t="s">
        <v>198</v>
      </c>
      <c r="B37" s="376" t="n">
        <v>2.79166666666667</v>
      </c>
      <c r="C37" s="376" t="n">
        <v>3.75</v>
      </c>
      <c r="D37" s="376" t="n">
        <v>3.75</v>
      </c>
      <c r="E37" s="376" t="n">
        <v>3.5</v>
      </c>
      <c r="F37" s="376" t="n">
        <v>3</v>
      </c>
      <c r="G37" s="376" t="n">
        <v>2.875</v>
      </c>
      <c r="H37" s="376" t="n">
        <v>3</v>
      </c>
      <c r="I37" s="376" t="n">
        <v>2.41666666666667</v>
      </c>
      <c r="J37" s="376" t="n">
        <v>2.83333333333333</v>
      </c>
      <c r="K37" s="376" t="n">
        <v>3.375</v>
      </c>
    </row>
    <row r="38" customFormat="false" ht="15" hidden="false" customHeight="false" outlineLevel="0" collapsed="false">
      <c r="A38" s="347" t="s">
        <v>199</v>
      </c>
      <c r="B38" s="376" t="n">
        <v>2.83333333333333</v>
      </c>
      <c r="C38" s="376" t="n">
        <v>3.75</v>
      </c>
      <c r="D38" s="376" t="n">
        <v>3.75</v>
      </c>
      <c r="E38" s="376" t="n">
        <v>3.5</v>
      </c>
      <c r="F38" s="376" t="n">
        <v>2.75</v>
      </c>
      <c r="G38" s="376" t="n">
        <v>2.25</v>
      </c>
      <c r="H38" s="376" t="n">
        <v>3</v>
      </c>
      <c r="I38" s="376" t="n">
        <v>0</v>
      </c>
      <c r="J38" s="376" t="n">
        <v>2.83333333333333</v>
      </c>
      <c r="K38" s="376" t="n">
        <v>3.375</v>
      </c>
    </row>
    <row r="39" customFormat="false" ht="15" hidden="false" customHeight="false" outlineLevel="0" collapsed="false">
      <c r="A39" s="344" t="s">
        <v>200</v>
      </c>
      <c r="B39" s="376" t="n">
        <v>0</v>
      </c>
      <c r="C39" s="376" t="n">
        <v>3.25</v>
      </c>
      <c r="D39" s="376" t="n">
        <v>0</v>
      </c>
      <c r="E39" s="376" t="n">
        <v>0</v>
      </c>
      <c r="F39" s="376" t="n">
        <v>0</v>
      </c>
      <c r="G39" s="376" t="n">
        <v>0</v>
      </c>
      <c r="H39" s="376" t="n">
        <v>1.5</v>
      </c>
      <c r="I39" s="376" t="n">
        <v>0</v>
      </c>
      <c r="J39" s="376" t="n">
        <v>2.5</v>
      </c>
      <c r="K39" s="376" t="n">
        <v>1.5</v>
      </c>
    </row>
    <row r="40" customFormat="false" ht="15" hidden="false" customHeight="false" outlineLevel="0" collapsed="false">
      <c r="A40" s="349" t="s">
        <v>201</v>
      </c>
      <c r="B40" s="376" t="n">
        <v>2.75</v>
      </c>
      <c r="C40" s="376" t="n">
        <v>0</v>
      </c>
      <c r="D40" s="376" t="n">
        <v>3.75</v>
      </c>
      <c r="E40" s="376" t="n">
        <v>0</v>
      </c>
      <c r="F40" s="376" t="n">
        <v>3.25</v>
      </c>
      <c r="G40" s="376" t="n">
        <v>3.5</v>
      </c>
      <c r="H40" s="376" t="n">
        <v>3</v>
      </c>
      <c r="I40" s="376" t="n">
        <v>2.41666666666667</v>
      </c>
      <c r="J40" s="376" t="n">
        <v>0</v>
      </c>
      <c r="K40" s="376" t="n">
        <v>0</v>
      </c>
    </row>
    <row r="41" customFormat="false" ht="15" hidden="false" customHeight="false" outlineLevel="0" collapsed="false">
      <c r="A41" s="350" t="s">
        <v>202</v>
      </c>
      <c r="B41" s="376" t="n">
        <v>2.5</v>
      </c>
      <c r="C41" s="376" t="n">
        <v>2</v>
      </c>
      <c r="D41" s="376" t="n">
        <v>1.75</v>
      </c>
      <c r="E41" s="376" t="n">
        <v>2.15625</v>
      </c>
      <c r="F41" s="376" t="n">
        <v>2.5</v>
      </c>
      <c r="G41" s="376" t="n">
        <v>2.15625</v>
      </c>
      <c r="H41" s="376" t="n">
        <v>2.375</v>
      </c>
      <c r="I41" s="376" t="n">
        <v>1.95</v>
      </c>
      <c r="J41" s="376" t="n">
        <v>2.25</v>
      </c>
      <c r="K41" s="376" t="n">
        <v>2.25</v>
      </c>
    </row>
    <row r="42" customFormat="false" ht="15" hidden="false" customHeight="false" outlineLevel="0" collapsed="false">
      <c r="A42" s="390" t="s">
        <v>206</v>
      </c>
      <c r="B42" s="351" t="n">
        <v>0</v>
      </c>
      <c r="C42" s="351" t="n">
        <v>0</v>
      </c>
      <c r="D42" s="351" t="n">
        <v>0</v>
      </c>
      <c r="E42" s="351" t="n">
        <v>0</v>
      </c>
      <c r="F42" s="351" t="n">
        <v>0</v>
      </c>
      <c r="G42" s="351" t="n">
        <v>0</v>
      </c>
      <c r="H42" s="351" t="n">
        <v>0</v>
      </c>
      <c r="I42" s="351" t="n">
        <v>0</v>
      </c>
      <c r="J42" s="351" t="n">
        <v>0</v>
      </c>
      <c r="K42" s="351" t="n">
        <v>0</v>
      </c>
    </row>
    <row r="43" customFormat="false" ht="15" hidden="false" customHeight="false" outlineLevel="0" collapsed="false">
      <c r="A43" s="390" t="s">
        <v>204</v>
      </c>
      <c r="B43" s="351" t="n">
        <v>0</v>
      </c>
      <c r="C43" s="351" t="n">
        <v>0</v>
      </c>
      <c r="D43" s="351" t="n">
        <v>0</v>
      </c>
      <c r="E43" s="351" t="n">
        <v>1</v>
      </c>
      <c r="F43" s="351" t="n">
        <v>0</v>
      </c>
      <c r="G43" s="351" t="n">
        <v>0</v>
      </c>
      <c r="H43" s="351" t="n">
        <v>1</v>
      </c>
      <c r="I43" s="351" t="n">
        <v>0</v>
      </c>
      <c r="J43" s="351" t="n">
        <v>0</v>
      </c>
      <c r="K43" s="351" t="n">
        <v>0</v>
      </c>
    </row>
    <row r="44" customFormat="false" ht="15" hidden="false" customHeight="false" outlineLevel="0" collapsed="false">
      <c r="A44" s="390" t="s">
        <v>141</v>
      </c>
      <c r="B44" s="351" t="n">
        <v>1</v>
      </c>
      <c r="C44" s="351" t="n">
        <v>0</v>
      </c>
      <c r="D44" s="351" t="n">
        <v>1</v>
      </c>
      <c r="E44" s="351" t="n">
        <v>1</v>
      </c>
      <c r="F44" s="351" t="n">
        <v>1</v>
      </c>
      <c r="G44" s="351" t="n">
        <v>1</v>
      </c>
      <c r="H44" s="351" t="n">
        <v>1</v>
      </c>
      <c r="I44" s="351" t="n">
        <v>0</v>
      </c>
      <c r="J44" s="351" t="n">
        <v>2</v>
      </c>
      <c r="K44" s="351" t="n">
        <v>1</v>
      </c>
    </row>
    <row r="45" customFormat="false" ht="15" hidden="false" customHeight="false" outlineLevel="0" collapsed="false">
      <c r="A45" s="390" t="s">
        <v>205</v>
      </c>
      <c r="B45" s="212" t="n">
        <v>0.1</v>
      </c>
      <c r="C45" s="212" t="n">
        <v>0</v>
      </c>
      <c r="D45" s="212" t="n">
        <v>0.1</v>
      </c>
      <c r="E45" s="212" t="n">
        <v>0.1</v>
      </c>
      <c r="F45" s="212" t="n">
        <v>0.1</v>
      </c>
      <c r="G45" s="212" t="n">
        <v>0.1</v>
      </c>
      <c r="H45" s="212" t="n">
        <v>0.1</v>
      </c>
      <c r="I45" s="212" t="n">
        <v>0</v>
      </c>
      <c r="J45" s="212" t="n">
        <v>0.2</v>
      </c>
      <c r="K45" s="212" t="n">
        <v>0.1</v>
      </c>
    </row>
    <row r="46" customFormat="false" ht="15" hidden="false" customHeight="false" outlineLevel="0" collapsed="false">
      <c r="A46" s="351"/>
    </row>
    <row r="47" customFormat="false" ht="15" hidden="false" customHeight="false" outlineLevel="0" collapsed="false">
      <c r="A47" s="351"/>
    </row>
    <row r="48" customFormat="false" ht="15" hidden="false" customHeight="false" outlineLevel="0" collapsed="false">
      <c r="A48" s="351"/>
    </row>
    <row r="49" customFormat="false" ht="15" hidden="false" customHeight="false" outlineLevel="0" collapsed="false">
      <c r="A49" s="351"/>
    </row>
    <row r="50" customFormat="false" ht="15" hidden="false" customHeight="false" outlineLevel="0" collapsed="false">
      <c r="A50" s="351"/>
    </row>
    <row r="51" customFormat="false" ht="15" hidden="false" customHeight="false" outlineLevel="0" collapsed="false">
      <c r="A51" s="351"/>
    </row>
    <row r="52" customFormat="false" ht="15" hidden="false" customHeight="false" outlineLevel="0" collapsed="false">
      <c r="A52" s="351"/>
    </row>
    <row r="53" customFormat="false" ht="15" hidden="false" customHeight="false" outlineLevel="0" collapsed="false">
      <c r="A53" s="351"/>
    </row>
    <row r="54" customFormat="false" ht="15" hidden="false" customHeight="false" outlineLevel="0" collapsed="false">
      <c r="A54" s="351"/>
    </row>
    <row r="55" customFormat="false" ht="15" hidden="false" customHeight="false" outlineLevel="0" collapsed="false">
      <c r="A55" s="351"/>
    </row>
    <row r="56" customFormat="false" ht="15" hidden="false" customHeight="false" outlineLevel="0" collapsed="false">
      <c r="A56" s="351"/>
    </row>
    <row r="57" customFormat="false" ht="15" hidden="false" customHeight="false" outlineLevel="0" collapsed="false">
      <c r="A57" s="351"/>
    </row>
    <row r="58" customFormat="false" ht="15" hidden="false" customHeight="false" outlineLevel="0" collapsed="false">
      <c r="A58" s="351"/>
    </row>
    <row r="59" customFormat="false" ht="15" hidden="false" customHeight="false" outlineLevel="0" collapsed="false">
      <c r="A59" s="351"/>
    </row>
    <row r="60" customFormat="false" ht="15" hidden="false" customHeight="false" outlineLevel="0" collapsed="false">
      <c r="A60" s="351"/>
    </row>
    <row r="61" customFormat="false" ht="15" hidden="false" customHeight="false" outlineLevel="0" collapsed="false">
      <c r="A61" s="351"/>
    </row>
    <row r="62" customFormat="false" ht="15" hidden="false" customHeight="false" outlineLevel="0" collapsed="false">
      <c r="A62" s="351"/>
    </row>
    <row r="63" customFormat="false" ht="15" hidden="false" customHeight="false" outlineLevel="0" collapsed="false">
      <c r="A63" s="351"/>
    </row>
    <row r="64" customFormat="false" ht="15" hidden="false" customHeight="false" outlineLevel="0" collapsed="false">
      <c r="A64" s="351"/>
    </row>
    <row r="65" customFormat="false" ht="15" hidden="false" customHeight="false" outlineLevel="0" collapsed="false">
      <c r="A65" s="351"/>
    </row>
    <row r="66" customFormat="false" ht="15" hidden="false" customHeight="false" outlineLevel="0" collapsed="false">
      <c r="A66" s="351"/>
    </row>
    <row r="67" customFormat="false" ht="15" hidden="false" customHeight="false" outlineLevel="0" collapsed="false">
      <c r="A67" s="351"/>
    </row>
    <row r="68" customFormat="false" ht="15" hidden="false" customHeight="false" outlineLevel="0" collapsed="false">
      <c r="A68" s="351"/>
    </row>
    <row r="69" customFormat="false" ht="15" hidden="false" customHeight="false" outlineLevel="0" collapsed="false">
      <c r="A69" s="351"/>
    </row>
    <row r="70" customFormat="false" ht="15" hidden="false" customHeight="false" outlineLevel="0" collapsed="false">
      <c r="A70" s="351"/>
    </row>
    <row r="71" customFormat="false" ht="15" hidden="false" customHeight="false" outlineLevel="0" collapsed="false">
      <c r="A71" s="351"/>
    </row>
    <row r="72" customFormat="false" ht="15" hidden="false" customHeight="false" outlineLevel="0" collapsed="false">
      <c r="A72" s="351"/>
    </row>
    <row r="73" customFormat="false" ht="15" hidden="false" customHeight="false" outlineLevel="0" collapsed="false">
      <c r="A73" s="351"/>
    </row>
    <row r="74" customFormat="false" ht="15" hidden="false" customHeight="false" outlineLevel="0" collapsed="false">
      <c r="A74" s="351"/>
    </row>
    <row r="75" customFormat="false" ht="15" hidden="false" customHeight="false" outlineLevel="0" collapsed="false">
      <c r="A75" s="351"/>
    </row>
    <row r="76" customFormat="false" ht="15" hidden="false" customHeight="false" outlineLevel="0" collapsed="false">
      <c r="A76" s="351"/>
    </row>
    <row r="77" customFormat="false" ht="15" hidden="false" customHeight="false" outlineLevel="0" collapsed="false">
      <c r="A77" s="351"/>
    </row>
    <row r="78" customFormat="false" ht="15" hidden="false" customHeight="false" outlineLevel="0" collapsed="false">
      <c r="A78" s="351"/>
    </row>
    <row r="79" customFormat="false" ht="15" hidden="false" customHeight="false" outlineLevel="0" collapsed="false">
      <c r="A79" s="351"/>
    </row>
    <row r="80" customFormat="false" ht="15" hidden="false" customHeight="false" outlineLevel="0" collapsed="false">
      <c r="A80" s="351"/>
    </row>
    <row r="81" customFormat="false" ht="15" hidden="false" customHeight="false" outlineLevel="0" collapsed="false">
      <c r="A81" s="351"/>
    </row>
    <row r="82" customFormat="false" ht="15" hidden="false" customHeight="false" outlineLevel="0" collapsed="false">
      <c r="A82" s="351"/>
    </row>
    <row r="83" customFormat="false" ht="15" hidden="false" customHeight="false" outlineLevel="0" collapsed="false">
      <c r="A83" s="351"/>
    </row>
    <row r="84" customFormat="false" ht="15" hidden="false" customHeight="false" outlineLevel="0" collapsed="false">
      <c r="A84" s="351"/>
    </row>
    <row r="85" customFormat="false" ht="15" hidden="false" customHeight="false" outlineLevel="0" collapsed="false">
      <c r="A85" s="351"/>
    </row>
    <row r="86" customFormat="false" ht="15" hidden="false" customHeight="false" outlineLevel="0" collapsed="false">
      <c r="A86" s="351"/>
    </row>
    <row r="87" customFormat="false" ht="15" hidden="false" customHeight="false" outlineLevel="0" collapsed="false">
      <c r="A87" s="351"/>
    </row>
    <row r="88" customFormat="false" ht="15" hidden="false" customHeight="false" outlineLevel="0" collapsed="false">
      <c r="A88" s="351"/>
    </row>
    <row r="89" customFormat="false" ht="15" hidden="false" customHeight="false" outlineLevel="0" collapsed="false">
      <c r="A89" s="351"/>
    </row>
    <row r="90" customFormat="false" ht="15" hidden="false" customHeight="false" outlineLevel="0" collapsed="false">
      <c r="A90" s="351"/>
    </row>
    <row r="91" customFormat="false" ht="15" hidden="false" customHeight="false" outlineLevel="0" collapsed="false">
      <c r="A91" s="351"/>
    </row>
    <row r="92" customFormat="false" ht="15" hidden="false" customHeight="false" outlineLevel="0" collapsed="false">
      <c r="A92" s="351"/>
    </row>
    <row r="93" customFormat="false" ht="15" hidden="false" customHeight="false" outlineLevel="0" collapsed="false">
      <c r="A93" s="351"/>
    </row>
    <row r="94" customFormat="false" ht="15" hidden="false" customHeight="false" outlineLevel="0" collapsed="false">
      <c r="A94" s="351"/>
    </row>
    <row r="95" customFormat="false" ht="15" hidden="false" customHeight="false" outlineLevel="0" collapsed="false">
      <c r="A95" s="351"/>
    </row>
    <row r="96" customFormat="false" ht="15" hidden="false" customHeight="false" outlineLevel="0" collapsed="false">
      <c r="A96" s="351"/>
    </row>
    <row r="97" customFormat="false" ht="15" hidden="false" customHeight="false" outlineLevel="0" collapsed="false">
      <c r="A97" s="351"/>
    </row>
    <row r="98" customFormat="false" ht="15" hidden="false" customHeight="false" outlineLevel="0" collapsed="false">
      <c r="A98" s="351"/>
    </row>
    <row r="99" customFormat="false" ht="15" hidden="false" customHeight="false" outlineLevel="0" collapsed="false">
      <c r="A99" s="351"/>
    </row>
    <row r="100" customFormat="false" ht="15" hidden="false" customHeight="false" outlineLevel="0" collapsed="false">
      <c r="A100" s="351"/>
    </row>
    <row r="101" customFormat="false" ht="15" hidden="false" customHeight="false" outlineLevel="0" collapsed="false">
      <c r="A101" s="351"/>
    </row>
    <row r="102" customFormat="false" ht="15" hidden="false" customHeight="false" outlineLevel="0" collapsed="false">
      <c r="A102" s="351"/>
    </row>
    <row r="103" customFormat="false" ht="15" hidden="false" customHeight="false" outlineLevel="0" collapsed="false">
      <c r="A103" s="351"/>
    </row>
    <row r="104" customFormat="false" ht="15" hidden="false" customHeight="false" outlineLevel="0" collapsed="false">
      <c r="A104" s="351"/>
    </row>
    <row r="105" customFormat="false" ht="15" hidden="false" customHeight="false" outlineLevel="0" collapsed="false">
      <c r="A105" s="351"/>
    </row>
    <row r="106" customFormat="false" ht="15" hidden="false" customHeight="false" outlineLevel="0" collapsed="false">
      <c r="A106" s="351"/>
    </row>
    <row r="107" customFormat="false" ht="15" hidden="false" customHeight="false" outlineLevel="0" collapsed="false">
      <c r="A107" s="351"/>
    </row>
    <row r="108" customFormat="false" ht="15" hidden="false" customHeight="false" outlineLevel="0" collapsed="false">
      <c r="A108" s="351"/>
    </row>
    <row r="109" customFormat="false" ht="15" hidden="false" customHeight="false" outlineLevel="0" collapsed="false">
      <c r="A109" s="351"/>
    </row>
    <row r="110" customFormat="false" ht="15" hidden="false" customHeight="false" outlineLevel="0" collapsed="false">
      <c r="A110" s="351"/>
    </row>
    <row r="111" customFormat="false" ht="15" hidden="false" customHeight="false" outlineLevel="0" collapsed="false">
      <c r="A111" s="351"/>
    </row>
    <row r="112" customFormat="false" ht="15" hidden="false" customHeight="false" outlineLevel="0" collapsed="false">
      <c r="A112" s="351"/>
    </row>
    <row r="113" customFormat="false" ht="15" hidden="false" customHeight="false" outlineLevel="0" collapsed="false">
      <c r="A113" s="351"/>
    </row>
    <row r="114" customFormat="false" ht="15" hidden="false" customHeight="false" outlineLevel="0" collapsed="false">
      <c r="A114" s="351"/>
    </row>
    <row r="115" customFormat="false" ht="15" hidden="false" customHeight="false" outlineLevel="0" collapsed="false">
      <c r="A115" s="351"/>
    </row>
    <row r="116" customFormat="false" ht="15" hidden="false" customHeight="false" outlineLevel="0" collapsed="false">
      <c r="A116" s="351"/>
    </row>
    <row r="117" customFormat="false" ht="15" hidden="false" customHeight="false" outlineLevel="0" collapsed="false">
      <c r="A117" s="351"/>
    </row>
    <row r="118" customFormat="false" ht="15" hidden="false" customHeight="false" outlineLevel="0" collapsed="false">
      <c r="A118" s="351"/>
    </row>
    <row r="119" customFormat="false" ht="15" hidden="false" customHeight="false" outlineLevel="0" collapsed="false">
      <c r="A119" s="351"/>
    </row>
    <row r="120" customFormat="false" ht="15" hidden="false" customHeight="false" outlineLevel="0" collapsed="false">
      <c r="A120" s="351"/>
    </row>
    <row r="121" customFormat="false" ht="15" hidden="false" customHeight="false" outlineLevel="0" collapsed="false">
      <c r="A121" s="351"/>
    </row>
    <row r="122" customFormat="false" ht="15" hidden="false" customHeight="false" outlineLevel="0" collapsed="false">
      <c r="A122" s="351"/>
    </row>
    <row r="123" customFormat="false" ht="15" hidden="false" customHeight="false" outlineLevel="0" collapsed="false">
      <c r="A123" s="351"/>
    </row>
    <row r="124" customFormat="false" ht="15" hidden="false" customHeight="false" outlineLevel="0" collapsed="false">
      <c r="A124" s="351"/>
    </row>
    <row r="125" customFormat="false" ht="15" hidden="false" customHeight="false" outlineLevel="0" collapsed="false">
      <c r="A125" s="351"/>
    </row>
    <row r="126" customFormat="false" ht="15" hidden="false" customHeight="false" outlineLevel="0" collapsed="false">
      <c r="A126" s="351"/>
    </row>
    <row r="127" customFormat="false" ht="15" hidden="false" customHeight="false" outlineLevel="0" collapsed="false">
      <c r="A127" s="351"/>
    </row>
    <row r="128" customFormat="false" ht="15" hidden="false" customHeight="false" outlineLevel="0" collapsed="false">
      <c r="A128" s="351"/>
    </row>
    <row r="129" customFormat="false" ht="15" hidden="false" customHeight="false" outlineLevel="0" collapsed="false">
      <c r="A129" s="351"/>
    </row>
    <row r="130" customFormat="false" ht="15" hidden="false" customHeight="false" outlineLevel="0" collapsed="false">
      <c r="A130" s="351"/>
    </row>
    <row r="131" customFormat="false" ht="15" hidden="false" customHeight="false" outlineLevel="0" collapsed="false">
      <c r="A131" s="351"/>
    </row>
    <row r="132" customFormat="false" ht="15" hidden="false" customHeight="false" outlineLevel="0" collapsed="false">
      <c r="A132" s="351"/>
    </row>
    <row r="133" customFormat="false" ht="15" hidden="false" customHeight="false" outlineLevel="0" collapsed="false">
      <c r="A133" s="351"/>
    </row>
    <row r="134" customFormat="false" ht="15" hidden="false" customHeight="false" outlineLevel="0" collapsed="false">
      <c r="A134" s="351"/>
    </row>
    <row r="135" customFormat="false" ht="15" hidden="false" customHeight="false" outlineLevel="0" collapsed="false">
      <c r="A135" s="351"/>
    </row>
    <row r="136" customFormat="false" ht="15" hidden="false" customHeight="false" outlineLevel="0" collapsed="false">
      <c r="A136" s="351"/>
    </row>
    <row r="137" customFormat="false" ht="15" hidden="false" customHeight="false" outlineLevel="0" collapsed="false">
      <c r="A137" s="351"/>
    </row>
    <row r="138" customFormat="false" ht="15" hidden="false" customHeight="false" outlineLevel="0" collapsed="false">
      <c r="A138" s="351"/>
    </row>
    <row r="139" customFormat="false" ht="15" hidden="false" customHeight="false" outlineLevel="0" collapsed="false">
      <c r="A139" s="351"/>
    </row>
    <row r="140" customFormat="false" ht="15" hidden="false" customHeight="false" outlineLevel="0" collapsed="false">
      <c r="A140" s="351"/>
    </row>
    <row r="141" customFormat="false" ht="15" hidden="false" customHeight="false" outlineLevel="0" collapsed="false">
      <c r="A141" s="351"/>
    </row>
    <row r="142" customFormat="false" ht="15" hidden="false" customHeight="false" outlineLevel="0" collapsed="false">
      <c r="A142" s="351"/>
    </row>
    <row r="143" customFormat="false" ht="15" hidden="false" customHeight="false" outlineLevel="0" collapsed="false">
      <c r="A143" s="351"/>
    </row>
    <row r="144" customFormat="false" ht="15" hidden="false" customHeight="false" outlineLevel="0" collapsed="false">
      <c r="A144" s="351"/>
    </row>
    <row r="145" customFormat="false" ht="15" hidden="false" customHeight="false" outlineLevel="0" collapsed="false">
      <c r="A145" s="351"/>
    </row>
    <row r="146" customFormat="false" ht="15" hidden="false" customHeight="false" outlineLevel="0" collapsed="false">
      <c r="A146" s="351"/>
    </row>
    <row r="147" customFormat="false" ht="15" hidden="false" customHeight="false" outlineLevel="0" collapsed="false">
      <c r="A147" s="351"/>
    </row>
    <row r="148" customFormat="false" ht="15" hidden="false" customHeight="false" outlineLevel="0" collapsed="false">
      <c r="A148" s="351"/>
    </row>
    <row r="149" customFormat="false" ht="15" hidden="false" customHeight="false" outlineLevel="0" collapsed="false">
      <c r="A149" s="351"/>
    </row>
    <row r="150" customFormat="false" ht="15" hidden="false" customHeight="false" outlineLevel="0" collapsed="false">
      <c r="A150" s="351"/>
    </row>
    <row r="151" customFormat="false" ht="15" hidden="false" customHeight="false" outlineLevel="0" collapsed="false">
      <c r="A151" s="351"/>
    </row>
    <row r="152" customFormat="false" ht="15" hidden="false" customHeight="false" outlineLevel="0" collapsed="false">
      <c r="A152" s="351"/>
    </row>
    <row r="153" customFormat="false" ht="15" hidden="false" customHeight="false" outlineLevel="0" collapsed="false">
      <c r="A153" s="351"/>
    </row>
    <row r="154" customFormat="false" ht="15" hidden="false" customHeight="false" outlineLevel="0" collapsed="false">
      <c r="A154" s="351"/>
    </row>
    <row r="155" customFormat="false" ht="15" hidden="false" customHeight="false" outlineLevel="0" collapsed="false">
      <c r="A155" s="351"/>
    </row>
    <row r="156" customFormat="false" ht="15" hidden="false" customHeight="false" outlineLevel="0" collapsed="false">
      <c r="A156" s="351"/>
    </row>
    <row r="157" customFormat="false" ht="15" hidden="false" customHeight="false" outlineLevel="0" collapsed="false">
      <c r="A157" s="351"/>
    </row>
    <row r="158" customFormat="false" ht="15" hidden="false" customHeight="false" outlineLevel="0" collapsed="false">
      <c r="A158" s="351"/>
    </row>
    <row r="159" customFormat="false" ht="15" hidden="false" customHeight="false" outlineLevel="0" collapsed="false">
      <c r="A159" s="351"/>
    </row>
    <row r="160" customFormat="false" ht="15" hidden="false" customHeight="false" outlineLevel="0" collapsed="false">
      <c r="A160" s="351"/>
    </row>
    <row r="161" customFormat="false" ht="15" hidden="false" customHeight="false" outlineLevel="0" collapsed="false">
      <c r="A161" s="351"/>
    </row>
    <row r="162" customFormat="false" ht="15" hidden="false" customHeight="false" outlineLevel="0" collapsed="false">
      <c r="A162" s="351"/>
    </row>
    <row r="163" customFormat="false" ht="15" hidden="false" customHeight="false" outlineLevel="0" collapsed="false">
      <c r="A163" s="351"/>
    </row>
    <row r="164" customFormat="false" ht="15" hidden="false" customHeight="false" outlineLevel="0" collapsed="false">
      <c r="A164" s="351"/>
    </row>
    <row r="165" customFormat="false" ht="15" hidden="false" customHeight="false" outlineLevel="0" collapsed="false">
      <c r="A165" s="351"/>
    </row>
    <row r="166" customFormat="false" ht="15" hidden="false" customHeight="false" outlineLevel="0" collapsed="false">
      <c r="A166" s="351"/>
    </row>
    <row r="167" customFormat="false" ht="15" hidden="false" customHeight="false" outlineLevel="0" collapsed="false">
      <c r="A167" s="351"/>
    </row>
    <row r="168" customFormat="false" ht="15" hidden="false" customHeight="false" outlineLevel="0" collapsed="false">
      <c r="A168" s="351"/>
    </row>
    <row r="169" customFormat="false" ht="15" hidden="false" customHeight="false" outlineLevel="0" collapsed="false">
      <c r="A169" s="351"/>
    </row>
    <row r="170" customFormat="false" ht="15" hidden="false" customHeight="false" outlineLevel="0" collapsed="false">
      <c r="A170" s="351"/>
    </row>
    <row r="171" customFormat="false" ht="15" hidden="false" customHeight="false" outlineLevel="0" collapsed="false">
      <c r="A171" s="351"/>
    </row>
    <row r="172" customFormat="false" ht="15" hidden="false" customHeight="false" outlineLevel="0" collapsed="false">
      <c r="A172" s="351"/>
    </row>
    <row r="173" customFormat="false" ht="15" hidden="false" customHeight="false" outlineLevel="0" collapsed="false">
      <c r="A173" s="351"/>
    </row>
    <row r="174" customFormat="false" ht="15" hidden="false" customHeight="false" outlineLevel="0" collapsed="false">
      <c r="A174" s="351"/>
    </row>
    <row r="175" customFormat="false" ht="15" hidden="false" customHeight="false" outlineLevel="0" collapsed="false">
      <c r="A175" s="351"/>
    </row>
    <row r="176" customFormat="false" ht="15" hidden="false" customHeight="false" outlineLevel="0" collapsed="false">
      <c r="A176" s="351"/>
    </row>
    <row r="177" customFormat="false" ht="15" hidden="false" customHeight="false" outlineLevel="0" collapsed="false">
      <c r="A177" s="351"/>
    </row>
    <row r="178" customFormat="false" ht="15" hidden="false" customHeight="false" outlineLevel="0" collapsed="false">
      <c r="A178" s="351"/>
    </row>
    <row r="179" customFormat="false" ht="15" hidden="false" customHeight="false" outlineLevel="0" collapsed="false">
      <c r="A179" s="351"/>
    </row>
    <row r="180" customFormat="false" ht="15" hidden="false" customHeight="false" outlineLevel="0" collapsed="false">
      <c r="A180" s="351"/>
    </row>
    <row r="181" customFormat="false" ht="15" hidden="false" customHeight="false" outlineLevel="0" collapsed="false">
      <c r="A181" s="351"/>
    </row>
    <row r="182" customFormat="false" ht="15" hidden="false" customHeight="false" outlineLevel="0" collapsed="false">
      <c r="A182" s="351"/>
    </row>
    <row r="183" customFormat="false" ht="15" hidden="false" customHeight="false" outlineLevel="0" collapsed="false">
      <c r="A183" s="351"/>
    </row>
    <row r="184" customFormat="false" ht="15" hidden="false" customHeight="false" outlineLevel="0" collapsed="false">
      <c r="A184" s="351"/>
    </row>
    <row r="185" customFormat="false" ht="15" hidden="false" customHeight="false" outlineLevel="0" collapsed="false">
      <c r="A185" s="351"/>
    </row>
    <row r="186" customFormat="false" ht="15" hidden="false" customHeight="false" outlineLevel="0" collapsed="false">
      <c r="A186" s="351"/>
    </row>
    <row r="187" customFormat="false" ht="15" hidden="false" customHeight="false" outlineLevel="0" collapsed="false">
      <c r="A187" s="351"/>
    </row>
    <row r="188" customFormat="false" ht="15" hidden="false" customHeight="false" outlineLevel="0" collapsed="false">
      <c r="A188" s="351"/>
    </row>
    <row r="189" customFormat="false" ht="15" hidden="false" customHeight="false" outlineLevel="0" collapsed="false">
      <c r="A189" s="351"/>
    </row>
    <row r="190" customFormat="false" ht="15" hidden="false" customHeight="false" outlineLevel="0" collapsed="false">
      <c r="A190" s="351"/>
    </row>
    <row r="191" customFormat="false" ht="15" hidden="false" customHeight="false" outlineLevel="0" collapsed="false">
      <c r="A191" s="351"/>
    </row>
    <row r="192" customFormat="false" ht="15" hidden="false" customHeight="false" outlineLevel="0" collapsed="false">
      <c r="A192" s="351"/>
    </row>
    <row r="193" customFormat="false" ht="15" hidden="false" customHeight="false" outlineLevel="0" collapsed="false">
      <c r="A193" s="351"/>
    </row>
    <row r="194" customFormat="false" ht="15" hidden="false" customHeight="false" outlineLevel="0" collapsed="false">
      <c r="A194" s="351"/>
    </row>
    <row r="195" customFormat="false" ht="15" hidden="false" customHeight="false" outlineLevel="0" collapsed="false">
      <c r="A195" s="351"/>
    </row>
    <row r="196" customFormat="false" ht="15" hidden="false" customHeight="false" outlineLevel="0" collapsed="false">
      <c r="A196" s="351"/>
    </row>
    <row r="197" customFormat="false" ht="15" hidden="false" customHeight="false" outlineLevel="0" collapsed="false">
      <c r="A197" s="351"/>
    </row>
    <row r="198" customFormat="false" ht="15" hidden="false" customHeight="false" outlineLevel="0" collapsed="false">
      <c r="A198" s="351"/>
    </row>
    <row r="199" customFormat="false" ht="15" hidden="false" customHeight="false" outlineLevel="0" collapsed="false">
      <c r="A199" s="351"/>
    </row>
    <row r="200" customFormat="false" ht="15" hidden="false" customHeight="false" outlineLevel="0" collapsed="false">
      <c r="A200" s="351"/>
    </row>
    <row r="201" customFormat="false" ht="15" hidden="false" customHeight="false" outlineLevel="0" collapsed="false">
      <c r="A201" s="351"/>
    </row>
    <row r="202" customFormat="false" ht="15" hidden="false" customHeight="false" outlineLevel="0" collapsed="false">
      <c r="A202" s="351"/>
    </row>
    <row r="203" customFormat="false" ht="15" hidden="false" customHeight="false" outlineLevel="0" collapsed="false">
      <c r="A203" s="351"/>
    </row>
    <row r="204" customFormat="false" ht="15" hidden="false" customHeight="false" outlineLevel="0" collapsed="false">
      <c r="A204" s="351"/>
    </row>
    <row r="205" customFormat="false" ht="15" hidden="false" customHeight="false" outlineLevel="0" collapsed="false">
      <c r="A205" s="351"/>
    </row>
    <row r="206" customFormat="false" ht="15" hidden="false" customHeight="false" outlineLevel="0" collapsed="false">
      <c r="A206" s="351"/>
    </row>
    <row r="207" customFormat="false" ht="15" hidden="false" customHeight="false" outlineLevel="0" collapsed="false">
      <c r="A207" s="351"/>
    </row>
    <row r="208" customFormat="false" ht="15" hidden="false" customHeight="false" outlineLevel="0" collapsed="false">
      <c r="A208" s="351"/>
    </row>
    <row r="209" customFormat="false" ht="15" hidden="false" customHeight="false" outlineLevel="0" collapsed="false">
      <c r="A209" s="351"/>
    </row>
    <row r="210" customFormat="false" ht="15" hidden="false" customHeight="false" outlineLevel="0" collapsed="false">
      <c r="A210" s="351"/>
    </row>
    <row r="211" customFormat="false" ht="15" hidden="false" customHeight="false" outlineLevel="0" collapsed="false">
      <c r="A211" s="351"/>
    </row>
    <row r="212" customFormat="false" ht="15" hidden="false" customHeight="false" outlineLevel="0" collapsed="false">
      <c r="A212" s="351"/>
    </row>
    <row r="213" customFormat="false" ht="15" hidden="false" customHeight="false" outlineLevel="0" collapsed="false">
      <c r="A213" s="351"/>
    </row>
    <row r="214" customFormat="false" ht="15" hidden="false" customHeight="false" outlineLevel="0" collapsed="false">
      <c r="A214" s="351"/>
    </row>
    <row r="215" customFormat="false" ht="15" hidden="false" customHeight="false" outlineLevel="0" collapsed="false">
      <c r="A215" s="351"/>
    </row>
    <row r="216" customFormat="false" ht="15" hidden="false" customHeight="false" outlineLevel="0" collapsed="false">
      <c r="A216" s="351"/>
    </row>
    <row r="217" customFormat="false" ht="15" hidden="false" customHeight="false" outlineLevel="0" collapsed="false">
      <c r="A217" s="351"/>
    </row>
    <row r="218" customFormat="false" ht="15" hidden="false" customHeight="false" outlineLevel="0" collapsed="false">
      <c r="A218" s="351"/>
    </row>
    <row r="219" customFormat="false" ht="15" hidden="false" customHeight="false" outlineLevel="0" collapsed="false">
      <c r="A219" s="351"/>
    </row>
    <row r="220" customFormat="false" ht="15" hidden="false" customHeight="false" outlineLevel="0" collapsed="false">
      <c r="A220" s="351"/>
    </row>
    <row r="221" customFormat="false" ht="15" hidden="false" customHeight="false" outlineLevel="0" collapsed="false">
      <c r="A221" s="351"/>
    </row>
    <row r="222" customFormat="false" ht="15" hidden="false" customHeight="false" outlineLevel="0" collapsed="false">
      <c r="A222" s="351"/>
    </row>
    <row r="223" customFormat="false" ht="15" hidden="false" customHeight="false" outlineLevel="0" collapsed="false">
      <c r="A223" s="351"/>
    </row>
    <row r="224" customFormat="false" ht="15" hidden="false" customHeight="false" outlineLevel="0" collapsed="false">
      <c r="A224" s="351"/>
    </row>
    <row r="225" customFormat="false" ht="15" hidden="false" customHeight="false" outlineLevel="0" collapsed="false">
      <c r="A225" s="351"/>
    </row>
    <row r="226" customFormat="false" ht="15" hidden="false" customHeight="false" outlineLevel="0" collapsed="false">
      <c r="A226" s="351"/>
    </row>
    <row r="227" customFormat="false" ht="15" hidden="false" customHeight="false" outlineLevel="0" collapsed="false">
      <c r="A227" s="351"/>
    </row>
    <row r="228" customFormat="false" ht="15" hidden="false" customHeight="false" outlineLevel="0" collapsed="false">
      <c r="A228" s="351"/>
    </row>
    <row r="229" customFormat="false" ht="15" hidden="false" customHeight="false" outlineLevel="0" collapsed="false">
      <c r="A229" s="351"/>
    </row>
    <row r="230" customFormat="false" ht="15" hidden="false" customHeight="false" outlineLevel="0" collapsed="false">
      <c r="A230" s="351"/>
    </row>
    <row r="231" customFormat="false" ht="15" hidden="false" customHeight="false" outlineLevel="0" collapsed="false">
      <c r="A231" s="351"/>
    </row>
    <row r="232" customFormat="false" ht="15" hidden="false" customHeight="false" outlineLevel="0" collapsed="false">
      <c r="A232" s="351"/>
    </row>
    <row r="233" customFormat="false" ht="15" hidden="false" customHeight="false" outlineLevel="0" collapsed="false">
      <c r="A233" s="351"/>
    </row>
    <row r="234" customFormat="false" ht="15" hidden="false" customHeight="false" outlineLevel="0" collapsed="false">
      <c r="A234" s="351"/>
    </row>
    <row r="235" customFormat="false" ht="15" hidden="false" customHeight="false" outlineLevel="0" collapsed="false">
      <c r="A235" s="351"/>
    </row>
    <row r="236" customFormat="false" ht="15" hidden="false" customHeight="false" outlineLevel="0" collapsed="false">
      <c r="A236" s="351"/>
    </row>
    <row r="237" customFormat="false" ht="15" hidden="false" customHeight="false" outlineLevel="0" collapsed="false">
      <c r="A237" s="351"/>
    </row>
    <row r="238" customFormat="false" ht="15" hidden="false" customHeight="false" outlineLevel="0" collapsed="false">
      <c r="A238" s="351"/>
    </row>
    <row r="239" customFormat="false" ht="15" hidden="false" customHeight="false" outlineLevel="0" collapsed="false">
      <c r="A239" s="351"/>
    </row>
    <row r="240" customFormat="false" ht="15" hidden="false" customHeight="false" outlineLevel="0" collapsed="false">
      <c r="A240" s="351"/>
    </row>
    <row r="241" customFormat="false" ht="15" hidden="false" customHeight="false" outlineLevel="0" collapsed="false">
      <c r="A241" s="351"/>
    </row>
    <row r="242" customFormat="false" ht="15" hidden="false" customHeight="false" outlineLevel="0" collapsed="false">
      <c r="A242" s="351"/>
    </row>
    <row r="243" customFormat="false" ht="15" hidden="false" customHeight="false" outlineLevel="0" collapsed="false">
      <c r="A243" s="351"/>
    </row>
    <row r="244" customFormat="false" ht="15" hidden="false" customHeight="false" outlineLevel="0" collapsed="false">
      <c r="A244" s="351"/>
    </row>
    <row r="245" customFormat="false" ht="15" hidden="false" customHeight="false" outlineLevel="0" collapsed="false">
      <c r="A245" s="351"/>
    </row>
    <row r="246" customFormat="false" ht="15" hidden="false" customHeight="false" outlineLevel="0" collapsed="false">
      <c r="A246" s="351"/>
    </row>
    <row r="247" customFormat="false" ht="15" hidden="false" customHeight="false" outlineLevel="0" collapsed="false">
      <c r="A247" s="351"/>
    </row>
    <row r="248" customFormat="false" ht="15" hidden="false" customHeight="false" outlineLevel="0" collapsed="false">
      <c r="A248" s="351"/>
    </row>
    <row r="249" customFormat="false" ht="15" hidden="false" customHeight="false" outlineLevel="0" collapsed="false">
      <c r="A249" s="351"/>
    </row>
    <row r="250" customFormat="false" ht="15" hidden="false" customHeight="false" outlineLevel="0" collapsed="false">
      <c r="A250" s="351"/>
    </row>
    <row r="251" customFormat="false" ht="15" hidden="false" customHeight="false" outlineLevel="0" collapsed="false">
      <c r="A251" s="351"/>
    </row>
    <row r="252" customFormat="false" ht="15" hidden="false" customHeight="false" outlineLevel="0" collapsed="false">
      <c r="A252" s="351"/>
    </row>
    <row r="253" customFormat="false" ht="15" hidden="false" customHeight="false" outlineLevel="0" collapsed="false">
      <c r="A253" s="351"/>
    </row>
    <row r="254" customFormat="false" ht="15" hidden="false" customHeight="false" outlineLevel="0" collapsed="false">
      <c r="A254" s="351"/>
    </row>
    <row r="255" customFormat="false" ht="15" hidden="false" customHeight="false" outlineLevel="0" collapsed="false">
      <c r="A255" s="351"/>
    </row>
    <row r="256" customFormat="false" ht="15" hidden="false" customHeight="false" outlineLevel="0" collapsed="false">
      <c r="A256" s="351"/>
    </row>
    <row r="257" customFormat="false" ht="15" hidden="false" customHeight="false" outlineLevel="0" collapsed="false">
      <c r="A257" s="351"/>
    </row>
    <row r="258" customFormat="false" ht="15" hidden="false" customHeight="false" outlineLevel="0" collapsed="false">
      <c r="A258" s="351"/>
    </row>
    <row r="259" customFormat="false" ht="15" hidden="false" customHeight="false" outlineLevel="0" collapsed="false">
      <c r="A259" s="351"/>
    </row>
    <row r="260" customFormat="false" ht="15" hidden="false" customHeight="false" outlineLevel="0" collapsed="false">
      <c r="A260" s="351"/>
    </row>
    <row r="261" customFormat="false" ht="15" hidden="false" customHeight="false" outlineLevel="0" collapsed="false">
      <c r="A261" s="351"/>
    </row>
    <row r="262" customFormat="false" ht="15" hidden="false" customHeight="false" outlineLevel="0" collapsed="false">
      <c r="A262" s="351"/>
    </row>
    <row r="263" customFormat="false" ht="15" hidden="false" customHeight="false" outlineLevel="0" collapsed="false">
      <c r="A263" s="351"/>
    </row>
    <row r="264" customFormat="false" ht="15" hidden="false" customHeight="false" outlineLevel="0" collapsed="false">
      <c r="A264" s="351"/>
    </row>
    <row r="265" customFormat="false" ht="15" hidden="false" customHeight="false" outlineLevel="0" collapsed="false">
      <c r="A265" s="351"/>
    </row>
    <row r="266" customFormat="false" ht="15" hidden="false" customHeight="false" outlineLevel="0" collapsed="false">
      <c r="A266" s="351"/>
    </row>
    <row r="267" customFormat="false" ht="15" hidden="false" customHeight="false" outlineLevel="0" collapsed="false">
      <c r="A267" s="351"/>
    </row>
    <row r="268" customFormat="false" ht="15" hidden="false" customHeight="false" outlineLevel="0" collapsed="false">
      <c r="A268" s="351"/>
    </row>
    <row r="269" customFormat="false" ht="15" hidden="false" customHeight="false" outlineLevel="0" collapsed="false">
      <c r="A269" s="351"/>
    </row>
    <row r="270" customFormat="false" ht="15" hidden="false" customHeight="false" outlineLevel="0" collapsed="false">
      <c r="A270" s="351"/>
    </row>
    <row r="271" customFormat="false" ht="15" hidden="false" customHeight="false" outlineLevel="0" collapsed="false">
      <c r="A271" s="351"/>
    </row>
    <row r="272" customFormat="false" ht="15" hidden="false" customHeight="false" outlineLevel="0" collapsed="false">
      <c r="A272" s="351"/>
    </row>
    <row r="273" customFormat="false" ht="15" hidden="false" customHeight="false" outlineLevel="0" collapsed="false">
      <c r="A273" s="351"/>
    </row>
    <row r="274" customFormat="false" ht="15" hidden="false" customHeight="false" outlineLevel="0" collapsed="false">
      <c r="A274" s="351"/>
    </row>
    <row r="275" customFormat="false" ht="15" hidden="false" customHeight="false" outlineLevel="0" collapsed="false">
      <c r="A275" s="351"/>
    </row>
    <row r="276" customFormat="false" ht="15" hidden="false" customHeight="false" outlineLevel="0" collapsed="false">
      <c r="A276" s="351"/>
    </row>
    <row r="277" customFormat="false" ht="15" hidden="false" customHeight="false" outlineLevel="0" collapsed="false">
      <c r="A277" s="351"/>
    </row>
    <row r="278" customFormat="false" ht="15" hidden="false" customHeight="false" outlineLevel="0" collapsed="false">
      <c r="A278" s="351"/>
    </row>
    <row r="279" customFormat="false" ht="15" hidden="false" customHeight="false" outlineLevel="0" collapsed="false">
      <c r="A279" s="351"/>
    </row>
    <row r="280" customFormat="false" ht="15" hidden="false" customHeight="false" outlineLevel="0" collapsed="false">
      <c r="A280" s="351"/>
    </row>
    <row r="281" customFormat="false" ht="15" hidden="false" customHeight="false" outlineLevel="0" collapsed="false">
      <c r="A281" s="351"/>
    </row>
    <row r="282" customFormat="false" ht="15" hidden="false" customHeight="false" outlineLevel="0" collapsed="false">
      <c r="A282" s="351"/>
    </row>
    <row r="283" customFormat="false" ht="15" hidden="false" customHeight="false" outlineLevel="0" collapsed="false">
      <c r="A283" s="351"/>
    </row>
    <row r="284" customFormat="false" ht="15" hidden="false" customHeight="false" outlineLevel="0" collapsed="false">
      <c r="A284" s="351"/>
    </row>
    <row r="285" customFormat="false" ht="15" hidden="false" customHeight="false" outlineLevel="0" collapsed="false">
      <c r="A285" s="351"/>
    </row>
    <row r="286" customFormat="false" ht="15" hidden="false" customHeight="false" outlineLevel="0" collapsed="false">
      <c r="A286" s="351"/>
    </row>
    <row r="287" customFormat="false" ht="15" hidden="false" customHeight="false" outlineLevel="0" collapsed="false">
      <c r="A287" s="351"/>
    </row>
    <row r="288" customFormat="false" ht="15" hidden="false" customHeight="false" outlineLevel="0" collapsed="false">
      <c r="A288" s="351"/>
    </row>
    <row r="289" customFormat="false" ht="15" hidden="false" customHeight="false" outlineLevel="0" collapsed="false">
      <c r="A289" s="351"/>
    </row>
    <row r="290" customFormat="false" ht="15" hidden="false" customHeight="false" outlineLevel="0" collapsed="false">
      <c r="A290" s="351"/>
    </row>
    <row r="291" customFormat="false" ht="15" hidden="false" customHeight="false" outlineLevel="0" collapsed="false">
      <c r="A291" s="351"/>
    </row>
    <row r="292" customFormat="false" ht="15" hidden="false" customHeight="false" outlineLevel="0" collapsed="false">
      <c r="A292" s="351"/>
    </row>
    <row r="293" customFormat="false" ht="15" hidden="false" customHeight="false" outlineLevel="0" collapsed="false">
      <c r="A293" s="351"/>
    </row>
    <row r="294" customFormat="false" ht="15" hidden="false" customHeight="false" outlineLevel="0" collapsed="false">
      <c r="A294" s="351"/>
    </row>
    <row r="295" customFormat="false" ht="15" hidden="false" customHeight="false" outlineLevel="0" collapsed="false">
      <c r="A295" s="351"/>
    </row>
    <row r="296" customFormat="false" ht="15" hidden="false" customHeight="false" outlineLevel="0" collapsed="false">
      <c r="A296" s="351"/>
    </row>
    <row r="297" customFormat="false" ht="15" hidden="false" customHeight="false" outlineLevel="0" collapsed="false">
      <c r="A297" s="351"/>
    </row>
    <row r="298" customFormat="false" ht="15" hidden="false" customHeight="false" outlineLevel="0" collapsed="false">
      <c r="A298" s="351"/>
    </row>
    <row r="299" customFormat="false" ht="15" hidden="false" customHeight="false" outlineLevel="0" collapsed="false">
      <c r="A299" s="351"/>
    </row>
    <row r="300" customFormat="false" ht="15" hidden="false" customHeight="false" outlineLevel="0" collapsed="false">
      <c r="A300" s="351"/>
    </row>
    <row r="301" customFormat="false" ht="15" hidden="false" customHeight="false" outlineLevel="0" collapsed="false">
      <c r="A301" s="351"/>
    </row>
    <row r="302" customFormat="false" ht="15" hidden="false" customHeight="false" outlineLevel="0" collapsed="false">
      <c r="A302" s="351"/>
    </row>
    <row r="303" customFormat="false" ht="15" hidden="false" customHeight="false" outlineLevel="0" collapsed="false">
      <c r="A303" s="351"/>
    </row>
    <row r="304" customFormat="false" ht="15" hidden="false" customHeight="false" outlineLevel="0" collapsed="false">
      <c r="A304" s="351"/>
    </row>
    <row r="305" customFormat="false" ht="15" hidden="false" customHeight="false" outlineLevel="0" collapsed="false">
      <c r="A305" s="351"/>
    </row>
    <row r="306" customFormat="false" ht="15" hidden="false" customHeight="false" outlineLevel="0" collapsed="false">
      <c r="A306" s="351"/>
    </row>
    <row r="307" customFormat="false" ht="15" hidden="false" customHeight="false" outlineLevel="0" collapsed="false">
      <c r="A307" s="351"/>
    </row>
    <row r="308" customFormat="false" ht="15" hidden="false" customHeight="false" outlineLevel="0" collapsed="false">
      <c r="A308" s="351"/>
    </row>
    <row r="309" customFormat="false" ht="15" hidden="false" customHeight="false" outlineLevel="0" collapsed="false">
      <c r="A309" s="351"/>
    </row>
    <row r="310" customFormat="false" ht="15" hidden="false" customHeight="false" outlineLevel="0" collapsed="false">
      <c r="A310" s="351"/>
    </row>
    <row r="311" customFormat="false" ht="15" hidden="false" customHeight="false" outlineLevel="0" collapsed="false">
      <c r="A311" s="351"/>
    </row>
    <row r="312" customFormat="false" ht="15" hidden="false" customHeight="false" outlineLevel="0" collapsed="false">
      <c r="A312" s="351"/>
    </row>
    <row r="313" customFormat="false" ht="15" hidden="false" customHeight="false" outlineLevel="0" collapsed="false">
      <c r="A313" s="351"/>
    </row>
    <row r="314" customFormat="false" ht="15" hidden="false" customHeight="false" outlineLevel="0" collapsed="false">
      <c r="A314" s="351"/>
    </row>
    <row r="315" customFormat="false" ht="15" hidden="false" customHeight="false" outlineLevel="0" collapsed="false">
      <c r="A315" s="351"/>
    </row>
    <row r="316" customFormat="false" ht="15" hidden="false" customHeight="false" outlineLevel="0" collapsed="false">
      <c r="A316" s="351"/>
    </row>
    <row r="317" customFormat="false" ht="15" hidden="false" customHeight="false" outlineLevel="0" collapsed="false">
      <c r="A317" s="351"/>
    </row>
    <row r="318" customFormat="false" ht="15" hidden="false" customHeight="false" outlineLevel="0" collapsed="false">
      <c r="A318" s="351"/>
    </row>
    <row r="319" customFormat="false" ht="15" hidden="false" customHeight="false" outlineLevel="0" collapsed="false">
      <c r="A319" s="351"/>
    </row>
    <row r="320" customFormat="false" ht="15" hidden="false" customHeight="false" outlineLevel="0" collapsed="false">
      <c r="A320" s="351"/>
    </row>
    <row r="321" customFormat="false" ht="15" hidden="false" customHeight="false" outlineLevel="0" collapsed="false">
      <c r="A321" s="351"/>
    </row>
    <row r="322" customFormat="false" ht="15" hidden="false" customHeight="false" outlineLevel="0" collapsed="false">
      <c r="A322" s="351"/>
    </row>
    <row r="323" customFormat="false" ht="15" hidden="false" customHeight="false" outlineLevel="0" collapsed="false">
      <c r="A323" s="351"/>
    </row>
    <row r="324" customFormat="false" ht="15" hidden="false" customHeight="false" outlineLevel="0" collapsed="false">
      <c r="A324" s="351"/>
    </row>
    <row r="325" customFormat="false" ht="15" hidden="false" customHeight="false" outlineLevel="0" collapsed="false">
      <c r="A325" s="351"/>
    </row>
    <row r="326" customFormat="false" ht="15" hidden="false" customHeight="false" outlineLevel="0" collapsed="false">
      <c r="A326" s="351"/>
    </row>
    <row r="327" customFormat="false" ht="15" hidden="false" customHeight="false" outlineLevel="0" collapsed="false">
      <c r="A327" s="351"/>
    </row>
    <row r="328" customFormat="false" ht="15" hidden="false" customHeight="false" outlineLevel="0" collapsed="false">
      <c r="A328" s="351"/>
    </row>
    <row r="329" customFormat="false" ht="15" hidden="false" customHeight="false" outlineLevel="0" collapsed="false">
      <c r="A329" s="351"/>
    </row>
    <row r="330" customFormat="false" ht="15" hidden="false" customHeight="false" outlineLevel="0" collapsed="false">
      <c r="A330" s="351"/>
    </row>
    <row r="331" customFormat="false" ht="15" hidden="false" customHeight="false" outlineLevel="0" collapsed="false">
      <c r="A331" s="351"/>
    </row>
    <row r="332" customFormat="false" ht="15" hidden="false" customHeight="false" outlineLevel="0" collapsed="false">
      <c r="A332" s="351"/>
    </row>
    <row r="333" customFormat="false" ht="15" hidden="false" customHeight="false" outlineLevel="0" collapsed="false">
      <c r="A333" s="351"/>
    </row>
    <row r="334" customFormat="false" ht="15" hidden="false" customHeight="false" outlineLevel="0" collapsed="false">
      <c r="A334" s="351"/>
    </row>
    <row r="335" customFormat="false" ht="15" hidden="false" customHeight="false" outlineLevel="0" collapsed="false">
      <c r="A335" s="351"/>
    </row>
    <row r="336" customFormat="false" ht="15" hidden="false" customHeight="false" outlineLevel="0" collapsed="false">
      <c r="A336" s="351"/>
    </row>
    <row r="337" customFormat="false" ht="15" hidden="false" customHeight="false" outlineLevel="0" collapsed="false">
      <c r="A337" s="351"/>
    </row>
    <row r="338" customFormat="false" ht="15" hidden="false" customHeight="false" outlineLevel="0" collapsed="false">
      <c r="A338" s="351"/>
    </row>
    <row r="339" customFormat="false" ht="15" hidden="false" customHeight="false" outlineLevel="0" collapsed="false">
      <c r="A339" s="351"/>
    </row>
    <row r="340" customFormat="false" ht="15" hidden="false" customHeight="false" outlineLevel="0" collapsed="false">
      <c r="A340" s="351"/>
    </row>
    <row r="341" customFormat="false" ht="15" hidden="false" customHeight="false" outlineLevel="0" collapsed="false">
      <c r="A341" s="351"/>
    </row>
    <row r="342" customFormat="false" ht="15" hidden="false" customHeight="false" outlineLevel="0" collapsed="false">
      <c r="A342" s="351"/>
    </row>
    <row r="343" customFormat="false" ht="15" hidden="false" customHeight="false" outlineLevel="0" collapsed="false">
      <c r="A343" s="351"/>
    </row>
    <row r="344" customFormat="false" ht="15" hidden="false" customHeight="false" outlineLevel="0" collapsed="false">
      <c r="A344" s="351"/>
    </row>
    <row r="345" customFormat="false" ht="15" hidden="false" customHeight="false" outlineLevel="0" collapsed="false">
      <c r="A345" s="351"/>
    </row>
    <row r="346" customFormat="false" ht="15" hidden="false" customHeight="false" outlineLevel="0" collapsed="false">
      <c r="A346" s="351"/>
    </row>
    <row r="347" customFormat="false" ht="15" hidden="false" customHeight="false" outlineLevel="0" collapsed="false">
      <c r="A347" s="351"/>
    </row>
    <row r="348" customFormat="false" ht="15" hidden="false" customHeight="false" outlineLevel="0" collapsed="false">
      <c r="A348" s="351"/>
    </row>
    <row r="349" customFormat="false" ht="15" hidden="false" customHeight="false" outlineLevel="0" collapsed="false">
      <c r="A349" s="351"/>
    </row>
    <row r="350" customFormat="false" ht="15" hidden="false" customHeight="false" outlineLevel="0" collapsed="false">
      <c r="A350" s="351"/>
    </row>
    <row r="351" customFormat="false" ht="15" hidden="false" customHeight="false" outlineLevel="0" collapsed="false">
      <c r="A351" s="351"/>
    </row>
    <row r="352" customFormat="false" ht="15" hidden="false" customHeight="false" outlineLevel="0" collapsed="false">
      <c r="A352" s="351"/>
    </row>
    <row r="353" customFormat="false" ht="15" hidden="false" customHeight="false" outlineLevel="0" collapsed="false">
      <c r="A353" s="351"/>
    </row>
    <row r="354" customFormat="false" ht="15" hidden="false" customHeight="false" outlineLevel="0" collapsed="false">
      <c r="A354" s="351"/>
    </row>
    <row r="355" customFormat="false" ht="15" hidden="false" customHeight="false" outlineLevel="0" collapsed="false">
      <c r="A355" s="351"/>
    </row>
    <row r="356" customFormat="false" ht="15" hidden="false" customHeight="false" outlineLevel="0" collapsed="false">
      <c r="A356" s="351"/>
    </row>
    <row r="357" customFormat="false" ht="15" hidden="false" customHeight="false" outlineLevel="0" collapsed="false">
      <c r="A357" s="351"/>
    </row>
    <row r="358" customFormat="false" ht="15" hidden="false" customHeight="false" outlineLevel="0" collapsed="false">
      <c r="A358" s="351"/>
    </row>
    <row r="359" customFormat="false" ht="15" hidden="false" customHeight="false" outlineLevel="0" collapsed="false">
      <c r="A359" s="351"/>
    </row>
    <row r="360" customFormat="false" ht="15" hidden="false" customHeight="false" outlineLevel="0" collapsed="false">
      <c r="A360" s="351"/>
    </row>
    <row r="361" customFormat="false" ht="15" hidden="false" customHeight="false" outlineLevel="0" collapsed="false">
      <c r="A361" s="351"/>
    </row>
    <row r="362" customFormat="false" ht="15" hidden="false" customHeight="false" outlineLevel="0" collapsed="false">
      <c r="A362" s="351"/>
    </row>
    <row r="363" customFormat="false" ht="15" hidden="false" customHeight="false" outlineLevel="0" collapsed="false">
      <c r="A363" s="351"/>
    </row>
    <row r="364" customFormat="false" ht="15" hidden="false" customHeight="false" outlineLevel="0" collapsed="false">
      <c r="A364" s="351"/>
    </row>
    <row r="365" customFormat="false" ht="15" hidden="false" customHeight="false" outlineLevel="0" collapsed="false">
      <c r="A365" s="351"/>
    </row>
    <row r="366" customFormat="false" ht="15" hidden="false" customHeight="false" outlineLevel="0" collapsed="false">
      <c r="A366" s="351"/>
    </row>
    <row r="367" customFormat="false" ht="15" hidden="false" customHeight="false" outlineLevel="0" collapsed="false">
      <c r="A367" s="351"/>
    </row>
    <row r="368" customFormat="false" ht="15" hidden="false" customHeight="false" outlineLevel="0" collapsed="false">
      <c r="A368" s="351"/>
    </row>
    <row r="369" customFormat="false" ht="15" hidden="false" customHeight="false" outlineLevel="0" collapsed="false">
      <c r="A369" s="351"/>
    </row>
    <row r="370" customFormat="false" ht="15" hidden="false" customHeight="false" outlineLevel="0" collapsed="false">
      <c r="A370" s="351"/>
    </row>
    <row r="371" customFormat="false" ht="15" hidden="false" customHeight="false" outlineLevel="0" collapsed="false">
      <c r="A371" s="351"/>
    </row>
    <row r="372" customFormat="false" ht="15" hidden="false" customHeight="false" outlineLevel="0" collapsed="false">
      <c r="A372" s="351"/>
    </row>
    <row r="373" customFormat="false" ht="15" hidden="false" customHeight="false" outlineLevel="0" collapsed="false">
      <c r="A373" s="351"/>
    </row>
    <row r="374" customFormat="false" ht="15" hidden="false" customHeight="false" outlineLevel="0" collapsed="false">
      <c r="A374" s="351"/>
    </row>
    <row r="375" customFormat="false" ht="15" hidden="false" customHeight="false" outlineLevel="0" collapsed="false">
      <c r="A375" s="351"/>
    </row>
    <row r="376" customFormat="false" ht="15" hidden="false" customHeight="false" outlineLevel="0" collapsed="false">
      <c r="A376" s="351"/>
    </row>
    <row r="377" customFormat="false" ht="15" hidden="false" customHeight="false" outlineLevel="0" collapsed="false">
      <c r="A377" s="351"/>
    </row>
    <row r="378" customFormat="false" ht="15" hidden="false" customHeight="false" outlineLevel="0" collapsed="false">
      <c r="A378" s="351"/>
    </row>
    <row r="379" customFormat="false" ht="15" hidden="false" customHeight="false" outlineLevel="0" collapsed="false">
      <c r="A379" s="351"/>
    </row>
    <row r="380" customFormat="false" ht="15" hidden="false" customHeight="false" outlineLevel="0" collapsed="false">
      <c r="A380" s="351"/>
    </row>
    <row r="381" customFormat="false" ht="15" hidden="false" customHeight="false" outlineLevel="0" collapsed="false">
      <c r="A381" s="351"/>
    </row>
    <row r="382" customFormat="false" ht="15" hidden="false" customHeight="false" outlineLevel="0" collapsed="false">
      <c r="A382" s="351"/>
    </row>
    <row r="383" customFormat="false" ht="15" hidden="false" customHeight="false" outlineLevel="0" collapsed="false">
      <c r="A383" s="351"/>
    </row>
    <row r="384" customFormat="false" ht="15" hidden="false" customHeight="false" outlineLevel="0" collapsed="false">
      <c r="A384" s="351"/>
    </row>
    <row r="385" customFormat="false" ht="15" hidden="false" customHeight="false" outlineLevel="0" collapsed="false">
      <c r="A385" s="351"/>
    </row>
    <row r="386" customFormat="false" ht="15" hidden="false" customHeight="false" outlineLevel="0" collapsed="false">
      <c r="A386" s="351"/>
    </row>
    <row r="387" customFormat="false" ht="15" hidden="false" customHeight="false" outlineLevel="0" collapsed="false">
      <c r="A387" s="351"/>
    </row>
    <row r="388" customFormat="false" ht="15" hidden="false" customHeight="false" outlineLevel="0" collapsed="false">
      <c r="A388" s="351"/>
    </row>
    <row r="389" customFormat="false" ht="15" hidden="false" customHeight="false" outlineLevel="0" collapsed="false">
      <c r="A389" s="351"/>
    </row>
    <row r="390" customFormat="false" ht="15" hidden="false" customHeight="false" outlineLevel="0" collapsed="false">
      <c r="A390" s="351"/>
    </row>
    <row r="391" customFormat="false" ht="15" hidden="false" customHeight="false" outlineLevel="0" collapsed="false">
      <c r="A391" s="351"/>
    </row>
    <row r="392" customFormat="false" ht="15" hidden="false" customHeight="false" outlineLevel="0" collapsed="false">
      <c r="A392" s="351"/>
    </row>
    <row r="393" customFormat="false" ht="15" hidden="false" customHeight="false" outlineLevel="0" collapsed="false">
      <c r="A393" s="351"/>
    </row>
    <row r="394" customFormat="false" ht="15" hidden="false" customHeight="false" outlineLevel="0" collapsed="false">
      <c r="A394" s="351"/>
    </row>
    <row r="395" customFormat="false" ht="15" hidden="false" customHeight="false" outlineLevel="0" collapsed="false">
      <c r="A395" s="351"/>
    </row>
    <row r="396" customFormat="false" ht="15" hidden="false" customHeight="false" outlineLevel="0" collapsed="false">
      <c r="A396" s="351"/>
    </row>
    <row r="397" customFormat="false" ht="15" hidden="false" customHeight="false" outlineLevel="0" collapsed="false">
      <c r="A397" s="351"/>
    </row>
    <row r="398" customFormat="false" ht="15" hidden="false" customHeight="false" outlineLevel="0" collapsed="false">
      <c r="A398" s="351"/>
    </row>
    <row r="399" customFormat="false" ht="15" hidden="false" customHeight="false" outlineLevel="0" collapsed="false">
      <c r="A399" s="351"/>
    </row>
    <row r="400" customFormat="false" ht="15" hidden="false" customHeight="false" outlineLevel="0" collapsed="false">
      <c r="A400" s="351"/>
    </row>
    <row r="401" customFormat="false" ht="15" hidden="false" customHeight="false" outlineLevel="0" collapsed="false">
      <c r="A401" s="351"/>
    </row>
    <row r="402" customFormat="false" ht="15" hidden="false" customHeight="false" outlineLevel="0" collapsed="false">
      <c r="A402" s="351"/>
    </row>
    <row r="403" customFormat="false" ht="15" hidden="false" customHeight="false" outlineLevel="0" collapsed="false">
      <c r="A403" s="351"/>
    </row>
    <row r="404" customFormat="false" ht="15" hidden="false" customHeight="false" outlineLevel="0" collapsed="false">
      <c r="A404" s="351"/>
    </row>
    <row r="405" customFormat="false" ht="15" hidden="false" customHeight="false" outlineLevel="0" collapsed="false">
      <c r="A405" s="351"/>
    </row>
    <row r="406" customFormat="false" ht="15" hidden="false" customHeight="false" outlineLevel="0" collapsed="false">
      <c r="A406" s="351"/>
    </row>
    <row r="407" customFormat="false" ht="15" hidden="false" customHeight="false" outlineLevel="0" collapsed="false">
      <c r="A407" s="351"/>
    </row>
    <row r="408" customFormat="false" ht="15" hidden="false" customHeight="false" outlineLevel="0" collapsed="false">
      <c r="A408" s="351"/>
    </row>
    <row r="409" customFormat="false" ht="15" hidden="false" customHeight="false" outlineLevel="0" collapsed="false">
      <c r="A409" s="351"/>
    </row>
    <row r="410" customFormat="false" ht="15" hidden="false" customHeight="false" outlineLevel="0" collapsed="false">
      <c r="A410" s="351"/>
    </row>
    <row r="411" customFormat="false" ht="15" hidden="false" customHeight="false" outlineLevel="0" collapsed="false">
      <c r="A411" s="351"/>
    </row>
    <row r="412" customFormat="false" ht="15" hidden="false" customHeight="false" outlineLevel="0" collapsed="false">
      <c r="A412" s="351"/>
    </row>
    <row r="413" customFormat="false" ht="15" hidden="false" customHeight="false" outlineLevel="0" collapsed="false">
      <c r="A413" s="351"/>
    </row>
    <row r="414" customFormat="false" ht="15" hidden="false" customHeight="false" outlineLevel="0" collapsed="false">
      <c r="A414" s="351"/>
    </row>
    <row r="415" customFormat="false" ht="15" hidden="false" customHeight="false" outlineLevel="0" collapsed="false">
      <c r="A415" s="351"/>
    </row>
    <row r="416" customFormat="false" ht="15" hidden="false" customHeight="false" outlineLevel="0" collapsed="false">
      <c r="A416" s="351"/>
    </row>
    <row r="417" customFormat="false" ht="15" hidden="false" customHeight="false" outlineLevel="0" collapsed="false">
      <c r="A417" s="351"/>
    </row>
    <row r="418" customFormat="false" ht="15" hidden="false" customHeight="false" outlineLevel="0" collapsed="false">
      <c r="A418" s="351"/>
    </row>
    <row r="419" customFormat="false" ht="15" hidden="false" customHeight="false" outlineLevel="0" collapsed="false">
      <c r="A419" s="351"/>
    </row>
    <row r="420" customFormat="false" ht="15" hidden="false" customHeight="false" outlineLevel="0" collapsed="false">
      <c r="A420" s="351"/>
    </row>
    <row r="421" customFormat="false" ht="15" hidden="false" customHeight="false" outlineLevel="0" collapsed="false">
      <c r="A421" s="351"/>
    </row>
    <row r="422" customFormat="false" ht="15" hidden="false" customHeight="false" outlineLevel="0" collapsed="false">
      <c r="A422" s="351"/>
    </row>
    <row r="423" customFormat="false" ht="15" hidden="false" customHeight="false" outlineLevel="0" collapsed="false">
      <c r="A423" s="351"/>
    </row>
    <row r="424" customFormat="false" ht="15" hidden="false" customHeight="false" outlineLevel="0" collapsed="false">
      <c r="A424" s="351"/>
    </row>
    <row r="425" customFormat="false" ht="15" hidden="false" customHeight="false" outlineLevel="0" collapsed="false">
      <c r="A425" s="351"/>
    </row>
    <row r="426" customFormat="false" ht="15" hidden="false" customHeight="false" outlineLevel="0" collapsed="false">
      <c r="A426" s="351"/>
    </row>
    <row r="427" customFormat="false" ht="15" hidden="false" customHeight="false" outlineLevel="0" collapsed="false">
      <c r="A427" s="351"/>
    </row>
    <row r="428" customFormat="false" ht="15" hidden="false" customHeight="false" outlineLevel="0" collapsed="false">
      <c r="A428" s="351"/>
    </row>
    <row r="429" customFormat="false" ht="15" hidden="false" customHeight="false" outlineLevel="0" collapsed="false">
      <c r="A429" s="351"/>
    </row>
    <row r="430" customFormat="false" ht="15" hidden="false" customHeight="false" outlineLevel="0" collapsed="false">
      <c r="A430" s="351"/>
    </row>
    <row r="431" customFormat="false" ht="15" hidden="false" customHeight="false" outlineLevel="0" collapsed="false">
      <c r="A431" s="351"/>
    </row>
    <row r="432" customFormat="false" ht="15" hidden="false" customHeight="false" outlineLevel="0" collapsed="false">
      <c r="A432" s="351"/>
    </row>
    <row r="433" customFormat="false" ht="15" hidden="false" customHeight="false" outlineLevel="0" collapsed="false">
      <c r="A433" s="351"/>
    </row>
    <row r="434" customFormat="false" ht="15" hidden="false" customHeight="false" outlineLevel="0" collapsed="false">
      <c r="A434" s="351"/>
    </row>
    <row r="435" customFormat="false" ht="15" hidden="false" customHeight="false" outlineLevel="0" collapsed="false">
      <c r="A435" s="351"/>
    </row>
    <row r="436" customFormat="false" ht="15" hidden="false" customHeight="false" outlineLevel="0" collapsed="false">
      <c r="A436" s="351"/>
    </row>
    <row r="437" customFormat="false" ht="15" hidden="false" customHeight="false" outlineLevel="0" collapsed="false">
      <c r="A437" s="351"/>
    </row>
    <row r="438" customFormat="false" ht="15" hidden="false" customHeight="false" outlineLevel="0" collapsed="false">
      <c r="A438" s="351"/>
    </row>
    <row r="439" customFormat="false" ht="15" hidden="false" customHeight="false" outlineLevel="0" collapsed="false">
      <c r="A439" s="351"/>
    </row>
    <row r="440" customFormat="false" ht="15" hidden="false" customHeight="false" outlineLevel="0" collapsed="false">
      <c r="A440" s="351"/>
    </row>
    <row r="441" customFormat="false" ht="15" hidden="false" customHeight="false" outlineLevel="0" collapsed="false">
      <c r="A441" s="351"/>
    </row>
    <row r="442" customFormat="false" ht="15" hidden="false" customHeight="false" outlineLevel="0" collapsed="false">
      <c r="A442" s="351"/>
    </row>
    <row r="443" customFormat="false" ht="15" hidden="false" customHeight="false" outlineLevel="0" collapsed="false">
      <c r="A443" s="351"/>
    </row>
    <row r="444" customFormat="false" ht="15" hidden="false" customHeight="false" outlineLevel="0" collapsed="false">
      <c r="A444" s="351"/>
    </row>
    <row r="445" customFormat="false" ht="15" hidden="false" customHeight="false" outlineLevel="0" collapsed="false">
      <c r="A445" s="351"/>
    </row>
    <row r="446" customFormat="false" ht="15" hidden="false" customHeight="false" outlineLevel="0" collapsed="false">
      <c r="A446" s="351"/>
    </row>
    <row r="447" customFormat="false" ht="15" hidden="false" customHeight="false" outlineLevel="0" collapsed="false">
      <c r="A447" s="351"/>
    </row>
    <row r="448" customFormat="false" ht="15" hidden="false" customHeight="false" outlineLevel="0" collapsed="false">
      <c r="A448" s="351"/>
    </row>
    <row r="449" customFormat="false" ht="15" hidden="false" customHeight="false" outlineLevel="0" collapsed="false">
      <c r="A449" s="351"/>
    </row>
    <row r="450" customFormat="false" ht="15" hidden="false" customHeight="false" outlineLevel="0" collapsed="false">
      <c r="A450" s="351"/>
    </row>
    <row r="451" customFormat="false" ht="15" hidden="false" customHeight="false" outlineLevel="0" collapsed="false">
      <c r="A451" s="351"/>
    </row>
    <row r="452" customFormat="false" ht="15" hidden="false" customHeight="false" outlineLevel="0" collapsed="false">
      <c r="A452" s="351"/>
    </row>
    <row r="453" customFormat="false" ht="15" hidden="false" customHeight="false" outlineLevel="0" collapsed="false">
      <c r="A453" s="351"/>
    </row>
    <row r="454" customFormat="false" ht="15" hidden="false" customHeight="false" outlineLevel="0" collapsed="false">
      <c r="A454" s="351"/>
    </row>
    <row r="455" customFormat="false" ht="15" hidden="false" customHeight="false" outlineLevel="0" collapsed="false">
      <c r="A455" s="351"/>
    </row>
    <row r="456" customFormat="false" ht="15" hidden="false" customHeight="false" outlineLevel="0" collapsed="false">
      <c r="A456" s="351"/>
    </row>
    <row r="457" customFormat="false" ht="15" hidden="false" customHeight="false" outlineLevel="0" collapsed="false">
      <c r="A457" s="351"/>
    </row>
    <row r="458" customFormat="false" ht="15" hidden="false" customHeight="false" outlineLevel="0" collapsed="false">
      <c r="A458" s="351"/>
    </row>
    <row r="459" customFormat="false" ht="15" hidden="false" customHeight="false" outlineLevel="0" collapsed="false">
      <c r="A459" s="351"/>
    </row>
    <row r="460" customFormat="false" ht="15" hidden="false" customHeight="false" outlineLevel="0" collapsed="false">
      <c r="A460" s="351"/>
    </row>
    <row r="461" customFormat="false" ht="15" hidden="false" customHeight="false" outlineLevel="0" collapsed="false">
      <c r="A461" s="351"/>
    </row>
    <row r="462" customFormat="false" ht="15" hidden="false" customHeight="false" outlineLevel="0" collapsed="false">
      <c r="A462" s="351"/>
    </row>
    <row r="463" customFormat="false" ht="15" hidden="false" customHeight="false" outlineLevel="0" collapsed="false">
      <c r="A463" s="351"/>
    </row>
    <row r="464" customFormat="false" ht="15" hidden="false" customHeight="false" outlineLevel="0" collapsed="false">
      <c r="A464" s="351"/>
    </row>
    <row r="465" customFormat="false" ht="15" hidden="false" customHeight="false" outlineLevel="0" collapsed="false">
      <c r="A465" s="351"/>
    </row>
    <row r="466" customFormat="false" ht="15" hidden="false" customHeight="false" outlineLevel="0" collapsed="false">
      <c r="A466" s="351"/>
    </row>
    <row r="467" customFormat="false" ht="15" hidden="false" customHeight="false" outlineLevel="0" collapsed="false">
      <c r="A467" s="351"/>
    </row>
    <row r="468" customFormat="false" ht="15" hidden="false" customHeight="false" outlineLevel="0" collapsed="false">
      <c r="A468" s="351"/>
    </row>
    <row r="469" customFormat="false" ht="15" hidden="false" customHeight="false" outlineLevel="0" collapsed="false">
      <c r="A469" s="351"/>
    </row>
    <row r="470" customFormat="false" ht="15" hidden="false" customHeight="false" outlineLevel="0" collapsed="false">
      <c r="A470" s="351"/>
    </row>
    <row r="471" customFormat="false" ht="15" hidden="false" customHeight="false" outlineLevel="0" collapsed="false">
      <c r="A471" s="351"/>
    </row>
    <row r="472" customFormat="false" ht="15" hidden="false" customHeight="false" outlineLevel="0" collapsed="false">
      <c r="A472" s="351"/>
    </row>
    <row r="473" customFormat="false" ht="15" hidden="false" customHeight="false" outlineLevel="0" collapsed="false">
      <c r="A473" s="351"/>
    </row>
    <row r="474" customFormat="false" ht="15" hidden="false" customHeight="false" outlineLevel="0" collapsed="false">
      <c r="A474" s="351"/>
    </row>
    <row r="475" customFormat="false" ht="15" hidden="false" customHeight="false" outlineLevel="0" collapsed="false">
      <c r="A475" s="351"/>
    </row>
    <row r="476" customFormat="false" ht="15" hidden="false" customHeight="false" outlineLevel="0" collapsed="false">
      <c r="A476" s="351"/>
    </row>
    <row r="477" customFormat="false" ht="15" hidden="false" customHeight="false" outlineLevel="0" collapsed="false">
      <c r="A477" s="351"/>
    </row>
    <row r="478" customFormat="false" ht="15" hidden="false" customHeight="false" outlineLevel="0" collapsed="false">
      <c r="A478" s="351"/>
    </row>
    <row r="479" customFormat="false" ht="15" hidden="false" customHeight="false" outlineLevel="0" collapsed="false">
      <c r="A479" s="351"/>
    </row>
    <row r="480" customFormat="false" ht="15" hidden="false" customHeight="false" outlineLevel="0" collapsed="false">
      <c r="A480" s="351"/>
    </row>
    <row r="481" customFormat="false" ht="15" hidden="false" customHeight="false" outlineLevel="0" collapsed="false">
      <c r="A481" s="351"/>
    </row>
    <row r="482" customFormat="false" ht="15" hidden="false" customHeight="false" outlineLevel="0" collapsed="false">
      <c r="A482" s="351"/>
    </row>
    <row r="483" customFormat="false" ht="15" hidden="false" customHeight="false" outlineLevel="0" collapsed="false">
      <c r="A483" s="351"/>
    </row>
    <row r="484" customFormat="false" ht="15" hidden="false" customHeight="false" outlineLevel="0" collapsed="false">
      <c r="A484" s="351"/>
    </row>
    <row r="485" customFormat="false" ht="15" hidden="false" customHeight="false" outlineLevel="0" collapsed="false">
      <c r="A485" s="351"/>
    </row>
    <row r="486" customFormat="false" ht="15" hidden="false" customHeight="false" outlineLevel="0" collapsed="false">
      <c r="A486" s="351"/>
    </row>
    <row r="487" customFormat="false" ht="15" hidden="false" customHeight="false" outlineLevel="0" collapsed="false">
      <c r="A487" s="351"/>
    </row>
    <row r="488" customFormat="false" ht="15" hidden="false" customHeight="false" outlineLevel="0" collapsed="false">
      <c r="A488" s="351"/>
    </row>
    <row r="489" customFormat="false" ht="15" hidden="false" customHeight="false" outlineLevel="0" collapsed="false">
      <c r="A489" s="351"/>
    </row>
    <row r="490" customFormat="false" ht="15" hidden="false" customHeight="false" outlineLevel="0" collapsed="false">
      <c r="A490" s="351"/>
    </row>
    <row r="491" customFormat="false" ht="15" hidden="false" customHeight="false" outlineLevel="0" collapsed="false">
      <c r="A491" s="351"/>
    </row>
    <row r="492" customFormat="false" ht="15" hidden="false" customHeight="false" outlineLevel="0" collapsed="false">
      <c r="A492" s="351"/>
    </row>
    <row r="493" customFormat="false" ht="15" hidden="false" customHeight="false" outlineLevel="0" collapsed="false">
      <c r="A493" s="351"/>
    </row>
    <row r="494" customFormat="false" ht="15" hidden="false" customHeight="false" outlineLevel="0" collapsed="false">
      <c r="A494" s="351"/>
    </row>
    <row r="495" customFormat="false" ht="15" hidden="false" customHeight="false" outlineLevel="0" collapsed="false">
      <c r="A495" s="351"/>
    </row>
    <row r="496" customFormat="false" ht="15" hidden="false" customHeight="false" outlineLevel="0" collapsed="false">
      <c r="A496" s="351"/>
    </row>
    <row r="497" customFormat="false" ht="15" hidden="false" customHeight="false" outlineLevel="0" collapsed="false">
      <c r="A497" s="351"/>
    </row>
    <row r="498" customFormat="false" ht="15" hidden="false" customHeight="false" outlineLevel="0" collapsed="false">
      <c r="A498" s="351"/>
    </row>
    <row r="499" customFormat="false" ht="15" hidden="false" customHeight="false" outlineLevel="0" collapsed="false">
      <c r="A499" s="351"/>
    </row>
    <row r="500" customFormat="false" ht="15" hidden="false" customHeight="false" outlineLevel="0" collapsed="false">
      <c r="A500" s="351"/>
    </row>
    <row r="501" customFormat="false" ht="15" hidden="false" customHeight="false" outlineLevel="0" collapsed="false">
      <c r="A501" s="351"/>
    </row>
    <row r="502" customFormat="false" ht="15" hidden="false" customHeight="false" outlineLevel="0" collapsed="false">
      <c r="A502" s="351"/>
    </row>
    <row r="503" customFormat="false" ht="15" hidden="false" customHeight="false" outlineLevel="0" collapsed="false">
      <c r="A503" s="351"/>
    </row>
    <row r="504" customFormat="false" ht="15" hidden="false" customHeight="false" outlineLevel="0" collapsed="false">
      <c r="A504" s="351"/>
    </row>
    <row r="505" customFormat="false" ht="15" hidden="false" customHeight="false" outlineLevel="0" collapsed="false">
      <c r="A505" s="351"/>
    </row>
    <row r="506" customFormat="false" ht="15" hidden="false" customHeight="false" outlineLevel="0" collapsed="false">
      <c r="A506" s="351"/>
    </row>
    <row r="507" customFormat="false" ht="15" hidden="false" customHeight="false" outlineLevel="0" collapsed="false">
      <c r="A507" s="351"/>
    </row>
    <row r="508" customFormat="false" ht="15" hidden="false" customHeight="false" outlineLevel="0" collapsed="false">
      <c r="A508" s="351"/>
    </row>
    <row r="509" customFormat="false" ht="15" hidden="false" customHeight="false" outlineLevel="0" collapsed="false">
      <c r="A509" s="351"/>
    </row>
    <row r="510" customFormat="false" ht="15" hidden="false" customHeight="false" outlineLevel="0" collapsed="false">
      <c r="A510" s="351"/>
    </row>
    <row r="511" customFormat="false" ht="15" hidden="false" customHeight="false" outlineLevel="0" collapsed="false">
      <c r="A511" s="351"/>
    </row>
    <row r="512" customFormat="false" ht="15" hidden="false" customHeight="false" outlineLevel="0" collapsed="false">
      <c r="A512" s="351"/>
    </row>
    <row r="513" customFormat="false" ht="15" hidden="false" customHeight="false" outlineLevel="0" collapsed="false">
      <c r="A513" s="351"/>
    </row>
    <row r="514" customFormat="false" ht="15" hidden="false" customHeight="false" outlineLevel="0" collapsed="false">
      <c r="A514" s="351"/>
    </row>
    <row r="515" customFormat="false" ht="15" hidden="false" customHeight="false" outlineLevel="0" collapsed="false">
      <c r="A515" s="351"/>
    </row>
    <row r="516" customFormat="false" ht="15" hidden="false" customHeight="false" outlineLevel="0" collapsed="false">
      <c r="A516" s="351"/>
    </row>
    <row r="517" customFormat="false" ht="15" hidden="false" customHeight="false" outlineLevel="0" collapsed="false">
      <c r="A517" s="351"/>
    </row>
    <row r="518" customFormat="false" ht="15" hidden="false" customHeight="false" outlineLevel="0" collapsed="false">
      <c r="A518" s="351"/>
    </row>
    <row r="519" customFormat="false" ht="15" hidden="false" customHeight="false" outlineLevel="0" collapsed="false">
      <c r="A519" s="351"/>
    </row>
    <row r="520" customFormat="false" ht="15" hidden="false" customHeight="false" outlineLevel="0" collapsed="false">
      <c r="A520" s="351"/>
    </row>
    <row r="521" customFormat="false" ht="15" hidden="false" customHeight="false" outlineLevel="0" collapsed="false">
      <c r="A521" s="351"/>
    </row>
    <row r="522" customFormat="false" ht="15" hidden="false" customHeight="false" outlineLevel="0" collapsed="false">
      <c r="A522" s="351"/>
    </row>
    <row r="523" customFormat="false" ht="15" hidden="false" customHeight="false" outlineLevel="0" collapsed="false">
      <c r="A523" s="351"/>
    </row>
    <row r="524" customFormat="false" ht="15" hidden="false" customHeight="false" outlineLevel="0" collapsed="false">
      <c r="A524" s="351"/>
    </row>
    <row r="525" customFormat="false" ht="15" hidden="false" customHeight="false" outlineLevel="0" collapsed="false">
      <c r="A525" s="351"/>
    </row>
    <row r="526" customFormat="false" ht="15" hidden="false" customHeight="false" outlineLevel="0" collapsed="false">
      <c r="A526" s="351"/>
    </row>
    <row r="527" customFormat="false" ht="15" hidden="false" customHeight="false" outlineLevel="0" collapsed="false">
      <c r="A527" s="351"/>
    </row>
    <row r="528" customFormat="false" ht="15" hidden="false" customHeight="false" outlineLevel="0" collapsed="false">
      <c r="A528" s="351"/>
    </row>
    <row r="529" customFormat="false" ht="15" hidden="false" customHeight="false" outlineLevel="0" collapsed="false">
      <c r="A529" s="351"/>
    </row>
    <row r="530" customFormat="false" ht="15" hidden="false" customHeight="false" outlineLevel="0" collapsed="false">
      <c r="A530" s="351"/>
    </row>
    <row r="531" customFormat="false" ht="15" hidden="false" customHeight="false" outlineLevel="0" collapsed="false">
      <c r="A531" s="351"/>
    </row>
    <row r="532" customFormat="false" ht="15" hidden="false" customHeight="false" outlineLevel="0" collapsed="false">
      <c r="A532" s="351"/>
    </row>
    <row r="533" customFormat="false" ht="15" hidden="false" customHeight="false" outlineLevel="0" collapsed="false">
      <c r="A533" s="351"/>
    </row>
    <row r="534" customFormat="false" ht="15" hidden="false" customHeight="false" outlineLevel="0" collapsed="false">
      <c r="A534" s="351"/>
    </row>
    <row r="535" customFormat="false" ht="15" hidden="false" customHeight="false" outlineLevel="0" collapsed="false">
      <c r="A535" s="351"/>
    </row>
    <row r="536" customFormat="false" ht="15" hidden="false" customHeight="false" outlineLevel="0" collapsed="false">
      <c r="A536" s="351"/>
    </row>
    <row r="537" customFormat="false" ht="15" hidden="false" customHeight="false" outlineLevel="0" collapsed="false">
      <c r="A537" s="351"/>
    </row>
    <row r="538" customFormat="false" ht="15" hidden="false" customHeight="false" outlineLevel="0" collapsed="false">
      <c r="A538" s="351"/>
    </row>
    <row r="539" customFormat="false" ht="15" hidden="false" customHeight="false" outlineLevel="0" collapsed="false">
      <c r="A539" s="351"/>
    </row>
    <row r="540" customFormat="false" ht="15" hidden="false" customHeight="false" outlineLevel="0" collapsed="false">
      <c r="A540" s="351"/>
    </row>
    <row r="541" customFormat="false" ht="15" hidden="false" customHeight="false" outlineLevel="0" collapsed="false">
      <c r="A541" s="351"/>
    </row>
    <row r="542" customFormat="false" ht="15" hidden="false" customHeight="false" outlineLevel="0" collapsed="false">
      <c r="A542" s="351"/>
    </row>
    <row r="543" customFormat="false" ht="15" hidden="false" customHeight="false" outlineLevel="0" collapsed="false">
      <c r="A543" s="351"/>
    </row>
    <row r="544" customFormat="false" ht="15" hidden="false" customHeight="false" outlineLevel="0" collapsed="false">
      <c r="A544" s="351"/>
    </row>
    <row r="545" customFormat="false" ht="15" hidden="false" customHeight="false" outlineLevel="0" collapsed="false">
      <c r="A545" s="351"/>
    </row>
    <row r="546" customFormat="false" ht="15" hidden="false" customHeight="false" outlineLevel="0" collapsed="false">
      <c r="A546" s="351"/>
    </row>
    <row r="547" customFormat="false" ht="15" hidden="false" customHeight="false" outlineLevel="0" collapsed="false">
      <c r="A547" s="351"/>
    </row>
    <row r="548" customFormat="false" ht="15" hidden="false" customHeight="false" outlineLevel="0" collapsed="false">
      <c r="A548" s="351"/>
    </row>
    <row r="549" customFormat="false" ht="15" hidden="false" customHeight="false" outlineLevel="0" collapsed="false">
      <c r="A549" s="351"/>
    </row>
    <row r="550" customFormat="false" ht="15" hidden="false" customHeight="false" outlineLevel="0" collapsed="false">
      <c r="A550" s="351"/>
    </row>
    <row r="551" customFormat="false" ht="15" hidden="false" customHeight="false" outlineLevel="0" collapsed="false">
      <c r="A551" s="351"/>
    </row>
    <row r="552" customFormat="false" ht="15" hidden="false" customHeight="false" outlineLevel="0" collapsed="false">
      <c r="A552" s="351"/>
    </row>
    <row r="553" customFormat="false" ht="15" hidden="false" customHeight="false" outlineLevel="0" collapsed="false">
      <c r="A553" s="351"/>
    </row>
    <row r="554" customFormat="false" ht="15" hidden="false" customHeight="false" outlineLevel="0" collapsed="false">
      <c r="A554" s="351"/>
    </row>
    <row r="555" customFormat="false" ht="15" hidden="false" customHeight="false" outlineLevel="0" collapsed="false">
      <c r="A555" s="351"/>
    </row>
    <row r="556" customFormat="false" ht="15" hidden="false" customHeight="false" outlineLevel="0" collapsed="false">
      <c r="A556" s="351"/>
    </row>
    <row r="557" customFormat="false" ht="15" hidden="false" customHeight="false" outlineLevel="0" collapsed="false">
      <c r="A557" s="351"/>
    </row>
    <row r="558" customFormat="false" ht="15" hidden="false" customHeight="false" outlineLevel="0" collapsed="false">
      <c r="A558" s="351"/>
    </row>
    <row r="559" customFormat="false" ht="15" hidden="false" customHeight="false" outlineLevel="0" collapsed="false">
      <c r="A559" s="351"/>
    </row>
    <row r="560" customFormat="false" ht="15" hidden="false" customHeight="false" outlineLevel="0" collapsed="false">
      <c r="A560" s="351"/>
    </row>
    <row r="561" customFormat="false" ht="15" hidden="false" customHeight="false" outlineLevel="0" collapsed="false">
      <c r="A561" s="351"/>
    </row>
    <row r="562" customFormat="false" ht="15" hidden="false" customHeight="false" outlineLevel="0" collapsed="false">
      <c r="A562" s="351"/>
    </row>
    <row r="563" customFormat="false" ht="15" hidden="false" customHeight="false" outlineLevel="0" collapsed="false">
      <c r="A563" s="351"/>
    </row>
    <row r="564" customFormat="false" ht="15" hidden="false" customHeight="false" outlineLevel="0" collapsed="false">
      <c r="A564" s="351"/>
    </row>
    <row r="565" customFormat="false" ht="15" hidden="false" customHeight="false" outlineLevel="0" collapsed="false">
      <c r="A565" s="351"/>
    </row>
    <row r="566" customFormat="false" ht="15" hidden="false" customHeight="false" outlineLevel="0" collapsed="false">
      <c r="A566" s="351"/>
    </row>
    <row r="567" customFormat="false" ht="15" hidden="false" customHeight="false" outlineLevel="0" collapsed="false">
      <c r="A567" s="351"/>
    </row>
    <row r="568" customFormat="false" ht="15" hidden="false" customHeight="false" outlineLevel="0" collapsed="false">
      <c r="A568" s="351"/>
    </row>
    <row r="569" customFormat="false" ht="15" hidden="false" customHeight="false" outlineLevel="0" collapsed="false">
      <c r="A569" s="351"/>
    </row>
    <row r="570" customFormat="false" ht="15" hidden="false" customHeight="false" outlineLevel="0" collapsed="false">
      <c r="A570" s="351"/>
    </row>
    <row r="571" customFormat="false" ht="15" hidden="false" customHeight="false" outlineLevel="0" collapsed="false">
      <c r="A571" s="351"/>
    </row>
    <row r="572" customFormat="false" ht="15" hidden="false" customHeight="false" outlineLevel="0" collapsed="false">
      <c r="A572" s="351"/>
    </row>
    <row r="573" customFormat="false" ht="15" hidden="false" customHeight="false" outlineLevel="0" collapsed="false">
      <c r="A573" s="351"/>
    </row>
    <row r="574" customFormat="false" ht="15" hidden="false" customHeight="false" outlineLevel="0" collapsed="false">
      <c r="A574" s="351"/>
    </row>
    <row r="575" customFormat="false" ht="15" hidden="false" customHeight="false" outlineLevel="0" collapsed="false">
      <c r="A575" s="351"/>
    </row>
    <row r="576" customFormat="false" ht="15" hidden="false" customHeight="false" outlineLevel="0" collapsed="false">
      <c r="A576" s="351"/>
    </row>
    <row r="577" customFormat="false" ht="15" hidden="false" customHeight="false" outlineLevel="0" collapsed="false">
      <c r="A577" s="351"/>
    </row>
    <row r="578" customFormat="false" ht="15" hidden="false" customHeight="false" outlineLevel="0" collapsed="false">
      <c r="A578" s="351"/>
    </row>
    <row r="579" customFormat="false" ht="15" hidden="false" customHeight="false" outlineLevel="0" collapsed="false">
      <c r="A579" s="351"/>
    </row>
    <row r="580" customFormat="false" ht="15" hidden="false" customHeight="false" outlineLevel="0" collapsed="false">
      <c r="A580" s="351"/>
    </row>
    <row r="581" customFormat="false" ht="15" hidden="false" customHeight="false" outlineLevel="0" collapsed="false">
      <c r="A581" s="351"/>
    </row>
    <row r="582" customFormat="false" ht="15" hidden="false" customHeight="false" outlineLevel="0" collapsed="false">
      <c r="A582" s="351"/>
    </row>
    <row r="583" customFormat="false" ht="15" hidden="false" customHeight="false" outlineLevel="0" collapsed="false">
      <c r="A583" s="351"/>
    </row>
    <row r="584" customFormat="false" ht="15" hidden="false" customHeight="false" outlineLevel="0" collapsed="false">
      <c r="A584" s="351"/>
    </row>
    <row r="585" customFormat="false" ht="15" hidden="false" customHeight="false" outlineLevel="0" collapsed="false">
      <c r="A585" s="351"/>
    </row>
    <row r="586" customFormat="false" ht="15" hidden="false" customHeight="false" outlineLevel="0" collapsed="false">
      <c r="A586" s="351"/>
    </row>
    <row r="587" customFormat="false" ht="15" hidden="false" customHeight="false" outlineLevel="0" collapsed="false">
      <c r="A587" s="351"/>
    </row>
    <row r="588" customFormat="false" ht="15" hidden="false" customHeight="false" outlineLevel="0" collapsed="false">
      <c r="A588" s="351"/>
    </row>
    <row r="589" customFormat="false" ht="15" hidden="false" customHeight="false" outlineLevel="0" collapsed="false">
      <c r="A589" s="351"/>
    </row>
    <row r="590" customFormat="false" ht="15" hidden="false" customHeight="false" outlineLevel="0" collapsed="false">
      <c r="A590" s="351"/>
    </row>
    <row r="591" customFormat="false" ht="15" hidden="false" customHeight="false" outlineLevel="0" collapsed="false">
      <c r="A591" s="351"/>
    </row>
    <row r="592" customFormat="false" ht="15" hidden="false" customHeight="false" outlineLevel="0" collapsed="false">
      <c r="A592" s="351"/>
    </row>
    <row r="593" customFormat="false" ht="15" hidden="false" customHeight="false" outlineLevel="0" collapsed="false">
      <c r="A593" s="351"/>
    </row>
    <row r="594" customFormat="false" ht="15" hidden="false" customHeight="false" outlineLevel="0" collapsed="false">
      <c r="A594" s="351"/>
    </row>
    <row r="595" customFormat="false" ht="15" hidden="false" customHeight="false" outlineLevel="0" collapsed="false">
      <c r="A595" s="351"/>
    </row>
    <row r="596" customFormat="false" ht="15" hidden="false" customHeight="false" outlineLevel="0" collapsed="false">
      <c r="A596" s="351"/>
    </row>
    <row r="597" customFormat="false" ht="15" hidden="false" customHeight="false" outlineLevel="0" collapsed="false">
      <c r="A597" s="351"/>
    </row>
    <row r="598" customFormat="false" ht="15" hidden="false" customHeight="false" outlineLevel="0" collapsed="false">
      <c r="A598" s="351"/>
    </row>
    <row r="599" customFormat="false" ht="15" hidden="false" customHeight="false" outlineLevel="0" collapsed="false">
      <c r="A599" s="351"/>
    </row>
    <row r="600" customFormat="false" ht="15" hidden="false" customHeight="false" outlineLevel="0" collapsed="false">
      <c r="A600" s="351"/>
    </row>
    <row r="601" customFormat="false" ht="15" hidden="false" customHeight="false" outlineLevel="0" collapsed="false">
      <c r="A601" s="351"/>
    </row>
    <row r="602" customFormat="false" ht="15" hidden="false" customHeight="false" outlineLevel="0" collapsed="false">
      <c r="A602" s="351"/>
    </row>
    <row r="603" customFormat="false" ht="15" hidden="false" customHeight="false" outlineLevel="0" collapsed="false">
      <c r="A603" s="351"/>
    </row>
    <row r="604" customFormat="false" ht="15" hidden="false" customHeight="false" outlineLevel="0" collapsed="false">
      <c r="A604" s="351"/>
    </row>
    <row r="605" customFormat="false" ht="15" hidden="false" customHeight="false" outlineLevel="0" collapsed="false">
      <c r="A605" s="351"/>
    </row>
    <row r="606" customFormat="false" ht="15" hidden="false" customHeight="false" outlineLevel="0" collapsed="false">
      <c r="A606" s="351"/>
    </row>
    <row r="607" customFormat="false" ht="15" hidden="false" customHeight="false" outlineLevel="0" collapsed="false">
      <c r="A607" s="351"/>
    </row>
    <row r="608" customFormat="false" ht="15" hidden="false" customHeight="false" outlineLevel="0" collapsed="false">
      <c r="A608" s="351"/>
    </row>
    <row r="609" customFormat="false" ht="15" hidden="false" customHeight="false" outlineLevel="0" collapsed="false">
      <c r="A609" s="351"/>
    </row>
    <row r="610" customFormat="false" ht="15" hidden="false" customHeight="false" outlineLevel="0" collapsed="false">
      <c r="A610" s="351"/>
    </row>
    <row r="611" customFormat="false" ht="15" hidden="false" customHeight="false" outlineLevel="0" collapsed="false">
      <c r="A611" s="351"/>
    </row>
    <row r="612" customFormat="false" ht="15" hidden="false" customHeight="false" outlineLevel="0" collapsed="false">
      <c r="A612" s="351"/>
    </row>
    <row r="613" customFormat="false" ht="15" hidden="false" customHeight="false" outlineLevel="0" collapsed="false">
      <c r="A613" s="351"/>
    </row>
    <row r="614" customFormat="false" ht="15" hidden="false" customHeight="false" outlineLevel="0" collapsed="false">
      <c r="A614" s="351"/>
    </row>
    <row r="615" customFormat="false" ht="15" hidden="false" customHeight="false" outlineLevel="0" collapsed="false">
      <c r="A615" s="351"/>
    </row>
    <row r="616" customFormat="false" ht="15" hidden="false" customHeight="false" outlineLevel="0" collapsed="false">
      <c r="A616" s="351"/>
    </row>
    <row r="617" customFormat="false" ht="15" hidden="false" customHeight="false" outlineLevel="0" collapsed="false">
      <c r="A617" s="351"/>
    </row>
    <row r="618" customFormat="false" ht="15" hidden="false" customHeight="false" outlineLevel="0" collapsed="false">
      <c r="A618" s="351"/>
    </row>
    <row r="619" customFormat="false" ht="15" hidden="false" customHeight="false" outlineLevel="0" collapsed="false">
      <c r="A619" s="351"/>
    </row>
    <row r="620" customFormat="false" ht="15" hidden="false" customHeight="false" outlineLevel="0" collapsed="false">
      <c r="A620" s="351"/>
    </row>
    <row r="621" customFormat="false" ht="15" hidden="false" customHeight="false" outlineLevel="0" collapsed="false">
      <c r="A621" s="351"/>
    </row>
    <row r="622" customFormat="false" ht="15" hidden="false" customHeight="false" outlineLevel="0" collapsed="false">
      <c r="A622" s="351"/>
    </row>
    <row r="623" customFormat="false" ht="15" hidden="false" customHeight="false" outlineLevel="0" collapsed="false">
      <c r="A623" s="351"/>
    </row>
    <row r="624" customFormat="false" ht="15" hidden="false" customHeight="false" outlineLevel="0" collapsed="false">
      <c r="A624" s="351"/>
    </row>
    <row r="625" customFormat="false" ht="15" hidden="false" customHeight="false" outlineLevel="0" collapsed="false">
      <c r="A625" s="351"/>
    </row>
    <row r="626" customFormat="false" ht="15" hidden="false" customHeight="false" outlineLevel="0" collapsed="false">
      <c r="A626" s="351"/>
    </row>
    <row r="627" customFormat="false" ht="15" hidden="false" customHeight="false" outlineLevel="0" collapsed="false">
      <c r="A627" s="351"/>
    </row>
    <row r="628" customFormat="false" ht="15" hidden="false" customHeight="false" outlineLevel="0" collapsed="false">
      <c r="A628" s="351"/>
    </row>
    <row r="629" customFormat="false" ht="15" hidden="false" customHeight="false" outlineLevel="0" collapsed="false">
      <c r="A629" s="351"/>
    </row>
    <row r="630" customFormat="false" ht="15" hidden="false" customHeight="false" outlineLevel="0" collapsed="false">
      <c r="A630" s="351"/>
    </row>
    <row r="631" customFormat="false" ht="15" hidden="false" customHeight="false" outlineLevel="0" collapsed="false">
      <c r="A631" s="351"/>
    </row>
    <row r="632" customFormat="false" ht="15" hidden="false" customHeight="false" outlineLevel="0" collapsed="false">
      <c r="A632" s="351"/>
    </row>
    <row r="633" customFormat="false" ht="15" hidden="false" customHeight="false" outlineLevel="0" collapsed="false">
      <c r="A633" s="351"/>
    </row>
    <row r="634" customFormat="false" ht="15" hidden="false" customHeight="false" outlineLevel="0" collapsed="false">
      <c r="A634" s="351"/>
    </row>
    <row r="635" customFormat="false" ht="15" hidden="false" customHeight="false" outlineLevel="0" collapsed="false">
      <c r="A635" s="351"/>
    </row>
    <row r="636" customFormat="false" ht="15" hidden="false" customHeight="false" outlineLevel="0" collapsed="false">
      <c r="A636" s="351"/>
    </row>
    <row r="637" customFormat="false" ht="15" hidden="false" customHeight="false" outlineLevel="0" collapsed="false">
      <c r="A637" s="351"/>
    </row>
    <row r="638" customFormat="false" ht="15" hidden="false" customHeight="false" outlineLevel="0" collapsed="false">
      <c r="A638" s="351"/>
    </row>
    <row r="639" customFormat="false" ht="15" hidden="false" customHeight="false" outlineLevel="0" collapsed="false">
      <c r="A639" s="351"/>
    </row>
    <row r="640" customFormat="false" ht="15" hidden="false" customHeight="false" outlineLevel="0" collapsed="false">
      <c r="A640" s="351"/>
    </row>
    <row r="641" customFormat="false" ht="15" hidden="false" customHeight="false" outlineLevel="0" collapsed="false">
      <c r="A641" s="351"/>
    </row>
    <row r="642" customFormat="false" ht="15" hidden="false" customHeight="false" outlineLevel="0" collapsed="false">
      <c r="A642" s="351"/>
    </row>
    <row r="643" customFormat="false" ht="15" hidden="false" customHeight="false" outlineLevel="0" collapsed="false">
      <c r="A643" s="351"/>
    </row>
    <row r="644" customFormat="false" ht="15" hidden="false" customHeight="false" outlineLevel="0" collapsed="false">
      <c r="A644" s="351"/>
    </row>
    <row r="645" customFormat="false" ht="15" hidden="false" customHeight="false" outlineLevel="0" collapsed="false">
      <c r="A645" s="351"/>
    </row>
    <row r="646" customFormat="false" ht="15" hidden="false" customHeight="false" outlineLevel="0" collapsed="false">
      <c r="A646" s="351"/>
    </row>
    <row r="647" customFormat="false" ht="15" hidden="false" customHeight="false" outlineLevel="0" collapsed="false">
      <c r="A647" s="351"/>
    </row>
    <row r="648" customFormat="false" ht="15" hidden="false" customHeight="false" outlineLevel="0" collapsed="false">
      <c r="A648" s="351"/>
    </row>
    <row r="649" customFormat="false" ht="15" hidden="false" customHeight="false" outlineLevel="0" collapsed="false">
      <c r="A649" s="351"/>
    </row>
    <row r="650" customFormat="false" ht="15" hidden="false" customHeight="false" outlineLevel="0" collapsed="false">
      <c r="A650" s="351"/>
    </row>
    <row r="651" customFormat="false" ht="15" hidden="false" customHeight="false" outlineLevel="0" collapsed="false">
      <c r="A651" s="351"/>
    </row>
    <row r="652" customFormat="false" ht="15" hidden="false" customHeight="false" outlineLevel="0" collapsed="false">
      <c r="A652" s="351"/>
    </row>
    <row r="653" customFormat="false" ht="15" hidden="false" customHeight="false" outlineLevel="0" collapsed="false">
      <c r="A653" s="351"/>
    </row>
    <row r="654" customFormat="false" ht="15" hidden="false" customHeight="false" outlineLevel="0" collapsed="false">
      <c r="A654" s="351"/>
    </row>
    <row r="655" customFormat="false" ht="15" hidden="false" customHeight="false" outlineLevel="0" collapsed="false">
      <c r="A655" s="351"/>
    </row>
    <row r="656" customFormat="false" ht="15" hidden="false" customHeight="false" outlineLevel="0" collapsed="false">
      <c r="A656" s="351"/>
    </row>
    <row r="657" customFormat="false" ht="15" hidden="false" customHeight="false" outlineLevel="0" collapsed="false">
      <c r="A657" s="351"/>
    </row>
    <row r="658" customFormat="false" ht="15" hidden="false" customHeight="false" outlineLevel="0" collapsed="false">
      <c r="A658" s="351"/>
    </row>
    <row r="659" customFormat="false" ht="15" hidden="false" customHeight="false" outlineLevel="0" collapsed="false">
      <c r="A659" s="351"/>
    </row>
    <row r="660" customFormat="false" ht="15" hidden="false" customHeight="false" outlineLevel="0" collapsed="false">
      <c r="A660" s="351"/>
    </row>
    <row r="661" customFormat="false" ht="15" hidden="false" customHeight="false" outlineLevel="0" collapsed="false">
      <c r="A661" s="351"/>
    </row>
    <row r="662" customFormat="false" ht="15" hidden="false" customHeight="false" outlineLevel="0" collapsed="false">
      <c r="A662" s="351"/>
    </row>
    <row r="663" customFormat="false" ht="15" hidden="false" customHeight="false" outlineLevel="0" collapsed="false">
      <c r="A663" s="351"/>
    </row>
    <row r="664" customFormat="false" ht="15" hidden="false" customHeight="false" outlineLevel="0" collapsed="false">
      <c r="A664" s="351"/>
    </row>
    <row r="665" customFormat="false" ht="15" hidden="false" customHeight="false" outlineLevel="0" collapsed="false">
      <c r="A665" s="351"/>
    </row>
    <row r="666" customFormat="false" ht="15" hidden="false" customHeight="false" outlineLevel="0" collapsed="false">
      <c r="A666" s="351"/>
    </row>
    <row r="667" customFormat="false" ht="15" hidden="false" customHeight="false" outlineLevel="0" collapsed="false">
      <c r="A667" s="351"/>
    </row>
    <row r="668" customFormat="false" ht="15" hidden="false" customHeight="false" outlineLevel="0" collapsed="false">
      <c r="A668" s="351"/>
    </row>
    <row r="669" customFormat="false" ht="15" hidden="false" customHeight="false" outlineLevel="0" collapsed="false">
      <c r="A669" s="351"/>
    </row>
    <row r="670" customFormat="false" ht="15" hidden="false" customHeight="false" outlineLevel="0" collapsed="false">
      <c r="A670" s="351"/>
    </row>
    <row r="671" customFormat="false" ht="15" hidden="false" customHeight="false" outlineLevel="0" collapsed="false">
      <c r="A671" s="351"/>
    </row>
    <row r="672" customFormat="false" ht="15" hidden="false" customHeight="false" outlineLevel="0" collapsed="false">
      <c r="A672" s="351"/>
    </row>
    <row r="673" customFormat="false" ht="15" hidden="false" customHeight="false" outlineLevel="0" collapsed="false">
      <c r="A673" s="351"/>
    </row>
    <row r="674" customFormat="false" ht="15" hidden="false" customHeight="false" outlineLevel="0" collapsed="false">
      <c r="A674" s="351"/>
    </row>
    <row r="675" customFormat="false" ht="15" hidden="false" customHeight="false" outlineLevel="0" collapsed="false">
      <c r="A675" s="351"/>
    </row>
    <row r="676" customFormat="false" ht="15" hidden="false" customHeight="false" outlineLevel="0" collapsed="false">
      <c r="A676" s="351"/>
    </row>
    <row r="677" customFormat="false" ht="15" hidden="false" customHeight="false" outlineLevel="0" collapsed="false">
      <c r="A677" s="351"/>
    </row>
    <row r="678" customFormat="false" ht="15" hidden="false" customHeight="false" outlineLevel="0" collapsed="false">
      <c r="A678" s="351"/>
    </row>
    <row r="679" customFormat="false" ht="15" hidden="false" customHeight="false" outlineLevel="0" collapsed="false">
      <c r="A679" s="351"/>
    </row>
    <row r="680" customFormat="false" ht="15" hidden="false" customHeight="false" outlineLevel="0" collapsed="false">
      <c r="A680" s="351"/>
    </row>
    <row r="681" customFormat="false" ht="15" hidden="false" customHeight="false" outlineLevel="0" collapsed="false">
      <c r="A681" s="351"/>
    </row>
    <row r="682" customFormat="false" ht="15" hidden="false" customHeight="false" outlineLevel="0" collapsed="false">
      <c r="A682" s="351"/>
    </row>
    <row r="683" customFormat="false" ht="15" hidden="false" customHeight="false" outlineLevel="0" collapsed="false">
      <c r="A683" s="351"/>
    </row>
    <row r="684" customFormat="false" ht="15" hidden="false" customHeight="false" outlineLevel="0" collapsed="false">
      <c r="A684" s="351"/>
    </row>
    <row r="685" customFormat="false" ht="15" hidden="false" customHeight="false" outlineLevel="0" collapsed="false">
      <c r="A685" s="351"/>
    </row>
    <row r="686" customFormat="false" ht="15" hidden="false" customHeight="false" outlineLevel="0" collapsed="false">
      <c r="A686" s="351"/>
    </row>
    <row r="687" customFormat="false" ht="15" hidden="false" customHeight="false" outlineLevel="0" collapsed="false">
      <c r="A687" s="351"/>
    </row>
    <row r="688" customFormat="false" ht="15" hidden="false" customHeight="false" outlineLevel="0" collapsed="false">
      <c r="A688" s="351"/>
    </row>
    <row r="689" customFormat="false" ht="15" hidden="false" customHeight="false" outlineLevel="0" collapsed="false">
      <c r="A689" s="351"/>
    </row>
    <row r="690" customFormat="false" ht="15" hidden="false" customHeight="false" outlineLevel="0" collapsed="false">
      <c r="A690" s="351"/>
    </row>
    <row r="691" customFormat="false" ht="15" hidden="false" customHeight="false" outlineLevel="0" collapsed="false">
      <c r="A691" s="351"/>
    </row>
    <row r="692" customFormat="false" ht="15" hidden="false" customHeight="false" outlineLevel="0" collapsed="false">
      <c r="A692" s="351"/>
    </row>
    <row r="693" customFormat="false" ht="15" hidden="false" customHeight="false" outlineLevel="0" collapsed="false">
      <c r="A693" s="351"/>
    </row>
    <row r="694" customFormat="false" ht="15" hidden="false" customHeight="false" outlineLevel="0" collapsed="false">
      <c r="A694" s="351"/>
    </row>
    <row r="695" customFormat="false" ht="15" hidden="false" customHeight="false" outlineLevel="0" collapsed="false">
      <c r="A695" s="351"/>
    </row>
    <row r="696" customFormat="false" ht="15" hidden="false" customHeight="false" outlineLevel="0" collapsed="false">
      <c r="A696" s="351"/>
    </row>
    <row r="697" customFormat="false" ht="15" hidden="false" customHeight="false" outlineLevel="0" collapsed="false">
      <c r="A697" s="351"/>
    </row>
    <row r="698" customFormat="false" ht="15" hidden="false" customHeight="false" outlineLevel="0" collapsed="false">
      <c r="A698" s="351"/>
    </row>
    <row r="699" customFormat="false" ht="15" hidden="false" customHeight="false" outlineLevel="0" collapsed="false">
      <c r="A699" s="351"/>
    </row>
    <row r="700" customFormat="false" ht="15" hidden="false" customHeight="false" outlineLevel="0" collapsed="false">
      <c r="A700" s="351"/>
    </row>
    <row r="701" customFormat="false" ht="15" hidden="false" customHeight="false" outlineLevel="0" collapsed="false">
      <c r="A701" s="351"/>
    </row>
    <row r="702" customFormat="false" ht="15" hidden="false" customHeight="false" outlineLevel="0" collapsed="false">
      <c r="A702" s="351"/>
    </row>
    <row r="703" customFormat="false" ht="15" hidden="false" customHeight="false" outlineLevel="0" collapsed="false">
      <c r="A703" s="351"/>
    </row>
    <row r="704" customFormat="false" ht="15" hidden="false" customHeight="false" outlineLevel="0" collapsed="false">
      <c r="A704" s="351"/>
    </row>
    <row r="705" customFormat="false" ht="15" hidden="false" customHeight="false" outlineLevel="0" collapsed="false">
      <c r="A705" s="351"/>
    </row>
    <row r="706" customFormat="false" ht="15" hidden="false" customHeight="false" outlineLevel="0" collapsed="false">
      <c r="A706" s="351"/>
    </row>
    <row r="707" customFormat="false" ht="15" hidden="false" customHeight="false" outlineLevel="0" collapsed="false">
      <c r="A707" s="351"/>
    </row>
    <row r="708" customFormat="false" ht="15" hidden="false" customHeight="false" outlineLevel="0" collapsed="false">
      <c r="A708" s="351"/>
    </row>
    <row r="709" customFormat="false" ht="15" hidden="false" customHeight="false" outlineLevel="0" collapsed="false">
      <c r="A709" s="351"/>
    </row>
    <row r="710" customFormat="false" ht="15" hidden="false" customHeight="false" outlineLevel="0" collapsed="false">
      <c r="A710" s="351"/>
    </row>
    <row r="711" customFormat="false" ht="15" hidden="false" customHeight="false" outlineLevel="0" collapsed="false">
      <c r="A711" s="351"/>
    </row>
    <row r="712" customFormat="false" ht="15" hidden="false" customHeight="false" outlineLevel="0" collapsed="false">
      <c r="A712" s="351"/>
    </row>
    <row r="713" customFormat="false" ht="15" hidden="false" customHeight="false" outlineLevel="0" collapsed="false">
      <c r="A713" s="351"/>
    </row>
    <row r="714" customFormat="false" ht="15" hidden="false" customHeight="false" outlineLevel="0" collapsed="false">
      <c r="A714" s="351"/>
    </row>
    <row r="715" customFormat="false" ht="15" hidden="false" customHeight="false" outlineLevel="0" collapsed="false">
      <c r="A715" s="351"/>
    </row>
    <row r="716" customFormat="false" ht="15" hidden="false" customHeight="false" outlineLevel="0" collapsed="false">
      <c r="A716" s="351"/>
    </row>
    <row r="717" customFormat="false" ht="15" hidden="false" customHeight="false" outlineLevel="0" collapsed="false">
      <c r="A717" s="351"/>
    </row>
    <row r="718" customFormat="false" ht="15" hidden="false" customHeight="false" outlineLevel="0" collapsed="false">
      <c r="A718" s="351"/>
    </row>
    <row r="719" customFormat="false" ht="15" hidden="false" customHeight="false" outlineLevel="0" collapsed="false">
      <c r="A719" s="351"/>
    </row>
    <row r="720" customFormat="false" ht="15" hidden="false" customHeight="false" outlineLevel="0" collapsed="false">
      <c r="A720" s="351"/>
    </row>
    <row r="721" customFormat="false" ht="15" hidden="false" customHeight="false" outlineLevel="0" collapsed="false">
      <c r="A721" s="351"/>
    </row>
    <row r="722" customFormat="false" ht="15" hidden="false" customHeight="false" outlineLevel="0" collapsed="false">
      <c r="A722" s="351"/>
    </row>
    <row r="723" customFormat="false" ht="15" hidden="false" customHeight="false" outlineLevel="0" collapsed="false">
      <c r="A723" s="351"/>
    </row>
    <row r="724" customFormat="false" ht="15" hidden="false" customHeight="false" outlineLevel="0" collapsed="false">
      <c r="A724" s="351"/>
    </row>
    <row r="725" customFormat="false" ht="15" hidden="false" customHeight="false" outlineLevel="0" collapsed="false">
      <c r="A725" s="351"/>
    </row>
    <row r="726" customFormat="false" ht="15" hidden="false" customHeight="false" outlineLevel="0" collapsed="false">
      <c r="A726" s="351"/>
    </row>
    <row r="727" customFormat="false" ht="15" hidden="false" customHeight="false" outlineLevel="0" collapsed="false">
      <c r="A727" s="351"/>
    </row>
    <row r="728" customFormat="false" ht="15" hidden="false" customHeight="false" outlineLevel="0" collapsed="false">
      <c r="A728" s="351"/>
    </row>
    <row r="729" customFormat="false" ht="15" hidden="false" customHeight="false" outlineLevel="0" collapsed="false">
      <c r="A729" s="351"/>
    </row>
    <row r="730" customFormat="false" ht="15" hidden="false" customHeight="false" outlineLevel="0" collapsed="false">
      <c r="A730" s="351"/>
    </row>
    <row r="731" customFormat="false" ht="15" hidden="false" customHeight="false" outlineLevel="0" collapsed="false">
      <c r="A731" s="351"/>
    </row>
    <row r="732" customFormat="false" ht="15" hidden="false" customHeight="false" outlineLevel="0" collapsed="false">
      <c r="A732" s="351"/>
    </row>
    <row r="733" customFormat="false" ht="15" hidden="false" customHeight="false" outlineLevel="0" collapsed="false">
      <c r="A733" s="351"/>
    </row>
    <row r="734" customFormat="false" ht="15" hidden="false" customHeight="false" outlineLevel="0" collapsed="false">
      <c r="A734" s="351"/>
    </row>
    <row r="735" customFormat="false" ht="15" hidden="false" customHeight="false" outlineLevel="0" collapsed="false">
      <c r="A735" s="351"/>
    </row>
    <row r="736" customFormat="false" ht="15" hidden="false" customHeight="false" outlineLevel="0" collapsed="false">
      <c r="A736" s="351"/>
    </row>
    <row r="737" customFormat="false" ht="15" hidden="false" customHeight="false" outlineLevel="0" collapsed="false">
      <c r="A737" s="351"/>
    </row>
    <row r="738" customFormat="false" ht="15" hidden="false" customHeight="false" outlineLevel="0" collapsed="false">
      <c r="A738" s="351"/>
    </row>
    <row r="739" customFormat="false" ht="15" hidden="false" customHeight="false" outlineLevel="0" collapsed="false">
      <c r="A739" s="351"/>
    </row>
    <row r="740" customFormat="false" ht="15" hidden="false" customHeight="false" outlineLevel="0" collapsed="false">
      <c r="A740" s="351"/>
    </row>
    <row r="741" customFormat="false" ht="15" hidden="false" customHeight="false" outlineLevel="0" collapsed="false">
      <c r="A741" s="351"/>
    </row>
    <row r="742" customFormat="false" ht="15" hidden="false" customHeight="false" outlineLevel="0" collapsed="false">
      <c r="A742" s="351"/>
    </row>
    <row r="743" customFormat="false" ht="15" hidden="false" customHeight="false" outlineLevel="0" collapsed="false">
      <c r="A743" s="351"/>
    </row>
    <row r="744" customFormat="false" ht="15" hidden="false" customHeight="false" outlineLevel="0" collapsed="false">
      <c r="A744" s="351"/>
    </row>
    <row r="745" customFormat="false" ht="15" hidden="false" customHeight="false" outlineLevel="0" collapsed="false">
      <c r="A745" s="351"/>
    </row>
    <row r="746" customFormat="false" ht="15" hidden="false" customHeight="false" outlineLevel="0" collapsed="false">
      <c r="A746" s="351"/>
    </row>
    <row r="747" customFormat="false" ht="15" hidden="false" customHeight="false" outlineLevel="0" collapsed="false">
      <c r="A747" s="351"/>
    </row>
    <row r="748" customFormat="false" ht="15" hidden="false" customHeight="false" outlineLevel="0" collapsed="false">
      <c r="A748" s="351"/>
    </row>
    <row r="749" customFormat="false" ht="15" hidden="false" customHeight="false" outlineLevel="0" collapsed="false">
      <c r="A749" s="351"/>
    </row>
    <row r="750" customFormat="false" ht="15" hidden="false" customHeight="false" outlineLevel="0" collapsed="false">
      <c r="A750" s="351"/>
    </row>
    <row r="751" customFormat="false" ht="15" hidden="false" customHeight="false" outlineLevel="0" collapsed="false">
      <c r="A751" s="351"/>
    </row>
    <row r="752" customFormat="false" ht="15" hidden="false" customHeight="false" outlineLevel="0" collapsed="false">
      <c r="A752" s="351"/>
    </row>
    <row r="753" customFormat="false" ht="15" hidden="false" customHeight="false" outlineLevel="0" collapsed="false">
      <c r="A753" s="351"/>
    </row>
    <row r="754" customFormat="false" ht="15" hidden="false" customHeight="false" outlineLevel="0" collapsed="false">
      <c r="A754" s="351"/>
    </row>
    <row r="755" customFormat="false" ht="15" hidden="false" customHeight="false" outlineLevel="0" collapsed="false">
      <c r="A755" s="351"/>
    </row>
    <row r="756" customFormat="false" ht="15" hidden="false" customHeight="false" outlineLevel="0" collapsed="false">
      <c r="A756" s="351"/>
    </row>
    <row r="757" customFormat="false" ht="15" hidden="false" customHeight="false" outlineLevel="0" collapsed="false">
      <c r="A757" s="351"/>
    </row>
    <row r="758" customFormat="false" ht="15" hidden="false" customHeight="false" outlineLevel="0" collapsed="false">
      <c r="A758" s="351"/>
    </row>
    <row r="759" customFormat="false" ht="15" hidden="false" customHeight="false" outlineLevel="0" collapsed="false">
      <c r="A759" s="351"/>
    </row>
    <row r="760" customFormat="false" ht="15" hidden="false" customHeight="false" outlineLevel="0" collapsed="false">
      <c r="A760" s="351"/>
    </row>
    <row r="761" customFormat="false" ht="15" hidden="false" customHeight="false" outlineLevel="0" collapsed="false">
      <c r="A761" s="351"/>
    </row>
    <row r="762" customFormat="false" ht="15" hidden="false" customHeight="false" outlineLevel="0" collapsed="false">
      <c r="A762" s="351"/>
    </row>
    <row r="763" customFormat="false" ht="15" hidden="false" customHeight="false" outlineLevel="0" collapsed="false">
      <c r="A763" s="351"/>
    </row>
    <row r="764" customFormat="false" ht="15" hidden="false" customHeight="false" outlineLevel="0" collapsed="false">
      <c r="A764" s="351"/>
    </row>
    <row r="765" customFormat="false" ht="15" hidden="false" customHeight="false" outlineLevel="0" collapsed="false">
      <c r="A765" s="351"/>
    </row>
    <row r="766" customFormat="false" ht="15" hidden="false" customHeight="false" outlineLevel="0" collapsed="false">
      <c r="A766" s="351"/>
    </row>
    <row r="767" customFormat="false" ht="15" hidden="false" customHeight="false" outlineLevel="0" collapsed="false">
      <c r="A767" s="351"/>
    </row>
    <row r="768" customFormat="false" ht="15" hidden="false" customHeight="false" outlineLevel="0" collapsed="false">
      <c r="A768" s="351"/>
    </row>
    <row r="769" customFormat="false" ht="15" hidden="false" customHeight="false" outlineLevel="0" collapsed="false">
      <c r="A769" s="351"/>
    </row>
    <row r="770" customFormat="false" ht="15" hidden="false" customHeight="false" outlineLevel="0" collapsed="false">
      <c r="A770" s="351"/>
    </row>
    <row r="771" customFormat="false" ht="15" hidden="false" customHeight="false" outlineLevel="0" collapsed="false">
      <c r="A771" s="351"/>
    </row>
    <row r="772" customFormat="false" ht="15" hidden="false" customHeight="false" outlineLevel="0" collapsed="false">
      <c r="A772" s="351"/>
    </row>
    <row r="773" customFormat="false" ht="15" hidden="false" customHeight="false" outlineLevel="0" collapsed="false">
      <c r="A773" s="351"/>
    </row>
    <row r="774" customFormat="false" ht="15" hidden="false" customHeight="false" outlineLevel="0" collapsed="false">
      <c r="A774" s="351"/>
    </row>
    <row r="775" customFormat="false" ht="15" hidden="false" customHeight="false" outlineLevel="0" collapsed="false">
      <c r="A775" s="351"/>
    </row>
    <row r="776" customFormat="false" ht="15" hidden="false" customHeight="false" outlineLevel="0" collapsed="false">
      <c r="A776" s="351"/>
    </row>
    <row r="777" customFormat="false" ht="15" hidden="false" customHeight="false" outlineLevel="0" collapsed="false">
      <c r="A777" s="351"/>
    </row>
    <row r="778" customFormat="false" ht="15" hidden="false" customHeight="false" outlineLevel="0" collapsed="false">
      <c r="A778" s="351"/>
    </row>
    <row r="779" customFormat="false" ht="15" hidden="false" customHeight="false" outlineLevel="0" collapsed="false">
      <c r="A779" s="351"/>
    </row>
    <row r="780" customFormat="false" ht="15" hidden="false" customHeight="false" outlineLevel="0" collapsed="false">
      <c r="A780" s="351"/>
    </row>
    <row r="781" customFormat="false" ht="15" hidden="false" customHeight="false" outlineLevel="0" collapsed="false">
      <c r="A781" s="351"/>
    </row>
    <row r="782" customFormat="false" ht="15" hidden="false" customHeight="false" outlineLevel="0" collapsed="false">
      <c r="A782" s="351"/>
    </row>
    <row r="783" customFormat="false" ht="15" hidden="false" customHeight="false" outlineLevel="0" collapsed="false">
      <c r="A783" s="351"/>
    </row>
    <row r="784" customFormat="false" ht="15" hidden="false" customHeight="false" outlineLevel="0" collapsed="false">
      <c r="A784" s="351"/>
    </row>
    <row r="785" customFormat="false" ht="15" hidden="false" customHeight="false" outlineLevel="0" collapsed="false">
      <c r="A785" s="351"/>
    </row>
    <row r="786" customFormat="false" ht="15" hidden="false" customHeight="false" outlineLevel="0" collapsed="false">
      <c r="A786" s="351"/>
    </row>
    <row r="787" customFormat="false" ht="15" hidden="false" customHeight="false" outlineLevel="0" collapsed="false">
      <c r="A787" s="351"/>
    </row>
    <row r="788" customFormat="false" ht="15" hidden="false" customHeight="false" outlineLevel="0" collapsed="false">
      <c r="A788" s="351"/>
    </row>
    <row r="789" customFormat="false" ht="15" hidden="false" customHeight="false" outlineLevel="0" collapsed="false">
      <c r="A789" s="351"/>
    </row>
    <row r="790" customFormat="false" ht="15" hidden="false" customHeight="false" outlineLevel="0" collapsed="false">
      <c r="A790" s="351"/>
    </row>
    <row r="791" customFormat="false" ht="15" hidden="false" customHeight="false" outlineLevel="0" collapsed="false">
      <c r="A791" s="351"/>
    </row>
    <row r="792" customFormat="false" ht="15" hidden="false" customHeight="false" outlineLevel="0" collapsed="false">
      <c r="A792" s="351"/>
    </row>
    <row r="793" customFormat="false" ht="15" hidden="false" customHeight="false" outlineLevel="0" collapsed="false">
      <c r="A793" s="351"/>
    </row>
    <row r="794" customFormat="false" ht="15" hidden="false" customHeight="false" outlineLevel="0" collapsed="false">
      <c r="A794" s="351"/>
    </row>
    <row r="795" customFormat="false" ht="15" hidden="false" customHeight="false" outlineLevel="0" collapsed="false">
      <c r="A795" s="351"/>
    </row>
    <row r="796" customFormat="false" ht="15" hidden="false" customHeight="false" outlineLevel="0" collapsed="false">
      <c r="A796" s="351"/>
    </row>
    <row r="797" customFormat="false" ht="15" hidden="false" customHeight="false" outlineLevel="0" collapsed="false">
      <c r="A797" s="351"/>
    </row>
    <row r="798" customFormat="false" ht="15" hidden="false" customHeight="false" outlineLevel="0" collapsed="false">
      <c r="A798" s="351"/>
    </row>
    <row r="799" customFormat="false" ht="15" hidden="false" customHeight="false" outlineLevel="0" collapsed="false">
      <c r="A799" s="351"/>
    </row>
    <row r="800" customFormat="false" ht="15" hidden="false" customHeight="false" outlineLevel="0" collapsed="false">
      <c r="A800" s="351"/>
    </row>
    <row r="801" customFormat="false" ht="15" hidden="false" customHeight="false" outlineLevel="0" collapsed="false">
      <c r="A801" s="351"/>
    </row>
    <row r="802" customFormat="false" ht="15" hidden="false" customHeight="false" outlineLevel="0" collapsed="false">
      <c r="A802" s="351"/>
    </row>
    <row r="803" customFormat="false" ht="15" hidden="false" customHeight="false" outlineLevel="0" collapsed="false">
      <c r="A803" s="351"/>
    </row>
    <row r="804" customFormat="false" ht="15" hidden="false" customHeight="false" outlineLevel="0" collapsed="false">
      <c r="A804" s="351"/>
    </row>
    <row r="805" customFormat="false" ht="15" hidden="false" customHeight="false" outlineLevel="0" collapsed="false">
      <c r="A805" s="351"/>
    </row>
    <row r="806" customFormat="false" ht="15" hidden="false" customHeight="false" outlineLevel="0" collapsed="false">
      <c r="A806" s="351"/>
    </row>
    <row r="807" customFormat="false" ht="15" hidden="false" customHeight="false" outlineLevel="0" collapsed="false">
      <c r="A807" s="351"/>
    </row>
    <row r="808" customFormat="false" ht="15" hidden="false" customHeight="false" outlineLevel="0" collapsed="false">
      <c r="A808" s="351"/>
    </row>
    <row r="809" customFormat="false" ht="15" hidden="false" customHeight="false" outlineLevel="0" collapsed="false">
      <c r="A809" s="351"/>
    </row>
    <row r="810" customFormat="false" ht="15" hidden="false" customHeight="false" outlineLevel="0" collapsed="false">
      <c r="A810" s="351"/>
    </row>
    <row r="811" customFormat="false" ht="15" hidden="false" customHeight="false" outlineLevel="0" collapsed="false">
      <c r="A811" s="351"/>
    </row>
    <row r="812" customFormat="false" ht="15" hidden="false" customHeight="false" outlineLevel="0" collapsed="false">
      <c r="A812" s="351"/>
    </row>
    <row r="813" customFormat="false" ht="15" hidden="false" customHeight="false" outlineLevel="0" collapsed="false">
      <c r="A813" s="351"/>
    </row>
    <row r="814" customFormat="false" ht="15" hidden="false" customHeight="false" outlineLevel="0" collapsed="false">
      <c r="A814" s="351"/>
    </row>
    <row r="815" customFormat="false" ht="15" hidden="false" customHeight="false" outlineLevel="0" collapsed="false">
      <c r="A815" s="351"/>
    </row>
    <row r="816" customFormat="false" ht="15" hidden="false" customHeight="false" outlineLevel="0" collapsed="false">
      <c r="A816" s="351"/>
    </row>
    <row r="817" customFormat="false" ht="15" hidden="false" customHeight="false" outlineLevel="0" collapsed="false">
      <c r="A817" s="351"/>
    </row>
    <row r="818" customFormat="false" ht="15" hidden="false" customHeight="false" outlineLevel="0" collapsed="false">
      <c r="A818" s="351"/>
    </row>
    <row r="819" customFormat="false" ht="15" hidden="false" customHeight="false" outlineLevel="0" collapsed="false">
      <c r="A819" s="351"/>
    </row>
    <row r="820" customFormat="false" ht="15" hidden="false" customHeight="false" outlineLevel="0" collapsed="false">
      <c r="A820" s="351"/>
    </row>
    <row r="821" customFormat="false" ht="15" hidden="false" customHeight="false" outlineLevel="0" collapsed="false">
      <c r="A821" s="351"/>
    </row>
    <row r="822" customFormat="false" ht="15" hidden="false" customHeight="false" outlineLevel="0" collapsed="false">
      <c r="A822" s="351"/>
    </row>
    <row r="823" customFormat="false" ht="15" hidden="false" customHeight="false" outlineLevel="0" collapsed="false">
      <c r="A823" s="351"/>
    </row>
    <row r="824" customFormat="false" ht="15" hidden="false" customHeight="false" outlineLevel="0" collapsed="false">
      <c r="A824" s="351"/>
    </row>
    <row r="825" customFormat="false" ht="15" hidden="false" customHeight="false" outlineLevel="0" collapsed="false">
      <c r="A825" s="351"/>
    </row>
    <row r="826" customFormat="false" ht="15" hidden="false" customHeight="false" outlineLevel="0" collapsed="false">
      <c r="A826" s="351"/>
    </row>
    <row r="827" customFormat="false" ht="15" hidden="false" customHeight="false" outlineLevel="0" collapsed="false">
      <c r="A827" s="351"/>
    </row>
    <row r="828" customFormat="false" ht="15" hidden="false" customHeight="false" outlineLevel="0" collapsed="false">
      <c r="A828" s="351"/>
    </row>
    <row r="829" customFormat="false" ht="15" hidden="false" customHeight="false" outlineLevel="0" collapsed="false">
      <c r="A829" s="351"/>
    </row>
    <row r="830" customFormat="false" ht="15" hidden="false" customHeight="false" outlineLevel="0" collapsed="false">
      <c r="A830" s="351"/>
    </row>
    <row r="831" customFormat="false" ht="15" hidden="false" customHeight="false" outlineLevel="0" collapsed="false">
      <c r="A831" s="351"/>
    </row>
    <row r="832" customFormat="false" ht="15" hidden="false" customHeight="false" outlineLevel="0" collapsed="false">
      <c r="A832" s="351"/>
    </row>
    <row r="833" customFormat="false" ht="15" hidden="false" customHeight="false" outlineLevel="0" collapsed="false">
      <c r="A833" s="351"/>
    </row>
    <row r="834" customFormat="false" ht="15" hidden="false" customHeight="false" outlineLevel="0" collapsed="false">
      <c r="A834" s="351"/>
    </row>
    <row r="835" customFormat="false" ht="15" hidden="false" customHeight="false" outlineLevel="0" collapsed="false">
      <c r="A835" s="351"/>
    </row>
    <row r="836" customFormat="false" ht="15" hidden="false" customHeight="false" outlineLevel="0" collapsed="false">
      <c r="A836" s="351"/>
    </row>
    <row r="837" customFormat="false" ht="15" hidden="false" customHeight="false" outlineLevel="0" collapsed="false">
      <c r="A837" s="351"/>
    </row>
    <row r="838" customFormat="false" ht="15" hidden="false" customHeight="false" outlineLevel="0" collapsed="false">
      <c r="A838" s="351"/>
    </row>
    <row r="839" customFormat="false" ht="15" hidden="false" customHeight="false" outlineLevel="0" collapsed="false">
      <c r="A839" s="351"/>
    </row>
    <row r="840" customFormat="false" ht="15" hidden="false" customHeight="false" outlineLevel="0" collapsed="false">
      <c r="A840" s="351"/>
    </row>
    <row r="841" customFormat="false" ht="15" hidden="false" customHeight="false" outlineLevel="0" collapsed="false">
      <c r="A841" s="351"/>
    </row>
    <row r="842" customFormat="false" ht="15" hidden="false" customHeight="false" outlineLevel="0" collapsed="false">
      <c r="A842" s="351"/>
    </row>
    <row r="843" customFormat="false" ht="15" hidden="false" customHeight="false" outlineLevel="0" collapsed="false">
      <c r="A843" s="351"/>
    </row>
    <row r="844" customFormat="false" ht="15" hidden="false" customHeight="false" outlineLevel="0" collapsed="false">
      <c r="A844" s="351"/>
    </row>
    <row r="845" customFormat="false" ht="15" hidden="false" customHeight="false" outlineLevel="0" collapsed="false">
      <c r="A845" s="351"/>
    </row>
    <row r="846" customFormat="false" ht="15" hidden="false" customHeight="false" outlineLevel="0" collapsed="false">
      <c r="A846" s="351"/>
    </row>
    <row r="847" customFormat="false" ht="15" hidden="false" customHeight="false" outlineLevel="0" collapsed="false">
      <c r="A847" s="351"/>
    </row>
    <row r="848" customFormat="false" ht="15" hidden="false" customHeight="false" outlineLevel="0" collapsed="false">
      <c r="A848" s="351"/>
    </row>
    <row r="849" customFormat="false" ht="15" hidden="false" customHeight="false" outlineLevel="0" collapsed="false">
      <c r="A849" s="351"/>
    </row>
    <row r="850" customFormat="false" ht="15" hidden="false" customHeight="false" outlineLevel="0" collapsed="false">
      <c r="A850" s="351"/>
    </row>
    <row r="851" customFormat="false" ht="15" hidden="false" customHeight="false" outlineLevel="0" collapsed="false">
      <c r="A851" s="351"/>
    </row>
    <row r="852" customFormat="false" ht="15" hidden="false" customHeight="false" outlineLevel="0" collapsed="false">
      <c r="A852" s="351"/>
    </row>
    <row r="853" customFormat="false" ht="15" hidden="false" customHeight="false" outlineLevel="0" collapsed="false">
      <c r="A853" s="351"/>
    </row>
    <row r="854" customFormat="false" ht="15" hidden="false" customHeight="false" outlineLevel="0" collapsed="false">
      <c r="A854" s="351"/>
    </row>
    <row r="855" customFormat="false" ht="15" hidden="false" customHeight="false" outlineLevel="0" collapsed="false">
      <c r="A855" s="351"/>
    </row>
    <row r="856" customFormat="false" ht="15" hidden="false" customHeight="false" outlineLevel="0" collapsed="false">
      <c r="A856" s="351"/>
    </row>
    <row r="857" customFormat="false" ht="15" hidden="false" customHeight="false" outlineLevel="0" collapsed="false">
      <c r="A857" s="351"/>
    </row>
    <row r="858" customFormat="false" ht="15" hidden="false" customHeight="false" outlineLevel="0" collapsed="false">
      <c r="A858" s="351"/>
    </row>
    <row r="859" customFormat="false" ht="15" hidden="false" customHeight="false" outlineLevel="0" collapsed="false">
      <c r="A859" s="351"/>
    </row>
    <row r="860" customFormat="false" ht="15" hidden="false" customHeight="false" outlineLevel="0" collapsed="false">
      <c r="A860" s="351"/>
    </row>
    <row r="861" customFormat="false" ht="15" hidden="false" customHeight="false" outlineLevel="0" collapsed="false">
      <c r="A861" s="351"/>
    </row>
    <row r="862" customFormat="false" ht="15" hidden="false" customHeight="false" outlineLevel="0" collapsed="false">
      <c r="A862" s="351"/>
    </row>
    <row r="863" customFormat="false" ht="15" hidden="false" customHeight="false" outlineLevel="0" collapsed="false">
      <c r="A863" s="351"/>
    </row>
    <row r="864" customFormat="false" ht="15" hidden="false" customHeight="false" outlineLevel="0" collapsed="false">
      <c r="A864" s="351"/>
    </row>
    <row r="865" customFormat="false" ht="15" hidden="false" customHeight="false" outlineLevel="0" collapsed="false">
      <c r="A865" s="351"/>
    </row>
    <row r="866" customFormat="false" ht="15" hidden="false" customHeight="false" outlineLevel="0" collapsed="false">
      <c r="A866" s="351"/>
    </row>
    <row r="867" customFormat="false" ht="15" hidden="false" customHeight="false" outlineLevel="0" collapsed="false">
      <c r="A867" s="351"/>
    </row>
    <row r="868" customFormat="false" ht="15" hidden="false" customHeight="false" outlineLevel="0" collapsed="false">
      <c r="A868" s="351"/>
    </row>
    <row r="869" customFormat="false" ht="15" hidden="false" customHeight="false" outlineLevel="0" collapsed="false">
      <c r="A869" s="351"/>
    </row>
    <row r="870" customFormat="false" ht="15" hidden="false" customHeight="false" outlineLevel="0" collapsed="false">
      <c r="A870" s="351"/>
    </row>
    <row r="871" customFormat="false" ht="15" hidden="false" customHeight="false" outlineLevel="0" collapsed="false">
      <c r="A871" s="351"/>
    </row>
    <row r="872" customFormat="false" ht="15" hidden="false" customHeight="false" outlineLevel="0" collapsed="false">
      <c r="A872" s="351"/>
    </row>
    <row r="873" customFormat="false" ht="15" hidden="false" customHeight="false" outlineLevel="0" collapsed="false">
      <c r="A873" s="351"/>
    </row>
    <row r="874" customFormat="false" ht="15" hidden="false" customHeight="false" outlineLevel="0" collapsed="false">
      <c r="A874" s="351"/>
    </row>
    <row r="875" customFormat="false" ht="15" hidden="false" customHeight="false" outlineLevel="0" collapsed="false">
      <c r="A875" s="351"/>
    </row>
    <row r="876" customFormat="false" ht="15" hidden="false" customHeight="false" outlineLevel="0" collapsed="false">
      <c r="A876" s="351"/>
    </row>
    <row r="877" customFormat="false" ht="15" hidden="false" customHeight="false" outlineLevel="0" collapsed="false">
      <c r="A877" s="351"/>
    </row>
    <row r="878" customFormat="false" ht="15" hidden="false" customHeight="false" outlineLevel="0" collapsed="false">
      <c r="A878" s="351"/>
    </row>
    <row r="879" customFormat="false" ht="15" hidden="false" customHeight="false" outlineLevel="0" collapsed="false">
      <c r="A879" s="351"/>
    </row>
    <row r="880" customFormat="false" ht="15" hidden="false" customHeight="false" outlineLevel="0" collapsed="false">
      <c r="A880" s="351"/>
    </row>
    <row r="881" customFormat="false" ht="15" hidden="false" customHeight="false" outlineLevel="0" collapsed="false">
      <c r="A881" s="351"/>
    </row>
    <row r="882" customFormat="false" ht="15" hidden="false" customHeight="false" outlineLevel="0" collapsed="false">
      <c r="A882" s="351"/>
    </row>
    <row r="883" customFormat="false" ht="15" hidden="false" customHeight="false" outlineLevel="0" collapsed="false">
      <c r="A883" s="351"/>
    </row>
    <row r="884" customFormat="false" ht="15" hidden="false" customHeight="false" outlineLevel="0" collapsed="false">
      <c r="A884" s="351"/>
    </row>
    <row r="885" customFormat="false" ht="15" hidden="false" customHeight="false" outlineLevel="0" collapsed="false">
      <c r="A885" s="351"/>
    </row>
    <row r="886" customFormat="false" ht="15" hidden="false" customHeight="false" outlineLevel="0" collapsed="false">
      <c r="A886" s="351"/>
    </row>
    <row r="887" customFormat="false" ht="15" hidden="false" customHeight="false" outlineLevel="0" collapsed="false">
      <c r="A887" s="351"/>
    </row>
    <row r="888" customFormat="false" ht="15" hidden="false" customHeight="false" outlineLevel="0" collapsed="false">
      <c r="A888" s="351"/>
    </row>
    <row r="889" customFormat="false" ht="15" hidden="false" customHeight="false" outlineLevel="0" collapsed="false">
      <c r="A889" s="351"/>
    </row>
    <row r="890" customFormat="false" ht="15" hidden="false" customHeight="false" outlineLevel="0" collapsed="false">
      <c r="A890" s="351"/>
    </row>
    <row r="891" customFormat="false" ht="15" hidden="false" customHeight="false" outlineLevel="0" collapsed="false">
      <c r="A891" s="351"/>
    </row>
    <row r="892" customFormat="false" ht="15" hidden="false" customHeight="false" outlineLevel="0" collapsed="false">
      <c r="A892" s="351"/>
    </row>
    <row r="893" customFormat="false" ht="15" hidden="false" customHeight="false" outlineLevel="0" collapsed="false">
      <c r="A893" s="351"/>
    </row>
    <row r="894" customFormat="false" ht="15" hidden="false" customHeight="false" outlineLevel="0" collapsed="false">
      <c r="A894" s="351"/>
    </row>
    <row r="895" customFormat="false" ht="15" hidden="false" customHeight="false" outlineLevel="0" collapsed="false">
      <c r="A895" s="351"/>
    </row>
    <row r="896" customFormat="false" ht="15" hidden="false" customHeight="false" outlineLevel="0" collapsed="false">
      <c r="A896" s="351"/>
    </row>
    <row r="897" customFormat="false" ht="15" hidden="false" customHeight="false" outlineLevel="0" collapsed="false">
      <c r="A897" s="351"/>
    </row>
    <row r="898" customFormat="false" ht="15" hidden="false" customHeight="false" outlineLevel="0" collapsed="false">
      <c r="A898" s="351"/>
    </row>
    <row r="899" customFormat="false" ht="15" hidden="false" customHeight="false" outlineLevel="0" collapsed="false">
      <c r="A899" s="351"/>
    </row>
    <row r="900" customFormat="false" ht="15" hidden="false" customHeight="false" outlineLevel="0" collapsed="false">
      <c r="A900" s="351"/>
    </row>
    <row r="901" customFormat="false" ht="15" hidden="false" customHeight="false" outlineLevel="0" collapsed="false">
      <c r="A901" s="351"/>
    </row>
    <row r="902" customFormat="false" ht="15" hidden="false" customHeight="false" outlineLevel="0" collapsed="false">
      <c r="A902" s="351"/>
    </row>
    <row r="903" customFormat="false" ht="15" hidden="false" customHeight="false" outlineLevel="0" collapsed="false">
      <c r="A903" s="351"/>
    </row>
    <row r="904" customFormat="false" ht="15" hidden="false" customHeight="false" outlineLevel="0" collapsed="false">
      <c r="A904" s="351"/>
    </row>
    <row r="905" customFormat="false" ht="15" hidden="false" customHeight="false" outlineLevel="0" collapsed="false">
      <c r="A905" s="351"/>
    </row>
    <row r="906" customFormat="false" ht="15" hidden="false" customHeight="false" outlineLevel="0" collapsed="false">
      <c r="A906" s="351"/>
    </row>
    <row r="907" customFormat="false" ht="15" hidden="false" customHeight="false" outlineLevel="0" collapsed="false">
      <c r="A907" s="351"/>
    </row>
    <row r="908" customFormat="false" ht="15" hidden="false" customHeight="false" outlineLevel="0" collapsed="false">
      <c r="A908" s="351"/>
    </row>
    <row r="909" customFormat="false" ht="15" hidden="false" customHeight="false" outlineLevel="0" collapsed="false">
      <c r="A909" s="351"/>
    </row>
    <row r="910" customFormat="false" ht="15" hidden="false" customHeight="false" outlineLevel="0" collapsed="false">
      <c r="A910" s="351"/>
    </row>
    <row r="911" customFormat="false" ht="15" hidden="false" customHeight="false" outlineLevel="0" collapsed="false">
      <c r="A911" s="351"/>
    </row>
    <row r="912" customFormat="false" ht="15" hidden="false" customHeight="false" outlineLevel="0" collapsed="false">
      <c r="A912" s="351"/>
    </row>
    <row r="913" customFormat="false" ht="15" hidden="false" customHeight="false" outlineLevel="0" collapsed="false">
      <c r="A913" s="351"/>
    </row>
    <row r="914" customFormat="false" ht="15" hidden="false" customHeight="false" outlineLevel="0" collapsed="false">
      <c r="A914" s="351"/>
    </row>
    <row r="915" customFormat="false" ht="15" hidden="false" customHeight="false" outlineLevel="0" collapsed="false">
      <c r="A915" s="351"/>
    </row>
    <row r="916" customFormat="false" ht="15" hidden="false" customHeight="false" outlineLevel="0" collapsed="false">
      <c r="A916" s="351"/>
    </row>
    <row r="917" customFormat="false" ht="15" hidden="false" customHeight="false" outlineLevel="0" collapsed="false">
      <c r="A917" s="351"/>
    </row>
    <row r="918" customFormat="false" ht="15" hidden="false" customHeight="false" outlineLevel="0" collapsed="false">
      <c r="A918" s="351"/>
    </row>
    <row r="919" customFormat="false" ht="15" hidden="false" customHeight="false" outlineLevel="0" collapsed="false">
      <c r="A919" s="351"/>
    </row>
    <row r="920" customFormat="false" ht="15" hidden="false" customHeight="false" outlineLevel="0" collapsed="false">
      <c r="A920" s="351"/>
    </row>
    <row r="921" customFormat="false" ht="15" hidden="false" customHeight="false" outlineLevel="0" collapsed="false">
      <c r="A921" s="351"/>
    </row>
    <row r="922" customFormat="false" ht="15" hidden="false" customHeight="false" outlineLevel="0" collapsed="false">
      <c r="A922" s="351"/>
    </row>
    <row r="923" customFormat="false" ht="15" hidden="false" customHeight="false" outlineLevel="0" collapsed="false">
      <c r="A923" s="351"/>
    </row>
    <row r="924" customFormat="false" ht="15" hidden="false" customHeight="false" outlineLevel="0" collapsed="false">
      <c r="A924" s="351"/>
    </row>
    <row r="925" customFormat="false" ht="15" hidden="false" customHeight="false" outlineLevel="0" collapsed="false">
      <c r="A925" s="351"/>
    </row>
    <row r="926" customFormat="false" ht="15" hidden="false" customHeight="false" outlineLevel="0" collapsed="false">
      <c r="A926" s="351"/>
    </row>
    <row r="927" customFormat="false" ht="15" hidden="false" customHeight="false" outlineLevel="0" collapsed="false">
      <c r="A927" s="351"/>
    </row>
    <row r="928" customFormat="false" ht="15" hidden="false" customHeight="false" outlineLevel="0" collapsed="false">
      <c r="A928" s="351"/>
    </row>
    <row r="929" customFormat="false" ht="15" hidden="false" customHeight="false" outlineLevel="0" collapsed="false">
      <c r="A929" s="351"/>
    </row>
    <row r="930" customFormat="false" ht="15" hidden="false" customHeight="false" outlineLevel="0" collapsed="false">
      <c r="A930" s="351"/>
    </row>
    <row r="931" customFormat="false" ht="15" hidden="false" customHeight="false" outlineLevel="0" collapsed="false">
      <c r="A931" s="351"/>
    </row>
    <row r="932" customFormat="false" ht="15" hidden="false" customHeight="false" outlineLevel="0" collapsed="false">
      <c r="A932" s="351"/>
    </row>
    <row r="933" customFormat="false" ht="15" hidden="false" customHeight="false" outlineLevel="0" collapsed="false">
      <c r="A933" s="351"/>
    </row>
    <row r="934" customFormat="false" ht="15" hidden="false" customHeight="false" outlineLevel="0" collapsed="false">
      <c r="A934" s="351"/>
    </row>
    <row r="935" customFormat="false" ht="15" hidden="false" customHeight="false" outlineLevel="0" collapsed="false">
      <c r="A935" s="351"/>
    </row>
    <row r="936" customFormat="false" ht="15" hidden="false" customHeight="false" outlineLevel="0" collapsed="false">
      <c r="A936" s="351"/>
    </row>
    <row r="937" customFormat="false" ht="15" hidden="false" customHeight="false" outlineLevel="0" collapsed="false">
      <c r="A937" s="351"/>
    </row>
    <row r="938" customFormat="false" ht="15" hidden="false" customHeight="false" outlineLevel="0" collapsed="false">
      <c r="A938" s="351"/>
    </row>
    <row r="939" customFormat="false" ht="15" hidden="false" customHeight="false" outlineLevel="0" collapsed="false">
      <c r="A939" s="351"/>
    </row>
    <row r="940" customFormat="false" ht="15" hidden="false" customHeight="false" outlineLevel="0" collapsed="false">
      <c r="A940" s="351"/>
    </row>
    <row r="941" customFormat="false" ht="15" hidden="false" customHeight="false" outlineLevel="0" collapsed="false">
      <c r="A941" s="351"/>
    </row>
    <row r="942" customFormat="false" ht="15" hidden="false" customHeight="false" outlineLevel="0" collapsed="false">
      <c r="A942" s="351"/>
    </row>
    <row r="943" customFormat="false" ht="15" hidden="false" customHeight="false" outlineLevel="0" collapsed="false">
      <c r="A943" s="351"/>
    </row>
    <row r="944" customFormat="false" ht="15" hidden="false" customHeight="false" outlineLevel="0" collapsed="false">
      <c r="A944" s="351"/>
    </row>
    <row r="945" customFormat="false" ht="15" hidden="false" customHeight="false" outlineLevel="0" collapsed="false">
      <c r="A945" s="351"/>
    </row>
    <row r="946" customFormat="false" ht="15" hidden="false" customHeight="false" outlineLevel="0" collapsed="false">
      <c r="A946" s="351"/>
    </row>
    <row r="947" customFormat="false" ht="15" hidden="false" customHeight="false" outlineLevel="0" collapsed="false">
      <c r="A947" s="351"/>
    </row>
    <row r="948" customFormat="false" ht="15" hidden="false" customHeight="false" outlineLevel="0" collapsed="false">
      <c r="A948" s="351"/>
    </row>
    <row r="949" customFormat="false" ht="15" hidden="false" customHeight="false" outlineLevel="0" collapsed="false">
      <c r="A949" s="351"/>
    </row>
    <row r="950" customFormat="false" ht="15" hidden="false" customHeight="false" outlineLevel="0" collapsed="false">
      <c r="A950" s="351"/>
    </row>
    <row r="951" customFormat="false" ht="15" hidden="false" customHeight="false" outlineLevel="0" collapsed="false">
      <c r="A951" s="351"/>
    </row>
    <row r="952" customFormat="false" ht="15" hidden="false" customHeight="false" outlineLevel="0" collapsed="false">
      <c r="A952" s="351"/>
    </row>
    <row r="953" customFormat="false" ht="15" hidden="false" customHeight="false" outlineLevel="0" collapsed="false">
      <c r="A953" s="351"/>
    </row>
    <row r="954" customFormat="false" ht="15" hidden="false" customHeight="false" outlineLevel="0" collapsed="false">
      <c r="A954" s="351"/>
    </row>
    <row r="955" customFormat="false" ht="15" hidden="false" customHeight="false" outlineLevel="0" collapsed="false">
      <c r="A955" s="351"/>
    </row>
    <row r="956" customFormat="false" ht="15" hidden="false" customHeight="false" outlineLevel="0" collapsed="false">
      <c r="A956" s="351"/>
    </row>
    <row r="957" customFormat="false" ht="15" hidden="false" customHeight="false" outlineLevel="0" collapsed="false">
      <c r="A957" s="351"/>
    </row>
    <row r="958" customFormat="false" ht="15" hidden="false" customHeight="false" outlineLevel="0" collapsed="false">
      <c r="A958" s="351"/>
    </row>
    <row r="959" customFormat="false" ht="15" hidden="false" customHeight="false" outlineLevel="0" collapsed="false">
      <c r="A959" s="351"/>
    </row>
    <row r="960" customFormat="false" ht="15" hidden="false" customHeight="false" outlineLevel="0" collapsed="false">
      <c r="A960" s="351"/>
    </row>
    <row r="961" customFormat="false" ht="15" hidden="false" customHeight="false" outlineLevel="0" collapsed="false">
      <c r="A961" s="351"/>
    </row>
    <row r="962" customFormat="false" ht="15" hidden="false" customHeight="false" outlineLevel="0" collapsed="false">
      <c r="A962" s="351"/>
    </row>
    <row r="963" customFormat="false" ht="15" hidden="false" customHeight="false" outlineLevel="0" collapsed="false">
      <c r="A963" s="351"/>
    </row>
    <row r="964" customFormat="false" ht="15" hidden="false" customHeight="false" outlineLevel="0" collapsed="false">
      <c r="A964" s="351"/>
    </row>
    <row r="965" customFormat="false" ht="15" hidden="false" customHeight="false" outlineLevel="0" collapsed="false">
      <c r="A965" s="351"/>
    </row>
    <row r="966" customFormat="false" ht="15" hidden="false" customHeight="false" outlineLevel="0" collapsed="false">
      <c r="A966" s="351"/>
    </row>
    <row r="967" customFormat="false" ht="15" hidden="false" customHeight="false" outlineLevel="0" collapsed="false">
      <c r="A967" s="351"/>
    </row>
    <row r="968" customFormat="false" ht="15" hidden="false" customHeight="false" outlineLevel="0" collapsed="false">
      <c r="A968" s="351"/>
    </row>
    <row r="969" customFormat="false" ht="15" hidden="false" customHeight="false" outlineLevel="0" collapsed="false">
      <c r="A969" s="351"/>
    </row>
    <row r="970" customFormat="false" ht="15" hidden="false" customHeight="false" outlineLevel="0" collapsed="false">
      <c r="A970" s="351"/>
    </row>
    <row r="971" customFormat="false" ht="15" hidden="false" customHeight="false" outlineLevel="0" collapsed="false">
      <c r="A971" s="351"/>
    </row>
    <row r="972" customFormat="false" ht="15" hidden="false" customHeight="false" outlineLevel="0" collapsed="false">
      <c r="A972" s="351"/>
    </row>
    <row r="973" customFormat="false" ht="15" hidden="false" customHeight="false" outlineLevel="0" collapsed="false">
      <c r="A973" s="351"/>
    </row>
    <row r="974" customFormat="false" ht="15" hidden="false" customHeight="false" outlineLevel="0" collapsed="false">
      <c r="A974" s="351"/>
    </row>
    <row r="975" customFormat="false" ht="15" hidden="false" customHeight="false" outlineLevel="0" collapsed="false">
      <c r="A975" s="351"/>
    </row>
    <row r="976" customFormat="false" ht="15" hidden="false" customHeight="false" outlineLevel="0" collapsed="false">
      <c r="A976" s="351"/>
    </row>
    <row r="977" customFormat="false" ht="15" hidden="false" customHeight="false" outlineLevel="0" collapsed="false">
      <c r="A977" s="351"/>
    </row>
    <row r="978" customFormat="false" ht="15" hidden="false" customHeight="false" outlineLevel="0" collapsed="false">
      <c r="A978" s="351"/>
    </row>
    <row r="979" customFormat="false" ht="15" hidden="false" customHeight="false" outlineLevel="0" collapsed="false">
      <c r="A979" s="351"/>
    </row>
    <row r="980" customFormat="false" ht="15" hidden="false" customHeight="false" outlineLevel="0" collapsed="false">
      <c r="A980" s="351"/>
    </row>
    <row r="981" customFormat="false" ht="15" hidden="false" customHeight="false" outlineLevel="0" collapsed="false">
      <c r="A981" s="351"/>
    </row>
    <row r="982" customFormat="false" ht="15" hidden="false" customHeight="false" outlineLevel="0" collapsed="false">
      <c r="A982" s="351"/>
    </row>
    <row r="983" customFormat="false" ht="15" hidden="false" customHeight="false" outlineLevel="0" collapsed="false">
      <c r="A983" s="351"/>
    </row>
    <row r="984" customFormat="false" ht="15" hidden="false" customHeight="false" outlineLevel="0" collapsed="false">
      <c r="A984" s="351"/>
    </row>
    <row r="985" customFormat="false" ht="15" hidden="false" customHeight="false" outlineLevel="0" collapsed="false">
      <c r="A985" s="351"/>
    </row>
    <row r="986" customFormat="false" ht="15" hidden="false" customHeight="false" outlineLevel="0" collapsed="false">
      <c r="A986" s="351"/>
    </row>
    <row r="987" customFormat="false" ht="15" hidden="false" customHeight="false" outlineLevel="0" collapsed="false">
      <c r="A987" s="351"/>
    </row>
    <row r="988" customFormat="false" ht="15" hidden="false" customHeight="false" outlineLevel="0" collapsed="false">
      <c r="A988" s="351"/>
    </row>
    <row r="989" customFormat="false" ht="15" hidden="false" customHeight="false" outlineLevel="0" collapsed="false">
      <c r="A989" s="351"/>
    </row>
    <row r="990" customFormat="false" ht="15" hidden="false" customHeight="false" outlineLevel="0" collapsed="false">
      <c r="A990" s="351"/>
    </row>
    <row r="991" customFormat="false" ht="15" hidden="false" customHeight="false" outlineLevel="0" collapsed="false">
      <c r="A991" s="351"/>
    </row>
    <row r="992" customFormat="false" ht="15" hidden="false" customHeight="false" outlineLevel="0" collapsed="false">
      <c r="A992" s="351"/>
    </row>
    <row r="993" customFormat="false" ht="15" hidden="false" customHeight="false" outlineLevel="0" collapsed="false">
      <c r="A993" s="351"/>
    </row>
    <row r="994" customFormat="false" ht="15" hidden="false" customHeight="false" outlineLevel="0" collapsed="false">
      <c r="A994" s="351"/>
    </row>
    <row r="995" customFormat="false" ht="15" hidden="false" customHeight="false" outlineLevel="0" collapsed="false">
      <c r="A995" s="351"/>
    </row>
    <row r="996" customFormat="false" ht="15" hidden="false" customHeight="false" outlineLevel="0" collapsed="false">
      <c r="A996" s="351"/>
    </row>
    <row r="997" customFormat="false" ht="15" hidden="false" customHeight="false" outlineLevel="0" collapsed="false">
      <c r="A997" s="351"/>
    </row>
    <row r="998" customFormat="false" ht="15" hidden="false" customHeight="false" outlineLevel="0" collapsed="false">
      <c r="A998" s="351"/>
    </row>
    <row r="999" customFormat="false" ht="15" hidden="false" customHeight="false" outlineLevel="0" collapsed="false">
      <c r="A999" s="351"/>
    </row>
    <row r="1000" customFormat="false" ht="15" hidden="false" customHeight="false" outlineLevel="0" collapsed="false">
      <c r="A1000" s="35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3.25"/>
  </cols>
  <sheetData>
    <row r="1" customFormat="false" ht="15" hidden="false" customHeight="false" outlineLevel="0" collapsed="false">
      <c r="A1" s="385"/>
      <c r="B1" s="391" t="s">
        <v>64</v>
      </c>
      <c r="C1" s="386" t="s">
        <v>84</v>
      </c>
      <c r="D1" s="386" t="s">
        <v>81</v>
      </c>
      <c r="E1" s="386" t="s">
        <v>95</v>
      </c>
      <c r="F1" s="386" t="s">
        <v>99</v>
      </c>
      <c r="G1" s="386" t="s">
        <v>144</v>
      </c>
      <c r="H1" s="387" t="s">
        <v>86</v>
      </c>
      <c r="I1" s="386" t="s">
        <v>87</v>
      </c>
      <c r="J1" s="386" t="s">
        <v>92</v>
      </c>
      <c r="K1" s="388" t="s">
        <v>80</v>
      </c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</row>
    <row r="2" customFormat="false" ht="15" hidden="false" customHeight="false" outlineLevel="0" collapsed="false">
      <c r="A2" s="315" t="s">
        <v>3</v>
      </c>
      <c r="B2" s="351" t="n">
        <v>10</v>
      </c>
      <c r="C2" s="351" t="n">
        <v>10</v>
      </c>
      <c r="D2" s="351" t="n">
        <v>10</v>
      </c>
      <c r="E2" s="351" t="n">
        <v>10</v>
      </c>
      <c r="F2" s="351" t="n">
        <v>10</v>
      </c>
      <c r="G2" s="351" t="n">
        <v>10</v>
      </c>
      <c r="H2" s="351" t="n">
        <v>10</v>
      </c>
      <c r="I2" s="351" t="n">
        <v>10</v>
      </c>
      <c r="J2" s="351" t="n">
        <v>10</v>
      </c>
      <c r="K2" s="351" t="n">
        <v>10</v>
      </c>
    </row>
    <row r="3" customFormat="false" ht="15" hidden="false" customHeight="false" outlineLevel="0" collapsed="false">
      <c r="A3" s="315" t="s">
        <v>114</v>
      </c>
      <c r="B3" s="325" t="n">
        <v>55</v>
      </c>
      <c r="C3" s="325" t="n">
        <v>48.75</v>
      </c>
      <c r="D3" s="325" t="n">
        <v>47.25</v>
      </c>
      <c r="E3" s="325" t="n">
        <v>46</v>
      </c>
      <c r="F3" s="325" t="n">
        <v>45.25</v>
      </c>
      <c r="G3" s="325" t="n">
        <v>42</v>
      </c>
      <c r="H3" s="325" t="n">
        <v>41.5</v>
      </c>
      <c r="I3" s="325" t="n">
        <v>37.75</v>
      </c>
      <c r="J3" s="325" t="n">
        <v>37.5</v>
      </c>
      <c r="K3" s="325" t="n">
        <v>37.25</v>
      </c>
    </row>
    <row r="4" customFormat="false" ht="15" hidden="false" customHeight="false" outlineLevel="0" collapsed="false">
      <c r="A4" s="315" t="s">
        <v>13</v>
      </c>
    </row>
    <row r="5" customFormat="false" ht="15" hidden="false" customHeight="false" outlineLevel="0" collapsed="false">
      <c r="A5" s="389" t="s">
        <v>7</v>
      </c>
    </row>
    <row r="6" customFormat="false" ht="15" hidden="false" customHeight="false" outlineLevel="0" collapsed="false">
      <c r="A6" s="315" t="s">
        <v>5</v>
      </c>
      <c r="B6" s="325" t="n">
        <v>20</v>
      </c>
      <c r="C6" s="325" t="n">
        <v>15</v>
      </c>
      <c r="D6" s="325" t="n">
        <v>15</v>
      </c>
      <c r="E6" s="325" t="n">
        <v>17.5</v>
      </c>
      <c r="F6" s="325" t="n">
        <v>17.5</v>
      </c>
      <c r="G6" s="325" t="n">
        <v>12.5</v>
      </c>
      <c r="H6" s="325" t="n">
        <v>12.5</v>
      </c>
      <c r="I6" s="325" t="n">
        <v>10</v>
      </c>
      <c r="J6" s="325" t="n">
        <v>12.5</v>
      </c>
      <c r="K6" s="325" t="n">
        <v>12.5</v>
      </c>
    </row>
    <row r="7" customFormat="false" ht="15" hidden="false" customHeight="false" outlineLevel="0" collapsed="false">
      <c r="A7" s="315" t="s">
        <v>14</v>
      </c>
      <c r="B7" s="325" t="n">
        <v>35</v>
      </c>
      <c r="C7" s="325" t="n">
        <v>33.75</v>
      </c>
      <c r="D7" s="325" t="n">
        <v>32.25</v>
      </c>
      <c r="E7" s="325" t="n">
        <v>28.5</v>
      </c>
      <c r="F7" s="325" t="n">
        <v>27.75</v>
      </c>
      <c r="G7" s="325" t="n">
        <v>29.5</v>
      </c>
      <c r="H7" s="325" t="n">
        <v>29</v>
      </c>
      <c r="I7" s="325" t="n">
        <v>27.75</v>
      </c>
      <c r="J7" s="325" t="n">
        <v>25</v>
      </c>
      <c r="K7" s="325" t="n">
        <v>24.75</v>
      </c>
    </row>
    <row r="8" customFormat="false" ht="15" hidden="false" customHeight="false" outlineLevel="0" collapsed="false">
      <c r="A8" s="315" t="s">
        <v>8</v>
      </c>
    </row>
    <row r="9" customFormat="false" ht="15" hidden="false" customHeight="false" outlineLevel="0" collapsed="false">
      <c r="A9" s="315" t="s">
        <v>9</v>
      </c>
    </row>
    <row r="10" customFormat="false" ht="15" hidden="false" customHeight="false" outlineLevel="0" collapsed="false">
      <c r="A10" s="330" t="s">
        <v>171</v>
      </c>
      <c r="B10" s="351" t="n">
        <v>9</v>
      </c>
      <c r="C10" s="351" t="n">
        <v>9</v>
      </c>
      <c r="D10" s="351" t="n">
        <v>5</v>
      </c>
      <c r="E10" s="351" t="n">
        <v>8</v>
      </c>
      <c r="F10" s="351" t="n">
        <v>4</v>
      </c>
      <c r="G10" s="351" t="n">
        <v>6</v>
      </c>
      <c r="H10" s="351" t="n">
        <v>8</v>
      </c>
      <c r="I10" s="351" t="n">
        <v>7</v>
      </c>
      <c r="J10" s="351" t="n">
        <v>8</v>
      </c>
      <c r="K10" s="351" t="n">
        <v>6</v>
      </c>
    </row>
    <row r="11" customFormat="false" ht="15" hidden="false" customHeight="false" outlineLevel="0" collapsed="false">
      <c r="A11" s="330" t="s">
        <v>172</v>
      </c>
      <c r="B11" s="351" t="n">
        <v>1</v>
      </c>
      <c r="C11" s="351" t="n">
        <v>1</v>
      </c>
      <c r="D11" s="351" t="n">
        <v>5</v>
      </c>
      <c r="E11" s="351" t="n">
        <v>2</v>
      </c>
      <c r="F11" s="351" t="n">
        <v>6</v>
      </c>
      <c r="G11" s="351" t="n">
        <v>4</v>
      </c>
      <c r="H11" s="351" t="n">
        <v>2</v>
      </c>
      <c r="I11" s="351" t="n">
        <v>3</v>
      </c>
      <c r="J11" s="351" t="n">
        <v>2</v>
      </c>
      <c r="K11" s="351" t="n">
        <v>4</v>
      </c>
    </row>
    <row r="12" customFormat="false" ht="15" hidden="false" customHeight="false" outlineLevel="0" collapsed="false">
      <c r="A12" s="333" t="s">
        <v>173</v>
      </c>
      <c r="B12" s="351" t="n">
        <v>1</v>
      </c>
      <c r="C12" s="351" t="n">
        <v>0</v>
      </c>
      <c r="D12" s="351" t="n">
        <v>2</v>
      </c>
      <c r="E12" s="351" t="n">
        <v>0</v>
      </c>
      <c r="F12" s="351" t="n">
        <v>1</v>
      </c>
      <c r="G12" s="351" t="n">
        <v>1</v>
      </c>
      <c r="H12" s="351" t="n">
        <v>0</v>
      </c>
      <c r="I12" s="351" t="n">
        <v>0</v>
      </c>
      <c r="J12" s="351" t="n">
        <v>0</v>
      </c>
      <c r="K12" s="351" t="n">
        <v>1</v>
      </c>
    </row>
    <row r="13" customFormat="false" ht="15" hidden="false" customHeight="false" outlineLevel="0" collapsed="false">
      <c r="A13" s="333" t="s">
        <v>174</v>
      </c>
      <c r="B13" s="351" t="n">
        <v>0</v>
      </c>
      <c r="C13" s="351" t="n">
        <v>0</v>
      </c>
      <c r="D13" s="351" t="n">
        <v>2</v>
      </c>
      <c r="E13" s="351" t="n">
        <v>1</v>
      </c>
      <c r="F13" s="351" t="n">
        <v>2</v>
      </c>
      <c r="G13" s="351" t="n">
        <v>0</v>
      </c>
      <c r="H13" s="351" t="n">
        <v>2</v>
      </c>
      <c r="I13" s="351" t="n">
        <v>3</v>
      </c>
      <c r="J13" s="351" t="n">
        <v>2</v>
      </c>
      <c r="K13" s="351" t="n">
        <v>2</v>
      </c>
    </row>
    <row r="14" customFormat="false" ht="15" hidden="false" customHeight="false" outlineLevel="0" collapsed="false">
      <c r="A14" s="334" t="s">
        <v>175</v>
      </c>
      <c r="B14" s="351" t="n">
        <v>2</v>
      </c>
      <c r="C14" s="351" t="n">
        <v>0</v>
      </c>
      <c r="D14" s="351" t="n">
        <v>0</v>
      </c>
      <c r="E14" s="351" t="n">
        <v>2</v>
      </c>
      <c r="F14" s="351" t="n">
        <v>0</v>
      </c>
      <c r="G14" s="351" t="n">
        <v>0</v>
      </c>
      <c r="H14" s="351" t="n">
        <v>3</v>
      </c>
      <c r="I14" s="351" t="n">
        <v>0</v>
      </c>
      <c r="J14" s="351" t="n">
        <v>0</v>
      </c>
      <c r="K14" s="351" t="n">
        <v>0</v>
      </c>
    </row>
    <row r="15" customFormat="false" ht="15" hidden="false" customHeight="false" outlineLevel="0" collapsed="false">
      <c r="A15" s="334" t="s">
        <v>176</v>
      </c>
      <c r="B15" s="351" t="n">
        <v>0</v>
      </c>
      <c r="C15" s="351" t="n">
        <v>0</v>
      </c>
      <c r="D15" s="351" t="n">
        <v>0</v>
      </c>
      <c r="E15" s="351" t="n">
        <v>1</v>
      </c>
      <c r="F15" s="351" t="n">
        <v>0</v>
      </c>
      <c r="G15" s="351" t="n">
        <v>0</v>
      </c>
      <c r="H15" s="351" t="n">
        <v>1</v>
      </c>
      <c r="I15" s="351" t="n">
        <v>1</v>
      </c>
      <c r="J15" s="351" t="n">
        <v>0</v>
      </c>
      <c r="K15" s="351" t="n">
        <v>0</v>
      </c>
    </row>
    <row r="16" customFormat="false" ht="15" hidden="false" customHeight="false" outlineLevel="0" collapsed="false">
      <c r="A16" s="335" t="s">
        <v>177</v>
      </c>
      <c r="B16" s="351" t="n">
        <v>0</v>
      </c>
      <c r="C16" s="351" t="n">
        <v>0</v>
      </c>
      <c r="D16" s="351" t="n">
        <v>0</v>
      </c>
      <c r="E16" s="351" t="n">
        <v>1</v>
      </c>
      <c r="F16" s="351" t="n">
        <v>2</v>
      </c>
      <c r="G16" s="351" t="n">
        <v>0</v>
      </c>
      <c r="H16" s="351" t="n">
        <v>0</v>
      </c>
      <c r="I16" s="351" t="n">
        <v>0</v>
      </c>
      <c r="J16" s="351" t="n">
        <v>0</v>
      </c>
      <c r="K16" s="351" t="n">
        <v>0</v>
      </c>
    </row>
    <row r="17" customFormat="false" ht="15" hidden="false" customHeight="false" outlineLevel="0" collapsed="false">
      <c r="A17" s="335" t="s">
        <v>178</v>
      </c>
      <c r="B17" s="351" t="n">
        <v>0</v>
      </c>
      <c r="C17" s="351" t="n">
        <v>1</v>
      </c>
      <c r="D17" s="351" t="n">
        <v>1</v>
      </c>
      <c r="E17" s="351" t="n">
        <v>0</v>
      </c>
      <c r="F17" s="351" t="n">
        <v>1</v>
      </c>
      <c r="G17" s="351" t="n">
        <v>3</v>
      </c>
      <c r="H17" s="351" t="n">
        <v>0</v>
      </c>
      <c r="I17" s="351" t="n">
        <v>0</v>
      </c>
      <c r="J17" s="351" t="n">
        <v>0</v>
      </c>
      <c r="K17" s="351" t="n">
        <v>1</v>
      </c>
    </row>
    <row r="18" customFormat="false" ht="15" hidden="false" customHeight="false" outlineLevel="0" collapsed="false">
      <c r="A18" s="336" t="s">
        <v>179</v>
      </c>
      <c r="B18" s="351" t="n">
        <v>5</v>
      </c>
      <c r="C18" s="351" t="n">
        <v>6</v>
      </c>
      <c r="D18" s="351" t="n">
        <v>4</v>
      </c>
      <c r="E18" s="351" t="n">
        <v>4</v>
      </c>
      <c r="F18" s="351" t="n">
        <v>4</v>
      </c>
      <c r="G18" s="351" t="n">
        <v>4</v>
      </c>
      <c r="H18" s="351" t="n">
        <v>2</v>
      </c>
      <c r="I18" s="351" t="n">
        <v>4</v>
      </c>
      <c r="J18" s="351" t="n">
        <v>5</v>
      </c>
      <c r="K18" s="351" t="n">
        <v>4</v>
      </c>
    </row>
    <row r="19" customFormat="false" ht="15" hidden="false" customHeight="false" outlineLevel="0" collapsed="false">
      <c r="A19" s="336" t="s">
        <v>180</v>
      </c>
      <c r="B19" s="351" t="n">
        <v>2</v>
      </c>
      <c r="C19" s="351" t="n">
        <v>3</v>
      </c>
      <c r="D19" s="351" t="n">
        <v>1</v>
      </c>
      <c r="E19" s="351" t="n">
        <v>1</v>
      </c>
      <c r="F19" s="351" t="n">
        <v>0</v>
      </c>
      <c r="G19" s="351" t="n">
        <v>2</v>
      </c>
      <c r="H19" s="351" t="n">
        <v>2</v>
      </c>
      <c r="I19" s="351" t="n">
        <v>2</v>
      </c>
      <c r="J19" s="351" t="n">
        <v>3</v>
      </c>
      <c r="K19" s="351" t="n">
        <v>2</v>
      </c>
    </row>
    <row r="20" customFormat="false" ht="15" hidden="false" customHeight="false" outlineLevel="0" collapsed="false">
      <c r="A20" s="337" t="s">
        <v>181</v>
      </c>
    </row>
    <row r="21" customFormat="false" ht="15" hidden="false" customHeight="false" outlineLevel="0" collapsed="false">
      <c r="A21" s="330" t="s">
        <v>182</v>
      </c>
      <c r="B21" s="212" t="n">
        <v>0.8</v>
      </c>
      <c r="C21" s="212" t="n">
        <v>0.6</v>
      </c>
      <c r="D21" s="212" t="n">
        <v>0.6</v>
      </c>
      <c r="E21" s="212" t="n">
        <v>0.7</v>
      </c>
      <c r="F21" s="212" t="n">
        <v>0.7</v>
      </c>
      <c r="G21" s="212" t="n">
        <v>0.5</v>
      </c>
      <c r="H21" s="212" t="n">
        <v>0.5</v>
      </c>
      <c r="I21" s="212" t="n">
        <v>0.4</v>
      </c>
      <c r="J21" s="212" t="n">
        <v>0.5</v>
      </c>
      <c r="K21" s="212" t="n">
        <v>0.5</v>
      </c>
    </row>
    <row r="22" customFormat="false" ht="15" hidden="false" customHeight="false" outlineLevel="0" collapsed="false">
      <c r="A22" s="330" t="s">
        <v>183</v>
      </c>
      <c r="B22" s="212" t="n">
        <v>0.777777777777778</v>
      </c>
      <c r="C22" s="212" t="n">
        <v>0.666666666666667</v>
      </c>
      <c r="D22" s="212" t="n">
        <v>0.8</v>
      </c>
      <c r="E22" s="212" t="n">
        <v>0.75</v>
      </c>
      <c r="F22" s="212" t="n">
        <v>1</v>
      </c>
      <c r="G22" s="212" t="n">
        <v>0.666666666666667</v>
      </c>
      <c r="H22" s="212" t="n">
        <v>0.625</v>
      </c>
      <c r="I22" s="212" t="n">
        <v>0.571428571428571</v>
      </c>
      <c r="J22" s="212" t="n">
        <v>0.625</v>
      </c>
      <c r="K22" s="212" t="n">
        <v>0.666666666666667</v>
      </c>
    </row>
    <row r="23" customFormat="false" ht="15" hidden="false" customHeight="false" outlineLevel="0" collapsed="false">
      <c r="A23" s="330" t="s">
        <v>184</v>
      </c>
      <c r="B23" s="212" t="n">
        <v>1</v>
      </c>
      <c r="C23" s="212" t="n">
        <v>0</v>
      </c>
      <c r="D23" s="212" t="n">
        <v>0.4</v>
      </c>
      <c r="E23" s="212" t="n">
        <v>0.5</v>
      </c>
      <c r="F23" s="212" t="n">
        <v>0.5</v>
      </c>
      <c r="G23" s="212" t="n">
        <v>0.25</v>
      </c>
      <c r="H23" s="212" t="n">
        <v>0</v>
      </c>
      <c r="I23" s="212" t="n">
        <v>0</v>
      </c>
      <c r="J23" s="212" t="n">
        <v>0</v>
      </c>
      <c r="K23" s="212" t="n">
        <v>0.25</v>
      </c>
    </row>
    <row r="24" customFormat="false" ht="15" hidden="false" customHeight="false" outlineLevel="0" collapsed="false">
      <c r="A24" s="343" t="s">
        <v>185</v>
      </c>
      <c r="B24" s="212" t="n">
        <v>1</v>
      </c>
      <c r="C24" s="212" t="n">
        <v>0</v>
      </c>
      <c r="D24" s="212" t="n">
        <v>0.5</v>
      </c>
      <c r="E24" s="212" t="n">
        <v>0</v>
      </c>
      <c r="F24" s="212" t="n">
        <v>0.333333333333333</v>
      </c>
      <c r="G24" s="212" t="n">
        <v>1</v>
      </c>
      <c r="H24" s="212" t="n">
        <v>0</v>
      </c>
      <c r="I24" s="212" t="n">
        <v>0</v>
      </c>
      <c r="J24" s="212" t="n">
        <v>0</v>
      </c>
      <c r="K24" s="212" t="n">
        <v>0.333333333333333</v>
      </c>
    </row>
    <row r="25" customFormat="false" ht="15" hidden="false" customHeight="false" outlineLevel="0" collapsed="false">
      <c r="A25" s="344" t="s">
        <v>186</v>
      </c>
      <c r="B25" s="212" t="n">
        <v>1</v>
      </c>
      <c r="C25" s="212" t="n">
        <v>0</v>
      </c>
      <c r="D25" s="212" t="n">
        <v>0</v>
      </c>
      <c r="E25" s="212" t="n">
        <v>0.666666666666667</v>
      </c>
      <c r="F25" s="212" t="n">
        <v>0</v>
      </c>
      <c r="G25" s="212" t="n">
        <v>0</v>
      </c>
      <c r="H25" s="212" t="n">
        <v>0.75</v>
      </c>
      <c r="I25" s="212" t="n">
        <v>0</v>
      </c>
      <c r="J25" s="212" t="n">
        <v>0</v>
      </c>
      <c r="K25" s="212" t="n">
        <v>0</v>
      </c>
    </row>
    <row r="26" customFormat="false" ht="15" hidden="false" customHeight="false" outlineLevel="0" collapsed="false">
      <c r="A26" s="335" t="s">
        <v>187</v>
      </c>
      <c r="B26" s="212" t="n">
        <v>0</v>
      </c>
      <c r="C26" s="212" t="n">
        <v>0</v>
      </c>
      <c r="D26" s="212" t="n">
        <v>0</v>
      </c>
      <c r="E26" s="212" t="n">
        <v>1</v>
      </c>
      <c r="F26" s="212" t="n">
        <v>0.666666666666667</v>
      </c>
      <c r="G26" s="212" t="n">
        <v>0</v>
      </c>
      <c r="H26" s="212" t="n">
        <v>0</v>
      </c>
      <c r="I26" s="212" t="n">
        <v>0</v>
      </c>
      <c r="J26" s="212" t="n">
        <v>0</v>
      </c>
      <c r="K26" s="212" t="n">
        <v>0</v>
      </c>
    </row>
    <row r="27" customFormat="false" ht="15" hidden="false" customHeight="false" outlineLevel="0" collapsed="false">
      <c r="A27" s="345" t="s">
        <v>188</v>
      </c>
      <c r="B27" s="212" t="n">
        <v>0.714285714285714</v>
      </c>
      <c r="C27" s="212" t="n">
        <v>0.666666666666667</v>
      </c>
      <c r="D27" s="212" t="n">
        <v>0.8</v>
      </c>
      <c r="E27" s="212" t="n">
        <v>0.8</v>
      </c>
      <c r="F27" s="212" t="n">
        <v>1</v>
      </c>
      <c r="G27" s="212" t="n">
        <v>0.666666666666667</v>
      </c>
      <c r="H27" s="212" t="n">
        <v>0.5</v>
      </c>
      <c r="I27" s="212" t="n">
        <v>0.666666666666667</v>
      </c>
      <c r="J27" s="212" t="n">
        <v>0.625</v>
      </c>
      <c r="K27" s="212" t="n">
        <v>0.666666666666667</v>
      </c>
    </row>
    <row r="28" customFormat="false" ht="15" hidden="false" customHeight="false" outlineLevel="0" collapsed="false">
      <c r="A28" s="337" t="s">
        <v>189</v>
      </c>
    </row>
    <row r="29" customFormat="false" ht="15" hidden="false" customHeight="false" outlineLevel="0" collapsed="false">
      <c r="A29" s="330" t="s">
        <v>190</v>
      </c>
      <c r="B29" s="351" t="n">
        <v>34.25</v>
      </c>
      <c r="C29" s="351" t="n">
        <v>31.25</v>
      </c>
      <c r="D29" s="351" t="n">
        <v>32.25</v>
      </c>
      <c r="E29" s="351" t="n">
        <v>28.25</v>
      </c>
      <c r="F29" s="351" t="n">
        <v>27.75</v>
      </c>
      <c r="G29" s="351" t="n">
        <v>29.5</v>
      </c>
      <c r="H29" s="351" t="n">
        <v>26.25</v>
      </c>
      <c r="I29" s="351" t="n">
        <v>27.25</v>
      </c>
      <c r="J29" s="351" t="n">
        <v>25</v>
      </c>
      <c r="K29" s="351" t="n">
        <v>24.75</v>
      </c>
    </row>
    <row r="30" customFormat="false" ht="15" hidden="false" customHeight="false" outlineLevel="0" collapsed="false">
      <c r="A30" s="347" t="s">
        <v>191</v>
      </c>
      <c r="B30" s="351" t="n">
        <v>3.75</v>
      </c>
      <c r="C30" s="351" t="n">
        <v>0</v>
      </c>
      <c r="D30" s="351" t="n">
        <v>11.5</v>
      </c>
      <c r="E30" s="351" t="n">
        <v>2.5</v>
      </c>
      <c r="F30" s="351" t="n">
        <v>7.25</v>
      </c>
      <c r="G30" s="351" t="n">
        <v>4</v>
      </c>
      <c r="H30" s="351" t="n">
        <v>5</v>
      </c>
      <c r="I30" s="351" t="n">
        <v>6.75</v>
      </c>
      <c r="J30" s="351" t="n">
        <v>3</v>
      </c>
      <c r="K30" s="351" t="n">
        <v>6</v>
      </c>
    </row>
    <row r="31" customFormat="false" ht="15" hidden="false" customHeight="false" outlineLevel="0" collapsed="false">
      <c r="A31" s="348" t="s">
        <v>192</v>
      </c>
      <c r="B31" s="351" t="n">
        <v>6</v>
      </c>
      <c r="C31" s="351" t="n">
        <v>0</v>
      </c>
      <c r="D31" s="351" t="n">
        <v>0</v>
      </c>
      <c r="E31" s="351" t="n">
        <v>9</v>
      </c>
      <c r="F31" s="351" t="n">
        <v>0</v>
      </c>
      <c r="G31" s="351" t="n">
        <v>0</v>
      </c>
      <c r="H31" s="351" t="n">
        <v>13.25</v>
      </c>
      <c r="I31" s="351" t="n">
        <v>2.75</v>
      </c>
      <c r="J31" s="351" t="n">
        <v>0</v>
      </c>
      <c r="K31" s="351" t="n">
        <v>0</v>
      </c>
    </row>
    <row r="32" customFormat="false" ht="15" hidden="false" customHeight="false" outlineLevel="0" collapsed="false">
      <c r="A32" s="349" t="s">
        <v>193</v>
      </c>
      <c r="B32" s="351" t="n">
        <v>0</v>
      </c>
      <c r="C32" s="351" t="n">
        <v>2.5</v>
      </c>
      <c r="D32" s="351" t="n">
        <v>1.5</v>
      </c>
      <c r="E32" s="351" t="n">
        <v>3.75</v>
      </c>
      <c r="F32" s="351" t="n">
        <v>5.75</v>
      </c>
      <c r="G32" s="351" t="n">
        <v>5.75</v>
      </c>
      <c r="H32" s="351" t="n">
        <v>0</v>
      </c>
      <c r="I32" s="351" t="n">
        <v>0</v>
      </c>
      <c r="J32" s="351" t="n">
        <v>0</v>
      </c>
      <c r="K32" s="351" t="n">
        <v>1.5</v>
      </c>
    </row>
    <row r="33" customFormat="false" ht="15" hidden="false" customHeight="false" outlineLevel="0" collapsed="false">
      <c r="A33" s="350" t="s">
        <v>194</v>
      </c>
      <c r="B33" s="351" t="n">
        <v>24.5</v>
      </c>
      <c r="C33" s="351" t="n">
        <v>28.75</v>
      </c>
      <c r="D33" s="351" t="n">
        <v>19.25</v>
      </c>
      <c r="E33" s="351" t="n">
        <v>13</v>
      </c>
      <c r="F33" s="351" t="n">
        <v>14.75</v>
      </c>
      <c r="G33" s="351" t="n">
        <v>19.75</v>
      </c>
      <c r="H33" s="351" t="n">
        <v>8</v>
      </c>
      <c r="I33" s="351" t="n">
        <v>17.75</v>
      </c>
      <c r="J33" s="351" t="n">
        <v>22</v>
      </c>
      <c r="K33" s="351" t="n">
        <v>17.25</v>
      </c>
    </row>
    <row r="34" customFormat="false" ht="15" hidden="false" customHeight="false" outlineLevel="0" collapsed="false">
      <c r="A34" s="337" t="s">
        <v>195</v>
      </c>
    </row>
    <row r="35" customFormat="false" ht="15" hidden="false" customHeight="false" outlineLevel="0" collapsed="false">
      <c r="A35" s="330" t="s">
        <v>196</v>
      </c>
      <c r="B35" s="376" t="n">
        <v>3.425</v>
      </c>
      <c r="C35" s="376" t="n">
        <v>3.125</v>
      </c>
      <c r="D35" s="376" t="n">
        <v>3.225</v>
      </c>
      <c r="E35" s="376" t="n">
        <v>2.825</v>
      </c>
      <c r="F35" s="376" t="n">
        <v>2.775</v>
      </c>
      <c r="G35" s="376" t="n">
        <v>2.95</v>
      </c>
      <c r="H35" s="376" t="n">
        <v>2.625</v>
      </c>
      <c r="I35" s="376" t="n">
        <v>2.725</v>
      </c>
      <c r="J35" s="376" t="n">
        <v>2.5</v>
      </c>
      <c r="K35" s="376" t="n">
        <v>2.475</v>
      </c>
    </row>
    <row r="36" customFormat="false" ht="15" hidden="false" customHeight="false" outlineLevel="0" collapsed="false">
      <c r="A36" s="330" t="s">
        <v>197</v>
      </c>
      <c r="B36" s="376" t="n">
        <v>3.38888888888889</v>
      </c>
      <c r="C36" s="376" t="n">
        <v>3.19444444444444</v>
      </c>
      <c r="D36" s="376" t="n">
        <v>3.85</v>
      </c>
      <c r="E36" s="376" t="n">
        <v>2.75</v>
      </c>
      <c r="F36" s="376" t="n">
        <v>3.6875</v>
      </c>
      <c r="G36" s="376" t="n">
        <v>3.29166666666667</v>
      </c>
      <c r="H36" s="376" t="n">
        <v>2.65625</v>
      </c>
      <c r="I36" s="376" t="n">
        <v>2.92857142857143</v>
      </c>
      <c r="J36" s="376" t="n">
        <v>2.75</v>
      </c>
      <c r="K36" s="376" t="n">
        <v>2.875</v>
      </c>
    </row>
    <row r="37" customFormat="false" ht="15" hidden="false" customHeight="false" outlineLevel="0" collapsed="false">
      <c r="A37" s="330" t="s">
        <v>198</v>
      </c>
      <c r="B37" s="376" t="n">
        <v>3.75</v>
      </c>
      <c r="C37" s="376" t="n">
        <v>2.5</v>
      </c>
      <c r="D37" s="376" t="n">
        <v>2.6</v>
      </c>
      <c r="E37" s="376" t="n">
        <v>3.125</v>
      </c>
      <c r="F37" s="376" t="n">
        <v>2.16666666666667</v>
      </c>
      <c r="G37" s="376" t="n">
        <v>2.4375</v>
      </c>
      <c r="H37" s="376" t="n">
        <v>2.5</v>
      </c>
      <c r="I37" s="376" t="n">
        <v>2.25</v>
      </c>
      <c r="J37" s="376" t="n">
        <v>1.5</v>
      </c>
      <c r="K37" s="376" t="n">
        <v>1.875</v>
      </c>
    </row>
    <row r="38" customFormat="false" ht="15" hidden="false" customHeight="false" outlineLevel="0" collapsed="false">
      <c r="A38" s="347" t="s">
        <v>199</v>
      </c>
      <c r="B38" s="376" t="n">
        <v>3.75</v>
      </c>
      <c r="C38" s="376" t="n">
        <v>0</v>
      </c>
      <c r="D38" s="376" t="n">
        <v>2.875</v>
      </c>
      <c r="E38" s="376" t="n">
        <v>2.5</v>
      </c>
      <c r="F38" s="376" t="n">
        <v>2.41666666666667</v>
      </c>
      <c r="G38" s="376" t="n">
        <v>4</v>
      </c>
      <c r="H38" s="376" t="n">
        <v>2.5</v>
      </c>
      <c r="I38" s="376" t="n">
        <v>2.25</v>
      </c>
      <c r="J38" s="376" t="n">
        <v>1.5</v>
      </c>
      <c r="K38" s="376" t="n">
        <v>2</v>
      </c>
    </row>
    <row r="39" customFormat="false" ht="15" hidden="false" customHeight="false" outlineLevel="0" collapsed="false">
      <c r="A39" s="344" t="s">
        <v>200</v>
      </c>
      <c r="B39" s="376" t="n">
        <v>3</v>
      </c>
      <c r="C39" s="376" t="n">
        <v>0</v>
      </c>
      <c r="D39" s="376" t="n">
        <v>0</v>
      </c>
      <c r="E39" s="376" t="n">
        <v>3</v>
      </c>
      <c r="F39" s="376" t="n">
        <v>0</v>
      </c>
      <c r="G39" s="376" t="n">
        <v>0</v>
      </c>
      <c r="H39" s="376" t="n">
        <v>3.3125</v>
      </c>
      <c r="I39" s="376" t="n">
        <v>2.75</v>
      </c>
      <c r="J39" s="376" t="n">
        <v>0</v>
      </c>
      <c r="K39" s="376" t="n">
        <v>0</v>
      </c>
    </row>
    <row r="40" customFormat="false" ht="15" hidden="false" customHeight="false" outlineLevel="0" collapsed="false">
      <c r="A40" s="349" t="s">
        <v>201</v>
      </c>
      <c r="B40" s="376" t="n">
        <v>0</v>
      </c>
      <c r="C40" s="376" t="n">
        <v>2.5</v>
      </c>
      <c r="D40" s="376" t="n">
        <v>1.5</v>
      </c>
      <c r="E40" s="376" t="n">
        <v>3.75</v>
      </c>
      <c r="F40" s="376" t="n">
        <v>1.91666666666667</v>
      </c>
      <c r="G40" s="376" t="n">
        <v>1.91666666666667</v>
      </c>
      <c r="H40" s="376" t="n">
        <v>0</v>
      </c>
      <c r="I40" s="376" t="n">
        <v>0</v>
      </c>
      <c r="J40" s="376" t="n">
        <v>0</v>
      </c>
      <c r="K40" s="376" t="n">
        <v>1.5</v>
      </c>
    </row>
    <row r="41" customFormat="false" ht="15" hidden="false" customHeight="false" outlineLevel="0" collapsed="false">
      <c r="A41" s="350" t="s">
        <v>202</v>
      </c>
      <c r="B41" s="376" t="n">
        <v>3.5</v>
      </c>
      <c r="C41" s="376" t="n">
        <v>3.19444444444444</v>
      </c>
      <c r="D41" s="376" t="n">
        <v>3.85</v>
      </c>
      <c r="E41" s="376" t="n">
        <v>2.6</v>
      </c>
      <c r="F41" s="376" t="n">
        <v>3.6875</v>
      </c>
      <c r="G41" s="376" t="n">
        <v>3.29166666666667</v>
      </c>
      <c r="H41" s="376" t="n">
        <v>2</v>
      </c>
      <c r="I41" s="376" t="n">
        <v>2.95833333333333</v>
      </c>
      <c r="J41" s="376" t="n">
        <v>2.75</v>
      </c>
      <c r="K41" s="376" t="n">
        <v>2.875</v>
      </c>
    </row>
    <row r="42" customFormat="false" ht="15" hidden="false" customHeight="false" outlineLevel="0" collapsed="false">
      <c r="A42" s="390" t="s">
        <v>206</v>
      </c>
      <c r="B42" s="351" t="n">
        <v>0</v>
      </c>
      <c r="C42" s="351" t="n">
        <v>0</v>
      </c>
      <c r="D42" s="351" t="n">
        <v>0</v>
      </c>
      <c r="E42" s="351" t="n">
        <v>0</v>
      </c>
      <c r="F42" s="351" t="n">
        <v>0</v>
      </c>
      <c r="G42" s="351" t="n">
        <v>0</v>
      </c>
      <c r="H42" s="351" t="n">
        <v>0</v>
      </c>
      <c r="I42" s="351" t="n">
        <v>0</v>
      </c>
      <c r="J42" s="351" t="n">
        <v>0</v>
      </c>
      <c r="K42" s="351" t="n">
        <v>0</v>
      </c>
    </row>
    <row r="43" customFormat="false" ht="15" hidden="false" customHeight="false" outlineLevel="0" collapsed="false">
      <c r="A43" s="390" t="s">
        <v>204</v>
      </c>
      <c r="B43" s="351" t="n">
        <v>1</v>
      </c>
      <c r="C43" s="351" t="n">
        <v>1</v>
      </c>
      <c r="D43" s="351" t="n">
        <v>0</v>
      </c>
      <c r="E43" s="351" t="n">
        <v>0</v>
      </c>
      <c r="F43" s="351" t="n">
        <v>0</v>
      </c>
      <c r="G43" s="351" t="n">
        <v>0</v>
      </c>
      <c r="H43" s="351" t="n">
        <v>2</v>
      </c>
      <c r="I43" s="351" t="n">
        <v>0</v>
      </c>
      <c r="J43" s="351" t="n">
        <v>0</v>
      </c>
      <c r="K43" s="351" t="n">
        <v>0</v>
      </c>
    </row>
    <row r="44" customFormat="false" ht="15" hidden="false" customHeight="false" outlineLevel="0" collapsed="false">
      <c r="A44" s="390" t="s">
        <v>141</v>
      </c>
      <c r="B44" s="351" t="n">
        <v>1</v>
      </c>
      <c r="C44" s="351" t="n">
        <v>3</v>
      </c>
      <c r="D44" s="351" t="n">
        <v>0</v>
      </c>
      <c r="E44" s="351" t="n">
        <v>1</v>
      </c>
      <c r="F44" s="351" t="n">
        <v>0</v>
      </c>
      <c r="G44" s="351" t="n">
        <v>0</v>
      </c>
      <c r="H44" s="351" t="n">
        <v>3</v>
      </c>
      <c r="I44" s="351" t="n">
        <v>1</v>
      </c>
      <c r="J44" s="351" t="n">
        <v>0</v>
      </c>
      <c r="K44" s="351" t="n">
        <v>0</v>
      </c>
    </row>
    <row r="45" customFormat="false" ht="15" hidden="false" customHeight="false" outlineLevel="0" collapsed="false">
      <c r="A45" s="390" t="s">
        <v>205</v>
      </c>
      <c r="B45" s="212" t="n">
        <v>0.1</v>
      </c>
      <c r="C45" s="212" t="n">
        <v>0.3</v>
      </c>
      <c r="D45" s="212" t="n">
        <v>0</v>
      </c>
      <c r="E45" s="212" t="n">
        <v>0.1</v>
      </c>
      <c r="F45" s="212" t="n">
        <v>0</v>
      </c>
      <c r="G45" s="212" t="n">
        <v>0</v>
      </c>
      <c r="H45" s="212" t="n">
        <v>0.3</v>
      </c>
      <c r="I45" s="212" t="n">
        <v>0.1</v>
      </c>
      <c r="J45" s="212" t="n">
        <v>0</v>
      </c>
      <c r="K45" s="212" t="n">
        <v>0</v>
      </c>
    </row>
    <row r="46" customFormat="false" ht="15" hidden="false" customHeight="false" outlineLevel="0" collapsed="false">
      <c r="A46" s="351"/>
    </row>
    <row r="47" customFormat="false" ht="15" hidden="false" customHeight="false" outlineLevel="0" collapsed="false">
      <c r="A47" s="351"/>
    </row>
    <row r="48" customFormat="false" ht="15" hidden="false" customHeight="false" outlineLevel="0" collapsed="false">
      <c r="A48" s="351"/>
    </row>
    <row r="49" customFormat="false" ht="15" hidden="false" customHeight="false" outlineLevel="0" collapsed="false">
      <c r="A49" s="351"/>
    </row>
    <row r="50" customFormat="false" ht="15" hidden="false" customHeight="false" outlineLevel="0" collapsed="false">
      <c r="A50" s="351"/>
    </row>
    <row r="51" customFormat="false" ht="15" hidden="false" customHeight="false" outlineLevel="0" collapsed="false">
      <c r="A51" s="351"/>
    </row>
    <row r="52" customFormat="false" ht="15" hidden="false" customHeight="false" outlineLevel="0" collapsed="false">
      <c r="A52" s="351"/>
    </row>
    <row r="53" customFormat="false" ht="15" hidden="false" customHeight="false" outlineLevel="0" collapsed="false">
      <c r="A53" s="351"/>
    </row>
    <row r="54" customFormat="false" ht="15" hidden="false" customHeight="false" outlineLevel="0" collapsed="false">
      <c r="A54" s="351"/>
    </row>
    <row r="55" customFormat="false" ht="15" hidden="false" customHeight="false" outlineLevel="0" collapsed="false">
      <c r="A55" s="351"/>
    </row>
    <row r="56" customFormat="false" ht="15" hidden="false" customHeight="false" outlineLevel="0" collapsed="false">
      <c r="A56" s="351"/>
    </row>
    <row r="57" customFormat="false" ht="15" hidden="false" customHeight="false" outlineLevel="0" collapsed="false">
      <c r="A57" s="351"/>
    </row>
    <row r="58" customFormat="false" ht="15" hidden="false" customHeight="false" outlineLevel="0" collapsed="false">
      <c r="A58" s="351"/>
    </row>
    <row r="59" customFormat="false" ht="15" hidden="false" customHeight="false" outlineLevel="0" collapsed="false">
      <c r="A59" s="351"/>
    </row>
    <row r="60" customFormat="false" ht="15" hidden="false" customHeight="false" outlineLevel="0" collapsed="false">
      <c r="A60" s="351"/>
    </row>
    <row r="61" customFormat="false" ht="15" hidden="false" customHeight="false" outlineLevel="0" collapsed="false">
      <c r="A61" s="351"/>
    </row>
    <row r="62" customFormat="false" ht="15" hidden="false" customHeight="false" outlineLevel="0" collapsed="false">
      <c r="A62" s="351"/>
    </row>
    <row r="63" customFormat="false" ht="15" hidden="false" customHeight="false" outlineLevel="0" collapsed="false">
      <c r="A63" s="351"/>
    </row>
    <row r="64" customFormat="false" ht="15" hidden="false" customHeight="false" outlineLevel="0" collapsed="false">
      <c r="A64" s="351"/>
    </row>
    <row r="65" customFormat="false" ht="15" hidden="false" customHeight="false" outlineLevel="0" collapsed="false">
      <c r="A65" s="351"/>
    </row>
    <row r="66" customFormat="false" ht="15" hidden="false" customHeight="false" outlineLevel="0" collapsed="false">
      <c r="A66" s="351"/>
    </row>
    <row r="67" customFormat="false" ht="15" hidden="false" customHeight="false" outlineLevel="0" collapsed="false">
      <c r="A67" s="351"/>
    </row>
    <row r="68" customFormat="false" ht="15" hidden="false" customHeight="false" outlineLevel="0" collapsed="false">
      <c r="A68" s="351"/>
    </row>
    <row r="69" customFormat="false" ht="15" hidden="false" customHeight="false" outlineLevel="0" collapsed="false">
      <c r="A69" s="351"/>
    </row>
    <row r="70" customFormat="false" ht="15" hidden="false" customHeight="false" outlineLevel="0" collapsed="false">
      <c r="A70" s="351"/>
    </row>
    <row r="71" customFormat="false" ht="15" hidden="false" customHeight="false" outlineLevel="0" collapsed="false">
      <c r="A71" s="351"/>
    </row>
    <row r="72" customFormat="false" ht="15" hidden="false" customHeight="false" outlineLevel="0" collapsed="false">
      <c r="A72" s="351"/>
    </row>
    <row r="73" customFormat="false" ht="15" hidden="false" customHeight="false" outlineLevel="0" collapsed="false">
      <c r="A73" s="351"/>
    </row>
    <row r="74" customFormat="false" ht="15" hidden="false" customHeight="false" outlineLevel="0" collapsed="false">
      <c r="A74" s="351"/>
    </row>
    <row r="75" customFormat="false" ht="15" hidden="false" customHeight="false" outlineLevel="0" collapsed="false">
      <c r="A75" s="351"/>
    </row>
    <row r="76" customFormat="false" ht="15" hidden="false" customHeight="false" outlineLevel="0" collapsed="false">
      <c r="A76" s="351"/>
    </row>
    <row r="77" customFormat="false" ht="15" hidden="false" customHeight="false" outlineLevel="0" collapsed="false">
      <c r="A77" s="351"/>
    </row>
    <row r="78" customFormat="false" ht="15" hidden="false" customHeight="false" outlineLevel="0" collapsed="false">
      <c r="A78" s="351"/>
    </row>
    <row r="79" customFormat="false" ht="15" hidden="false" customHeight="false" outlineLevel="0" collapsed="false">
      <c r="A79" s="351"/>
    </row>
    <row r="80" customFormat="false" ht="15" hidden="false" customHeight="false" outlineLevel="0" collapsed="false">
      <c r="A80" s="351"/>
    </row>
    <row r="81" customFormat="false" ht="15" hidden="false" customHeight="false" outlineLevel="0" collapsed="false">
      <c r="A81" s="351"/>
    </row>
    <row r="82" customFormat="false" ht="15" hidden="false" customHeight="false" outlineLevel="0" collapsed="false">
      <c r="A82" s="351"/>
    </row>
    <row r="83" customFormat="false" ht="15" hidden="false" customHeight="false" outlineLevel="0" collapsed="false">
      <c r="A83" s="351"/>
    </row>
    <row r="84" customFormat="false" ht="15" hidden="false" customHeight="false" outlineLevel="0" collapsed="false">
      <c r="A84" s="351"/>
    </row>
    <row r="85" customFormat="false" ht="15" hidden="false" customHeight="false" outlineLevel="0" collapsed="false">
      <c r="A85" s="351"/>
    </row>
    <row r="86" customFormat="false" ht="15" hidden="false" customHeight="false" outlineLevel="0" collapsed="false">
      <c r="A86" s="351"/>
    </row>
    <row r="87" customFormat="false" ht="15" hidden="false" customHeight="false" outlineLevel="0" collapsed="false">
      <c r="A87" s="351"/>
    </row>
    <row r="88" customFormat="false" ht="15" hidden="false" customHeight="false" outlineLevel="0" collapsed="false">
      <c r="A88" s="351"/>
    </row>
    <row r="89" customFormat="false" ht="15" hidden="false" customHeight="false" outlineLevel="0" collapsed="false">
      <c r="A89" s="351"/>
    </row>
    <row r="90" customFormat="false" ht="15" hidden="false" customHeight="false" outlineLevel="0" collapsed="false">
      <c r="A90" s="351"/>
    </row>
    <row r="91" customFormat="false" ht="15" hidden="false" customHeight="false" outlineLevel="0" collapsed="false">
      <c r="A91" s="351"/>
    </row>
    <row r="92" customFormat="false" ht="15" hidden="false" customHeight="false" outlineLevel="0" collapsed="false">
      <c r="A92" s="351"/>
    </row>
    <row r="93" customFormat="false" ht="15" hidden="false" customHeight="false" outlineLevel="0" collapsed="false">
      <c r="A93" s="351"/>
    </row>
    <row r="94" customFormat="false" ht="15" hidden="false" customHeight="false" outlineLevel="0" collapsed="false">
      <c r="A94" s="351"/>
    </row>
    <row r="95" customFormat="false" ht="15" hidden="false" customHeight="false" outlineLevel="0" collapsed="false">
      <c r="A95" s="351"/>
    </row>
    <row r="96" customFormat="false" ht="15" hidden="false" customHeight="false" outlineLevel="0" collapsed="false">
      <c r="A96" s="351"/>
    </row>
    <row r="97" customFormat="false" ht="15" hidden="false" customHeight="false" outlineLevel="0" collapsed="false">
      <c r="A97" s="351"/>
    </row>
    <row r="98" customFormat="false" ht="15" hidden="false" customHeight="false" outlineLevel="0" collapsed="false">
      <c r="A98" s="351"/>
    </row>
    <row r="99" customFormat="false" ht="15" hidden="false" customHeight="false" outlineLevel="0" collapsed="false">
      <c r="A99" s="351"/>
    </row>
    <row r="100" customFormat="false" ht="15" hidden="false" customHeight="false" outlineLevel="0" collapsed="false">
      <c r="A100" s="351"/>
    </row>
    <row r="101" customFormat="false" ht="15" hidden="false" customHeight="false" outlineLevel="0" collapsed="false">
      <c r="A101" s="351"/>
    </row>
    <row r="102" customFormat="false" ht="15" hidden="false" customHeight="false" outlineLevel="0" collapsed="false">
      <c r="A102" s="351"/>
    </row>
    <row r="103" customFormat="false" ht="15" hidden="false" customHeight="false" outlineLevel="0" collapsed="false">
      <c r="A103" s="351"/>
    </row>
    <row r="104" customFormat="false" ht="15" hidden="false" customHeight="false" outlineLevel="0" collapsed="false">
      <c r="A104" s="351"/>
    </row>
    <row r="105" customFormat="false" ht="15" hidden="false" customHeight="false" outlineLevel="0" collapsed="false">
      <c r="A105" s="351"/>
    </row>
    <row r="106" customFormat="false" ht="15" hidden="false" customHeight="false" outlineLevel="0" collapsed="false">
      <c r="A106" s="351"/>
    </row>
    <row r="107" customFormat="false" ht="15" hidden="false" customHeight="false" outlineLevel="0" collapsed="false">
      <c r="A107" s="351"/>
    </row>
    <row r="108" customFormat="false" ht="15" hidden="false" customHeight="false" outlineLevel="0" collapsed="false">
      <c r="A108" s="351"/>
    </row>
    <row r="109" customFormat="false" ht="15" hidden="false" customHeight="false" outlineLevel="0" collapsed="false">
      <c r="A109" s="351"/>
    </row>
    <row r="110" customFormat="false" ht="15" hidden="false" customHeight="false" outlineLevel="0" collapsed="false">
      <c r="A110" s="351"/>
    </row>
    <row r="111" customFormat="false" ht="15" hidden="false" customHeight="false" outlineLevel="0" collapsed="false">
      <c r="A111" s="351"/>
    </row>
    <row r="112" customFormat="false" ht="15" hidden="false" customHeight="false" outlineLevel="0" collapsed="false">
      <c r="A112" s="351"/>
    </row>
    <row r="113" customFormat="false" ht="15" hidden="false" customHeight="false" outlineLevel="0" collapsed="false">
      <c r="A113" s="351"/>
    </row>
    <row r="114" customFormat="false" ht="15" hidden="false" customHeight="false" outlineLevel="0" collapsed="false">
      <c r="A114" s="351"/>
    </row>
    <row r="115" customFormat="false" ht="15" hidden="false" customHeight="false" outlineLevel="0" collapsed="false">
      <c r="A115" s="351"/>
    </row>
    <row r="116" customFormat="false" ht="15" hidden="false" customHeight="false" outlineLevel="0" collapsed="false">
      <c r="A116" s="351"/>
    </row>
    <row r="117" customFormat="false" ht="15" hidden="false" customHeight="false" outlineLevel="0" collapsed="false">
      <c r="A117" s="351"/>
    </row>
    <row r="118" customFormat="false" ht="15" hidden="false" customHeight="false" outlineLevel="0" collapsed="false">
      <c r="A118" s="351"/>
    </row>
    <row r="119" customFormat="false" ht="15" hidden="false" customHeight="false" outlineLevel="0" collapsed="false">
      <c r="A119" s="351"/>
    </row>
    <row r="120" customFormat="false" ht="15" hidden="false" customHeight="false" outlineLevel="0" collapsed="false">
      <c r="A120" s="351"/>
    </row>
    <row r="121" customFormat="false" ht="15" hidden="false" customHeight="false" outlineLevel="0" collapsed="false">
      <c r="A121" s="351"/>
    </row>
    <row r="122" customFormat="false" ht="15" hidden="false" customHeight="false" outlineLevel="0" collapsed="false">
      <c r="A122" s="351"/>
    </row>
    <row r="123" customFormat="false" ht="15" hidden="false" customHeight="false" outlineLevel="0" collapsed="false">
      <c r="A123" s="351"/>
    </row>
    <row r="124" customFormat="false" ht="15" hidden="false" customHeight="false" outlineLevel="0" collapsed="false">
      <c r="A124" s="351"/>
    </row>
    <row r="125" customFormat="false" ht="15" hidden="false" customHeight="false" outlineLevel="0" collapsed="false">
      <c r="A125" s="351"/>
    </row>
    <row r="126" customFormat="false" ht="15" hidden="false" customHeight="false" outlineLevel="0" collapsed="false">
      <c r="A126" s="351"/>
    </row>
    <row r="127" customFormat="false" ht="15" hidden="false" customHeight="false" outlineLevel="0" collapsed="false">
      <c r="A127" s="351"/>
    </row>
    <row r="128" customFormat="false" ht="15" hidden="false" customHeight="false" outlineLevel="0" collapsed="false">
      <c r="A128" s="351"/>
    </row>
    <row r="129" customFormat="false" ht="15" hidden="false" customHeight="false" outlineLevel="0" collapsed="false">
      <c r="A129" s="351"/>
    </row>
    <row r="130" customFormat="false" ht="15" hidden="false" customHeight="false" outlineLevel="0" collapsed="false">
      <c r="A130" s="351"/>
    </row>
    <row r="131" customFormat="false" ht="15" hidden="false" customHeight="false" outlineLevel="0" collapsed="false">
      <c r="A131" s="351"/>
    </row>
    <row r="132" customFormat="false" ht="15" hidden="false" customHeight="false" outlineLevel="0" collapsed="false">
      <c r="A132" s="351"/>
    </row>
    <row r="133" customFormat="false" ht="15" hidden="false" customHeight="false" outlineLevel="0" collapsed="false">
      <c r="A133" s="351"/>
    </row>
    <row r="134" customFormat="false" ht="15" hidden="false" customHeight="false" outlineLevel="0" collapsed="false">
      <c r="A134" s="351"/>
    </row>
    <row r="135" customFormat="false" ht="15" hidden="false" customHeight="false" outlineLevel="0" collapsed="false">
      <c r="A135" s="351"/>
    </row>
    <row r="136" customFormat="false" ht="15" hidden="false" customHeight="false" outlineLevel="0" collapsed="false">
      <c r="A136" s="351"/>
    </row>
    <row r="137" customFormat="false" ht="15" hidden="false" customHeight="false" outlineLevel="0" collapsed="false">
      <c r="A137" s="351"/>
    </row>
    <row r="138" customFormat="false" ht="15" hidden="false" customHeight="false" outlineLevel="0" collapsed="false">
      <c r="A138" s="351"/>
    </row>
    <row r="139" customFormat="false" ht="15" hidden="false" customHeight="false" outlineLevel="0" collapsed="false">
      <c r="A139" s="351"/>
    </row>
    <row r="140" customFormat="false" ht="15" hidden="false" customHeight="false" outlineLevel="0" collapsed="false">
      <c r="A140" s="351"/>
    </row>
    <row r="141" customFormat="false" ht="15" hidden="false" customHeight="false" outlineLevel="0" collapsed="false">
      <c r="A141" s="351"/>
    </row>
    <row r="142" customFormat="false" ht="15" hidden="false" customHeight="false" outlineLevel="0" collapsed="false">
      <c r="A142" s="351"/>
    </row>
    <row r="143" customFormat="false" ht="15" hidden="false" customHeight="false" outlineLevel="0" collapsed="false">
      <c r="A143" s="351"/>
    </row>
    <row r="144" customFormat="false" ht="15" hidden="false" customHeight="false" outlineLevel="0" collapsed="false">
      <c r="A144" s="351"/>
    </row>
    <row r="145" customFormat="false" ht="15" hidden="false" customHeight="false" outlineLevel="0" collapsed="false">
      <c r="A145" s="351"/>
    </row>
    <row r="146" customFormat="false" ht="15" hidden="false" customHeight="false" outlineLevel="0" collapsed="false">
      <c r="A146" s="351"/>
    </row>
    <row r="147" customFormat="false" ht="15" hidden="false" customHeight="false" outlineLevel="0" collapsed="false">
      <c r="A147" s="351"/>
    </row>
    <row r="148" customFormat="false" ht="15" hidden="false" customHeight="false" outlineLevel="0" collapsed="false">
      <c r="A148" s="351"/>
    </row>
    <row r="149" customFormat="false" ht="15" hidden="false" customHeight="false" outlineLevel="0" collapsed="false">
      <c r="A149" s="351"/>
    </row>
    <row r="150" customFormat="false" ht="15" hidden="false" customHeight="false" outlineLevel="0" collapsed="false">
      <c r="A150" s="351"/>
    </row>
    <row r="151" customFormat="false" ht="15" hidden="false" customHeight="false" outlineLevel="0" collapsed="false">
      <c r="A151" s="351"/>
    </row>
    <row r="152" customFormat="false" ht="15" hidden="false" customHeight="false" outlineLevel="0" collapsed="false">
      <c r="A152" s="351"/>
    </row>
    <row r="153" customFormat="false" ht="15" hidden="false" customHeight="false" outlineLevel="0" collapsed="false">
      <c r="A153" s="351"/>
    </row>
    <row r="154" customFormat="false" ht="15" hidden="false" customHeight="false" outlineLevel="0" collapsed="false">
      <c r="A154" s="351"/>
    </row>
    <row r="155" customFormat="false" ht="15" hidden="false" customHeight="false" outlineLevel="0" collapsed="false">
      <c r="A155" s="351"/>
    </row>
    <row r="156" customFormat="false" ht="15" hidden="false" customHeight="false" outlineLevel="0" collapsed="false">
      <c r="A156" s="351"/>
    </row>
    <row r="157" customFormat="false" ht="15" hidden="false" customHeight="false" outlineLevel="0" collapsed="false">
      <c r="A157" s="351"/>
    </row>
    <row r="158" customFormat="false" ht="15" hidden="false" customHeight="false" outlineLevel="0" collapsed="false">
      <c r="A158" s="351"/>
    </row>
    <row r="159" customFormat="false" ht="15" hidden="false" customHeight="false" outlineLevel="0" collapsed="false">
      <c r="A159" s="351"/>
    </row>
    <row r="160" customFormat="false" ht="15" hidden="false" customHeight="false" outlineLevel="0" collapsed="false">
      <c r="A160" s="351"/>
    </row>
    <row r="161" customFormat="false" ht="15" hidden="false" customHeight="false" outlineLevel="0" collapsed="false">
      <c r="A161" s="351"/>
    </row>
    <row r="162" customFormat="false" ht="15" hidden="false" customHeight="false" outlineLevel="0" collapsed="false">
      <c r="A162" s="351"/>
    </row>
    <row r="163" customFormat="false" ht="15" hidden="false" customHeight="false" outlineLevel="0" collapsed="false">
      <c r="A163" s="351"/>
    </row>
    <row r="164" customFormat="false" ht="15" hidden="false" customHeight="false" outlineLevel="0" collapsed="false">
      <c r="A164" s="351"/>
    </row>
    <row r="165" customFormat="false" ht="15" hidden="false" customHeight="false" outlineLevel="0" collapsed="false">
      <c r="A165" s="351"/>
    </row>
    <row r="166" customFormat="false" ht="15" hidden="false" customHeight="false" outlineLevel="0" collapsed="false">
      <c r="A166" s="351"/>
    </row>
    <row r="167" customFormat="false" ht="15" hidden="false" customHeight="false" outlineLevel="0" collapsed="false">
      <c r="A167" s="351"/>
    </row>
    <row r="168" customFormat="false" ht="15" hidden="false" customHeight="false" outlineLevel="0" collapsed="false">
      <c r="A168" s="351"/>
    </row>
    <row r="169" customFormat="false" ht="15" hidden="false" customHeight="false" outlineLevel="0" collapsed="false">
      <c r="A169" s="351"/>
    </row>
    <row r="170" customFormat="false" ht="15" hidden="false" customHeight="false" outlineLevel="0" collapsed="false">
      <c r="A170" s="351"/>
    </row>
    <row r="171" customFormat="false" ht="15" hidden="false" customHeight="false" outlineLevel="0" collapsed="false">
      <c r="A171" s="351"/>
    </row>
    <row r="172" customFormat="false" ht="15" hidden="false" customHeight="false" outlineLevel="0" collapsed="false">
      <c r="A172" s="351"/>
    </row>
    <row r="173" customFormat="false" ht="15" hidden="false" customHeight="false" outlineLevel="0" collapsed="false">
      <c r="A173" s="351"/>
    </row>
    <row r="174" customFormat="false" ht="15" hidden="false" customHeight="false" outlineLevel="0" collapsed="false">
      <c r="A174" s="351"/>
    </row>
    <row r="175" customFormat="false" ht="15" hidden="false" customHeight="false" outlineLevel="0" collapsed="false">
      <c r="A175" s="351"/>
    </row>
    <row r="176" customFormat="false" ht="15" hidden="false" customHeight="false" outlineLevel="0" collapsed="false">
      <c r="A176" s="351"/>
    </row>
    <row r="177" customFormat="false" ht="15" hidden="false" customHeight="false" outlineLevel="0" collapsed="false">
      <c r="A177" s="351"/>
    </row>
    <row r="178" customFormat="false" ht="15" hidden="false" customHeight="false" outlineLevel="0" collapsed="false">
      <c r="A178" s="351"/>
    </row>
    <row r="179" customFormat="false" ht="15" hidden="false" customHeight="false" outlineLevel="0" collapsed="false">
      <c r="A179" s="351"/>
    </row>
    <row r="180" customFormat="false" ht="15" hidden="false" customHeight="false" outlineLevel="0" collapsed="false">
      <c r="A180" s="351"/>
    </row>
    <row r="181" customFormat="false" ht="15" hidden="false" customHeight="false" outlineLevel="0" collapsed="false">
      <c r="A181" s="351"/>
    </row>
    <row r="182" customFormat="false" ht="15" hidden="false" customHeight="false" outlineLevel="0" collapsed="false">
      <c r="A182" s="351"/>
    </row>
    <row r="183" customFormat="false" ht="15" hidden="false" customHeight="false" outlineLevel="0" collapsed="false">
      <c r="A183" s="351"/>
    </row>
    <row r="184" customFormat="false" ht="15" hidden="false" customHeight="false" outlineLevel="0" collapsed="false">
      <c r="A184" s="351"/>
    </row>
    <row r="185" customFormat="false" ht="15" hidden="false" customHeight="false" outlineLevel="0" collapsed="false">
      <c r="A185" s="351"/>
    </row>
    <row r="186" customFormat="false" ht="15" hidden="false" customHeight="false" outlineLevel="0" collapsed="false">
      <c r="A186" s="351"/>
    </row>
    <row r="187" customFormat="false" ht="15" hidden="false" customHeight="false" outlineLevel="0" collapsed="false">
      <c r="A187" s="351"/>
    </row>
    <row r="188" customFormat="false" ht="15" hidden="false" customHeight="false" outlineLevel="0" collapsed="false">
      <c r="A188" s="351"/>
    </row>
    <row r="189" customFormat="false" ht="15" hidden="false" customHeight="false" outlineLevel="0" collapsed="false">
      <c r="A189" s="351"/>
    </row>
    <row r="190" customFormat="false" ht="15" hidden="false" customHeight="false" outlineLevel="0" collapsed="false">
      <c r="A190" s="351"/>
    </row>
    <row r="191" customFormat="false" ht="15" hidden="false" customHeight="false" outlineLevel="0" collapsed="false">
      <c r="A191" s="351"/>
    </row>
    <row r="192" customFormat="false" ht="15" hidden="false" customHeight="false" outlineLevel="0" collapsed="false">
      <c r="A192" s="351"/>
    </row>
    <row r="193" customFormat="false" ht="15" hidden="false" customHeight="false" outlineLevel="0" collapsed="false">
      <c r="A193" s="351"/>
    </row>
    <row r="194" customFormat="false" ht="15" hidden="false" customHeight="false" outlineLevel="0" collapsed="false">
      <c r="A194" s="351"/>
    </row>
    <row r="195" customFormat="false" ht="15" hidden="false" customHeight="false" outlineLevel="0" collapsed="false">
      <c r="A195" s="351"/>
    </row>
    <row r="196" customFormat="false" ht="15" hidden="false" customHeight="false" outlineLevel="0" collapsed="false">
      <c r="A196" s="351"/>
    </row>
    <row r="197" customFormat="false" ht="15" hidden="false" customHeight="false" outlineLevel="0" collapsed="false">
      <c r="A197" s="351"/>
    </row>
    <row r="198" customFormat="false" ht="15" hidden="false" customHeight="false" outlineLevel="0" collapsed="false">
      <c r="A198" s="351"/>
    </row>
    <row r="199" customFormat="false" ht="15" hidden="false" customHeight="false" outlineLevel="0" collapsed="false">
      <c r="A199" s="351"/>
    </row>
    <row r="200" customFormat="false" ht="15" hidden="false" customHeight="false" outlineLevel="0" collapsed="false">
      <c r="A200" s="351"/>
    </row>
    <row r="201" customFormat="false" ht="15" hidden="false" customHeight="false" outlineLevel="0" collapsed="false">
      <c r="A201" s="351"/>
    </row>
    <row r="202" customFormat="false" ht="15" hidden="false" customHeight="false" outlineLevel="0" collapsed="false">
      <c r="A202" s="351"/>
    </row>
    <row r="203" customFormat="false" ht="15" hidden="false" customHeight="false" outlineLevel="0" collapsed="false">
      <c r="A203" s="351"/>
    </row>
    <row r="204" customFormat="false" ht="15" hidden="false" customHeight="false" outlineLevel="0" collapsed="false">
      <c r="A204" s="351"/>
    </row>
    <row r="205" customFormat="false" ht="15" hidden="false" customHeight="false" outlineLevel="0" collapsed="false">
      <c r="A205" s="351"/>
    </row>
    <row r="206" customFormat="false" ht="15" hidden="false" customHeight="false" outlineLevel="0" collapsed="false">
      <c r="A206" s="351"/>
    </row>
    <row r="207" customFormat="false" ht="15" hidden="false" customHeight="false" outlineLevel="0" collapsed="false">
      <c r="A207" s="351"/>
    </row>
    <row r="208" customFormat="false" ht="15" hidden="false" customHeight="false" outlineLevel="0" collapsed="false">
      <c r="A208" s="351"/>
    </row>
    <row r="209" customFormat="false" ht="15" hidden="false" customHeight="false" outlineLevel="0" collapsed="false">
      <c r="A209" s="351"/>
    </row>
    <row r="210" customFormat="false" ht="15" hidden="false" customHeight="false" outlineLevel="0" collapsed="false">
      <c r="A210" s="351"/>
    </row>
    <row r="211" customFormat="false" ht="15" hidden="false" customHeight="false" outlineLevel="0" collapsed="false">
      <c r="A211" s="351"/>
    </row>
    <row r="212" customFormat="false" ht="15" hidden="false" customHeight="false" outlineLevel="0" collapsed="false">
      <c r="A212" s="351"/>
    </row>
    <row r="213" customFormat="false" ht="15" hidden="false" customHeight="false" outlineLevel="0" collapsed="false">
      <c r="A213" s="351"/>
    </row>
    <row r="214" customFormat="false" ht="15" hidden="false" customHeight="false" outlineLevel="0" collapsed="false">
      <c r="A214" s="351"/>
    </row>
    <row r="215" customFormat="false" ht="15" hidden="false" customHeight="false" outlineLevel="0" collapsed="false">
      <c r="A215" s="351"/>
    </row>
    <row r="216" customFormat="false" ht="15" hidden="false" customHeight="false" outlineLevel="0" collapsed="false">
      <c r="A216" s="351"/>
    </row>
    <row r="217" customFormat="false" ht="15" hidden="false" customHeight="false" outlineLevel="0" collapsed="false">
      <c r="A217" s="351"/>
    </row>
    <row r="218" customFormat="false" ht="15" hidden="false" customHeight="false" outlineLevel="0" collapsed="false">
      <c r="A218" s="351"/>
    </row>
    <row r="219" customFormat="false" ht="15" hidden="false" customHeight="false" outlineLevel="0" collapsed="false">
      <c r="A219" s="351"/>
    </row>
    <row r="220" customFormat="false" ht="15" hidden="false" customHeight="false" outlineLevel="0" collapsed="false">
      <c r="A220" s="351"/>
    </row>
    <row r="221" customFormat="false" ht="15" hidden="false" customHeight="false" outlineLevel="0" collapsed="false">
      <c r="A221" s="351"/>
    </row>
    <row r="222" customFormat="false" ht="15" hidden="false" customHeight="false" outlineLevel="0" collapsed="false">
      <c r="A222" s="351"/>
    </row>
    <row r="223" customFormat="false" ht="15" hidden="false" customHeight="false" outlineLevel="0" collapsed="false">
      <c r="A223" s="351"/>
    </row>
    <row r="224" customFormat="false" ht="15" hidden="false" customHeight="false" outlineLevel="0" collapsed="false">
      <c r="A224" s="351"/>
    </row>
    <row r="225" customFormat="false" ht="15" hidden="false" customHeight="false" outlineLevel="0" collapsed="false">
      <c r="A225" s="351"/>
    </row>
    <row r="226" customFormat="false" ht="15" hidden="false" customHeight="false" outlineLevel="0" collapsed="false">
      <c r="A226" s="351"/>
    </row>
    <row r="227" customFormat="false" ht="15" hidden="false" customHeight="false" outlineLevel="0" collapsed="false">
      <c r="A227" s="351"/>
    </row>
    <row r="228" customFormat="false" ht="15" hidden="false" customHeight="false" outlineLevel="0" collapsed="false">
      <c r="A228" s="351"/>
    </row>
    <row r="229" customFormat="false" ht="15" hidden="false" customHeight="false" outlineLevel="0" collapsed="false">
      <c r="A229" s="351"/>
    </row>
    <row r="230" customFormat="false" ht="15" hidden="false" customHeight="false" outlineLevel="0" collapsed="false">
      <c r="A230" s="351"/>
    </row>
    <row r="231" customFormat="false" ht="15" hidden="false" customHeight="false" outlineLevel="0" collapsed="false">
      <c r="A231" s="351"/>
    </row>
    <row r="232" customFormat="false" ht="15" hidden="false" customHeight="false" outlineLevel="0" collapsed="false">
      <c r="A232" s="351"/>
    </row>
    <row r="233" customFormat="false" ht="15" hidden="false" customHeight="false" outlineLevel="0" collapsed="false">
      <c r="A233" s="351"/>
    </row>
    <row r="234" customFormat="false" ht="15" hidden="false" customHeight="false" outlineLevel="0" collapsed="false">
      <c r="A234" s="351"/>
    </row>
    <row r="235" customFormat="false" ht="15" hidden="false" customHeight="false" outlineLevel="0" collapsed="false">
      <c r="A235" s="351"/>
    </row>
    <row r="236" customFormat="false" ht="15" hidden="false" customHeight="false" outlineLevel="0" collapsed="false">
      <c r="A236" s="351"/>
    </row>
    <row r="237" customFormat="false" ht="15" hidden="false" customHeight="false" outlineLevel="0" collapsed="false">
      <c r="A237" s="351"/>
    </row>
    <row r="238" customFormat="false" ht="15" hidden="false" customHeight="false" outlineLevel="0" collapsed="false">
      <c r="A238" s="351"/>
    </row>
    <row r="239" customFormat="false" ht="15" hidden="false" customHeight="false" outlineLevel="0" collapsed="false">
      <c r="A239" s="351"/>
    </row>
    <row r="240" customFormat="false" ht="15" hidden="false" customHeight="false" outlineLevel="0" collapsed="false">
      <c r="A240" s="351"/>
    </row>
    <row r="241" customFormat="false" ht="15" hidden="false" customHeight="false" outlineLevel="0" collapsed="false">
      <c r="A241" s="351"/>
    </row>
    <row r="242" customFormat="false" ht="15" hidden="false" customHeight="false" outlineLevel="0" collapsed="false">
      <c r="A242" s="351"/>
    </row>
    <row r="243" customFormat="false" ht="15" hidden="false" customHeight="false" outlineLevel="0" collapsed="false">
      <c r="A243" s="351"/>
    </row>
    <row r="244" customFormat="false" ht="15" hidden="false" customHeight="false" outlineLevel="0" collapsed="false">
      <c r="A244" s="351"/>
    </row>
    <row r="245" customFormat="false" ht="15" hidden="false" customHeight="false" outlineLevel="0" collapsed="false">
      <c r="A245" s="351"/>
    </row>
    <row r="246" customFormat="false" ht="15" hidden="false" customHeight="false" outlineLevel="0" collapsed="false">
      <c r="A246" s="351"/>
    </row>
    <row r="247" customFormat="false" ht="15" hidden="false" customHeight="false" outlineLevel="0" collapsed="false">
      <c r="A247" s="351"/>
    </row>
    <row r="248" customFormat="false" ht="15" hidden="false" customHeight="false" outlineLevel="0" collapsed="false">
      <c r="A248" s="351"/>
    </row>
    <row r="249" customFormat="false" ht="15" hidden="false" customHeight="false" outlineLevel="0" collapsed="false">
      <c r="A249" s="351"/>
    </row>
    <row r="250" customFormat="false" ht="15" hidden="false" customHeight="false" outlineLevel="0" collapsed="false">
      <c r="A250" s="351"/>
    </row>
    <row r="251" customFormat="false" ht="15" hidden="false" customHeight="false" outlineLevel="0" collapsed="false">
      <c r="A251" s="351"/>
    </row>
    <row r="252" customFormat="false" ht="15" hidden="false" customHeight="false" outlineLevel="0" collapsed="false">
      <c r="A252" s="351"/>
    </row>
    <row r="253" customFormat="false" ht="15" hidden="false" customHeight="false" outlineLevel="0" collapsed="false">
      <c r="A253" s="351"/>
    </row>
    <row r="254" customFormat="false" ht="15" hidden="false" customHeight="false" outlineLevel="0" collapsed="false">
      <c r="A254" s="351"/>
    </row>
    <row r="255" customFormat="false" ht="15" hidden="false" customHeight="false" outlineLevel="0" collapsed="false">
      <c r="A255" s="351"/>
    </row>
    <row r="256" customFormat="false" ht="15" hidden="false" customHeight="false" outlineLevel="0" collapsed="false">
      <c r="A256" s="351"/>
    </row>
    <row r="257" customFormat="false" ht="15" hidden="false" customHeight="false" outlineLevel="0" collapsed="false">
      <c r="A257" s="351"/>
    </row>
    <row r="258" customFormat="false" ht="15" hidden="false" customHeight="false" outlineLevel="0" collapsed="false">
      <c r="A258" s="351"/>
    </row>
    <row r="259" customFormat="false" ht="15" hidden="false" customHeight="false" outlineLevel="0" collapsed="false">
      <c r="A259" s="351"/>
    </row>
    <row r="260" customFormat="false" ht="15" hidden="false" customHeight="false" outlineLevel="0" collapsed="false">
      <c r="A260" s="351"/>
    </row>
    <row r="261" customFormat="false" ht="15" hidden="false" customHeight="false" outlineLevel="0" collapsed="false">
      <c r="A261" s="351"/>
    </row>
    <row r="262" customFormat="false" ht="15" hidden="false" customHeight="false" outlineLevel="0" collapsed="false">
      <c r="A262" s="351"/>
    </row>
    <row r="263" customFormat="false" ht="15" hidden="false" customHeight="false" outlineLevel="0" collapsed="false">
      <c r="A263" s="351"/>
    </row>
    <row r="264" customFormat="false" ht="15" hidden="false" customHeight="false" outlineLevel="0" collapsed="false">
      <c r="A264" s="351"/>
    </row>
    <row r="265" customFormat="false" ht="15" hidden="false" customHeight="false" outlineLevel="0" collapsed="false">
      <c r="A265" s="351"/>
    </row>
    <row r="266" customFormat="false" ht="15" hidden="false" customHeight="false" outlineLevel="0" collapsed="false">
      <c r="A266" s="351"/>
    </row>
    <row r="267" customFormat="false" ht="15" hidden="false" customHeight="false" outlineLevel="0" collapsed="false">
      <c r="A267" s="351"/>
    </row>
    <row r="268" customFormat="false" ht="15" hidden="false" customHeight="false" outlineLevel="0" collapsed="false">
      <c r="A268" s="351"/>
    </row>
    <row r="269" customFormat="false" ht="15" hidden="false" customHeight="false" outlineLevel="0" collapsed="false">
      <c r="A269" s="351"/>
    </row>
    <row r="270" customFormat="false" ht="15" hidden="false" customHeight="false" outlineLevel="0" collapsed="false">
      <c r="A270" s="351"/>
    </row>
    <row r="271" customFormat="false" ht="15" hidden="false" customHeight="false" outlineLevel="0" collapsed="false">
      <c r="A271" s="351"/>
    </row>
    <row r="272" customFormat="false" ht="15" hidden="false" customHeight="false" outlineLevel="0" collapsed="false">
      <c r="A272" s="351"/>
    </row>
    <row r="273" customFormat="false" ht="15" hidden="false" customHeight="false" outlineLevel="0" collapsed="false">
      <c r="A273" s="351"/>
    </row>
    <row r="274" customFormat="false" ht="15" hidden="false" customHeight="false" outlineLevel="0" collapsed="false">
      <c r="A274" s="351"/>
    </row>
    <row r="275" customFormat="false" ht="15" hidden="false" customHeight="false" outlineLevel="0" collapsed="false">
      <c r="A275" s="351"/>
    </row>
    <row r="276" customFormat="false" ht="15" hidden="false" customHeight="false" outlineLevel="0" collapsed="false">
      <c r="A276" s="351"/>
    </row>
    <row r="277" customFormat="false" ht="15" hidden="false" customHeight="false" outlineLevel="0" collapsed="false">
      <c r="A277" s="351"/>
    </row>
    <row r="278" customFormat="false" ht="15" hidden="false" customHeight="false" outlineLevel="0" collapsed="false">
      <c r="A278" s="351"/>
    </row>
    <row r="279" customFormat="false" ht="15" hidden="false" customHeight="false" outlineLevel="0" collapsed="false">
      <c r="A279" s="351"/>
    </row>
    <row r="280" customFormat="false" ht="15" hidden="false" customHeight="false" outlineLevel="0" collapsed="false">
      <c r="A280" s="351"/>
    </row>
    <row r="281" customFormat="false" ht="15" hidden="false" customHeight="false" outlineLevel="0" collapsed="false">
      <c r="A281" s="351"/>
    </row>
    <row r="282" customFormat="false" ht="15" hidden="false" customHeight="false" outlineLevel="0" collapsed="false">
      <c r="A282" s="351"/>
    </row>
    <row r="283" customFormat="false" ht="15" hidden="false" customHeight="false" outlineLevel="0" collapsed="false">
      <c r="A283" s="351"/>
    </row>
    <row r="284" customFormat="false" ht="15" hidden="false" customHeight="false" outlineLevel="0" collapsed="false">
      <c r="A284" s="351"/>
    </row>
    <row r="285" customFormat="false" ht="15" hidden="false" customHeight="false" outlineLevel="0" collapsed="false">
      <c r="A285" s="351"/>
    </row>
    <row r="286" customFormat="false" ht="15" hidden="false" customHeight="false" outlineLevel="0" collapsed="false">
      <c r="A286" s="351"/>
    </row>
    <row r="287" customFormat="false" ht="15" hidden="false" customHeight="false" outlineLevel="0" collapsed="false">
      <c r="A287" s="351"/>
    </row>
    <row r="288" customFormat="false" ht="15" hidden="false" customHeight="false" outlineLevel="0" collapsed="false">
      <c r="A288" s="351"/>
    </row>
    <row r="289" customFormat="false" ht="15" hidden="false" customHeight="false" outlineLevel="0" collapsed="false">
      <c r="A289" s="351"/>
    </row>
    <row r="290" customFormat="false" ht="15" hidden="false" customHeight="false" outlineLevel="0" collapsed="false">
      <c r="A290" s="351"/>
    </row>
    <row r="291" customFormat="false" ht="15" hidden="false" customHeight="false" outlineLevel="0" collapsed="false">
      <c r="A291" s="351"/>
    </row>
    <row r="292" customFormat="false" ht="15" hidden="false" customHeight="false" outlineLevel="0" collapsed="false">
      <c r="A292" s="351"/>
    </row>
    <row r="293" customFormat="false" ht="15" hidden="false" customHeight="false" outlineLevel="0" collapsed="false">
      <c r="A293" s="351"/>
    </row>
    <row r="294" customFormat="false" ht="15" hidden="false" customHeight="false" outlineLevel="0" collapsed="false">
      <c r="A294" s="351"/>
    </row>
    <row r="295" customFormat="false" ht="15" hidden="false" customHeight="false" outlineLevel="0" collapsed="false">
      <c r="A295" s="351"/>
    </row>
    <row r="296" customFormat="false" ht="15" hidden="false" customHeight="false" outlineLevel="0" collapsed="false">
      <c r="A296" s="351"/>
    </row>
    <row r="297" customFormat="false" ht="15" hidden="false" customHeight="false" outlineLevel="0" collapsed="false">
      <c r="A297" s="351"/>
    </row>
    <row r="298" customFormat="false" ht="15" hidden="false" customHeight="false" outlineLevel="0" collapsed="false">
      <c r="A298" s="351"/>
    </row>
    <row r="299" customFormat="false" ht="15" hidden="false" customHeight="false" outlineLevel="0" collapsed="false">
      <c r="A299" s="351"/>
    </row>
    <row r="300" customFormat="false" ht="15" hidden="false" customHeight="false" outlineLevel="0" collapsed="false">
      <c r="A300" s="351"/>
    </row>
    <row r="301" customFormat="false" ht="15" hidden="false" customHeight="false" outlineLevel="0" collapsed="false">
      <c r="A301" s="351"/>
    </row>
    <row r="302" customFormat="false" ht="15" hidden="false" customHeight="false" outlineLevel="0" collapsed="false">
      <c r="A302" s="351"/>
    </row>
    <row r="303" customFormat="false" ht="15" hidden="false" customHeight="false" outlineLevel="0" collapsed="false">
      <c r="A303" s="351"/>
    </row>
    <row r="304" customFormat="false" ht="15" hidden="false" customHeight="false" outlineLevel="0" collapsed="false">
      <c r="A304" s="351"/>
    </row>
    <row r="305" customFormat="false" ht="15" hidden="false" customHeight="false" outlineLevel="0" collapsed="false">
      <c r="A305" s="351"/>
    </row>
    <row r="306" customFormat="false" ht="15" hidden="false" customHeight="false" outlineLevel="0" collapsed="false">
      <c r="A306" s="351"/>
    </row>
    <row r="307" customFormat="false" ht="15" hidden="false" customHeight="false" outlineLevel="0" collapsed="false">
      <c r="A307" s="351"/>
    </row>
    <row r="308" customFormat="false" ht="15" hidden="false" customHeight="false" outlineLevel="0" collapsed="false">
      <c r="A308" s="351"/>
    </row>
    <row r="309" customFormat="false" ht="15" hidden="false" customHeight="false" outlineLevel="0" collapsed="false">
      <c r="A309" s="351"/>
    </row>
    <row r="310" customFormat="false" ht="15" hidden="false" customHeight="false" outlineLevel="0" collapsed="false">
      <c r="A310" s="351"/>
    </row>
    <row r="311" customFormat="false" ht="15" hidden="false" customHeight="false" outlineLevel="0" collapsed="false">
      <c r="A311" s="351"/>
    </row>
    <row r="312" customFormat="false" ht="15" hidden="false" customHeight="false" outlineLevel="0" collapsed="false">
      <c r="A312" s="351"/>
    </row>
    <row r="313" customFormat="false" ht="15" hidden="false" customHeight="false" outlineLevel="0" collapsed="false">
      <c r="A313" s="351"/>
    </row>
    <row r="314" customFormat="false" ht="15" hidden="false" customHeight="false" outlineLevel="0" collapsed="false">
      <c r="A314" s="351"/>
    </row>
    <row r="315" customFormat="false" ht="15" hidden="false" customHeight="false" outlineLevel="0" collapsed="false">
      <c r="A315" s="351"/>
    </row>
    <row r="316" customFormat="false" ht="15" hidden="false" customHeight="false" outlineLevel="0" collapsed="false">
      <c r="A316" s="351"/>
    </row>
    <row r="317" customFormat="false" ht="15" hidden="false" customHeight="false" outlineLevel="0" collapsed="false">
      <c r="A317" s="351"/>
    </row>
    <row r="318" customFormat="false" ht="15" hidden="false" customHeight="false" outlineLevel="0" collapsed="false">
      <c r="A318" s="351"/>
    </row>
    <row r="319" customFormat="false" ht="15" hidden="false" customHeight="false" outlineLevel="0" collapsed="false">
      <c r="A319" s="351"/>
    </row>
    <row r="320" customFormat="false" ht="15" hidden="false" customHeight="false" outlineLevel="0" collapsed="false">
      <c r="A320" s="351"/>
    </row>
    <row r="321" customFormat="false" ht="15" hidden="false" customHeight="false" outlineLevel="0" collapsed="false">
      <c r="A321" s="351"/>
    </row>
    <row r="322" customFormat="false" ht="15" hidden="false" customHeight="false" outlineLevel="0" collapsed="false">
      <c r="A322" s="351"/>
    </row>
    <row r="323" customFormat="false" ht="15" hidden="false" customHeight="false" outlineLevel="0" collapsed="false">
      <c r="A323" s="351"/>
    </row>
    <row r="324" customFormat="false" ht="15" hidden="false" customHeight="false" outlineLevel="0" collapsed="false">
      <c r="A324" s="351"/>
    </row>
    <row r="325" customFormat="false" ht="15" hidden="false" customHeight="false" outlineLevel="0" collapsed="false">
      <c r="A325" s="351"/>
    </row>
    <row r="326" customFormat="false" ht="15" hidden="false" customHeight="false" outlineLevel="0" collapsed="false">
      <c r="A326" s="351"/>
    </row>
    <row r="327" customFormat="false" ht="15" hidden="false" customHeight="false" outlineLevel="0" collapsed="false">
      <c r="A327" s="351"/>
    </row>
    <row r="328" customFormat="false" ht="15" hidden="false" customHeight="false" outlineLevel="0" collapsed="false">
      <c r="A328" s="351"/>
    </row>
    <row r="329" customFormat="false" ht="15" hidden="false" customHeight="false" outlineLevel="0" collapsed="false">
      <c r="A329" s="351"/>
    </row>
    <row r="330" customFormat="false" ht="15" hidden="false" customHeight="false" outlineLevel="0" collapsed="false">
      <c r="A330" s="351"/>
    </row>
    <row r="331" customFormat="false" ht="15" hidden="false" customHeight="false" outlineLevel="0" collapsed="false">
      <c r="A331" s="351"/>
    </row>
    <row r="332" customFormat="false" ht="15" hidden="false" customHeight="false" outlineLevel="0" collapsed="false">
      <c r="A332" s="351"/>
    </row>
    <row r="333" customFormat="false" ht="15" hidden="false" customHeight="false" outlineLevel="0" collapsed="false">
      <c r="A333" s="351"/>
    </row>
    <row r="334" customFormat="false" ht="15" hidden="false" customHeight="false" outlineLevel="0" collapsed="false">
      <c r="A334" s="351"/>
    </row>
    <row r="335" customFormat="false" ht="15" hidden="false" customHeight="false" outlineLevel="0" collapsed="false">
      <c r="A335" s="351"/>
    </row>
    <row r="336" customFormat="false" ht="15" hidden="false" customHeight="false" outlineLevel="0" collapsed="false">
      <c r="A336" s="351"/>
    </row>
    <row r="337" customFormat="false" ht="15" hidden="false" customHeight="false" outlineLevel="0" collapsed="false">
      <c r="A337" s="351"/>
    </row>
    <row r="338" customFormat="false" ht="15" hidden="false" customHeight="false" outlineLevel="0" collapsed="false">
      <c r="A338" s="351"/>
    </row>
    <row r="339" customFormat="false" ht="15" hidden="false" customHeight="false" outlineLevel="0" collapsed="false">
      <c r="A339" s="351"/>
    </row>
    <row r="340" customFormat="false" ht="15" hidden="false" customHeight="false" outlineLevel="0" collapsed="false">
      <c r="A340" s="351"/>
    </row>
    <row r="341" customFormat="false" ht="15" hidden="false" customHeight="false" outlineLevel="0" collapsed="false">
      <c r="A341" s="351"/>
    </row>
    <row r="342" customFormat="false" ht="15" hidden="false" customHeight="false" outlineLevel="0" collapsed="false">
      <c r="A342" s="351"/>
    </row>
    <row r="343" customFormat="false" ht="15" hidden="false" customHeight="false" outlineLevel="0" collapsed="false">
      <c r="A343" s="351"/>
    </row>
    <row r="344" customFormat="false" ht="15" hidden="false" customHeight="false" outlineLevel="0" collapsed="false">
      <c r="A344" s="351"/>
    </row>
    <row r="345" customFormat="false" ht="15" hidden="false" customHeight="false" outlineLevel="0" collapsed="false">
      <c r="A345" s="351"/>
    </row>
    <row r="346" customFormat="false" ht="15" hidden="false" customHeight="false" outlineLevel="0" collapsed="false">
      <c r="A346" s="351"/>
    </row>
    <row r="347" customFormat="false" ht="15" hidden="false" customHeight="false" outlineLevel="0" collapsed="false">
      <c r="A347" s="351"/>
    </row>
    <row r="348" customFormat="false" ht="15" hidden="false" customHeight="false" outlineLevel="0" collapsed="false">
      <c r="A348" s="351"/>
    </row>
    <row r="349" customFormat="false" ht="15" hidden="false" customHeight="false" outlineLevel="0" collapsed="false">
      <c r="A349" s="351"/>
    </row>
    <row r="350" customFormat="false" ht="15" hidden="false" customHeight="false" outlineLevel="0" collapsed="false">
      <c r="A350" s="351"/>
    </row>
    <row r="351" customFormat="false" ht="15" hidden="false" customHeight="false" outlineLevel="0" collapsed="false">
      <c r="A351" s="351"/>
    </row>
    <row r="352" customFormat="false" ht="15" hidden="false" customHeight="false" outlineLevel="0" collapsed="false">
      <c r="A352" s="351"/>
    </row>
    <row r="353" customFormat="false" ht="15" hidden="false" customHeight="false" outlineLevel="0" collapsed="false">
      <c r="A353" s="351"/>
    </row>
    <row r="354" customFormat="false" ht="15" hidden="false" customHeight="false" outlineLevel="0" collapsed="false">
      <c r="A354" s="351"/>
    </row>
    <row r="355" customFormat="false" ht="15" hidden="false" customHeight="false" outlineLevel="0" collapsed="false">
      <c r="A355" s="351"/>
    </row>
    <row r="356" customFormat="false" ht="15" hidden="false" customHeight="false" outlineLevel="0" collapsed="false">
      <c r="A356" s="351"/>
    </row>
    <row r="357" customFormat="false" ht="15" hidden="false" customHeight="false" outlineLevel="0" collapsed="false">
      <c r="A357" s="351"/>
    </row>
    <row r="358" customFormat="false" ht="15" hidden="false" customHeight="false" outlineLevel="0" collapsed="false">
      <c r="A358" s="351"/>
    </row>
    <row r="359" customFormat="false" ht="15" hidden="false" customHeight="false" outlineLevel="0" collapsed="false">
      <c r="A359" s="351"/>
    </row>
    <row r="360" customFormat="false" ht="15" hidden="false" customHeight="false" outlineLevel="0" collapsed="false">
      <c r="A360" s="351"/>
    </row>
    <row r="361" customFormat="false" ht="15" hidden="false" customHeight="false" outlineLevel="0" collapsed="false">
      <c r="A361" s="351"/>
    </row>
    <row r="362" customFormat="false" ht="15" hidden="false" customHeight="false" outlineLevel="0" collapsed="false">
      <c r="A362" s="351"/>
    </row>
    <row r="363" customFormat="false" ht="15" hidden="false" customHeight="false" outlineLevel="0" collapsed="false">
      <c r="A363" s="351"/>
    </row>
    <row r="364" customFormat="false" ht="15" hidden="false" customHeight="false" outlineLevel="0" collapsed="false">
      <c r="A364" s="351"/>
    </row>
    <row r="365" customFormat="false" ht="15" hidden="false" customHeight="false" outlineLevel="0" collapsed="false">
      <c r="A365" s="351"/>
    </row>
    <row r="366" customFormat="false" ht="15" hidden="false" customHeight="false" outlineLevel="0" collapsed="false">
      <c r="A366" s="351"/>
    </row>
    <row r="367" customFormat="false" ht="15" hidden="false" customHeight="false" outlineLevel="0" collapsed="false">
      <c r="A367" s="351"/>
    </row>
    <row r="368" customFormat="false" ht="15" hidden="false" customHeight="false" outlineLevel="0" collapsed="false">
      <c r="A368" s="351"/>
    </row>
    <row r="369" customFormat="false" ht="15" hidden="false" customHeight="false" outlineLevel="0" collapsed="false">
      <c r="A369" s="351"/>
    </row>
    <row r="370" customFormat="false" ht="15" hidden="false" customHeight="false" outlineLevel="0" collapsed="false">
      <c r="A370" s="351"/>
    </row>
    <row r="371" customFormat="false" ht="15" hidden="false" customHeight="false" outlineLevel="0" collapsed="false">
      <c r="A371" s="351"/>
    </row>
    <row r="372" customFormat="false" ht="15" hidden="false" customHeight="false" outlineLevel="0" collapsed="false">
      <c r="A372" s="351"/>
    </row>
    <row r="373" customFormat="false" ht="15" hidden="false" customHeight="false" outlineLevel="0" collapsed="false">
      <c r="A373" s="351"/>
    </row>
    <row r="374" customFormat="false" ht="15" hidden="false" customHeight="false" outlineLevel="0" collapsed="false">
      <c r="A374" s="351"/>
    </row>
    <row r="375" customFormat="false" ht="15" hidden="false" customHeight="false" outlineLevel="0" collapsed="false">
      <c r="A375" s="351"/>
    </row>
    <row r="376" customFormat="false" ht="15" hidden="false" customHeight="false" outlineLevel="0" collapsed="false">
      <c r="A376" s="351"/>
    </row>
    <row r="377" customFormat="false" ht="15" hidden="false" customHeight="false" outlineLevel="0" collapsed="false">
      <c r="A377" s="351"/>
    </row>
    <row r="378" customFormat="false" ht="15" hidden="false" customHeight="false" outlineLevel="0" collapsed="false">
      <c r="A378" s="351"/>
    </row>
    <row r="379" customFormat="false" ht="15" hidden="false" customHeight="false" outlineLevel="0" collapsed="false">
      <c r="A379" s="351"/>
    </row>
    <row r="380" customFormat="false" ht="15" hidden="false" customHeight="false" outlineLevel="0" collapsed="false">
      <c r="A380" s="351"/>
    </row>
    <row r="381" customFormat="false" ht="15" hidden="false" customHeight="false" outlineLevel="0" collapsed="false">
      <c r="A381" s="351"/>
    </row>
    <row r="382" customFormat="false" ht="15" hidden="false" customHeight="false" outlineLevel="0" collapsed="false">
      <c r="A382" s="351"/>
    </row>
    <row r="383" customFormat="false" ht="15" hidden="false" customHeight="false" outlineLevel="0" collapsed="false">
      <c r="A383" s="351"/>
    </row>
    <row r="384" customFormat="false" ht="15" hidden="false" customHeight="false" outlineLevel="0" collapsed="false">
      <c r="A384" s="351"/>
    </row>
    <row r="385" customFormat="false" ht="15" hidden="false" customHeight="false" outlineLevel="0" collapsed="false">
      <c r="A385" s="351"/>
    </row>
    <row r="386" customFormat="false" ht="15" hidden="false" customHeight="false" outlineLevel="0" collapsed="false">
      <c r="A386" s="351"/>
    </row>
    <row r="387" customFormat="false" ht="15" hidden="false" customHeight="false" outlineLevel="0" collapsed="false">
      <c r="A387" s="351"/>
    </row>
    <row r="388" customFormat="false" ht="15" hidden="false" customHeight="false" outlineLevel="0" collapsed="false">
      <c r="A388" s="351"/>
    </row>
    <row r="389" customFormat="false" ht="15" hidden="false" customHeight="false" outlineLevel="0" collapsed="false">
      <c r="A389" s="351"/>
    </row>
    <row r="390" customFormat="false" ht="15" hidden="false" customHeight="false" outlineLevel="0" collapsed="false">
      <c r="A390" s="351"/>
    </row>
    <row r="391" customFormat="false" ht="15" hidden="false" customHeight="false" outlineLevel="0" collapsed="false">
      <c r="A391" s="351"/>
    </row>
    <row r="392" customFormat="false" ht="15" hidden="false" customHeight="false" outlineLevel="0" collapsed="false">
      <c r="A392" s="351"/>
    </row>
    <row r="393" customFormat="false" ht="15" hidden="false" customHeight="false" outlineLevel="0" collapsed="false">
      <c r="A393" s="351"/>
    </row>
    <row r="394" customFormat="false" ht="15" hidden="false" customHeight="false" outlineLevel="0" collapsed="false">
      <c r="A394" s="351"/>
    </row>
    <row r="395" customFormat="false" ht="15" hidden="false" customHeight="false" outlineLevel="0" collapsed="false">
      <c r="A395" s="351"/>
    </row>
    <row r="396" customFormat="false" ht="15" hidden="false" customHeight="false" outlineLevel="0" collapsed="false">
      <c r="A396" s="351"/>
    </row>
    <row r="397" customFormat="false" ht="15" hidden="false" customHeight="false" outlineLevel="0" collapsed="false">
      <c r="A397" s="351"/>
    </row>
    <row r="398" customFormat="false" ht="15" hidden="false" customHeight="false" outlineLevel="0" collapsed="false">
      <c r="A398" s="351"/>
    </row>
    <row r="399" customFormat="false" ht="15" hidden="false" customHeight="false" outlineLevel="0" collapsed="false">
      <c r="A399" s="351"/>
    </row>
    <row r="400" customFormat="false" ht="15" hidden="false" customHeight="false" outlineLevel="0" collapsed="false">
      <c r="A400" s="351"/>
    </row>
    <row r="401" customFormat="false" ht="15" hidden="false" customHeight="false" outlineLevel="0" collapsed="false">
      <c r="A401" s="351"/>
    </row>
    <row r="402" customFormat="false" ht="15" hidden="false" customHeight="false" outlineLevel="0" collapsed="false">
      <c r="A402" s="351"/>
    </row>
    <row r="403" customFormat="false" ht="15" hidden="false" customHeight="false" outlineLevel="0" collapsed="false">
      <c r="A403" s="351"/>
    </row>
    <row r="404" customFormat="false" ht="15" hidden="false" customHeight="false" outlineLevel="0" collapsed="false">
      <c r="A404" s="351"/>
    </row>
    <row r="405" customFormat="false" ht="15" hidden="false" customHeight="false" outlineLevel="0" collapsed="false">
      <c r="A405" s="351"/>
    </row>
    <row r="406" customFormat="false" ht="15" hidden="false" customHeight="false" outlineLevel="0" collapsed="false">
      <c r="A406" s="351"/>
    </row>
    <row r="407" customFormat="false" ht="15" hidden="false" customHeight="false" outlineLevel="0" collapsed="false">
      <c r="A407" s="351"/>
    </row>
    <row r="408" customFormat="false" ht="15" hidden="false" customHeight="false" outlineLevel="0" collapsed="false">
      <c r="A408" s="351"/>
    </row>
    <row r="409" customFormat="false" ht="15" hidden="false" customHeight="false" outlineLevel="0" collapsed="false">
      <c r="A409" s="351"/>
    </row>
    <row r="410" customFormat="false" ht="15" hidden="false" customHeight="false" outlineLevel="0" collapsed="false">
      <c r="A410" s="351"/>
    </row>
    <row r="411" customFormat="false" ht="15" hidden="false" customHeight="false" outlineLevel="0" collapsed="false">
      <c r="A411" s="351"/>
    </row>
    <row r="412" customFormat="false" ht="15" hidden="false" customHeight="false" outlineLevel="0" collapsed="false">
      <c r="A412" s="351"/>
    </row>
    <row r="413" customFormat="false" ht="15" hidden="false" customHeight="false" outlineLevel="0" collapsed="false">
      <c r="A413" s="351"/>
    </row>
    <row r="414" customFormat="false" ht="15" hidden="false" customHeight="false" outlineLevel="0" collapsed="false">
      <c r="A414" s="351"/>
    </row>
    <row r="415" customFormat="false" ht="15" hidden="false" customHeight="false" outlineLevel="0" collapsed="false">
      <c r="A415" s="351"/>
    </row>
    <row r="416" customFormat="false" ht="15" hidden="false" customHeight="false" outlineLevel="0" collapsed="false">
      <c r="A416" s="351"/>
    </row>
    <row r="417" customFormat="false" ht="15" hidden="false" customHeight="false" outlineLevel="0" collapsed="false">
      <c r="A417" s="351"/>
    </row>
    <row r="418" customFormat="false" ht="15" hidden="false" customHeight="false" outlineLevel="0" collapsed="false">
      <c r="A418" s="351"/>
    </row>
    <row r="419" customFormat="false" ht="15" hidden="false" customHeight="false" outlineLevel="0" collapsed="false">
      <c r="A419" s="351"/>
    </row>
    <row r="420" customFormat="false" ht="15" hidden="false" customHeight="false" outlineLevel="0" collapsed="false">
      <c r="A420" s="351"/>
    </row>
    <row r="421" customFormat="false" ht="15" hidden="false" customHeight="false" outlineLevel="0" collapsed="false">
      <c r="A421" s="351"/>
    </row>
    <row r="422" customFormat="false" ht="15" hidden="false" customHeight="false" outlineLevel="0" collapsed="false">
      <c r="A422" s="351"/>
    </row>
    <row r="423" customFormat="false" ht="15" hidden="false" customHeight="false" outlineLevel="0" collapsed="false">
      <c r="A423" s="351"/>
    </row>
    <row r="424" customFormat="false" ht="15" hidden="false" customHeight="false" outlineLevel="0" collapsed="false">
      <c r="A424" s="351"/>
    </row>
    <row r="425" customFormat="false" ht="15" hidden="false" customHeight="false" outlineLevel="0" collapsed="false">
      <c r="A425" s="351"/>
    </row>
    <row r="426" customFormat="false" ht="15" hidden="false" customHeight="false" outlineLevel="0" collapsed="false">
      <c r="A426" s="351"/>
    </row>
    <row r="427" customFormat="false" ht="15" hidden="false" customHeight="false" outlineLevel="0" collapsed="false">
      <c r="A427" s="351"/>
    </row>
    <row r="428" customFormat="false" ht="15" hidden="false" customHeight="false" outlineLevel="0" collapsed="false">
      <c r="A428" s="351"/>
    </row>
    <row r="429" customFormat="false" ht="15" hidden="false" customHeight="false" outlineLevel="0" collapsed="false">
      <c r="A429" s="351"/>
    </row>
    <row r="430" customFormat="false" ht="15" hidden="false" customHeight="false" outlineLevel="0" collapsed="false">
      <c r="A430" s="351"/>
    </row>
    <row r="431" customFormat="false" ht="15" hidden="false" customHeight="false" outlineLevel="0" collapsed="false">
      <c r="A431" s="351"/>
    </row>
    <row r="432" customFormat="false" ht="15" hidden="false" customHeight="false" outlineLevel="0" collapsed="false">
      <c r="A432" s="351"/>
    </row>
    <row r="433" customFormat="false" ht="15" hidden="false" customHeight="false" outlineLevel="0" collapsed="false">
      <c r="A433" s="351"/>
    </row>
    <row r="434" customFormat="false" ht="15" hidden="false" customHeight="false" outlineLevel="0" collapsed="false">
      <c r="A434" s="351"/>
    </row>
    <row r="435" customFormat="false" ht="15" hidden="false" customHeight="false" outlineLevel="0" collapsed="false">
      <c r="A435" s="351"/>
    </row>
    <row r="436" customFormat="false" ht="15" hidden="false" customHeight="false" outlineLevel="0" collapsed="false">
      <c r="A436" s="351"/>
    </row>
    <row r="437" customFormat="false" ht="15" hidden="false" customHeight="false" outlineLevel="0" collapsed="false">
      <c r="A437" s="351"/>
    </row>
    <row r="438" customFormat="false" ht="15" hidden="false" customHeight="false" outlineLevel="0" collapsed="false">
      <c r="A438" s="351"/>
    </row>
    <row r="439" customFormat="false" ht="15" hidden="false" customHeight="false" outlineLevel="0" collapsed="false">
      <c r="A439" s="351"/>
    </row>
    <row r="440" customFormat="false" ht="15" hidden="false" customHeight="false" outlineLevel="0" collapsed="false">
      <c r="A440" s="351"/>
    </row>
    <row r="441" customFormat="false" ht="15" hidden="false" customHeight="false" outlineLevel="0" collapsed="false">
      <c r="A441" s="351"/>
    </row>
    <row r="442" customFormat="false" ht="15" hidden="false" customHeight="false" outlineLevel="0" collapsed="false">
      <c r="A442" s="351"/>
    </row>
    <row r="443" customFormat="false" ht="15" hidden="false" customHeight="false" outlineLevel="0" collapsed="false">
      <c r="A443" s="351"/>
    </row>
    <row r="444" customFormat="false" ht="15" hidden="false" customHeight="false" outlineLevel="0" collapsed="false">
      <c r="A444" s="351"/>
    </row>
    <row r="445" customFormat="false" ht="15" hidden="false" customHeight="false" outlineLevel="0" collapsed="false">
      <c r="A445" s="351"/>
    </row>
    <row r="446" customFormat="false" ht="15" hidden="false" customHeight="false" outlineLevel="0" collapsed="false">
      <c r="A446" s="351"/>
    </row>
    <row r="447" customFormat="false" ht="15" hidden="false" customHeight="false" outlineLevel="0" collapsed="false">
      <c r="A447" s="351"/>
    </row>
    <row r="448" customFormat="false" ht="15" hidden="false" customHeight="false" outlineLevel="0" collapsed="false">
      <c r="A448" s="351"/>
    </row>
    <row r="449" customFormat="false" ht="15" hidden="false" customHeight="false" outlineLevel="0" collapsed="false">
      <c r="A449" s="351"/>
    </row>
    <row r="450" customFormat="false" ht="15" hidden="false" customHeight="false" outlineLevel="0" collapsed="false">
      <c r="A450" s="351"/>
    </row>
    <row r="451" customFormat="false" ht="15" hidden="false" customHeight="false" outlineLevel="0" collapsed="false">
      <c r="A451" s="351"/>
    </row>
    <row r="452" customFormat="false" ht="15" hidden="false" customHeight="false" outlineLevel="0" collapsed="false">
      <c r="A452" s="351"/>
    </row>
    <row r="453" customFormat="false" ht="15" hidden="false" customHeight="false" outlineLevel="0" collapsed="false">
      <c r="A453" s="351"/>
    </row>
    <row r="454" customFormat="false" ht="15" hidden="false" customHeight="false" outlineLevel="0" collapsed="false">
      <c r="A454" s="351"/>
    </row>
    <row r="455" customFormat="false" ht="15" hidden="false" customHeight="false" outlineLevel="0" collapsed="false">
      <c r="A455" s="351"/>
    </row>
    <row r="456" customFormat="false" ht="15" hidden="false" customHeight="false" outlineLevel="0" collapsed="false">
      <c r="A456" s="351"/>
    </row>
    <row r="457" customFormat="false" ht="15" hidden="false" customHeight="false" outlineLevel="0" collapsed="false">
      <c r="A457" s="351"/>
    </row>
    <row r="458" customFormat="false" ht="15" hidden="false" customHeight="false" outlineLevel="0" collapsed="false">
      <c r="A458" s="351"/>
    </row>
    <row r="459" customFormat="false" ht="15" hidden="false" customHeight="false" outlineLevel="0" collapsed="false">
      <c r="A459" s="351"/>
    </row>
    <row r="460" customFormat="false" ht="15" hidden="false" customHeight="false" outlineLevel="0" collapsed="false">
      <c r="A460" s="351"/>
    </row>
    <row r="461" customFormat="false" ht="15" hidden="false" customHeight="false" outlineLevel="0" collapsed="false">
      <c r="A461" s="351"/>
    </row>
    <row r="462" customFormat="false" ht="15" hidden="false" customHeight="false" outlineLevel="0" collapsed="false">
      <c r="A462" s="351"/>
    </row>
    <row r="463" customFormat="false" ht="15" hidden="false" customHeight="false" outlineLevel="0" collapsed="false">
      <c r="A463" s="351"/>
    </row>
    <row r="464" customFormat="false" ht="15" hidden="false" customHeight="false" outlineLevel="0" collapsed="false">
      <c r="A464" s="351"/>
    </row>
    <row r="465" customFormat="false" ht="15" hidden="false" customHeight="false" outlineLevel="0" collapsed="false">
      <c r="A465" s="351"/>
    </row>
    <row r="466" customFormat="false" ht="15" hidden="false" customHeight="false" outlineLevel="0" collapsed="false">
      <c r="A466" s="351"/>
    </row>
    <row r="467" customFormat="false" ht="15" hidden="false" customHeight="false" outlineLevel="0" collapsed="false">
      <c r="A467" s="351"/>
    </row>
    <row r="468" customFormat="false" ht="15" hidden="false" customHeight="false" outlineLevel="0" collapsed="false">
      <c r="A468" s="351"/>
    </row>
    <row r="469" customFormat="false" ht="15" hidden="false" customHeight="false" outlineLevel="0" collapsed="false">
      <c r="A469" s="351"/>
    </row>
    <row r="470" customFormat="false" ht="15" hidden="false" customHeight="false" outlineLevel="0" collapsed="false">
      <c r="A470" s="351"/>
    </row>
    <row r="471" customFormat="false" ht="15" hidden="false" customHeight="false" outlineLevel="0" collapsed="false">
      <c r="A471" s="351"/>
    </row>
    <row r="472" customFormat="false" ht="15" hidden="false" customHeight="false" outlineLevel="0" collapsed="false">
      <c r="A472" s="351"/>
    </row>
    <row r="473" customFormat="false" ht="15" hidden="false" customHeight="false" outlineLevel="0" collapsed="false">
      <c r="A473" s="351"/>
    </row>
    <row r="474" customFormat="false" ht="15" hidden="false" customHeight="false" outlineLevel="0" collapsed="false">
      <c r="A474" s="351"/>
    </row>
    <row r="475" customFormat="false" ht="15" hidden="false" customHeight="false" outlineLevel="0" collapsed="false">
      <c r="A475" s="351"/>
    </row>
    <row r="476" customFormat="false" ht="15" hidden="false" customHeight="false" outlineLevel="0" collapsed="false">
      <c r="A476" s="351"/>
    </row>
    <row r="477" customFormat="false" ht="15" hidden="false" customHeight="false" outlineLevel="0" collapsed="false">
      <c r="A477" s="351"/>
    </row>
    <row r="478" customFormat="false" ht="15" hidden="false" customHeight="false" outlineLevel="0" collapsed="false">
      <c r="A478" s="351"/>
    </row>
    <row r="479" customFormat="false" ht="15" hidden="false" customHeight="false" outlineLevel="0" collapsed="false">
      <c r="A479" s="351"/>
    </row>
    <row r="480" customFormat="false" ht="15" hidden="false" customHeight="false" outlineLevel="0" collapsed="false">
      <c r="A480" s="351"/>
    </row>
    <row r="481" customFormat="false" ht="15" hidden="false" customHeight="false" outlineLevel="0" collapsed="false">
      <c r="A481" s="351"/>
    </row>
    <row r="482" customFormat="false" ht="15" hidden="false" customHeight="false" outlineLevel="0" collapsed="false">
      <c r="A482" s="351"/>
    </row>
    <row r="483" customFormat="false" ht="15" hidden="false" customHeight="false" outlineLevel="0" collapsed="false">
      <c r="A483" s="351"/>
    </row>
    <row r="484" customFormat="false" ht="15" hidden="false" customHeight="false" outlineLevel="0" collapsed="false">
      <c r="A484" s="351"/>
    </row>
    <row r="485" customFormat="false" ht="15" hidden="false" customHeight="false" outlineLevel="0" collapsed="false">
      <c r="A485" s="351"/>
    </row>
    <row r="486" customFormat="false" ht="15" hidden="false" customHeight="false" outlineLevel="0" collapsed="false">
      <c r="A486" s="351"/>
    </row>
    <row r="487" customFormat="false" ht="15" hidden="false" customHeight="false" outlineLevel="0" collapsed="false">
      <c r="A487" s="351"/>
    </row>
    <row r="488" customFormat="false" ht="15" hidden="false" customHeight="false" outlineLevel="0" collapsed="false">
      <c r="A488" s="351"/>
    </row>
    <row r="489" customFormat="false" ht="15" hidden="false" customHeight="false" outlineLevel="0" collapsed="false">
      <c r="A489" s="351"/>
    </row>
    <row r="490" customFormat="false" ht="15" hidden="false" customHeight="false" outlineLevel="0" collapsed="false">
      <c r="A490" s="351"/>
    </row>
    <row r="491" customFormat="false" ht="15" hidden="false" customHeight="false" outlineLevel="0" collapsed="false">
      <c r="A491" s="351"/>
    </row>
    <row r="492" customFormat="false" ht="15" hidden="false" customHeight="false" outlineLevel="0" collapsed="false">
      <c r="A492" s="351"/>
    </row>
    <row r="493" customFormat="false" ht="15" hidden="false" customHeight="false" outlineLevel="0" collapsed="false">
      <c r="A493" s="351"/>
    </row>
    <row r="494" customFormat="false" ht="15" hidden="false" customHeight="false" outlineLevel="0" collapsed="false">
      <c r="A494" s="351"/>
    </row>
    <row r="495" customFormat="false" ht="15" hidden="false" customHeight="false" outlineLevel="0" collapsed="false">
      <c r="A495" s="351"/>
    </row>
    <row r="496" customFormat="false" ht="15" hidden="false" customHeight="false" outlineLevel="0" collapsed="false">
      <c r="A496" s="351"/>
    </row>
    <row r="497" customFormat="false" ht="15" hidden="false" customHeight="false" outlineLevel="0" collapsed="false">
      <c r="A497" s="351"/>
    </row>
    <row r="498" customFormat="false" ht="15" hidden="false" customHeight="false" outlineLevel="0" collapsed="false">
      <c r="A498" s="351"/>
    </row>
    <row r="499" customFormat="false" ht="15" hidden="false" customHeight="false" outlineLevel="0" collapsed="false">
      <c r="A499" s="351"/>
    </row>
    <row r="500" customFormat="false" ht="15" hidden="false" customHeight="false" outlineLevel="0" collapsed="false">
      <c r="A500" s="351"/>
    </row>
    <row r="501" customFormat="false" ht="15" hidden="false" customHeight="false" outlineLevel="0" collapsed="false">
      <c r="A501" s="351"/>
    </row>
    <row r="502" customFormat="false" ht="15" hidden="false" customHeight="false" outlineLevel="0" collapsed="false">
      <c r="A502" s="351"/>
    </row>
    <row r="503" customFormat="false" ht="15" hidden="false" customHeight="false" outlineLevel="0" collapsed="false">
      <c r="A503" s="351"/>
    </row>
    <row r="504" customFormat="false" ht="15" hidden="false" customHeight="false" outlineLevel="0" collapsed="false">
      <c r="A504" s="351"/>
    </row>
    <row r="505" customFormat="false" ht="15" hidden="false" customHeight="false" outlineLevel="0" collapsed="false">
      <c r="A505" s="351"/>
    </row>
    <row r="506" customFormat="false" ht="15" hidden="false" customHeight="false" outlineLevel="0" collapsed="false">
      <c r="A506" s="351"/>
    </row>
    <row r="507" customFormat="false" ht="15" hidden="false" customHeight="false" outlineLevel="0" collapsed="false">
      <c r="A507" s="351"/>
    </row>
    <row r="508" customFormat="false" ht="15" hidden="false" customHeight="false" outlineLevel="0" collapsed="false">
      <c r="A508" s="351"/>
    </row>
    <row r="509" customFormat="false" ht="15" hidden="false" customHeight="false" outlineLevel="0" collapsed="false">
      <c r="A509" s="351"/>
    </row>
    <row r="510" customFormat="false" ht="15" hidden="false" customHeight="false" outlineLevel="0" collapsed="false">
      <c r="A510" s="351"/>
    </row>
    <row r="511" customFormat="false" ht="15" hidden="false" customHeight="false" outlineLevel="0" collapsed="false">
      <c r="A511" s="351"/>
    </row>
    <row r="512" customFormat="false" ht="15" hidden="false" customHeight="false" outlineLevel="0" collapsed="false">
      <c r="A512" s="351"/>
    </row>
    <row r="513" customFormat="false" ht="15" hidden="false" customHeight="false" outlineLevel="0" collapsed="false">
      <c r="A513" s="351"/>
    </row>
    <row r="514" customFormat="false" ht="15" hidden="false" customHeight="false" outlineLevel="0" collapsed="false">
      <c r="A514" s="351"/>
    </row>
    <row r="515" customFormat="false" ht="15" hidden="false" customHeight="false" outlineLevel="0" collapsed="false">
      <c r="A515" s="351"/>
    </row>
    <row r="516" customFormat="false" ht="15" hidden="false" customHeight="false" outlineLevel="0" collapsed="false">
      <c r="A516" s="351"/>
    </row>
    <row r="517" customFormat="false" ht="15" hidden="false" customHeight="false" outlineLevel="0" collapsed="false">
      <c r="A517" s="351"/>
    </row>
    <row r="518" customFormat="false" ht="15" hidden="false" customHeight="false" outlineLevel="0" collapsed="false">
      <c r="A518" s="351"/>
    </row>
    <row r="519" customFormat="false" ht="15" hidden="false" customHeight="false" outlineLevel="0" collapsed="false">
      <c r="A519" s="351"/>
    </row>
    <row r="520" customFormat="false" ht="15" hidden="false" customHeight="false" outlineLevel="0" collapsed="false">
      <c r="A520" s="351"/>
    </row>
    <row r="521" customFormat="false" ht="15" hidden="false" customHeight="false" outlineLevel="0" collapsed="false">
      <c r="A521" s="351"/>
    </row>
    <row r="522" customFormat="false" ht="15" hidden="false" customHeight="false" outlineLevel="0" collapsed="false">
      <c r="A522" s="351"/>
    </row>
    <row r="523" customFormat="false" ht="15" hidden="false" customHeight="false" outlineLevel="0" collapsed="false">
      <c r="A523" s="351"/>
    </row>
    <row r="524" customFormat="false" ht="15" hidden="false" customHeight="false" outlineLevel="0" collapsed="false">
      <c r="A524" s="351"/>
    </row>
    <row r="525" customFormat="false" ht="15" hidden="false" customHeight="false" outlineLevel="0" collapsed="false">
      <c r="A525" s="351"/>
    </row>
    <row r="526" customFormat="false" ht="15" hidden="false" customHeight="false" outlineLevel="0" collapsed="false">
      <c r="A526" s="351"/>
    </row>
    <row r="527" customFormat="false" ht="15" hidden="false" customHeight="false" outlineLevel="0" collapsed="false">
      <c r="A527" s="351"/>
    </row>
    <row r="528" customFormat="false" ht="15" hidden="false" customHeight="false" outlineLevel="0" collapsed="false">
      <c r="A528" s="351"/>
    </row>
    <row r="529" customFormat="false" ht="15" hidden="false" customHeight="false" outlineLevel="0" collapsed="false">
      <c r="A529" s="351"/>
    </row>
    <row r="530" customFormat="false" ht="15" hidden="false" customHeight="false" outlineLevel="0" collapsed="false">
      <c r="A530" s="351"/>
    </row>
    <row r="531" customFormat="false" ht="15" hidden="false" customHeight="false" outlineLevel="0" collapsed="false">
      <c r="A531" s="351"/>
    </row>
    <row r="532" customFormat="false" ht="15" hidden="false" customHeight="false" outlineLevel="0" collapsed="false">
      <c r="A532" s="351"/>
    </row>
    <row r="533" customFormat="false" ht="15" hidden="false" customHeight="false" outlineLevel="0" collapsed="false">
      <c r="A533" s="351"/>
    </row>
    <row r="534" customFormat="false" ht="15" hidden="false" customHeight="false" outlineLevel="0" collapsed="false">
      <c r="A534" s="351"/>
    </row>
    <row r="535" customFormat="false" ht="15" hidden="false" customHeight="false" outlineLevel="0" collapsed="false">
      <c r="A535" s="351"/>
    </row>
    <row r="536" customFormat="false" ht="15" hidden="false" customHeight="false" outlineLevel="0" collapsed="false">
      <c r="A536" s="351"/>
    </row>
    <row r="537" customFormat="false" ht="15" hidden="false" customHeight="false" outlineLevel="0" collapsed="false">
      <c r="A537" s="351"/>
    </row>
    <row r="538" customFormat="false" ht="15" hidden="false" customHeight="false" outlineLevel="0" collapsed="false">
      <c r="A538" s="351"/>
    </row>
    <row r="539" customFormat="false" ht="15" hidden="false" customHeight="false" outlineLevel="0" collapsed="false">
      <c r="A539" s="351"/>
    </row>
    <row r="540" customFormat="false" ht="15" hidden="false" customHeight="false" outlineLevel="0" collapsed="false">
      <c r="A540" s="351"/>
    </row>
    <row r="541" customFormat="false" ht="15" hidden="false" customHeight="false" outlineLevel="0" collapsed="false">
      <c r="A541" s="351"/>
    </row>
    <row r="542" customFormat="false" ht="15" hidden="false" customHeight="false" outlineLevel="0" collapsed="false">
      <c r="A542" s="351"/>
    </row>
    <row r="543" customFormat="false" ht="15" hidden="false" customHeight="false" outlineLevel="0" collapsed="false">
      <c r="A543" s="351"/>
    </row>
    <row r="544" customFormat="false" ht="15" hidden="false" customHeight="false" outlineLevel="0" collapsed="false">
      <c r="A544" s="351"/>
    </row>
    <row r="545" customFormat="false" ht="15" hidden="false" customHeight="false" outlineLevel="0" collapsed="false">
      <c r="A545" s="351"/>
    </row>
    <row r="546" customFormat="false" ht="15" hidden="false" customHeight="false" outlineLevel="0" collapsed="false">
      <c r="A546" s="351"/>
    </row>
    <row r="547" customFormat="false" ht="15" hidden="false" customHeight="false" outlineLevel="0" collapsed="false">
      <c r="A547" s="351"/>
    </row>
    <row r="548" customFormat="false" ht="15" hidden="false" customHeight="false" outlineLevel="0" collapsed="false">
      <c r="A548" s="351"/>
    </row>
    <row r="549" customFormat="false" ht="15" hidden="false" customHeight="false" outlineLevel="0" collapsed="false">
      <c r="A549" s="351"/>
    </row>
    <row r="550" customFormat="false" ht="15" hidden="false" customHeight="false" outlineLevel="0" collapsed="false">
      <c r="A550" s="351"/>
    </row>
    <row r="551" customFormat="false" ht="15" hidden="false" customHeight="false" outlineLevel="0" collapsed="false">
      <c r="A551" s="351"/>
    </row>
    <row r="552" customFormat="false" ht="15" hidden="false" customHeight="false" outlineLevel="0" collapsed="false">
      <c r="A552" s="351"/>
    </row>
    <row r="553" customFormat="false" ht="15" hidden="false" customHeight="false" outlineLevel="0" collapsed="false">
      <c r="A553" s="351"/>
    </row>
    <row r="554" customFormat="false" ht="15" hidden="false" customHeight="false" outlineLevel="0" collapsed="false">
      <c r="A554" s="351"/>
    </row>
    <row r="555" customFormat="false" ht="15" hidden="false" customHeight="false" outlineLevel="0" collapsed="false">
      <c r="A555" s="351"/>
    </row>
    <row r="556" customFormat="false" ht="15" hidden="false" customHeight="false" outlineLevel="0" collapsed="false">
      <c r="A556" s="351"/>
    </row>
    <row r="557" customFormat="false" ht="15" hidden="false" customHeight="false" outlineLevel="0" collapsed="false">
      <c r="A557" s="351"/>
    </row>
    <row r="558" customFormat="false" ht="15" hidden="false" customHeight="false" outlineLevel="0" collapsed="false">
      <c r="A558" s="351"/>
    </row>
    <row r="559" customFormat="false" ht="15" hidden="false" customHeight="false" outlineLevel="0" collapsed="false">
      <c r="A559" s="351"/>
    </row>
    <row r="560" customFormat="false" ht="15" hidden="false" customHeight="false" outlineLevel="0" collapsed="false">
      <c r="A560" s="351"/>
    </row>
    <row r="561" customFormat="false" ht="15" hidden="false" customHeight="false" outlineLevel="0" collapsed="false">
      <c r="A561" s="351"/>
    </row>
    <row r="562" customFormat="false" ht="15" hidden="false" customHeight="false" outlineLevel="0" collapsed="false">
      <c r="A562" s="351"/>
    </row>
    <row r="563" customFormat="false" ht="15" hidden="false" customHeight="false" outlineLevel="0" collapsed="false">
      <c r="A563" s="351"/>
    </row>
    <row r="564" customFormat="false" ht="15" hidden="false" customHeight="false" outlineLevel="0" collapsed="false">
      <c r="A564" s="351"/>
    </row>
    <row r="565" customFormat="false" ht="15" hidden="false" customHeight="false" outlineLevel="0" collapsed="false">
      <c r="A565" s="351"/>
    </row>
    <row r="566" customFormat="false" ht="15" hidden="false" customHeight="false" outlineLevel="0" collapsed="false">
      <c r="A566" s="351"/>
    </row>
    <row r="567" customFormat="false" ht="15" hidden="false" customHeight="false" outlineLevel="0" collapsed="false">
      <c r="A567" s="351"/>
    </row>
    <row r="568" customFormat="false" ht="15" hidden="false" customHeight="false" outlineLevel="0" collapsed="false">
      <c r="A568" s="351"/>
    </row>
    <row r="569" customFormat="false" ht="15" hidden="false" customHeight="false" outlineLevel="0" collapsed="false">
      <c r="A569" s="351"/>
    </row>
    <row r="570" customFormat="false" ht="15" hidden="false" customHeight="false" outlineLevel="0" collapsed="false">
      <c r="A570" s="351"/>
    </row>
    <row r="571" customFormat="false" ht="15" hidden="false" customHeight="false" outlineLevel="0" collapsed="false">
      <c r="A571" s="351"/>
    </row>
    <row r="572" customFormat="false" ht="15" hidden="false" customHeight="false" outlineLevel="0" collapsed="false">
      <c r="A572" s="351"/>
    </row>
    <row r="573" customFormat="false" ht="15" hidden="false" customHeight="false" outlineLevel="0" collapsed="false">
      <c r="A573" s="351"/>
    </row>
    <row r="574" customFormat="false" ht="15" hidden="false" customHeight="false" outlineLevel="0" collapsed="false">
      <c r="A574" s="351"/>
    </row>
    <row r="575" customFormat="false" ht="15" hidden="false" customHeight="false" outlineLevel="0" collapsed="false">
      <c r="A575" s="351"/>
    </row>
    <row r="576" customFormat="false" ht="15" hidden="false" customHeight="false" outlineLevel="0" collapsed="false">
      <c r="A576" s="351"/>
    </row>
    <row r="577" customFormat="false" ht="15" hidden="false" customHeight="false" outlineLevel="0" collapsed="false">
      <c r="A577" s="351"/>
    </row>
    <row r="578" customFormat="false" ht="15" hidden="false" customHeight="false" outlineLevel="0" collapsed="false">
      <c r="A578" s="351"/>
    </row>
    <row r="579" customFormat="false" ht="15" hidden="false" customHeight="false" outlineLevel="0" collapsed="false">
      <c r="A579" s="351"/>
    </row>
    <row r="580" customFormat="false" ht="15" hidden="false" customHeight="false" outlineLevel="0" collapsed="false">
      <c r="A580" s="351"/>
    </row>
    <row r="581" customFormat="false" ht="15" hidden="false" customHeight="false" outlineLevel="0" collapsed="false">
      <c r="A581" s="351"/>
    </row>
    <row r="582" customFormat="false" ht="15" hidden="false" customHeight="false" outlineLevel="0" collapsed="false">
      <c r="A582" s="351"/>
    </row>
    <row r="583" customFormat="false" ht="15" hidden="false" customHeight="false" outlineLevel="0" collapsed="false">
      <c r="A583" s="351"/>
    </row>
    <row r="584" customFormat="false" ht="15" hidden="false" customHeight="false" outlineLevel="0" collapsed="false">
      <c r="A584" s="351"/>
    </row>
    <row r="585" customFormat="false" ht="15" hidden="false" customHeight="false" outlineLevel="0" collapsed="false">
      <c r="A585" s="351"/>
    </row>
    <row r="586" customFormat="false" ht="15" hidden="false" customHeight="false" outlineLevel="0" collapsed="false">
      <c r="A586" s="351"/>
    </row>
    <row r="587" customFormat="false" ht="15" hidden="false" customHeight="false" outlineLevel="0" collapsed="false">
      <c r="A587" s="351"/>
    </row>
    <row r="588" customFormat="false" ht="15" hidden="false" customHeight="false" outlineLevel="0" collapsed="false">
      <c r="A588" s="351"/>
    </row>
    <row r="589" customFormat="false" ht="15" hidden="false" customHeight="false" outlineLevel="0" collapsed="false">
      <c r="A589" s="351"/>
    </row>
    <row r="590" customFormat="false" ht="15" hidden="false" customHeight="false" outlineLevel="0" collapsed="false">
      <c r="A590" s="351"/>
    </row>
    <row r="591" customFormat="false" ht="15" hidden="false" customHeight="false" outlineLevel="0" collapsed="false">
      <c r="A591" s="351"/>
    </row>
    <row r="592" customFormat="false" ht="15" hidden="false" customHeight="false" outlineLevel="0" collapsed="false">
      <c r="A592" s="351"/>
    </row>
    <row r="593" customFormat="false" ht="15" hidden="false" customHeight="false" outlineLevel="0" collapsed="false">
      <c r="A593" s="351"/>
    </row>
    <row r="594" customFormat="false" ht="15" hidden="false" customHeight="false" outlineLevel="0" collapsed="false">
      <c r="A594" s="351"/>
    </row>
    <row r="595" customFormat="false" ht="15" hidden="false" customHeight="false" outlineLevel="0" collapsed="false">
      <c r="A595" s="351"/>
    </row>
    <row r="596" customFormat="false" ht="15" hidden="false" customHeight="false" outlineLevel="0" collapsed="false">
      <c r="A596" s="351"/>
    </row>
    <row r="597" customFormat="false" ht="15" hidden="false" customHeight="false" outlineLevel="0" collapsed="false">
      <c r="A597" s="351"/>
    </row>
    <row r="598" customFormat="false" ht="15" hidden="false" customHeight="false" outlineLevel="0" collapsed="false">
      <c r="A598" s="351"/>
    </row>
    <row r="599" customFormat="false" ht="15" hidden="false" customHeight="false" outlineLevel="0" collapsed="false">
      <c r="A599" s="351"/>
    </row>
    <row r="600" customFormat="false" ht="15" hidden="false" customHeight="false" outlineLevel="0" collapsed="false">
      <c r="A600" s="351"/>
    </row>
    <row r="601" customFormat="false" ht="15" hidden="false" customHeight="false" outlineLevel="0" collapsed="false">
      <c r="A601" s="351"/>
    </row>
    <row r="602" customFormat="false" ht="15" hidden="false" customHeight="false" outlineLevel="0" collapsed="false">
      <c r="A602" s="351"/>
    </row>
    <row r="603" customFormat="false" ht="15" hidden="false" customHeight="false" outlineLevel="0" collapsed="false">
      <c r="A603" s="351"/>
    </row>
    <row r="604" customFormat="false" ht="15" hidden="false" customHeight="false" outlineLevel="0" collapsed="false">
      <c r="A604" s="351"/>
    </row>
    <row r="605" customFormat="false" ht="15" hidden="false" customHeight="false" outlineLevel="0" collapsed="false">
      <c r="A605" s="351"/>
    </row>
    <row r="606" customFormat="false" ht="15" hidden="false" customHeight="false" outlineLevel="0" collapsed="false">
      <c r="A606" s="351"/>
    </row>
    <row r="607" customFormat="false" ht="15" hidden="false" customHeight="false" outlineLevel="0" collapsed="false">
      <c r="A607" s="351"/>
    </row>
    <row r="608" customFormat="false" ht="15" hidden="false" customHeight="false" outlineLevel="0" collapsed="false">
      <c r="A608" s="351"/>
    </row>
    <row r="609" customFormat="false" ht="15" hidden="false" customHeight="false" outlineLevel="0" collapsed="false">
      <c r="A609" s="351"/>
    </row>
    <row r="610" customFormat="false" ht="15" hidden="false" customHeight="false" outlineLevel="0" collapsed="false">
      <c r="A610" s="351"/>
    </row>
    <row r="611" customFormat="false" ht="15" hidden="false" customHeight="false" outlineLevel="0" collapsed="false">
      <c r="A611" s="351"/>
    </row>
    <row r="612" customFormat="false" ht="15" hidden="false" customHeight="false" outlineLevel="0" collapsed="false">
      <c r="A612" s="351"/>
    </row>
    <row r="613" customFormat="false" ht="15" hidden="false" customHeight="false" outlineLevel="0" collapsed="false">
      <c r="A613" s="351"/>
    </row>
    <row r="614" customFormat="false" ht="15" hidden="false" customHeight="false" outlineLevel="0" collapsed="false">
      <c r="A614" s="351"/>
    </row>
    <row r="615" customFormat="false" ht="15" hidden="false" customHeight="false" outlineLevel="0" collapsed="false">
      <c r="A615" s="351"/>
    </row>
    <row r="616" customFormat="false" ht="15" hidden="false" customHeight="false" outlineLevel="0" collapsed="false">
      <c r="A616" s="351"/>
    </row>
    <row r="617" customFormat="false" ht="15" hidden="false" customHeight="false" outlineLevel="0" collapsed="false">
      <c r="A617" s="351"/>
    </row>
    <row r="618" customFormat="false" ht="15" hidden="false" customHeight="false" outlineLevel="0" collapsed="false">
      <c r="A618" s="351"/>
    </row>
    <row r="619" customFormat="false" ht="15" hidden="false" customHeight="false" outlineLevel="0" collapsed="false">
      <c r="A619" s="351"/>
    </row>
    <row r="620" customFormat="false" ht="15" hidden="false" customHeight="false" outlineLevel="0" collapsed="false">
      <c r="A620" s="351"/>
    </row>
    <row r="621" customFormat="false" ht="15" hidden="false" customHeight="false" outlineLevel="0" collapsed="false">
      <c r="A621" s="351"/>
    </row>
    <row r="622" customFormat="false" ht="15" hidden="false" customHeight="false" outlineLevel="0" collapsed="false">
      <c r="A622" s="351"/>
    </row>
    <row r="623" customFormat="false" ht="15" hidden="false" customHeight="false" outlineLevel="0" collapsed="false">
      <c r="A623" s="351"/>
    </row>
    <row r="624" customFormat="false" ht="15" hidden="false" customHeight="false" outlineLevel="0" collapsed="false">
      <c r="A624" s="351"/>
    </row>
    <row r="625" customFormat="false" ht="15" hidden="false" customHeight="false" outlineLevel="0" collapsed="false">
      <c r="A625" s="351"/>
    </row>
    <row r="626" customFormat="false" ht="15" hidden="false" customHeight="false" outlineLevel="0" collapsed="false">
      <c r="A626" s="351"/>
    </row>
    <row r="627" customFormat="false" ht="15" hidden="false" customHeight="false" outlineLevel="0" collapsed="false">
      <c r="A627" s="351"/>
    </row>
    <row r="628" customFormat="false" ht="15" hidden="false" customHeight="false" outlineLevel="0" collapsed="false">
      <c r="A628" s="351"/>
    </row>
    <row r="629" customFormat="false" ht="15" hidden="false" customHeight="false" outlineLevel="0" collapsed="false">
      <c r="A629" s="351"/>
    </row>
    <row r="630" customFormat="false" ht="15" hidden="false" customHeight="false" outlineLevel="0" collapsed="false">
      <c r="A630" s="351"/>
    </row>
    <row r="631" customFormat="false" ht="15" hidden="false" customHeight="false" outlineLevel="0" collapsed="false">
      <c r="A631" s="351"/>
    </row>
    <row r="632" customFormat="false" ht="15" hidden="false" customHeight="false" outlineLevel="0" collapsed="false">
      <c r="A632" s="351"/>
    </row>
    <row r="633" customFormat="false" ht="15" hidden="false" customHeight="false" outlineLevel="0" collapsed="false">
      <c r="A633" s="351"/>
    </row>
    <row r="634" customFormat="false" ht="15" hidden="false" customHeight="false" outlineLevel="0" collapsed="false">
      <c r="A634" s="351"/>
    </row>
    <row r="635" customFormat="false" ht="15" hidden="false" customHeight="false" outlineLevel="0" collapsed="false">
      <c r="A635" s="351"/>
    </row>
    <row r="636" customFormat="false" ht="15" hidden="false" customHeight="false" outlineLevel="0" collapsed="false">
      <c r="A636" s="351"/>
    </row>
    <row r="637" customFormat="false" ht="15" hidden="false" customHeight="false" outlineLevel="0" collapsed="false">
      <c r="A637" s="351"/>
    </row>
    <row r="638" customFormat="false" ht="15" hidden="false" customHeight="false" outlineLevel="0" collapsed="false">
      <c r="A638" s="351"/>
    </row>
    <row r="639" customFormat="false" ht="15" hidden="false" customHeight="false" outlineLevel="0" collapsed="false">
      <c r="A639" s="351"/>
    </row>
    <row r="640" customFormat="false" ht="15" hidden="false" customHeight="false" outlineLevel="0" collapsed="false">
      <c r="A640" s="351"/>
    </row>
    <row r="641" customFormat="false" ht="15" hidden="false" customHeight="false" outlineLevel="0" collapsed="false">
      <c r="A641" s="351"/>
    </row>
    <row r="642" customFormat="false" ht="15" hidden="false" customHeight="false" outlineLevel="0" collapsed="false">
      <c r="A642" s="351"/>
    </row>
    <row r="643" customFormat="false" ht="15" hidden="false" customHeight="false" outlineLevel="0" collapsed="false">
      <c r="A643" s="351"/>
    </row>
    <row r="644" customFormat="false" ht="15" hidden="false" customHeight="false" outlineLevel="0" collapsed="false">
      <c r="A644" s="351"/>
    </row>
    <row r="645" customFormat="false" ht="15" hidden="false" customHeight="false" outlineLevel="0" collapsed="false">
      <c r="A645" s="351"/>
    </row>
    <row r="646" customFormat="false" ht="15" hidden="false" customHeight="false" outlineLevel="0" collapsed="false">
      <c r="A646" s="351"/>
    </row>
    <row r="647" customFormat="false" ht="15" hidden="false" customHeight="false" outlineLevel="0" collapsed="false">
      <c r="A647" s="351"/>
    </row>
    <row r="648" customFormat="false" ht="15" hidden="false" customHeight="false" outlineLevel="0" collapsed="false">
      <c r="A648" s="351"/>
    </row>
    <row r="649" customFormat="false" ht="15" hidden="false" customHeight="false" outlineLevel="0" collapsed="false">
      <c r="A649" s="351"/>
    </row>
    <row r="650" customFormat="false" ht="15" hidden="false" customHeight="false" outlineLevel="0" collapsed="false">
      <c r="A650" s="351"/>
    </row>
    <row r="651" customFormat="false" ht="15" hidden="false" customHeight="false" outlineLevel="0" collapsed="false">
      <c r="A651" s="351"/>
    </row>
    <row r="652" customFormat="false" ht="15" hidden="false" customHeight="false" outlineLevel="0" collapsed="false">
      <c r="A652" s="351"/>
    </row>
    <row r="653" customFormat="false" ht="15" hidden="false" customHeight="false" outlineLevel="0" collapsed="false">
      <c r="A653" s="351"/>
    </row>
    <row r="654" customFormat="false" ht="15" hidden="false" customHeight="false" outlineLevel="0" collapsed="false">
      <c r="A654" s="351"/>
    </row>
    <row r="655" customFormat="false" ht="15" hidden="false" customHeight="false" outlineLevel="0" collapsed="false">
      <c r="A655" s="351"/>
    </row>
    <row r="656" customFormat="false" ht="15" hidden="false" customHeight="false" outlineLevel="0" collapsed="false">
      <c r="A656" s="351"/>
    </row>
    <row r="657" customFormat="false" ht="15" hidden="false" customHeight="false" outlineLevel="0" collapsed="false">
      <c r="A657" s="351"/>
    </row>
    <row r="658" customFormat="false" ht="15" hidden="false" customHeight="false" outlineLevel="0" collapsed="false">
      <c r="A658" s="351"/>
    </row>
    <row r="659" customFormat="false" ht="15" hidden="false" customHeight="false" outlineLevel="0" collapsed="false">
      <c r="A659" s="351"/>
    </row>
    <row r="660" customFormat="false" ht="15" hidden="false" customHeight="false" outlineLevel="0" collapsed="false">
      <c r="A660" s="351"/>
    </row>
    <row r="661" customFormat="false" ht="15" hidden="false" customHeight="false" outlineLevel="0" collapsed="false">
      <c r="A661" s="351"/>
    </row>
    <row r="662" customFormat="false" ht="15" hidden="false" customHeight="false" outlineLevel="0" collapsed="false">
      <c r="A662" s="351"/>
    </row>
    <row r="663" customFormat="false" ht="15" hidden="false" customHeight="false" outlineLevel="0" collapsed="false">
      <c r="A663" s="351"/>
    </row>
    <row r="664" customFormat="false" ht="15" hidden="false" customHeight="false" outlineLevel="0" collapsed="false">
      <c r="A664" s="351"/>
    </row>
    <row r="665" customFormat="false" ht="15" hidden="false" customHeight="false" outlineLevel="0" collapsed="false">
      <c r="A665" s="351"/>
    </row>
    <row r="666" customFormat="false" ht="15" hidden="false" customHeight="false" outlineLevel="0" collapsed="false">
      <c r="A666" s="351"/>
    </row>
    <row r="667" customFormat="false" ht="15" hidden="false" customHeight="false" outlineLevel="0" collapsed="false">
      <c r="A667" s="351"/>
    </row>
    <row r="668" customFormat="false" ht="15" hidden="false" customHeight="false" outlineLevel="0" collapsed="false">
      <c r="A668" s="351"/>
    </row>
    <row r="669" customFormat="false" ht="15" hidden="false" customHeight="false" outlineLevel="0" collapsed="false">
      <c r="A669" s="351"/>
    </row>
    <row r="670" customFormat="false" ht="15" hidden="false" customHeight="false" outlineLevel="0" collapsed="false">
      <c r="A670" s="351"/>
    </row>
    <row r="671" customFormat="false" ht="15" hidden="false" customHeight="false" outlineLevel="0" collapsed="false">
      <c r="A671" s="351"/>
    </row>
    <row r="672" customFormat="false" ht="15" hidden="false" customHeight="false" outlineLevel="0" collapsed="false">
      <c r="A672" s="351"/>
    </row>
    <row r="673" customFormat="false" ht="15" hidden="false" customHeight="false" outlineLevel="0" collapsed="false">
      <c r="A673" s="351"/>
    </row>
    <row r="674" customFormat="false" ht="15" hidden="false" customHeight="false" outlineLevel="0" collapsed="false">
      <c r="A674" s="351"/>
    </row>
    <row r="675" customFormat="false" ht="15" hidden="false" customHeight="false" outlineLevel="0" collapsed="false">
      <c r="A675" s="351"/>
    </row>
    <row r="676" customFormat="false" ht="15" hidden="false" customHeight="false" outlineLevel="0" collapsed="false">
      <c r="A676" s="351"/>
    </row>
    <row r="677" customFormat="false" ht="15" hidden="false" customHeight="false" outlineLevel="0" collapsed="false">
      <c r="A677" s="351"/>
    </row>
    <row r="678" customFormat="false" ht="15" hidden="false" customHeight="false" outlineLevel="0" collapsed="false">
      <c r="A678" s="351"/>
    </row>
    <row r="679" customFormat="false" ht="15" hidden="false" customHeight="false" outlineLevel="0" collapsed="false">
      <c r="A679" s="351"/>
    </row>
    <row r="680" customFormat="false" ht="15" hidden="false" customHeight="false" outlineLevel="0" collapsed="false">
      <c r="A680" s="351"/>
    </row>
    <row r="681" customFormat="false" ht="15" hidden="false" customHeight="false" outlineLevel="0" collapsed="false">
      <c r="A681" s="351"/>
    </row>
    <row r="682" customFormat="false" ht="15" hidden="false" customHeight="false" outlineLevel="0" collapsed="false">
      <c r="A682" s="351"/>
    </row>
    <row r="683" customFormat="false" ht="15" hidden="false" customHeight="false" outlineLevel="0" collapsed="false">
      <c r="A683" s="351"/>
    </row>
    <row r="684" customFormat="false" ht="15" hidden="false" customHeight="false" outlineLevel="0" collapsed="false">
      <c r="A684" s="351"/>
    </row>
    <row r="685" customFormat="false" ht="15" hidden="false" customHeight="false" outlineLevel="0" collapsed="false">
      <c r="A685" s="351"/>
    </row>
    <row r="686" customFormat="false" ht="15" hidden="false" customHeight="false" outlineLevel="0" collapsed="false">
      <c r="A686" s="351"/>
    </row>
    <row r="687" customFormat="false" ht="15" hidden="false" customHeight="false" outlineLevel="0" collapsed="false">
      <c r="A687" s="351"/>
    </row>
    <row r="688" customFormat="false" ht="15" hidden="false" customHeight="false" outlineLevel="0" collapsed="false">
      <c r="A688" s="351"/>
    </row>
    <row r="689" customFormat="false" ht="15" hidden="false" customHeight="false" outlineLevel="0" collapsed="false">
      <c r="A689" s="351"/>
    </row>
    <row r="690" customFormat="false" ht="15" hidden="false" customHeight="false" outlineLevel="0" collapsed="false">
      <c r="A690" s="351"/>
    </row>
    <row r="691" customFormat="false" ht="15" hidden="false" customHeight="false" outlineLevel="0" collapsed="false">
      <c r="A691" s="351"/>
    </row>
    <row r="692" customFormat="false" ht="15" hidden="false" customHeight="false" outlineLevel="0" collapsed="false">
      <c r="A692" s="351"/>
    </row>
    <row r="693" customFormat="false" ht="15" hidden="false" customHeight="false" outlineLevel="0" collapsed="false">
      <c r="A693" s="351"/>
    </row>
    <row r="694" customFormat="false" ht="15" hidden="false" customHeight="false" outlineLevel="0" collapsed="false">
      <c r="A694" s="351"/>
    </row>
    <row r="695" customFormat="false" ht="15" hidden="false" customHeight="false" outlineLevel="0" collapsed="false">
      <c r="A695" s="351"/>
    </row>
    <row r="696" customFormat="false" ht="15" hidden="false" customHeight="false" outlineLevel="0" collapsed="false">
      <c r="A696" s="351"/>
    </row>
    <row r="697" customFormat="false" ht="15" hidden="false" customHeight="false" outlineLevel="0" collapsed="false">
      <c r="A697" s="351"/>
    </row>
    <row r="698" customFormat="false" ht="15" hidden="false" customHeight="false" outlineLevel="0" collapsed="false">
      <c r="A698" s="351"/>
    </row>
    <row r="699" customFormat="false" ht="15" hidden="false" customHeight="false" outlineLevel="0" collapsed="false">
      <c r="A699" s="351"/>
    </row>
    <row r="700" customFormat="false" ht="15" hidden="false" customHeight="false" outlineLevel="0" collapsed="false">
      <c r="A700" s="351"/>
    </row>
    <row r="701" customFormat="false" ht="15" hidden="false" customHeight="false" outlineLevel="0" collapsed="false">
      <c r="A701" s="351"/>
    </row>
    <row r="702" customFormat="false" ht="15" hidden="false" customHeight="false" outlineLevel="0" collapsed="false">
      <c r="A702" s="351"/>
    </row>
    <row r="703" customFormat="false" ht="15" hidden="false" customHeight="false" outlineLevel="0" collapsed="false">
      <c r="A703" s="351"/>
    </row>
    <row r="704" customFormat="false" ht="15" hidden="false" customHeight="false" outlineLevel="0" collapsed="false">
      <c r="A704" s="351"/>
    </row>
    <row r="705" customFormat="false" ht="15" hidden="false" customHeight="false" outlineLevel="0" collapsed="false">
      <c r="A705" s="351"/>
    </row>
    <row r="706" customFormat="false" ht="15" hidden="false" customHeight="false" outlineLevel="0" collapsed="false">
      <c r="A706" s="351"/>
    </row>
    <row r="707" customFormat="false" ht="15" hidden="false" customHeight="false" outlineLevel="0" collapsed="false">
      <c r="A707" s="351"/>
    </row>
    <row r="708" customFormat="false" ht="15" hidden="false" customHeight="false" outlineLevel="0" collapsed="false">
      <c r="A708" s="351"/>
    </row>
    <row r="709" customFormat="false" ht="15" hidden="false" customHeight="false" outlineLevel="0" collapsed="false">
      <c r="A709" s="351"/>
    </row>
    <row r="710" customFormat="false" ht="15" hidden="false" customHeight="false" outlineLevel="0" collapsed="false">
      <c r="A710" s="351"/>
    </row>
    <row r="711" customFormat="false" ht="15" hidden="false" customHeight="false" outlineLevel="0" collapsed="false">
      <c r="A711" s="351"/>
    </row>
    <row r="712" customFormat="false" ht="15" hidden="false" customHeight="false" outlineLevel="0" collapsed="false">
      <c r="A712" s="351"/>
    </row>
    <row r="713" customFormat="false" ht="15" hidden="false" customHeight="false" outlineLevel="0" collapsed="false">
      <c r="A713" s="351"/>
    </row>
    <row r="714" customFormat="false" ht="15" hidden="false" customHeight="false" outlineLevel="0" collapsed="false">
      <c r="A714" s="351"/>
    </row>
    <row r="715" customFormat="false" ht="15" hidden="false" customHeight="false" outlineLevel="0" collapsed="false">
      <c r="A715" s="351"/>
    </row>
    <row r="716" customFormat="false" ht="15" hidden="false" customHeight="false" outlineLevel="0" collapsed="false">
      <c r="A716" s="351"/>
    </row>
    <row r="717" customFormat="false" ht="15" hidden="false" customHeight="false" outlineLevel="0" collapsed="false">
      <c r="A717" s="351"/>
    </row>
    <row r="718" customFormat="false" ht="15" hidden="false" customHeight="false" outlineLevel="0" collapsed="false">
      <c r="A718" s="351"/>
    </row>
    <row r="719" customFormat="false" ht="15" hidden="false" customHeight="false" outlineLevel="0" collapsed="false">
      <c r="A719" s="351"/>
    </row>
    <row r="720" customFormat="false" ht="15" hidden="false" customHeight="false" outlineLevel="0" collapsed="false">
      <c r="A720" s="351"/>
    </row>
    <row r="721" customFormat="false" ht="15" hidden="false" customHeight="false" outlineLevel="0" collapsed="false">
      <c r="A721" s="351"/>
    </row>
    <row r="722" customFormat="false" ht="15" hidden="false" customHeight="false" outlineLevel="0" collapsed="false">
      <c r="A722" s="351"/>
    </row>
    <row r="723" customFormat="false" ht="15" hidden="false" customHeight="false" outlineLevel="0" collapsed="false">
      <c r="A723" s="351"/>
    </row>
    <row r="724" customFormat="false" ht="15" hidden="false" customHeight="false" outlineLevel="0" collapsed="false">
      <c r="A724" s="351"/>
    </row>
    <row r="725" customFormat="false" ht="15" hidden="false" customHeight="false" outlineLevel="0" collapsed="false">
      <c r="A725" s="351"/>
    </row>
    <row r="726" customFormat="false" ht="15" hidden="false" customHeight="false" outlineLevel="0" collapsed="false">
      <c r="A726" s="351"/>
    </row>
    <row r="727" customFormat="false" ht="15" hidden="false" customHeight="false" outlineLevel="0" collapsed="false">
      <c r="A727" s="351"/>
    </row>
    <row r="728" customFormat="false" ht="15" hidden="false" customHeight="false" outlineLevel="0" collapsed="false">
      <c r="A728" s="351"/>
    </row>
    <row r="729" customFormat="false" ht="15" hidden="false" customHeight="false" outlineLevel="0" collapsed="false">
      <c r="A729" s="351"/>
    </row>
    <row r="730" customFormat="false" ht="15" hidden="false" customHeight="false" outlineLevel="0" collapsed="false">
      <c r="A730" s="351"/>
    </row>
    <row r="731" customFormat="false" ht="15" hidden="false" customHeight="false" outlineLevel="0" collapsed="false">
      <c r="A731" s="351"/>
    </row>
    <row r="732" customFormat="false" ht="15" hidden="false" customHeight="false" outlineLevel="0" collapsed="false">
      <c r="A732" s="351"/>
    </row>
    <row r="733" customFormat="false" ht="15" hidden="false" customHeight="false" outlineLevel="0" collapsed="false">
      <c r="A733" s="351"/>
    </row>
    <row r="734" customFormat="false" ht="15" hidden="false" customHeight="false" outlineLevel="0" collapsed="false">
      <c r="A734" s="351"/>
    </row>
    <row r="735" customFormat="false" ht="15" hidden="false" customHeight="false" outlineLevel="0" collapsed="false">
      <c r="A735" s="351"/>
    </row>
    <row r="736" customFormat="false" ht="15" hidden="false" customHeight="false" outlineLevel="0" collapsed="false">
      <c r="A736" s="351"/>
    </row>
    <row r="737" customFormat="false" ht="15" hidden="false" customHeight="false" outlineLevel="0" collapsed="false">
      <c r="A737" s="351"/>
    </row>
    <row r="738" customFormat="false" ht="15" hidden="false" customHeight="false" outlineLevel="0" collapsed="false">
      <c r="A738" s="351"/>
    </row>
    <row r="739" customFormat="false" ht="15" hidden="false" customHeight="false" outlineLevel="0" collapsed="false">
      <c r="A739" s="351"/>
    </row>
    <row r="740" customFormat="false" ht="15" hidden="false" customHeight="false" outlineLevel="0" collapsed="false">
      <c r="A740" s="351"/>
    </row>
    <row r="741" customFormat="false" ht="15" hidden="false" customHeight="false" outlineLevel="0" collapsed="false">
      <c r="A741" s="351"/>
    </row>
    <row r="742" customFormat="false" ht="15" hidden="false" customHeight="false" outlineLevel="0" collapsed="false">
      <c r="A742" s="351"/>
    </row>
    <row r="743" customFormat="false" ht="15" hidden="false" customHeight="false" outlineLevel="0" collapsed="false">
      <c r="A743" s="351"/>
    </row>
    <row r="744" customFormat="false" ht="15" hidden="false" customHeight="false" outlineLevel="0" collapsed="false">
      <c r="A744" s="351"/>
    </row>
    <row r="745" customFormat="false" ht="15" hidden="false" customHeight="false" outlineLevel="0" collapsed="false">
      <c r="A745" s="351"/>
    </row>
    <row r="746" customFormat="false" ht="15" hidden="false" customHeight="false" outlineLevel="0" collapsed="false">
      <c r="A746" s="351"/>
    </row>
    <row r="747" customFormat="false" ht="15" hidden="false" customHeight="false" outlineLevel="0" collapsed="false">
      <c r="A747" s="351"/>
    </row>
    <row r="748" customFormat="false" ht="15" hidden="false" customHeight="false" outlineLevel="0" collapsed="false">
      <c r="A748" s="351"/>
    </row>
    <row r="749" customFormat="false" ht="15" hidden="false" customHeight="false" outlineLevel="0" collapsed="false">
      <c r="A749" s="351"/>
    </row>
    <row r="750" customFormat="false" ht="15" hidden="false" customHeight="false" outlineLevel="0" collapsed="false">
      <c r="A750" s="351"/>
    </row>
    <row r="751" customFormat="false" ht="15" hidden="false" customHeight="false" outlineLevel="0" collapsed="false">
      <c r="A751" s="351"/>
    </row>
    <row r="752" customFormat="false" ht="15" hidden="false" customHeight="false" outlineLevel="0" collapsed="false">
      <c r="A752" s="351"/>
    </row>
    <row r="753" customFormat="false" ht="15" hidden="false" customHeight="false" outlineLevel="0" collapsed="false">
      <c r="A753" s="351"/>
    </row>
    <row r="754" customFormat="false" ht="15" hidden="false" customHeight="false" outlineLevel="0" collapsed="false">
      <c r="A754" s="351"/>
    </row>
    <row r="755" customFormat="false" ht="15" hidden="false" customHeight="false" outlineLevel="0" collapsed="false">
      <c r="A755" s="351"/>
    </row>
    <row r="756" customFormat="false" ht="15" hidden="false" customHeight="false" outlineLevel="0" collapsed="false">
      <c r="A756" s="351"/>
    </row>
    <row r="757" customFormat="false" ht="15" hidden="false" customHeight="false" outlineLevel="0" collapsed="false">
      <c r="A757" s="351"/>
    </row>
    <row r="758" customFormat="false" ht="15" hidden="false" customHeight="false" outlineLevel="0" collapsed="false">
      <c r="A758" s="351"/>
    </row>
    <row r="759" customFormat="false" ht="15" hidden="false" customHeight="false" outlineLevel="0" collapsed="false">
      <c r="A759" s="351"/>
    </row>
    <row r="760" customFormat="false" ht="15" hidden="false" customHeight="false" outlineLevel="0" collapsed="false">
      <c r="A760" s="351"/>
    </row>
    <row r="761" customFormat="false" ht="15" hidden="false" customHeight="false" outlineLevel="0" collapsed="false">
      <c r="A761" s="351"/>
    </row>
    <row r="762" customFormat="false" ht="15" hidden="false" customHeight="false" outlineLevel="0" collapsed="false">
      <c r="A762" s="351"/>
    </row>
    <row r="763" customFormat="false" ht="15" hidden="false" customHeight="false" outlineLevel="0" collapsed="false">
      <c r="A763" s="351"/>
    </row>
    <row r="764" customFormat="false" ht="15" hidden="false" customHeight="false" outlineLevel="0" collapsed="false">
      <c r="A764" s="351"/>
    </row>
    <row r="765" customFormat="false" ht="15" hidden="false" customHeight="false" outlineLevel="0" collapsed="false">
      <c r="A765" s="351"/>
    </row>
    <row r="766" customFormat="false" ht="15" hidden="false" customHeight="false" outlineLevel="0" collapsed="false">
      <c r="A766" s="351"/>
    </row>
    <row r="767" customFormat="false" ht="15" hidden="false" customHeight="false" outlineLevel="0" collapsed="false">
      <c r="A767" s="351"/>
    </row>
    <row r="768" customFormat="false" ht="15" hidden="false" customHeight="false" outlineLevel="0" collapsed="false">
      <c r="A768" s="351"/>
    </row>
    <row r="769" customFormat="false" ht="15" hidden="false" customHeight="false" outlineLevel="0" collapsed="false">
      <c r="A769" s="351"/>
    </row>
    <row r="770" customFormat="false" ht="15" hidden="false" customHeight="false" outlineLevel="0" collapsed="false">
      <c r="A770" s="351"/>
    </row>
    <row r="771" customFormat="false" ht="15" hidden="false" customHeight="false" outlineLevel="0" collapsed="false">
      <c r="A771" s="351"/>
    </row>
    <row r="772" customFormat="false" ht="15" hidden="false" customHeight="false" outlineLevel="0" collapsed="false">
      <c r="A772" s="351"/>
    </row>
    <row r="773" customFormat="false" ht="15" hidden="false" customHeight="false" outlineLevel="0" collapsed="false">
      <c r="A773" s="351"/>
    </row>
    <row r="774" customFormat="false" ht="15" hidden="false" customHeight="false" outlineLevel="0" collapsed="false">
      <c r="A774" s="351"/>
    </row>
    <row r="775" customFormat="false" ht="15" hidden="false" customHeight="false" outlineLevel="0" collapsed="false">
      <c r="A775" s="351"/>
    </row>
    <row r="776" customFormat="false" ht="15" hidden="false" customHeight="false" outlineLevel="0" collapsed="false">
      <c r="A776" s="351"/>
    </row>
    <row r="777" customFormat="false" ht="15" hidden="false" customHeight="false" outlineLevel="0" collapsed="false">
      <c r="A777" s="351"/>
    </row>
    <row r="778" customFormat="false" ht="15" hidden="false" customHeight="false" outlineLevel="0" collapsed="false">
      <c r="A778" s="351"/>
    </row>
    <row r="779" customFormat="false" ht="15" hidden="false" customHeight="false" outlineLevel="0" collapsed="false">
      <c r="A779" s="351"/>
    </row>
    <row r="780" customFormat="false" ht="15" hidden="false" customHeight="false" outlineLevel="0" collapsed="false">
      <c r="A780" s="351"/>
    </row>
    <row r="781" customFormat="false" ht="15" hidden="false" customHeight="false" outlineLevel="0" collapsed="false">
      <c r="A781" s="351"/>
    </row>
    <row r="782" customFormat="false" ht="15" hidden="false" customHeight="false" outlineLevel="0" collapsed="false">
      <c r="A782" s="351"/>
    </row>
    <row r="783" customFormat="false" ht="15" hidden="false" customHeight="false" outlineLevel="0" collapsed="false">
      <c r="A783" s="351"/>
    </row>
    <row r="784" customFormat="false" ht="15" hidden="false" customHeight="false" outlineLevel="0" collapsed="false">
      <c r="A784" s="351"/>
    </row>
    <row r="785" customFormat="false" ht="15" hidden="false" customHeight="false" outlineLevel="0" collapsed="false">
      <c r="A785" s="351"/>
    </row>
    <row r="786" customFormat="false" ht="15" hidden="false" customHeight="false" outlineLevel="0" collapsed="false">
      <c r="A786" s="351"/>
    </row>
    <row r="787" customFormat="false" ht="15" hidden="false" customHeight="false" outlineLevel="0" collapsed="false">
      <c r="A787" s="351"/>
    </row>
    <row r="788" customFormat="false" ht="15" hidden="false" customHeight="false" outlineLevel="0" collapsed="false">
      <c r="A788" s="351"/>
    </row>
    <row r="789" customFormat="false" ht="15" hidden="false" customHeight="false" outlineLevel="0" collapsed="false">
      <c r="A789" s="351"/>
    </row>
    <row r="790" customFormat="false" ht="15" hidden="false" customHeight="false" outlineLevel="0" collapsed="false">
      <c r="A790" s="351"/>
    </row>
    <row r="791" customFormat="false" ht="15" hidden="false" customHeight="false" outlineLevel="0" collapsed="false">
      <c r="A791" s="351"/>
    </row>
    <row r="792" customFormat="false" ht="15" hidden="false" customHeight="false" outlineLevel="0" collapsed="false">
      <c r="A792" s="351"/>
    </row>
    <row r="793" customFormat="false" ht="15" hidden="false" customHeight="false" outlineLevel="0" collapsed="false">
      <c r="A793" s="351"/>
    </row>
    <row r="794" customFormat="false" ht="15" hidden="false" customHeight="false" outlineLevel="0" collapsed="false">
      <c r="A794" s="351"/>
    </row>
    <row r="795" customFormat="false" ht="15" hidden="false" customHeight="false" outlineLevel="0" collapsed="false">
      <c r="A795" s="351"/>
    </row>
    <row r="796" customFormat="false" ht="15" hidden="false" customHeight="false" outlineLevel="0" collapsed="false">
      <c r="A796" s="351"/>
    </row>
    <row r="797" customFormat="false" ht="15" hidden="false" customHeight="false" outlineLevel="0" collapsed="false">
      <c r="A797" s="351"/>
    </row>
    <row r="798" customFormat="false" ht="15" hidden="false" customHeight="false" outlineLevel="0" collapsed="false">
      <c r="A798" s="351"/>
    </row>
    <row r="799" customFormat="false" ht="15" hidden="false" customHeight="false" outlineLevel="0" collapsed="false">
      <c r="A799" s="351"/>
    </row>
    <row r="800" customFormat="false" ht="15" hidden="false" customHeight="false" outlineLevel="0" collapsed="false">
      <c r="A800" s="351"/>
    </row>
    <row r="801" customFormat="false" ht="15" hidden="false" customHeight="false" outlineLevel="0" collapsed="false">
      <c r="A801" s="351"/>
    </row>
    <row r="802" customFormat="false" ht="15" hidden="false" customHeight="false" outlineLevel="0" collapsed="false">
      <c r="A802" s="351"/>
    </row>
    <row r="803" customFormat="false" ht="15" hidden="false" customHeight="false" outlineLevel="0" collapsed="false">
      <c r="A803" s="351"/>
    </row>
    <row r="804" customFormat="false" ht="15" hidden="false" customHeight="false" outlineLevel="0" collapsed="false">
      <c r="A804" s="351"/>
    </row>
    <row r="805" customFormat="false" ht="15" hidden="false" customHeight="false" outlineLevel="0" collapsed="false">
      <c r="A805" s="351"/>
    </row>
    <row r="806" customFormat="false" ht="15" hidden="false" customHeight="false" outlineLevel="0" collapsed="false">
      <c r="A806" s="351"/>
    </row>
    <row r="807" customFormat="false" ht="15" hidden="false" customHeight="false" outlineLevel="0" collapsed="false">
      <c r="A807" s="351"/>
    </row>
    <row r="808" customFormat="false" ht="15" hidden="false" customHeight="false" outlineLevel="0" collapsed="false">
      <c r="A808" s="351"/>
    </row>
    <row r="809" customFormat="false" ht="15" hidden="false" customHeight="false" outlineLevel="0" collapsed="false">
      <c r="A809" s="351"/>
    </row>
    <row r="810" customFormat="false" ht="15" hidden="false" customHeight="false" outlineLevel="0" collapsed="false">
      <c r="A810" s="351"/>
    </row>
    <row r="811" customFormat="false" ht="15" hidden="false" customHeight="false" outlineLevel="0" collapsed="false">
      <c r="A811" s="351"/>
    </row>
    <row r="812" customFormat="false" ht="15" hidden="false" customHeight="false" outlineLevel="0" collapsed="false">
      <c r="A812" s="351"/>
    </row>
    <row r="813" customFormat="false" ht="15" hidden="false" customHeight="false" outlineLevel="0" collapsed="false">
      <c r="A813" s="351"/>
    </row>
    <row r="814" customFormat="false" ht="15" hidden="false" customHeight="false" outlineLevel="0" collapsed="false">
      <c r="A814" s="351"/>
    </row>
    <row r="815" customFormat="false" ht="15" hidden="false" customHeight="false" outlineLevel="0" collapsed="false">
      <c r="A815" s="351"/>
    </row>
    <row r="816" customFormat="false" ht="15" hidden="false" customHeight="false" outlineLevel="0" collapsed="false">
      <c r="A816" s="351"/>
    </row>
    <row r="817" customFormat="false" ht="15" hidden="false" customHeight="false" outlineLevel="0" collapsed="false">
      <c r="A817" s="351"/>
    </row>
    <row r="818" customFormat="false" ht="15" hidden="false" customHeight="false" outlineLevel="0" collapsed="false">
      <c r="A818" s="351"/>
    </row>
    <row r="819" customFormat="false" ht="15" hidden="false" customHeight="false" outlineLevel="0" collapsed="false">
      <c r="A819" s="351"/>
    </row>
    <row r="820" customFormat="false" ht="15" hidden="false" customHeight="false" outlineLevel="0" collapsed="false">
      <c r="A820" s="351"/>
    </row>
    <row r="821" customFormat="false" ht="15" hidden="false" customHeight="false" outlineLevel="0" collapsed="false">
      <c r="A821" s="351"/>
    </row>
    <row r="822" customFormat="false" ht="15" hidden="false" customHeight="false" outlineLevel="0" collapsed="false">
      <c r="A822" s="351"/>
    </row>
    <row r="823" customFormat="false" ht="15" hidden="false" customHeight="false" outlineLevel="0" collapsed="false">
      <c r="A823" s="351"/>
    </row>
    <row r="824" customFormat="false" ht="15" hidden="false" customHeight="false" outlineLevel="0" collapsed="false">
      <c r="A824" s="351"/>
    </row>
    <row r="825" customFormat="false" ht="15" hidden="false" customHeight="false" outlineLevel="0" collapsed="false">
      <c r="A825" s="351"/>
    </row>
    <row r="826" customFormat="false" ht="15" hidden="false" customHeight="false" outlineLevel="0" collapsed="false">
      <c r="A826" s="351"/>
    </row>
    <row r="827" customFormat="false" ht="15" hidden="false" customHeight="false" outlineLevel="0" collapsed="false">
      <c r="A827" s="351"/>
    </row>
    <row r="828" customFormat="false" ht="15" hidden="false" customHeight="false" outlineLevel="0" collapsed="false">
      <c r="A828" s="351"/>
    </row>
    <row r="829" customFormat="false" ht="15" hidden="false" customHeight="false" outlineLevel="0" collapsed="false">
      <c r="A829" s="351"/>
    </row>
    <row r="830" customFormat="false" ht="15" hidden="false" customHeight="false" outlineLevel="0" collapsed="false">
      <c r="A830" s="351"/>
    </row>
    <row r="831" customFormat="false" ht="15" hidden="false" customHeight="false" outlineLevel="0" collapsed="false">
      <c r="A831" s="351"/>
    </row>
    <row r="832" customFormat="false" ht="15" hidden="false" customHeight="false" outlineLevel="0" collapsed="false">
      <c r="A832" s="351"/>
    </row>
    <row r="833" customFormat="false" ht="15" hidden="false" customHeight="false" outlineLevel="0" collapsed="false">
      <c r="A833" s="351"/>
    </row>
    <row r="834" customFormat="false" ht="15" hidden="false" customHeight="false" outlineLevel="0" collapsed="false">
      <c r="A834" s="351"/>
    </row>
    <row r="835" customFormat="false" ht="15" hidden="false" customHeight="false" outlineLevel="0" collapsed="false">
      <c r="A835" s="351"/>
    </row>
    <row r="836" customFormat="false" ht="15" hidden="false" customHeight="false" outlineLevel="0" collapsed="false">
      <c r="A836" s="351"/>
    </row>
    <row r="837" customFormat="false" ht="15" hidden="false" customHeight="false" outlineLevel="0" collapsed="false">
      <c r="A837" s="351"/>
    </row>
    <row r="838" customFormat="false" ht="15" hidden="false" customHeight="false" outlineLevel="0" collapsed="false">
      <c r="A838" s="351"/>
    </row>
    <row r="839" customFormat="false" ht="15" hidden="false" customHeight="false" outlineLevel="0" collapsed="false">
      <c r="A839" s="351"/>
    </row>
    <row r="840" customFormat="false" ht="15" hidden="false" customHeight="false" outlineLevel="0" collapsed="false">
      <c r="A840" s="351"/>
    </row>
    <row r="841" customFormat="false" ht="15" hidden="false" customHeight="false" outlineLevel="0" collapsed="false">
      <c r="A841" s="351"/>
    </row>
    <row r="842" customFormat="false" ht="15" hidden="false" customHeight="false" outlineLevel="0" collapsed="false">
      <c r="A842" s="351"/>
    </row>
    <row r="843" customFormat="false" ht="15" hidden="false" customHeight="false" outlineLevel="0" collapsed="false">
      <c r="A843" s="351"/>
    </row>
    <row r="844" customFormat="false" ht="15" hidden="false" customHeight="false" outlineLevel="0" collapsed="false">
      <c r="A844" s="351"/>
    </row>
    <row r="845" customFormat="false" ht="15" hidden="false" customHeight="false" outlineLevel="0" collapsed="false">
      <c r="A845" s="351"/>
    </row>
    <row r="846" customFormat="false" ht="15" hidden="false" customHeight="false" outlineLevel="0" collapsed="false">
      <c r="A846" s="351"/>
    </row>
    <row r="847" customFormat="false" ht="15" hidden="false" customHeight="false" outlineLevel="0" collapsed="false">
      <c r="A847" s="351"/>
    </row>
    <row r="848" customFormat="false" ht="15" hidden="false" customHeight="false" outlineLevel="0" collapsed="false">
      <c r="A848" s="351"/>
    </row>
    <row r="849" customFormat="false" ht="15" hidden="false" customHeight="false" outlineLevel="0" collapsed="false">
      <c r="A849" s="351"/>
    </row>
    <row r="850" customFormat="false" ht="15" hidden="false" customHeight="false" outlineLevel="0" collapsed="false">
      <c r="A850" s="351"/>
    </row>
    <row r="851" customFormat="false" ht="15" hidden="false" customHeight="false" outlineLevel="0" collapsed="false">
      <c r="A851" s="351"/>
    </row>
    <row r="852" customFormat="false" ht="15" hidden="false" customHeight="false" outlineLevel="0" collapsed="false">
      <c r="A852" s="351"/>
    </row>
    <row r="853" customFormat="false" ht="15" hidden="false" customHeight="false" outlineLevel="0" collapsed="false">
      <c r="A853" s="351"/>
    </row>
    <row r="854" customFormat="false" ht="15" hidden="false" customHeight="false" outlineLevel="0" collapsed="false">
      <c r="A854" s="351"/>
    </row>
    <row r="855" customFormat="false" ht="15" hidden="false" customHeight="false" outlineLevel="0" collapsed="false">
      <c r="A855" s="351"/>
    </row>
    <row r="856" customFormat="false" ht="15" hidden="false" customHeight="false" outlineLevel="0" collapsed="false">
      <c r="A856" s="351"/>
    </row>
    <row r="857" customFormat="false" ht="15" hidden="false" customHeight="false" outlineLevel="0" collapsed="false">
      <c r="A857" s="351"/>
    </row>
    <row r="858" customFormat="false" ht="15" hidden="false" customHeight="false" outlineLevel="0" collapsed="false">
      <c r="A858" s="351"/>
    </row>
    <row r="859" customFormat="false" ht="15" hidden="false" customHeight="false" outlineLevel="0" collapsed="false">
      <c r="A859" s="351"/>
    </row>
    <row r="860" customFormat="false" ht="15" hidden="false" customHeight="false" outlineLevel="0" collapsed="false">
      <c r="A860" s="351"/>
    </row>
    <row r="861" customFormat="false" ht="15" hidden="false" customHeight="false" outlineLevel="0" collapsed="false">
      <c r="A861" s="351"/>
    </row>
    <row r="862" customFormat="false" ht="15" hidden="false" customHeight="false" outlineLevel="0" collapsed="false">
      <c r="A862" s="351"/>
    </row>
    <row r="863" customFormat="false" ht="15" hidden="false" customHeight="false" outlineLevel="0" collapsed="false">
      <c r="A863" s="351"/>
    </row>
    <row r="864" customFormat="false" ht="15" hidden="false" customHeight="false" outlineLevel="0" collapsed="false">
      <c r="A864" s="351"/>
    </row>
    <row r="865" customFormat="false" ht="15" hidden="false" customHeight="false" outlineLevel="0" collapsed="false">
      <c r="A865" s="351"/>
    </row>
    <row r="866" customFormat="false" ht="15" hidden="false" customHeight="false" outlineLevel="0" collapsed="false">
      <c r="A866" s="351"/>
    </row>
    <row r="867" customFormat="false" ht="15" hidden="false" customHeight="false" outlineLevel="0" collapsed="false">
      <c r="A867" s="351"/>
    </row>
    <row r="868" customFormat="false" ht="15" hidden="false" customHeight="false" outlineLevel="0" collapsed="false">
      <c r="A868" s="351"/>
    </row>
    <row r="869" customFormat="false" ht="15" hidden="false" customHeight="false" outlineLevel="0" collapsed="false">
      <c r="A869" s="351"/>
    </row>
    <row r="870" customFormat="false" ht="15" hidden="false" customHeight="false" outlineLevel="0" collapsed="false">
      <c r="A870" s="351"/>
    </row>
    <row r="871" customFormat="false" ht="15" hidden="false" customHeight="false" outlineLevel="0" collapsed="false">
      <c r="A871" s="351"/>
    </row>
    <row r="872" customFormat="false" ht="15" hidden="false" customHeight="false" outlineLevel="0" collapsed="false">
      <c r="A872" s="351"/>
    </row>
    <row r="873" customFormat="false" ht="15" hidden="false" customHeight="false" outlineLevel="0" collapsed="false">
      <c r="A873" s="351"/>
    </row>
    <row r="874" customFormat="false" ht="15" hidden="false" customHeight="false" outlineLevel="0" collapsed="false">
      <c r="A874" s="351"/>
    </row>
    <row r="875" customFormat="false" ht="15" hidden="false" customHeight="false" outlineLevel="0" collapsed="false">
      <c r="A875" s="351"/>
    </row>
    <row r="876" customFormat="false" ht="15" hidden="false" customHeight="false" outlineLevel="0" collapsed="false">
      <c r="A876" s="351"/>
    </row>
    <row r="877" customFormat="false" ht="15" hidden="false" customHeight="false" outlineLevel="0" collapsed="false">
      <c r="A877" s="351"/>
    </row>
    <row r="878" customFormat="false" ht="15" hidden="false" customHeight="false" outlineLevel="0" collapsed="false">
      <c r="A878" s="351"/>
    </row>
    <row r="879" customFormat="false" ht="15" hidden="false" customHeight="false" outlineLevel="0" collapsed="false">
      <c r="A879" s="351"/>
    </row>
    <row r="880" customFormat="false" ht="15" hidden="false" customHeight="false" outlineLevel="0" collapsed="false">
      <c r="A880" s="351"/>
    </row>
    <row r="881" customFormat="false" ht="15" hidden="false" customHeight="false" outlineLevel="0" collapsed="false">
      <c r="A881" s="351"/>
    </row>
    <row r="882" customFormat="false" ht="15" hidden="false" customHeight="false" outlineLevel="0" collapsed="false">
      <c r="A882" s="351"/>
    </row>
    <row r="883" customFormat="false" ht="15" hidden="false" customHeight="false" outlineLevel="0" collapsed="false">
      <c r="A883" s="351"/>
    </row>
    <row r="884" customFormat="false" ht="15" hidden="false" customHeight="false" outlineLevel="0" collapsed="false">
      <c r="A884" s="351"/>
    </row>
    <row r="885" customFormat="false" ht="15" hidden="false" customHeight="false" outlineLevel="0" collapsed="false">
      <c r="A885" s="351"/>
    </row>
    <row r="886" customFormat="false" ht="15" hidden="false" customHeight="false" outlineLevel="0" collapsed="false">
      <c r="A886" s="351"/>
    </row>
    <row r="887" customFormat="false" ht="15" hidden="false" customHeight="false" outlineLevel="0" collapsed="false">
      <c r="A887" s="351"/>
    </row>
    <row r="888" customFormat="false" ht="15" hidden="false" customHeight="false" outlineLevel="0" collapsed="false">
      <c r="A888" s="351"/>
    </row>
    <row r="889" customFormat="false" ht="15" hidden="false" customHeight="false" outlineLevel="0" collapsed="false">
      <c r="A889" s="351"/>
    </row>
    <row r="890" customFormat="false" ht="15" hidden="false" customHeight="false" outlineLevel="0" collapsed="false">
      <c r="A890" s="351"/>
    </row>
    <row r="891" customFormat="false" ht="15" hidden="false" customHeight="false" outlineLevel="0" collapsed="false">
      <c r="A891" s="351"/>
    </row>
    <row r="892" customFormat="false" ht="15" hidden="false" customHeight="false" outlineLevel="0" collapsed="false">
      <c r="A892" s="351"/>
    </row>
    <row r="893" customFormat="false" ht="15" hidden="false" customHeight="false" outlineLevel="0" collapsed="false">
      <c r="A893" s="351"/>
    </row>
    <row r="894" customFormat="false" ht="15" hidden="false" customHeight="false" outlineLevel="0" collapsed="false">
      <c r="A894" s="351"/>
    </row>
    <row r="895" customFormat="false" ht="15" hidden="false" customHeight="false" outlineLevel="0" collapsed="false">
      <c r="A895" s="351"/>
    </row>
    <row r="896" customFormat="false" ht="15" hidden="false" customHeight="false" outlineLevel="0" collapsed="false">
      <c r="A896" s="351"/>
    </row>
    <row r="897" customFormat="false" ht="15" hidden="false" customHeight="false" outlineLevel="0" collapsed="false">
      <c r="A897" s="351"/>
    </row>
    <row r="898" customFormat="false" ht="15" hidden="false" customHeight="false" outlineLevel="0" collapsed="false">
      <c r="A898" s="351"/>
    </row>
    <row r="899" customFormat="false" ht="15" hidden="false" customHeight="false" outlineLevel="0" collapsed="false">
      <c r="A899" s="351"/>
    </row>
    <row r="900" customFormat="false" ht="15" hidden="false" customHeight="false" outlineLevel="0" collapsed="false">
      <c r="A900" s="351"/>
    </row>
    <row r="901" customFormat="false" ht="15" hidden="false" customHeight="false" outlineLevel="0" collapsed="false">
      <c r="A901" s="351"/>
    </row>
    <row r="902" customFormat="false" ht="15" hidden="false" customHeight="false" outlineLevel="0" collapsed="false">
      <c r="A902" s="351"/>
    </row>
    <row r="903" customFormat="false" ht="15" hidden="false" customHeight="false" outlineLevel="0" collapsed="false">
      <c r="A903" s="351"/>
    </row>
    <row r="904" customFormat="false" ht="15" hidden="false" customHeight="false" outlineLevel="0" collapsed="false">
      <c r="A904" s="351"/>
    </row>
    <row r="905" customFormat="false" ht="15" hidden="false" customHeight="false" outlineLevel="0" collapsed="false">
      <c r="A905" s="351"/>
    </row>
    <row r="906" customFormat="false" ht="15" hidden="false" customHeight="false" outlineLevel="0" collapsed="false">
      <c r="A906" s="351"/>
    </row>
    <row r="907" customFormat="false" ht="15" hidden="false" customHeight="false" outlineLevel="0" collapsed="false">
      <c r="A907" s="351"/>
    </row>
    <row r="908" customFormat="false" ht="15" hidden="false" customHeight="false" outlineLevel="0" collapsed="false">
      <c r="A908" s="351"/>
    </row>
    <row r="909" customFormat="false" ht="15" hidden="false" customHeight="false" outlineLevel="0" collapsed="false">
      <c r="A909" s="351"/>
    </row>
    <row r="910" customFormat="false" ht="15" hidden="false" customHeight="false" outlineLevel="0" collapsed="false">
      <c r="A910" s="351"/>
    </row>
    <row r="911" customFormat="false" ht="15" hidden="false" customHeight="false" outlineLevel="0" collapsed="false">
      <c r="A911" s="351"/>
    </row>
    <row r="912" customFormat="false" ht="15" hidden="false" customHeight="false" outlineLevel="0" collapsed="false">
      <c r="A912" s="351"/>
    </row>
    <row r="913" customFormat="false" ht="15" hidden="false" customHeight="false" outlineLevel="0" collapsed="false">
      <c r="A913" s="351"/>
    </row>
    <row r="914" customFormat="false" ht="15" hidden="false" customHeight="false" outlineLevel="0" collapsed="false">
      <c r="A914" s="351"/>
    </row>
    <row r="915" customFormat="false" ht="15" hidden="false" customHeight="false" outlineLevel="0" collapsed="false">
      <c r="A915" s="351"/>
    </row>
    <row r="916" customFormat="false" ht="15" hidden="false" customHeight="false" outlineLevel="0" collapsed="false">
      <c r="A916" s="351"/>
    </row>
    <row r="917" customFormat="false" ht="15" hidden="false" customHeight="false" outlineLevel="0" collapsed="false">
      <c r="A917" s="351"/>
    </row>
    <row r="918" customFormat="false" ht="15" hidden="false" customHeight="false" outlineLevel="0" collapsed="false">
      <c r="A918" s="351"/>
    </row>
    <row r="919" customFormat="false" ht="15" hidden="false" customHeight="false" outlineLevel="0" collapsed="false">
      <c r="A919" s="351"/>
    </row>
    <row r="920" customFormat="false" ht="15" hidden="false" customHeight="false" outlineLevel="0" collapsed="false">
      <c r="A920" s="351"/>
    </row>
    <row r="921" customFormat="false" ht="15" hidden="false" customHeight="false" outlineLevel="0" collapsed="false">
      <c r="A921" s="351"/>
    </row>
    <row r="922" customFormat="false" ht="15" hidden="false" customHeight="false" outlineLevel="0" collapsed="false">
      <c r="A922" s="351"/>
    </row>
    <row r="923" customFormat="false" ht="15" hidden="false" customHeight="false" outlineLevel="0" collapsed="false">
      <c r="A923" s="351"/>
    </row>
    <row r="924" customFormat="false" ht="15" hidden="false" customHeight="false" outlineLevel="0" collapsed="false">
      <c r="A924" s="351"/>
    </row>
    <row r="925" customFormat="false" ht="15" hidden="false" customHeight="false" outlineLevel="0" collapsed="false">
      <c r="A925" s="351"/>
    </row>
    <row r="926" customFormat="false" ht="15" hidden="false" customHeight="false" outlineLevel="0" collapsed="false">
      <c r="A926" s="351"/>
    </row>
    <row r="927" customFormat="false" ht="15" hidden="false" customHeight="false" outlineLevel="0" collapsed="false">
      <c r="A927" s="351"/>
    </row>
    <row r="928" customFormat="false" ht="15" hidden="false" customHeight="false" outlineLevel="0" collapsed="false">
      <c r="A928" s="351"/>
    </row>
    <row r="929" customFormat="false" ht="15" hidden="false" customHeight="false" outlineLevel="0" collapsed="false">
      <c r="A929" s="351"/>
    </row>
    <row r="930" customFormat="false" ht="15" hidden="false" customHeight="false" outlineLevel="0" collapsed="false">
      <c r="A930" s="351"/>
    </row>
    <row r="931" customFormat="false" ht="15" hidden="false" customHeight="false" outlineLevel="0" collapsed="false">
      <c r="A931" s="351"/>
    </row>
    <row r="932" customFormat="false" ht="15" hidden="false" customHeight="false" outlineLevel="0" collapsed="false">
      <c r="A932" s="351"/>
    </row>
    <row r="933" customFormat="false" ht="15" hidden="false" customHeight="false" outlineLevel="0" collapsed="false">
      <c r="A933" s="351"/>
    </row>
    <row r="934" customFormat="false" ht="15" hidden="false" customHeight="false" outlineLevel="0" collapsed="false">
      <c r="A934" s="351"/>
    </row>
    <row r="935" customFormat="false" ht="15" hidden="false" customHeight="false" outlineLevel="0" collapsed="false">
      <c r="A935" s="351"/>
    </row>
    <row r="936" customFormat="false" ht="15" hidden="false" customHeight="false" outlineLevel="0" collapsed="false">
      <c r="A936" s="351"/>
    </row>
    <row r="937" customFormat="false" ht="15" hidden="false" customHeight="false" outlineLevel="0" collapsed="false">
      <c r="A937" s="351"/>
    </row>
    <row r="938" customFormat="false" ht="15" hidden="false" customHeight="false" outlineLevel="0" collapsed="false">
      <c r="A938" s="351"/>
    </row>
    <row r="939" customFormat="false" ht="15" hidden="false" customHeight="false" outlineLevel="0" collapsed="false">
      <c r="A939" s="351"/>
    </row>
    <row r="940" customFormat="false" ht="15" hidden="false" customHeight="false" outlineLevel="0" collapsed="false">
      <c r="A940" s="351"/>
    </row>
    <row r="941" customFormat="false" ht="15" hidden="false" customHeight="false" outlineLevel="0" collapsed="false">
      <c r="A941" s="351"/>
    </row>
    <row r="942" customFormat="false" ht="15" hidden="false" customHeight="false" outlineLevel="0" collapsed="false">
      <c r="A942" s="351"/>
    </row>
    <row r="943" customFormat="false" ht="15" hidden="false" customHeight="false" outlineLevel="0" collapsed="false">
      <c r="A943" s="351"/>
    </row>
    <row r="944" customFormat="false" ht="15" hidden="false" customHeight="false" outlineLevel="0" collapsed="false">
      <c r="A944" s="351"/>
    </row>
    <row r="945" customFormat="false" ht="15" hidden="false" customHeight="false" outlineLevel="0" collapsed="false">
      <c r="A945" s="351"/>
    </row>
    <row r="946" customFormat="false" ht="15" hidden="false" customHeight="false" outlineLevel="0" collapsed="false">
      <c r="A946" s="351"/>
    </row>
    <row r="947" customFormat="false" ht="15" hidden="false" customHeight="false" outlineLevel="0" collapsed="false">
      <c r="A947" s="351"/>
    </row>
    <row r="948" customFormat="false" ht="15" hidden="false" customHeight="false" outlineLevel="0" collapsed="false">
      <c r="A948" s="351"/>
    </row>
    <row r="949" customFormat="false" ht="15" hidden="false" customHeight="false" outlineLevel="0" collapsed="false">
      <c r="A949" s="351"/>
    </row>
    <row r="950" customFormat="false" ht="15" hidden="false" customHeight="false" outlineLevel="0" collapsed="false">
      <c r="A950" s="351"/>
    </row>
    <row r="951" customFormat="false" ht="15" hidden="false" customHeight="false" outlineLevel="0" collapsed="false">
      <c r="A951" s="351"/>
    </row>
    <row r="952" customFormat="false" ht="15" hidden="false" customHeight="false" outlineLevel="0" collapsed="false">
      <c r="A952" s="351"/>
    </row>
    <row r="953" customFormat="false" ht="15" hidden="false" customHeight="false" outlineLevel="0" collapsed="false">
      <c r="A953" s="351"/>
    </row>
    <row r="954" customFormat="false" ht="15" hidden="false" customHeight="false" outlineLevel="0" collapsed="false">
      <c r="A954" s="351"/>
    </row>
    <row r="955" customFormat="false" ht="15" hidden="false" customHeight="false" outlineLevel="0" collapsed="false">
      <c r="A955" s="351"/>
    </row>
    <row r="956" customFormat="false" ht="15" hidden="false" customHeight="false" outlineLevel="0" collapsed="false">
      <c r="A956" s="351"/>
    </row>
    <row r="957" customFormat="false" ht="15" hidden="false" customHeight="false" outlineLevel="0" collapsed="false">
      <c r="A957" s="351"/>
    </row>
    <row r="958" customFormat="false" ht="15" hidden="false" customHeight="false" outlineLevel="0" collapsed="false">
      <c r="A958" s="351"/>
    </row>
    <row r="959" customFormat="false" ht="15" hidden="false" customHeight="false" outlineLevel="0" collapsed="false">
      <c r="A959" s="351"/>
    </row>
    <row r="960" customFormat="false" ht="15" hidden="false" customHeight="false" outlineLevel="0" collapsed="false">
      <c r="A960" s="351"/>
    </row>
    <row r="961" customFormat="false" ht="15" hidden="false" customHeight="false" outlineLevel="0" collapsed="false">
      <c r="A961" s="351"/>
    </row>
    <row r="962" customFormat="false" ht="15" hidden="false" customHeight="false" outlineLevel="0" collapsed="false">
      <c r="A962" s="351"/>
    </row>
    <row r="963" customFormat="false" ht="15" hidden="false" customHeight="false" outlineLevel="0" collapsed="false">
      <c r="A963" s="351"/>
    </row>
    <row r="964" customFormat="false" ht="15" hidden="false" customHeight="false" outlineLevel="0" collapsed="false">
      <c r="A964" s="351"/>
    </row>
    <row r="965" customFormat="false" ht="15" hidden="false" customHeight="false" outlineLevel="0" collapsed="false">
      <c r="A965" s="351"/>
    </row>
    <row r="966" customFormat="false" ht="15" hidden="false" customHeight="false" outlineLevel="0" collapsed="false">
      <c r="A966" s="351"/>
    </row>
    <row r="967" customFormat="false" ht="15" hidden="false" customHeight="false" outlineLevel="0" collapsed="false">
      <c r="A967" s="351"/>
    </row>
    <row r="968" customFormat="false" ht="15" hidden="false" customHeight="false" outlineLevel="0" collapsed="false">
      <c r="A968" s="351"/>
    </row>
    <row r="969" customFormat="false" ht="15" hidden="false" customHeight="false" outlineLevel="0" collapsed="false">
      <c r="A969" s="351"/>
    </row>
    <row r="970" customFormat="false" ht="15" hidden="false" customHeight="false" outlineLevel="0" collapsed="false">
      <c r="A970" s="351"/>
    </row>
    <row r="971" customFormat="false" ht="15" hidden="false" customHeight="false" outlineLevel="0" collapsed="false">
      <c r="A971" s="351"/>
    </row>
    <row r="972" customFormat="false" ht="15" hidden="false" customHeight="false" outlineLevel="0" collapsed="false">
      <c r="A972" s="351"/>
    </row>
    <row r="973" customFormat="false" ht="15" hidden="false" customHeight="false" outlineLevel="0" collapsed="false">
      <c r="A973" s="351"/>
    </row>
    <row r="974" customFormat="false" ht="15" hidden="false" customHeight="false" outlineLevel="0" collapsed="false">
      <c r="A974" s="351"/>
    </row>
    <row r="975" customFormat="false" ht="15" hidden="false" customHeight="false" outlineLevel="0" collapsed="false">
      <c r="A975" s="351"/>
    </row>
    <row r="976" customFormat="false" ht="15" hidden="false" customHeight="false" outlineLevel="0" collapsed="false">
      <c r="A976" s="351"/>
    </row>
    <row r="977" customFormat="false" ht="15" hidden="false" customHeight="false" outlineLevel="0" collapsed="false">
      <c r="A977" s="351"/>
    </row>
    <row r="978" customFormat="false" ht="15" hidden="false" customHeight="false" outlineLevel="0" collapsed="false">
      <c r="A978" s="351"/>
    </row>
    <row r="979" customFormat="false" ht="15" hidden="false" customHeight="false" outlineLevel="0" collapsed="false">
      <c r="A979" s="351"/>
    </row>
    <row r="980" customFormat="false" ht="15" hidden="false" customHeight="false" outlineLevel="0" collapsed="false">
      <c r="A980" s="351"/>
    </row>
    <row r="981" customFormat="false" ht="15" hidden="false" customHeight="false" outlineLevel="0" collapsed="false">
      <c r="A981" s="351"/>
    </row>
    <row r="982" customFormat="false" ht="15" hidden="false" customHeight="false" outlineLevel="0" collapsed="false">
      <c r="A982" s="351"/>
    </row>
    <row r="983" customFormat="false" ht="15" hidden="false" customHeight="false" outlineLevel="0" collapsed="false">
      <c r="A983" s="351"/>
    </row>
    <row r="984" customFormat="false" ht="15" hidden="false" customHeight="false" outlineLevel="0" collapsed="false">
      <c r="A984" s="351"/>
    </row>
    <row r="985" customFormat="false" ht="15" hidden="false" customHeight="false" outlineLevel="0" collapsed="false">
      <c r="A985" s="351"/>
    </row>
    <row r="986" customFormat="false" ht="15" hidden="false" customHeight="false" outlineLevel="0" collapsed="false">
      <c r="A986" s="351"/>
    </row>
    <row r="987" customFormat="false" ht="15" hidden="false" customHeight="false" outlineLevel="0" collapsed="false">
      <c r="A987" s="351"/>
    </row>
    <row r="988" customFormat="false" ht="15" hidden="false" customHeight="false" outlineLevel="0" collapsed="false">
      <c r="A988" s="351"/>
    </row>
    <row r="989" customFormat="false" ht="15" hidden="false" customHeight="false" outlineLevel="0" collapsed="false">
      <c r="A989" s="35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5" activeCellId="0" sqref="B5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4.75"/>
  </cols>
  <sheetData>
    <row r="1" customFormat="false" ht="15" hidden="false" customHeight="true" outlineLevel="0" collapsed="false">
      <c r="A1" s="392"/>
      <c r="B1" s="393" t="s">
        <v>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4" t="s">
        <v>3</v>
      </c>
      <c r="U1" s="394"/>
      <c r="V1" s="394"/>
      <c r="W1" s="394"/>
      <c r="X1" s="394"/>
      <c r="Y1" s="394"/>
      <c r="Z1" s="394"/>
      <c r="AA1" s="394"/>
      <c r="AB1" s="394"/>
      <c r="AC1" s="394"/>
      <c r="AD1" s="395" t="s">
        <v>207</v>
      </c>
      <c r="AE1" s="395"/>
      <c r="AF1" s="395"/>
      <c r="AG1" s="395"/>
      <c r="AH1" s="395"/>
      <c r="AI1" s="395"/>
      <c r="AJ1" s="395"/>
      <c r="AK1" s="396" t="s">
        <v>189</v>
      </c>
      <c r="AL1" s="396"/>
      <c r="AM1" s="396"/>
      <c r="AN1" s="396"/>
      <c r="AO1" s="396"/>
      <c r="AP1" s="397" t="s">
        <v>195</v>
      </c>
      <c r="AQ1" s="397"/>
      <c r="AR1" s="397"/>
      <c r="AS1" s="397"/>
      <c r="AT1" s="397"/>
      <c r="AU1" s="397"/>
      <c r="AV1" s="397"/>
      <c r="AW1" s="398"/>
      <c r="AX1" s="398"/>
      <c r="AY1" s="398"/>
      <c r="AZ1" s="398"/>
      <c r="BA1" s="398"/>
      <c r="BB1" s="398"/>
      <c r="BC1" s="398"/>
      <c r="BD1" s="398"/>
      <c r="BE1" s="398"/>
      <c r="BF1" s="398"/>
      <c r="BG1" s="398"/>
      <c r="BH1" s="398"/>
      <c r="BI1" s="398"/>
      <c r="BJ1" s="398"/>
      <c r="BK1" s="398"/>
    </row>
    <row r="2" customFormat="false" ht="15" hidden="false" customHeight="false" outlineLevel="0" collapsed="false">
      <c r="A2" s="399"/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4"/>
      <c r="U2" s="394"/>
      <c r="V2" s="394"/>
      <c r="W2" s="394"/>
      <c r="X2" s="394"/>
      <c r="Y2" s="394"/>
      <c r="Z2" s="394"/>
      <c r="AA2" s="394"/>
      <c r="AB2" s="394"/>
      <c r="AC2" s="394"/>
      <c r="AD2" s="395"/>
      <c r="AE2" s="395"/>
      <c r="AF2" s="395"/>
      <c r="AG2" s="395"/>
      <c r="AH2" s="395"/>
      <c r="AI2" s="395"/>
      <c r="AJ2" s="395"/>
      <c r="AK2" s="396"/>
      <c r="AL2" s="396"/>
      <c r="AM2" s="396"/>
      <c r="AN2" s="396"/>
      <c r="AO2" s="396"/>
      <c r="AP2" s="397"/>
      <c r="AQ2" s="397"/>
      <c r="AR2" s="397"/>
      <c r="AS2" s="397"/>
      <c r="AT2" s="397"/>
      <c r="AU2" s="397"/>
      <c r="AV2" s="397"/>
      <c r="AW2" s="398"/>
      <c r="AX2" s="398"/>
      <c r="AY2" s="398"/>
      <c r="AZ2" s="398"/>
      <c r="BA2" s="398"/>
      <c r="BB2" s="398"/>
      <c r="BC2" s="398"/>
      <c r="BD2" s="398"/>
      <c r="BE2" s="398"/>
      <c r="BF2" s="398"/>
      <c r="BG2" s="398"/>
      <c r="BH2" s="398"/>
      <c r="BI2" s="398"/>
      <c r="BJ2" s="398"/>
      <c r="BK2" s="398"/>
    </row>
    <row r="3" customFormat="false" ht="15" hidden="false" customHeight="false" outlineLevel="0" collapsed="false">
      <c r="A3" s="399"/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4"/>
      <c r="U3" s="394"/>
      <c r="V3" s="394"/>
      <c r="W3" s="394"/>
      <c r="X3" s="394"/>
      <c r="Y3" s="394"/>
      <c r="Z3" s="394"/>
      <c r="AA3" s="394"/>
      <c r="AB3" s="394"/>
      <c r="AC3" s="394"/>
      <c r="AD3" s="395"/>
      <c r="AE3" s="395"/>
      <c r="AF3" s="395"/>
      <c r="AG3" s="395"/>
      <c r="AH3" s="395"/>
      <c r="AI3" s="395"/>
      <c r="AJ3" s="395"/>
      <c r="AK3" s="396"/>
      <c r="AL3" s="396"/>
      <c r="AM3" s="396"/>
      <c r="AN3" s="396"/>
      <c r="AO3" s="396"/>
      <c r="AP3" s="397"/>
      <c r="AQ3" s="397"/>
      <c r="AR3" s="397"/>
      <c r="AS3" s="397"/>
      <c r="AT3" s="397"/>
      <c r="AU3" s="397"/>
      <c r="AV3" s="397"/>
      <c r="AW3" s="398"/>
      <c r="AX3" s="398"/>
      <c r="AY3" s="398"/>
      <c r="AZ3" s="398"/>
      <c r="BA3" s="398"/>
      <c r="BB3" s="398"/>
      <c r="BC3" s="398"/>
      <c r="BD3" s="398"/>
      <c r="BE3" s="398"/>
      <c r="BF3" s="398"/>
      <c r="BG3" s="398"/>
      <c r="BH3" s="398"/>
      <c r="BI3" s="398"/>
      <c r="BJ3" s="398"/>
      <c r="BK3" s="398"/>
    </row>
    <row r="4" customFormat="false" ht="15" hidden="false" customHeight="false" outlineLevel="0" collapsed="false">
      <c r="A4" s="400" t="s">
        <v>2</v>
      </c>
      <c r="B4" s="401" t="s">
        <v>3</v>
      </c>
      <c r="C4" s="401" t="s">
        <v>114</v>
      </c>
      <c r="D4" s="402" t="s">
        <v>13</v>
      </c>
      <c r="E4" s="402" t="s">
        <v>7</v>
      </c>
      <c r="F4" s="402" t="s">
        <v>5</v>
      </c>
      <c r="G4" s="403" t="s">
        <v>14</v>
      </c>
      <c r="H4" s="403" t="s">
        <v>8</v>
      </c>
      <c r="I4" s="403" t="s">
        <v>9</v>
      </c>
      <c r="J4" s="404" t="s">
        <v>15</v>
      </c>
      <c r="K4" s="404" t="s">
        <v>16</v>
      </c>
      <c r="L4" s="404" t="s">
        <v>17</v>
      </c>
      <c r="M4" s="404" t="s">
        <v>18</v>
      </c>
      <c r="N4" s="404" t="s">
        <v>19</v>
      </c>
      <c r="O4" s="404" t="s">
        <v>20</v>
      </c>
      <c r="P4" s="404" t="s">
        <v>21</v>
      </c>
      <c r="Q4" s="404" t="s">
        <v>22</v>
      </c>
      <c r="R4" s="405" t="s">
        <v>169</v>
      </c>
      <c r="S4" s="406" t="s">
        <v>170</v>
      </c>
      <c r="T4" s="319" t="s">
        <v>171</v>
      </c>
      <c r="U4" s="319" t="s">
        <v>172</v>
      </c>
      <c r="V4" s="407" t="s">
        <v>208</v>
      </c>
      <c r="W4" s="407" t="s">
        <v>209</v>
      </c>
      <c r="X4" s="408" t="s">
        <v>210</v>
      </c>
      <c r="Y4" s="408" t="s">
        <v>211</v>
      </c>
      <c r="Z4" s="409" t="s">
        <v>212</v>
      </c>
      <c r="AA4" s="409" t="s">
        <v>213</v>
      </c>
      <c r="AB4" s="410" t="s">
        <v>214</v>
      </c>
      <c r="AC4" s="410" t="s">
        <v>215</v>
      </c>
      <c r="AD4" s="319" t="s">
        <v>182</v>
      </c>
      <c r="AE4" s="319" t="s">
        <v>183</v>
      </c>
      <c r="AF4" s="319" t="s">
        <v>184</v>
      </c>
      <c r="AG4" s="407" t="s">
        <v>185</v>
      </c>
      <c r="AH4" s="408" t="s">
        <v>186</v>
      </c>
      <c r="AI4" s="409" t="s">
        <v>187</v>
      </c>
      <c r="AJ4" s="410" t="s">
        <v>188</v>
      </c>
      <c r="AK4" s="319" t="s">
        <v>190</v>
      </c>
      <c r="AL4" s="411" t="s">
        <v>191</v>
      </c>
      <c r="AM4" s="412" t="s">
        <v>192</v>
      </c>
      <c r="AN4" s="413" t="s">
        <v>193</v>
      </c>
      <c r="AO4" s="414" t="s">
        <v>194</v>
      </c>
      <c r="AP4" s="319" t="s">
        <v>196</v>
      </c>
      <c r="AQ4" s="319" t="s">
        <v>197</v>
      </c>
      <c r="AR4" s="319" t="s">
        <v>198</v>
      </c>
      <c r="AS4" s="411" t="s">
        <v>199</v>
      </c>
      <c r="AT4" s="408" t="s">
        <v>200</v>
      </c>
      <c r="AU4" s="413" t="s">
        <v>201</v>
      </c>
      <c r="AV4" s="414" t="s">
        <v>202</v>
      </c>
      <c r="AW4" s="415" t="s">
        <v>203</v>
      </c>
      <c r="AX4" s="415" t="s">
        <v>204</v>
      </c>
      <c r="AY4" s="415" t="s">
        <v>141</v>
      </c>
      <c r="AZ4" s="415" t="s">
        <v>205</v>
      </c>
      <c r="BA4" s="416"/>
      <c r="BB4" s="416"/>
      <c r="BC4" s="416"/>
      <c r="BD4" s="416"/>
      <c r="BE4" s="416"/>
      <c r="BF4" s="416"/>
      <c r="BG4" s="416"/>
      <c r="BH4" s="416"/>
      <c r="BI4" s="416"/>
      <c r="BJ4" s="416"/>
      <c r="BK4" s="416"/>
    </row>
    <row r="5" customFormat="false" ht="16.5" hidden="false" customHeight="true" outlineLevel="0" collapsed="false">
      <c r="A5" s="417" t="s">
        <v>56</v>
      </c>
      <c r="B5" s="418" t="n">
        <v>40</v>
      </c>
      <c r="C5" s="419" t="n">
        <v>177.75</v>
      </c>
      <c r="D5" s="419" t="n">
        <v>22.21875</v>
      </c>
      <c r="E5" s="419" t="n">
        <v>3.19375</v>
      </c>
      <c r="F5" s="419" t="n">
        <v>50</v>
      </c>
      <c r="G5" s="419" t="n">
        <v>120</v>
      </c>
      <c r="H5" s="324" t="n">
        <v>2.5</v>
      </c>
      <c r="I5" s="420" t="n">
        <v>5.25</v>
      </c>
      <c r="J5" s="324" t="n">
        <v>21.25</v>
      </c>
      <c r="K5" s="324" t="n">
        <v>18.25</v>
      </c>
      <c r="L5" s="324" t="n">
        <v>21.75</v>
      </c>
      <c r="M5" s="324" t="n">
        <v>26</v>
      </c>
      <c r="N5" s="324" t="n">
        <v>19.75</v>
      </c>
      <c r="O5" s="324" t="n">
        <v>27.25</v>
      </c>
      <c r="P5" s="324" t="n">
        <v>25.25</v>
      </c>
      <c r="Q5" s="420" t="n">
        <v>18.25</v>
      </c>
      <c r="R5" s="324" t="n">
        <v>18.25</v>
      </c>
      <c r="S5" s="420" t="n">
        <v>27.25</v>
      </c>
      <c r="T5" s="421" t="n">
        <v>29</v>
      </c>
      <c r="U5" s="422" t="n">
        <v>11</v>
      </c>
      <c r="V5" s="422" t="n">
        <v>4</v>
      </c>
      <c r="W5" s="422" t="n">
        <v>4</v>
      </c>
      <c r="X5" s="422" t="n">
        <v>0</v>
      </c>
      <c r="Y5" s="418" t="n">
        <v>3</v>
      </c>
      <c r="Z5" s="422" t="n">
        <v>1</v>
      </c>
      <c r="AA5" s="422" t="n">
        <v>2</v>
      </c>
      <c r="AB5" s="422" t="n">
        <v>15</v>
      </c>
      <c r="AC5" s="418" t="n">
        <v>11</v>
      </c>
      <c r="AD5" s="423" t="n">
        <v>0.5</v>
      </c>
      <c r="AE5" s="424" t="n">
        <v>0.517241379310345</v>
      </c>
      <c r="AF5" s="424" t="n">
        <v>0.454545454545455</v>
      </c>
      <c r="AG5" s="424" t="n">
        <v>0.5</v>
      </c>
      <c r="AH5" s="424" t="n">
        <v>0</v>
      </c>
      <c r="AI5" s="424" t="n">
        <v>0.333333333333333</v>
      </c>
      <c r="AJ5" s="424" t="n">
        <v>0.576923076923077</v>
      </c>
      <c r="AK5" s="419" t="n">
        <v>120</v>
      </c>
      <c r="AL5" s="419" t="n">
        <v>24.25</v>
      </c>
      <c r="AM5" s="418" t="n">
        <v>7.75</v>
      </c>
      <c r="AN5" s="419" t="n">
        <v>8.5</v>
      </c>
      <c r="AO5" s="419" t="n">
        <v>79.5</v>
      </c>
      <c r="AP5" s="419" t="n">
        <v>3</v>
      </c>
      <c r="AQ5" s="419" t="n">
        <v>3.00862068965517</v>
      </c>
      <c r="AR5" s="419" t="n">
        <v>2.97727272727273</v>
      </c>
      <c r="AS5" s="419" t="n">
        <v>3.03125</v>
      </c>
      <c r="AT5" s="419" t="n">
        <v>2.58333333333333</v>
      </c>
      <c r="AU5" s="419" t="n">
        <v>2.83333333333333</v>
      </c>
      <c r="AV5" s="419" t="n">
        <v>3.05769230769231</v>
      </c>
      <c r="AW5" s="351" t="n">
        <v>0</v>
      </c>
      <c r="AX5" s="351" t="n">
        <v>5</v>
      </c>
      <c r="AY5" s="351" t="n">
        <v>9</v>
      </c>
      <c r="AZ5" s="212" t="n">
        <v>0.310344827586207</v>
      </c>
      <c r="BA5" s="419"/>
      <c r="BB5" s="419"/>
      <c r="BC5" s="419"/>
      <c r="BD5" s="419"/>
      <c r="BE5" s="419"/>
      <c r="BF5" s="419"/>
      <c r="BG5" s="419"/>
      <c r="BH5" s="419"/>
      <c r="BI5" s="419"/>
      <c r="BJ5" s="419"/>
      <c r="BK5" s="419"/>
    </row>
    <row r="6" customFormat="false" ht="16.5" hidden="false" customHeight="true" outlineLevel="0" collapsed="false">
      <c r="A6" s="417" t="s">
        <v>60</v>
      </c>
      <c r="B6" s="418" t="n">
        <v>40</v>
      </c>
      <c r="C6" s="419" t="n">
        <v>175.5</v>
      </c>
      <c r="D6" s="419" t="n">
        <v>21.9375</v>
      </c>
      <c r="E6" s="419" t="n">
        <v>2.95</v>
      </c>
      <c r="F6" s="419" t="n">
        <v>57.5</v>
      </c>
      <c r="G6" s="419" t="n">
        <v>114.5</v>
      </c>
      <c r="H6" s="324" t="n">
        <v>1.5</v>
      </c>
      <c r="I6" s="420" t="n">
        <v>2</v>
      </c>
      <c r="J6" s="324" t="n">
        <v>13.25</v>
      </c>
      <c r="K6" s="324" t="n">
        <v>25.5</v>
      </c>
      <c r="L6" s="324" t="n">
        <v>22.5</v>
      </c>
      <c r="M6" s="324" t="n">
        <v>22.75</v>
      </c>
      <c r="N6" s="324" t="n">
        <v>23.5</v>
      </c>
      <c r="O6" s="324" t="n">
        <v>22.75</v>
      </c>
      <c r="P6" s="324" t="n">
        <v>22.25</v>
      </c>
      <c r="Q6" s="420" t="n">
        <v>23</v>
      </c>
      <c r="R6" s="324" t="n">
        <v>13.25</v>
      </c>
      <c r="S6" s="420" t="n">
        <v>25.5</v>
      </c>
      <c r="T6" s="421" t="n">
        <v>29</v>
      </c>
      <c r="U6" s="422" t="n">
        <v>11</v>
      </c>
      <c r="V6" s="422" t="n">
        <v>3</v>
      </c>
      <c r="W6" s="422" t="n">
        <v>4</v>
      </c>
      <c r="X6" s="422" t="n">
        <v>4</v>
      </c>
      <c r="Y6" s="418" t="n">
        <v>1</v>
      </c>
      <c r="Z6" s="422" t="n">
        <v>2</v>
      </c>
      <c r="AA6" s="422" t="n">
        <v>2</v>
      </c>
      <c r="AB6" s="422" t="n">
        <v>14</v>
      </c>
      <c r="AC6" s="418" t="n">
        <v>10</v>
      </c>
      <c r="AD6" s="423" t="n">
        <v>0.575</v>
      </c>
      <c r="AE6" s="424" t="n">
        <v>0.620689655172414</v>
      </c>
      <c r="AF6" s="424" t="n">
        <v>0.454545454545455</v>
      </c>
      <c r="AG6" s="424" t="n">
        <v>0.428571428571429</v>
      </c>
      <c r="AH6" s="424" t="n">
        <v>0.8</v>
      </c>
      <c r="AI6" s="424" t="n">
        <v>0.5</v>
      </c>
      <c r="AJ6" s="424" t="n">
        <v>0.583333333333333</v>
      </c>
      <c r="AK6" s="419" t="n">
        <v>114.5</v>
      </c>
      <c r="AL6" s="419" t="n">
        <v>18.75</v>
      </c>
      <c r="AM6" s="418" t="n">
        <v>15.5</v>
      </c>
      <c r="AN6" s="419" t="n">
        <v>12.25</v>
      </c>
      <c r="AO6" s="419" t="n">
        <v>68</v>
      </c>
      <c r="AP6" s="419" t="n">
        <v>2.8625</v>
      </c>
      <c r="AQ6" s="419" t="n">
        <v>2.87931034482759</v>
      </c>
      <c r="AR6" s="419" t="n">
        <v>2.81818181818182</v>
      </c>
      <c r="AS6" s="419" t="n">
        <v>2.67857142857143</v>
      </c>
      <c r="AT6" s="419" t="n">
        <v>3.1</v>
      </c>
      <c r="AU6" s="419" t="n">
        <v>3.0625</v>
      </c>
      <c r="AV6" s="419" t="n">
        <v>2.83333333333333</v>
      </c>
      <c r="AW6" s="351" t="n">
        <v>0</v>
      </c>
      <c r="AX6" s="351" t="n">
        <v>3</v>
      </c>
      <c r="AY6" s="351" t="n">
        <v>6</v>
      </c>
      <c r="AZ6" s="212" t="n">
        <v>0.206896551724138</v>
      </c>
      <c r="BA6" s="419"/>
      <c r="BB6" s="419"/>
      <c r="BC6" s="419"/>
      <c r="BD6" s="419"/>
      <c r="BE6" s="419"/>
      <c r="BF6" s="419"/>
      <c r="BG6" s="419"/>
      <c r="BH6" s="419"/>
      <c r="BI6" s="419"/>
      <c r="BJ6" s="419"/>
      <c r="BK6" s="419"/>
    </row>
    <row r="7" customFormat="false" ht="16.5" hidden="false" customHeight="true" outlineLevel="0" collapsed="false">
      <c r="A7" s="417" t="s">
        <v>71</v>
      </c>
      <c r="B7" s="418" t="n">
        <v>40</v>
      </c>
      <c r="C7" s="419" t="n">
        <v>160.5</v>
      </c>
      <c r="D7" s="419" t="n">
        <v>20.0625</v>
      </c>
      <c r="E7" s="419" t="n">
        <v>2.7</v>
      </c>
      <c r="F7" s="419" t="n">
        <v>52.5</v>
      </c>
      <c r="G7" s="419" t="n">
        <v>106.5</v>
      </c>
      <c r="H7" s="324" t="n">
        <v>0.5</v>
      </c>
      <c r="I7" s="420" t="n">
        <v>1</v>
      </c>
      <c r="J7" s="324" t="n">
        <v>29.25</v>
      </c>
      <c r="K7" s="324" t="n">
        <v>16.75</v>
      </c>
      <c r="L7" s="324" t="n">
        <v>21.5</v>
      </c>
      <c r="M7" s="324" t="n">
        <v>17</v>
      </c>
      <c r="N7" s="324" t="n">
        <v>25.75</v>
      </c>
      <c r="O7" s="324" t="n">
        <v>23</v>
      </c>
      <c r="P7" s="324" t="n">
        <v>12.5</v>
      </c>
      <c r="Q7" s="420" t="n">
        <v>14.75</v>
      </c>
      <c r="R7" s="324" t="n">
        <v>12.5</v>
      </c>
      <c r="S7" s="420" t="n">
        <v>29.25</v>
      </c>
      <c r="T7" s="421" t="n">
        <v>28</v>
      </c>
      <c r="U7" s="422" t="n">
        <v>12</v>
      </c>
      <c r="V7" s="422" t="n">
        <v>2</v>
      </c>
      <c r="W7" s="422" t="n">
        <v>7</v>
      </c>
      <c r="X7" s="422" t="n">
        <v>4</v>
      </c>
      <c r="Y7" s="418" t="n">
        <v>2</v>
      </c>
      <c r="Z7" s="422" t="n">
        <v>1</v>
      </c>
      <c r="AA7" s="422" t="n">
        <v>2</v>
      </c>
      <c r="AB7" s="422" t="n">
        <v>14</v>
      </c>
      <c r="AC7" s="422" t="n">
        <v>8</v>
      </c>
      <c r="AD7" s="423" t="n">
        <v>0.525</v>
      </c>
      <c r="AE7" s="424" t="n">
        <v>0.642857142857143</v>
      </c>
      <c r="AF7" s="424" t="n">
        <v>0.25</v>
      </c>
      <c r="AG7" s="424" t="n">
        <v>0.222222222222222</v>
      </c>
      <c r="AH7" s="424" t="n">
        <v>0.666666666666667</v>
      </c>
      <c r="AI7" s="424" t="n">
        <v>0.333333333333333</v>
      </c>
      <c r="AJ7" s="424" t="n">
        <v>0.636363636363636</v>
      </c>
      <c r="AK7" s="419" t="n">
        <v>106.5</v>
      </c>
      <c r="AL7" s="419" t="n">
        <v>22</v>
      </c>
      <c r="AM7" s="324" t="n">
        <v>17</v>
      </c>
      <c r="AN7" s="419" t="n">
        <v>6</v>
      </c>
      <c r="AO7" s="419" t="n">
        <v>61.5</v>
      </c>
      <c r="AP7" s="419" t="n">
        <v>2.6625</v>
      </c>
      <c r="AQ7" s="419" t="n">
        <v>2.80357142857143</v>
      </c>
      <c r="AR7" s="419" t="n">
        <v>2.33333333333333</v>
      </c>
      <c r="AS7" s="419" t="n">
        <v>2.44444444444444</v>
      </c>
      <c r="AT7" s="419" t="n">
        <v>2.83333333333333</v>
      </c>
      <c r="AU7" s="419" t="n">
        <v>2</v>
      </c>
      <c r="AV7" s="419" t="n">
        <v>2.79545454545455</v>
      </c>
      <c r="AW7" s="351" t="n">
        <v>0</v>
      </c>
      <c r="AX7" s="351" t="n">
        <v>1</v>
      </c>
      <c r="AY7" s="351" t="n">
        <v>3</v>
      </c>
      <c r="AZ7" s="212" t="n">
        <v>0.107142857142857</v>
      </c>
      <c r="BA7" s="419"/>
      <c r="BB7" s="419"/>
      <c r="BC7" s="419"/>
      <c r="BD7" s="419"/>
      <c r="BE7" s="419"/>
      <c r="BF7" s="419"/>
      <c r="BG7" s="419"/>
      <c r="BH7" s="419"/>
      <c r="BI7" s="419"/>
      <c r="BJ7" s="419"/>
      <c r="BK7" s="419"/>
    </row>
    <row r="8" customFormat="false" ht="16.5" hidden="false" customHeight="true" outlineLevel="0" collapsed="false">
      <c r="A8" s="417" t="s">
        <v>65</v>
      </c>
      <c r="B8" s="418" t="n">
        <v>40</v>
      </c>
      <c r="C8" s="419" t="n">
        <v>172</v>
      </c>
      <c r="D8" s="419" t="n">
        <v>21.5</v>
      </c>
      <c r="E8" s="419" t="n">
        <v>2.9875</v>
      </c>
      <c r="F8" s="419" t="n">
        <v>52.5</v>
      </c>
      <c r="G8" s="419" t="n">
        <v>114.25</v>
      </c>
      <c r="H8" s="324" t="n">
        <v>2.5</v>
      </c>
      <c r="I8" s="420" t="n">
        <v>2.75</v>
      </c>
      <c r="J8" s="324" t="n">
        <v>22.25</v>
      </c>
      <c r="K8" s="324" t="n">
        <v>23.25</v>
      </c>
      <c r="L8" s="324" t="n">
        <v>23.75</v>
      </c>
      <c r="M8" s="324" t="n">
        <v>24</v>
      </c>
      <c r="N8" s="324" t="n">
        <v>19</v>
      </c>
      <c r="O8" s="324" t="n">
        <v>15.5</v>
      </c>
      <c r="P8" s="324" t="n">
        <v>21.25</v>
      </c>
      <c r="Q8" s="420" t="n">
        <v>23</v>
      </c>
      <c r="R8" s="324" t="n">
        <v>15.5</v>
      </c>
      <c r="S8" s="420" t="n">
        <v>24</v>
      </c>
      <c r="T8" s="421" t="n">
        <v>25</v>
      </c>
      <c r="U8" s="422" t="n">
        <v>15</v>
      </c>
      <c r="V8" s="422" t="n">
        <v>8</v>
      </c>
      <c r="W8" s="422" t="n">
        <v>3</v>
      </c>
      <c r="X8" s="422" t="n">
        <v>0</v>
      </c>
      <c r="Y8" s="418" t="n">
        <v>2</v>
      </c>
      <c r="Z8" s="422" t="n">
        <v>2</v>
      </c>
      <c r="AA8" s="422" t="n">
        <v>2</v>
      </c>
      <c r="AB8" s="422" t="n">
        <v>11</v>
      </c>
      <c r="AC8" s="422" t="n">
        <v>12</v>
      </c>
      <c r="AD8" s="423" t="n">
        <v>0.525</v>
      </c>
      <c r="AE8" s="424" t="n">
        <v>0.44</v>
      </c>
      <c r="AF8" s="424" t="n">
        <v>0.666666666666667</v>
      </c>
      <c r="AG8" s="424" t="n">
        <v>0.727272727272727</v>
      </c>
      <c r="AH8" s="424" t="n">
        <v>0</v>
      </c>
      <c r="AI8" s="424" t="n">
        <v>0.5</v>
      </c>
      <c r="AJ8" s="424" t="n">
        <v>0.478260869565217</v>
      </c>
      <c r="AK8" s="419" t="n">
        <v>114.25</v>
      </c>
      <c r="AL8" s="419" t="n">
        <v>33.25</v>
      </c>
      <c r="AM8" s="324" t="n">
        <v>5.25</v>
      </c>
      <c r="AN8" s="419" t="n">
        <v>11.5</v>
      </c>
      <c r="AO8" s="419" t="n">
        <v>64.25</v>
      </c>
      <c r="AP8" s="419" t="n">
        <v>2.85625</v>
      </c>
      <c r="AQ8" s="419" t="n">
        <v>2.78</v>
      </c>
      <c r="AR8" s="419" t="n">
        <v>2.98333333333333</v>
      </c>
      <c r="AS8" s="419" t="n">
        <v>3.02272727272727</v>
      </c>
      <c r="AT8" s="419" t="n">
        <v>2.625</v>
      </c>
      <c r="AU8" s="419" t="n">
        <v>2.875</v>
      </c>
      <c r="AV8" s="419" t="n">
        <v>2.79347826086957</v>
      </c>
      <c r="AW8" s="351" t="n">
        <v>0</v>
      </c>
      <c r="AX8" s="351" t="n">
        <v>5</v>
      </c>
      <c r="AY8" s="351" t="n">
        <v>7</v>
      </c>
      <c r="AZ8" s="212" t="n">
        <v>0.28</v>
      </c>
      <c r="BA8" s="419"/>
      <c r="BB8" s="419"/>
      <c r="BC8" s="419"/>
      <c r="BD8" s="419"/>
      <c r="BE8" s="419"/>
      <c r="BF8" s="419"/>
      <c r="BG8" s="419"/>
      <c r="BH8" s="419"/>
      <c r="BI8" s="419"/>
      <c r="BJ8" s="419"/>
      <c r="BK8" s="419"/>
    </row>
    <row r="9" customFormat="false" ht="16.5" hidden="false" customHeight="true" outlineLevel="0" collapsed="false">
      <c r="A9" s="417" t="s">
        <v>55</v>
      </c>
      <c r="B9" s="418" t="n">
        <v>40</v>
      </c>
      <c r="C9" s="419" t="n">
        <v>174.25</v>
      </c>
      <c r="D9" s="419" t="n">
        <v>21.78125</v>
      </c>
      <c r="E9" s="419" t="n">
        <v>3.23125</v>
      </c>
      <c r="F9" s="419" t="n">
        <v>45</v>
      </c>
      <c r="G9" s="419" t="n">
        <v>118.75</v>
      </c>
      <c r="H9" s="324" t="n">
        <v>1.5</v>
      </c>
      <c r="I9" s="420" t="n">
        <v>9</v>
      </c>
      <c r="J9" s="324" t="n">
        <v>21.75</v>
      </c>
      <c r="K9" s="324" t="n">
        <v>20.25</v>
      </c>
      <c r="L9" s="324" t="n">
        <v>21.75</v>
      </c>
      <c r="M9" s="324" t="n">
        <v>20.25</v>
      </c>
      <c r="N9" s="324" t="n">
        <v>25.25</v>
      </c>
      <c r="O9" s="324" t="n">
        <v>29.5</v>
      </c>
      <c r="P9" s="324" t="n">
        <v>16</v>
      </c>
      <c r="Q9" s="420" t="n">
        <v>19.5</v>
      </c>
      <c r="R9" s="324" t="n">
        <v>16</v>
      </c>
      <c r="S9" s="420" t="n">
        <v>29.5</v>
      </c>
      <c r="T9" s="421" t="n">
        <v>30</v>
      </c>
      <c r="U9" s="422" t="n">
        <v>10</v>
      </c>
      <c r="V9" s="422" t="n">
        <v>7</v>
      </c>
      <c r="W9" s="422" t="n">
        <v>1</v>
      </c>
      <c r="X9" s="422" t="n">
        <v>0</v>
      </c>
      <c r="Y9" s="418" t="n">
        <v>2</v>
      </c>
      <c r="Z9" s="422" t="n">
        <v>1</v>
      </c>
      <c r="AA9" s="422" t="n">
        <v>1</v>
      </c>
      <c r="AB9" s="422" t="n">
        <v>10</v>
      </c>
      <c r="AC9" s="418" t="n">
        <v>18</v>
      </c>
      <c r="AD9" s="423" t="n">
        <v>0.45</v>
      </c>
      <c r="AE9" s="424" t="n">
        <v>0.333333333333333</v>
      </c>
      <c r="AF9" s="424" t="n">
        <v>0.8</v>
      </c>
      <c r="AG9" s="424" t="n">
        <v>0.875</v>
      </c>
      <c r="AH9" s="424" t="n">
        <v>0</v>
      </c>
      <c r="AI9" s="424" t="n">
        <v>0.5</v>
      </c>
      <c r="AJ9" s="424" t="n">
        <v>0.357142857142857</v>
      </c>
      <c r="AK9" s="419" t="n">
        <v>118.75</v>
      </c>
      <c r="AL9" s="419" t="n">
        <v>30.75</v>
      </c>
      <c r="AM9" s="324" t="n">
        <v>6</v>
      </c>
      <c r="AN9" s="419" t="n">
        <v>6</v>
      </c>
      <c r="AO9" s="419" t="n">
        <v>76</v>
      </c>
      <c r="AP9" s="419" t="n">
        <v>2.96875</v>
      </c>
      <c r="AQ9" s="419" t="n">
        <v>2.73333333333333</v>
      </c>
      <c r="AR9" s="419" t="n">
        <v>3.675</v>
      </c>
      <c r="AS9" s="419" t="n">
        <v>3.84375</v>
      </c>
      <c r="AT9" s="419" t="n">
        <v>3</v>
      </c>
      <c r="AU9" s="419" t="n">
        <v>3</v>
      </c>
      <c r="AV9" s="419" t="n">
        <v>2.71428571428571</v>
      </c>
      <c r="AW9" s="351" t="n">
        <v>0</v>
      </c>
      <c r="AX9" s="351" t="n">
        <v>3</v>
      </c>
      <c r="AY9" s="351" t="n">
        <v>14</v>
      </c>
      <c r="AZ9" s="212" t="n">
        <v>0.466666666666667</v>
      </c>
      <c r="BA9" s="419"/>
      <c r="BB9" s="419"/>
      <c r="BC9" s="419"/>
      <c r="BD9" s="419"/>
      <c r="BE9" s="419"/>
      <c r="BF9" s="419"/>
      <c r="BG9" s="419"/>
      <c r="BH9" s="419"/>
      <c r="BI9" s="419"/>
      <c r="BJ9" s="419"/>
      <c r="BK9" s="419"/>
    </row>
    <row r="10" customFormat="false" ht="16.5" hidden="false" customHeight="true" outlineLevel="0" collapsed="false">
      <c r="A10" s="417" t="s">
        <v>77</v>
      </c>
      <c r="B10" s="418" t="n">
        <v>40</v>
      </c>
      <c r="C10" s="419" t="n">
        <v>152.75</v>
      </c>
      <c r="D10" s="419" t="n">
        <v>19.09375</v>
      </c>
      <c r="E10" s="419" t="n">
        <v>2.81875</v>
      </c>
      <c r="F10" s="419" t="n">
        <v>40</v>
      </c>
      <c r="G10" s="419" t="n">
        <v>107.75</v>
      </c>
      <c r="H10" s="324" t="n">
        <v>1.5</v>
      </c>
      <c r="I10" s="420" t="n">
        <v>3.5</v>
      </c>
      <c r="J10" s="324" t="n">
        <v>21</v>
      </c>
      <c r="K10" s="324" t="n">
        <v>20.75</v>
      </c>
      <c r="L10" s="324" t="n">
        <v>23</v>
      </c>
      <c r="M10" s="324" t="n">
        <v>12.25</v>
      </c>
      <c r="N10" s="324" t="n">
        <v>16</v>
      </c>
      <c r="O10" s="324" t="n">
        <v>23.75</v>
      </c>
      <c r="P10" s="324" t="n">
        <v>18.5</v>
      </c>
      <c r="Q10" s="420" t="n">
        <v>17.5</v>
      </c>
      <c r="R10" s="324" t="n">
        <v>12.25</v>
      </c>
      <c r="S10" s="420" t="n">
        <v>23.75</v>
      </c>
      <c r="T10" s="418" t="n">
        <v>28</v>
      </c>
      <c r="U10" s="422" t="n">
        <v>12</v>
      </c>
      <c r="V10" s="422" t="n">
        <v>2</v>
      </c>
      <c r="W10" s="422" t="n">
        <v>4</v>
      </c>
      <c r="X10" s="422" t="n">
        <v>1</v>
      </c>
      <c r="Y10" s="418" t="n">
        <v>3</v>
      </c>
      <c r="Z10" s="422" t="n">
        <v>3</v>
      </c>
      <c r="AA10" s="422" t="n">
        <v>3</v>
      </c>
      <c r="AB10" s="422" t="n">
        <v>10</v>
      </c>
      <c r="AC10" s="422" t="n">
        <v>14</v>
      </c>
      <c r="AD10" s="423" t="n">
        <v>0.4</v>
      </c>
      <c r="AE10" s="424" t="n">
        <v>0.392857142857143</v>
      </c>
      <c r="AF10" s="424" t="n">
        <v>0.416666666666667</v>
      </c>
      <c r="AG10" s="424" t="n">
        <v>0.333333333333333</v>
      </c>
      <c r="AH10" s="424" t="n">
        <v>0.25</v>
      </c>
      <c r="AI10" s="424" t="n">
        <v>0.5</v>
      </c>
      <c r="AJ10" s="424" t="n">
        <v>0.416666666666667</v>
      </c>
      <c r="AK10" s="419" t="n">
        <v>107.75</v>
      </c>
      <c r="AL10" s="419" t="n">
        <v>14.75</v>
      </c>
      <c r="AM10" s="324" t="n">
        <v>11.25</v>
      </c>
      <c r="AN10" s="419" t="n">
        <v>16.75</v>
      </c>
      <c r="AO10" s="419" t="n">
        <v>65</v>
      </c>
      <c r="AP10" s="419" t="n">
        <v>2.69375</v>
      </c>
      <c r="AQ10" s="419" t="n">
        <v>2.72321428571429</v>
      </c>
      <c r="AR10" s="419" t="n">
        <v>2.625</v>
      </c>
      <c r="AS10" s="419" t="n">
        <v>2.45833333333333</v>
      </c>
      <c r="AT10" s="419" t="n">
        <v>2.8125</v>
      </c>
      <c r="AU10" s="419" t="n">
        <v>2.79166666666667</v>
      </c>
      <c r="AV10" s="419" t="n">
        <v>2.70833333333333</v>
      </c>
      <c r="AW10" s="351" t="n">
        <v>0</v>
      </c>
      <c r="AX10" s="351" t="n">
        <v>2</v>
      </c>
      <c r="AY10" s="351" t="n">
        <v>5</v>
      </c>
      <c r="AZ10" s="212" t="n">
        <v>0.178571428571429</v>
      </c>
      <c r="BA10" s="419"/>
      <c r="BB10" s="419"/>
      <c r="BC10" s="419"/>
      <c r="BD10" s="419"/>
      <c r="BE10" s="419"/>
      <c r="BF10" s="419"/>
      <c r="BG10" s="419"/>
      <c r="BH10" s="419"/>
      <c r="BI10" s="419"/>
      <c r="BJ10" s="419"/>
      <c r="BK10" s="419"/>
    </row>
    <row r="11" customFormat="false" ht="16.5" hidden="false" customHeight="true" outlineLevel="0" collapsed="false">
      <c r="A11" s="417" t="s">
        <v>61</v>
      </c>
      <c r="B11" s="418" t="n">
        <v>40</v>
      </c>
      <c r="C11" s="419" t="n">
        <v>187</v>
      </c>
      <c r="D11" s="419" t="n">
        <v>23.375</v>
      </c>
      <c r="E11" s="419" t="n">
        <v>2.9875</v>
      </c>
      <c r="F11" s="419" t="n">
        <v>67.5</v>
      </c>
      <c r="G11" s="419" t="n">
        <v>115.75</v>
      </c>
      <c r="H11" s="324" t="n">
        <v>0.5</v>
      </c>
      <c r="I11" s="420" t="n">
        <v>3.25</v>
      </c>
      <c r="J11" s="324" t="n">
        <v>29</v>
      </c>
      <c r="K11" s="324" t="n">
        <v>24.25</v>
      </c>
      <c r="L11" s="324" t="n">
        <v>26.5</v>
      </c>
      <c r="M11" s="324" t="n">
        <v>31.25</v>
      </c>
      <c r="N11" s="324" t="n">
        <v>23.75</v>
      </c>
      <c r="O11" s="324" t="n">
        <v>22</v>
      </c>
      <c r="P11" s="324" t="n">
        <v>9.75</v>
      </c>
      <c r="Q11" s="420" t="n">
        <v>20.5</v>
      </c>
      <c r="R11" s="324" t="n">
        <v>9.75</v>
      </c>
      <c r="S11" s="420" t="n">
        <v>31.25</v>
      </c>
      <c r="T11" s="421" t="n">
        <v>28</v>
      </c>
      <c r="U11" s="422" t="n">
        <v>12</v>
      </c>
      <c r="V11" s="422" t="n">
        <v>4</v>
      </c>
      <c r="W11" s="422" t="n">
        <v>3</v>
      </c>
      <c r="X11" s="422" t="n">
        <v>1</v>
      </c>
      <c r="Y11" s="418" t="n">
        <v>2</v>
      </c>
      <c r="Z11" s="422" t="n">
        <v>5</v>
      </c>
      <c r="AA11" s="422" t="n">
        <v>0</v>
      </c>
      <c r="AB11" s="422" t="n">
        <v>17</v>
      </c>
      <c r="AC11" s="418" t="n">
        <v>8</v>
      </c>
      <c r="AD11" s="423" t="n">
        <v>0.675</v>
      </c>
      <c r="AE11" s="424" t="n">
        <v>0.642857142857143</v>
      </c>
      <c r="AF11" s="424" t="n">
        <v>0.75</v>
      </c>
      <c r="AG11" s="424" t="n">
        <v>0.571428571428571</v>
      </c>
      <c r="AH11" s="424" t="n">
        <v>0.333333333333333</v>
      </c>
      <c r="AI11" s="424" t="n">
        <v>1</v>
      </c>
      <c r="AJ11" s="424" t="n">
        <v>0.68</v>
      </c>
      <c r="AK11" s="419" t="n">
        <v>115.75</v>
      </c>
      <c r="AL11" s="419" t="n">
        <v>20.25</v>
      </c>
      <c r="AM11" s="418" t="n">
        <v>9</v>
      </c>
      <c r="AN11" s="419" t="n">
        <v>19</v>
      </c>
      <c r="AO11" s="419" t="n">
        <v>67.5</v>
      </c>
      <c r="AP11" s="419" t="n">
        <v>2.89375</v>
      </c>
      <c r="AQ11" s="419" t="n">
        <v>2.73214285714286</v>
      </c>
      <c r="AR11" s="419" t="n">
        <v>3.27083333333333</v>
      </c>
      <c r="AS11" s="419" t="n">
        <v>2.89285714285714</v>
      </c>
      <c r="AT11" s="419" t="n">
        <v>3</v>
      </c>
      <c r="AU11" s="419" t="n">
        <v>3.8</v>
      </c>
      <c r="AV11" s="419" t="n">
        <v>2.7</v>
      </c>
      <c r="AW11" s="351" t="n">
        <v>0</v>
      </c>
      <c r="AX11" s="351" t="n">
        <v>1</v>
      </c>
      <c r="AY11" s="351" t="n">
        <v>9</v>
      </c>
      <c r="AZ11" s="212" t="n">
        <v>0.321428571428571</v>
      </c>
      <c r="BA11" s="419"/>
      <c r="BB11" s="419"/>
      <c r="BC11" s="419"/>
      <c r="BD11" s="419"/>
      <c r="BE11" s="419"/>
      <c r="BF11" s="419"/>
      <c r="BG11" s="419"/>
      <c r="BH11" s="419"/>
      <c r="BI11" s="419"/>
      <c r="BJ11" s="419"/>
      <c r="BK11" s="419"/>
    </row>
    <row r="12" customFormat="false" ht="16.5" hidden="false" customHeight="true" outlineLevel="0" collapsed="false">
      <c r="A12" s="417" t="s">
        <v>76</v>
      </c>
      <c r="B12" s="418" t="n">
        <v>40</v>
      </c>
      <c r="C12" s="419" t="n">
        <v>153.75</v>
      </c>
      <c r="D12" s="419" t="n">
        <v>19.21875</v>
      </c>
      <c r="E12" s="419" t="n">
        <v>2.59375</v>
      </c>
      <c r="F12" s="419" t="n">
        <v>50</v>
      </c>
      <c r="G12" s="419" t="n">
        <v>101.5</v>
      </c>
      <c r="H12" s="324"/>
      <c r="I12" s="358" t="n">
        <v>2.25</v>
      </c>
      <c r="J12" s="324" t="n">
        <v>26</v>
      </c>
      <c r="K12" s="324" t="n">
        <v>16</v>
      </c>
      <c r="L12" s="324" t="n">
        <v>18.25</v>
      </c>
      <c r="M12" s="324" t="n">
        <v>16</v>
      </c>
      <c r="N12" s="324" t="n">
        <v>25.75</v>
      </c>
      <c r="O12" s="324" t="n">
        <v>17.75</v>
      </c>
      <c r="P12" s="324" t="n">
        <v>18.75</v>
      </c>
      <c r="Q12" s="420" t="n">
        <v>15.25</v>
      </c>
      <c r="R12" s="324" t="n">
        <v>15.25</v>
      </c>
      <c r="S12" s="420" t="n">
        <v>26</v>
      </c>
      <c r="T12" s="418" t="n">
        <v>27</v>
      </c>
      <c r="U12" s="422" t="n">
        <v>13</v>
      </c>
      <c r="V12" s="422" t="n">
        <v>5</v>
      </c>
      <c r="W12" s="422" t="n">
        <v>6</v>
      </c>
      <c r="X12" s="422" t="n">
        <v>1</v>
      </c>
      <c r="Y12" s="418" t="n">
        <v>1</v>
      </c>
      <c r="Z12" s="422" t="n">
        <v>2</v>
      </c>
      <c r="AA12" s="422" t="n">
        <v>0</v>
      </c>
      <c r="AB12" s="422" t="n">
        <v>12</v>
      </c>
      <c r="AC12" s="422" t="n">
        <v>13</v>
      </c>
      <c r="AD12" s="423" t="n">
        <v>0.5</v>
      </c>
      <c r="AE12" s="424" t="n">
        <v>0.481481481481481</v>
      </c>
      <c r="AF12" s="424" t="n">
        <v>0.538461538461538</v>
      </c>
      <c r="AG12" s="424" t="n">
        <v>0.454545454545455</v>
      </c>
      <c r="AH12" s="424" t="n">
        <v>0.5</v>
      </c>
      <c r="AI12" s="424" t="n">
        <v>1</v>
      </c>
      <c r="AJ12" s="424" t="n">
        <v>0.48</v>
      </c>
      <c r="AK12" s="419" t="n">
        <v>101.5</v>
      </c>
      <c r="AL12" s="419" t="n">
        <v>27</v>
      </c>
      <c r="AM12" s="324" t="n">
        <v>2.5</v>
      </c>
      <c r="AN12" s="419" t="n">
        <v>5.5</v>
      </c>
      <c r="AO12" s="419" t="n">
        <v>66.5</v>
      </c>
      <c r="AP12" s="419" t="n">
        <v>2.5375</v>
      </c>
      <c r="AQ12" s="419" t="n">
        <v>2.55555555555556</v>
      </c>
      <c r="AR12" s="419" t="n">
        <v>2.5</v>
      </c>
      <c r="AS12" s="419" t="n">
        <v>2.45454545454545</v>
      </c>
      <c r="AT12" s="419" t="n">
        <v>1.25</v>
      </c>
      <c r="AU12" s="419" t="n">
        <v>2.75</v>
      </c>
      <c r="AV12" s="419" t="n">
        <v>2.66</v>
      </c>
      <c r="AW12" s="351" t="n">
        <v>0</v>
      </c>
      <c r="AX12" s="351" t="n">
        <v>0</v>
      </c>
      <c r="AY12" s="351" t="n">
        <v>4</v>
      </c>
      <c r="AZ12" s="212" t="n">
        <v>0.148148148148148</v>
      </c>
      <c r="BA12" s="419"/>
      <c r="BB12" s="419"/>
      <c r="BC12" s="419"/>
      <c r="BD12" s="419"/>
      <c r="BE12" s="419"/>
      <c r="BF12" s="419"/>
      <c r="BG12" s="419"/>
      <c r="BH12" s="419"/>
      <c r="BI12" s="419"/>
      <c r="BJ12" s="419"/>
      <c r="BK12" s="419"/>
    </row>
    <row r="13" customFormat="false" ht="16.5" hidden="false" customHeight="true" outlineLevel="0" collapsed="false">
      <c r="A13" s="417" t="s">
        <v>134</v>
      </c>
      <c r="B13" s="418" t="n">
        <v>40</v>
      </c>
      <c r="C13" s="419" t="n">
        <v>177.75</v>
      </c>
      <c r="D13" s="419" t="n">
        <v>22.21875</v>
      </c>
      <c r="E13" s="419" t="n">
        <v>2.81875</v>
      </c>
      <c r="F13" s="419" t="n">
        <v>65</v>
      </c>
      <c r="G13" s="419" t="n">
        <v>110</v>
      </c>
      <c r="H13" s="324"/>
      <c r="I13" s="358" t="n">
        <v>2.75</v>
      </c>
      <c r="J13" s="324" t="n">
        <v>22.25</v>
      </c>
      <c r="K13" s="324" t="n">
        <v>19.75</v>
      </c>
      <c r="L13" s="324" t="n">
        <v>17.75</v>
      </c>
      <c r="M13" s="324" t="n">
        <v>21.25</v>
      </c>
      <c r="N13" s="324" t="n">
        <v>21.25</v>
      </c>
      <c r="O13" s="324" t="n">
        <v>25.75</v>
      </c>
      <c r="P13" s="324" t="n">
        <v>27.75</v>
      </c>
      <c r="Q13" s="420" t="n">
        <v>22</v>
      </c>
      <c r="R13" s="324" t="n">
        <v>17.75</v>
      </c>
      <c r="S13" s="420" t="n">
        <v>27.75</v>
      </c>
      <c r="T13" s="421" t="n">
        <v>27</v>
      </c>
      <c r="U13" s="422" t="n">
        <v>13</v>
      </c>
      <c r="V13" s="422" t="n">
        <v>6</v>
      </c>
      <c r="W13" s="422" t="n">
        <v>4</v>
      </c>
      <c r="X13" s="422" t="n">
        <v>3</v>
      </c>
      <c r="Y13" s="418" t="n">
        <v>0</v>
      </c>
      <c r="Z13" s="422" t="n">
        <v>1</v>
      </c>
      <c r="AA13" s="422" t="n">
        <v>2</v>
      </c>
      <c r="AB13" s="422" t="n">
        <v>16</v>
      </c>
      <c r="AC13" s="418" t="n">
        <v>8</v>
      </c>
      <c r="AD13" s="423" t="n">
        <v>0.65</v>
      </c>
      <c r="AE13" s="424" t="n">
        <v>0.703703703703704</v>
      </c>
      <c r="AF13" s="424" t="n">
        <v>0.538461538461538</v>
      </c>
      <c r="AG13" s="424" t="n">
        <v>0.6</v>
      </c>
      <c r="AH13" s="424" t="n">
        <v>1</v>
      </c>
      <c r="AI13" s="424" t="n">
        <v>0.333333333333333</v>
      </c>
      <c r="AJ13" s="424" t="n">
        <v>0.666666666666667</v>
      </c>
      <c r="AK13" s="419" t="n">
        <v>110</v>
      </c>
      <c r="AL13" s="419" t="n">
        <v>28.25</v>
      </c>
      <c r="AM13" s="418" t="n">
        <v>9.75</v>
      </c>
      <c r="AN13" s="419" t="n">
        <v>8.75</v>
      </c>
      <c r="AO13" s="419" t="n">
        <v>63.25</v>
      </c>
      <c r="AP13" s="419" t="n">
        <v>2.75</v>
      </c>
      <c r="AQ13" s="419" t="n">
        <v>2.7037037037037</v>
      </c>
      <c r="AR13" s="419" t="n">
        <v>2.84615384615385</v>
      </c>
      <c r="AS13" s="419" t="n">
        <v>2.825</v>
      </c>
      <c r="AT13" s="419" t="n">
        <v>3.25</v>
      </c>
      <c r="AU13" s="419" t="n">
        <v>2.91666666666667</v>
      </c>
      <c r="AV13" s="419" t="n">
        <v>2.63541666666667</v>
      </c>
      <c r="AW13" s="351" t="n">
        <v>0</v>
      </c>
      <c r="AX13" s="351" t="n">
        <v>0</v>
      </c>
      <c r="AY13" s="351" t="n">
        <v>8</v>
      </c>
      <c r="AZ13" s="212" t="n">
        <v>0.296296296296296</v>
      </c>
      <c r="BA13" s="419"/>
      <c r="BB13" s="419"/>
      <c r="BC13" s="419"/>
      <c r="BD13" s="419"/>
      <c r="BE13" s="419"/>
      <c r="BF13" s="419"/>
      <c r="BG13" s="419"/>
      <c r="BH13" s="419"/>
      <c r="BI13" s="419"/>
      <c r="BJ13" s="419"/>
      <c r="BK13" s="419"/>
    </row>
    <row r="14" customFormat="false" ht="16.5" hidden="false" customHeight="true" outlineLevel="0" collapsed="false">
      <c r="A14" s="417" t="s">
        <v>168</v>
      </c>
      <c r="B14" s="418" t="n">
        <v>40</v>
      </c>
      <c r="C14" s="419" t="n">
        <v>161</v>
      </c>
      <c r="D14" s="419" t="n">
        <v>20.125</v>
      </c>
      <c r="E14" s="419" t="n">
        <v>2.7125</v>
      </c>
      <c r="F14" s="419" t="n">
        <v>52.5</v>
      </c>
      <c r="G14" s="419" t="n">
        <v>107.25</v>
      </c>
      <c r="H14" s="324"/>
      <c r="I14" s="358" t="n">
        <v>1.25</v>
      </c>
      <c r="J14" s="324" t="n">
        <v>24</v>
      </c>
      <c r="K14" s="324" t="n">
        <v>19.5</v>
      </c>
      <c r="L14" s="324" t="n">
        <v>20.5</v>
      </c>
      <c r="M14" s="324" t="n">
        <v>25.75</v>
      </c>
      <c r="N14" s="324" t="n">
        <v>13.25</v>
      </c>
      <c r="O14" s="324" t="n">
        <v>21.75</v>
      </c>
      <c r="P14" s="324" t="n">
        <v>21.25</v>
      </c>
      <c r="Q14" s="420" t="n">
        <v>15</v>
      </c>
      <c r="R14" s="324" t="n">
        <v>13.25</v>
      </c>
      <c r="S14" s="420" t="n">
        <v>25.75</v>
      </c>
      <c r="T14" s="421" t="n">
        <v>30</v>
      </c>
      <c r="U14" s="422" t="n">
        <v>10</v>
      </c>
      <c r="V14" s="422" t="n">
        <v>5</v>
      </c>
      <c r="W14" s="422" t="n">
        <v>2</v>
      </c>
      <c r="X14" s="422" t="n">
        <v>4</v>
      </c>
      <c r="Y14" s="418" t="n">
        <v>3</v>
      </c>
      <c r="Z14" s="422" t="n">
        <v>1</v>
      </c>
      <c r="AA14" s="422" t="n">
        <v>2</v>
      </c>
      <c r="AB14" s="422" t="n">
        <v>11</v>
      </c>
      <c r="AC14" s="422" t="n">
        <v>12</v>
      </c>
      <c r="AD14" s="423" t="n">
        <v>0.525</v>
      </c>
      <c r="AE14" s="424" t="n">
        <v>0.5</v>
      </c>
      <c r="AF14" s="424" t="n">
        <v>0.6</v>
      </c>
      <c r="AG14" s="424" t="n">
        <v>0.714285714285714</v>
      </c>
      <c r="AH14" s="424" t="n">
        <v>0.571428571428571</v>
      </c>
      <c r="AI14" s="424" t="n">
        <v>0.333333333333333</v>
      </c>
      <c r="AJ14" s="424" t="n">
        <v>0.478260869565217</v>
      </c>
      <c r="AK14" s="419" t="n">
        <v>107.25</v>
      </c>
      <c r="AL14" s="419" t="n">
        <v>20.25</v>
      </c>
      <c r="AM14" s="324" t="n">
        <v>21.5</v>
      </c>
      <c r="AN14" s="419" t="n">
        <v>5</v>
      </c>
      <c r="AO14" s="419" t="n">
        <v>60.5</v>
      </c>
      <c r="AP14" s="419" t="n">
        <v>2.68125</v>
      </c>
      <c r="AQ14" s="419" t="n">
        <v>2.73333333333333</v>
      </c>
      <c r="AR14" s="419" t="n">
        <v>2.525</v>
      </c>
      <c r="AS14" s="419" t="n">
        <v>2.89285714285714</v>
      </c>
      <c r="AT14" s="419" t="n">
        <v>3.07142857142857</v>
      </c>
      <c r="AU14" s="419" t="n">
        <v>1.66666666666667</v>
      </c>
      <c r="AV14" s="419" t="n">
        <v>2.6304347826087</v>
      </c>
      <c r="AW14" s="351" t="n">
        <v>0</v>
      </c>
      <c r="AX14" s="351" t="n">
        <v>0</v>
      </c>
      <c r="AY14" s="351" t="n">
        <v>3</v>
      </c>
      <c r="AZ14" s="212" t="n">
        <v>0.1</v>
      </c>
      <c r="BA14" s="419"/>
      <c r="BB14" s="419"/>
      <c r="BC14" s="419"/>
      <c r="BD14" s="419"/>
      <c r="BE14" s="419"/>
      <c r="BF14" s="419"/>
      <c r="BG14" s="419"/>
      <c r="BH14" s="419"/>
      <c r="BI14" s="419"/>
      <c r="BJ14" s="419"/>
      <c r="BK14" s="419"/>
    </row>
    <row r="15" customFormat="false" ht="16.5" hidden="false" customHeight="true" outlineLevel="0" collapsed="false">
      <c r="A15" s="417" t="s">
        <v>79</v>
      </c>
      <c r="B15" s="418" t="n">
        <v>40</v>
      </c>
      <c r="C15" s="419" t="n">
        <v>150.5</v>
      </c>
      <c r="D15" s="419" t="n">
        <v>18.8125</v>
      </c>
      <c r="E15" s="419" t="n">
        <v>2.575</v>
      </c>
      <c r="F15" s="419" t="n">
        <v>47.5</v>
      </c>
      <c r="G15" s="419" t="n">
        <v>102</v>
      </c>
      <c r="H15" s="324" t="n">
        <v>0.5</v>
      </c>
      <c r="I15" s="420" t="n">
        <v>0.5</v>
      </c>
      <c r="J15" s="324" t="n">
        <v>26.25</v>
      </c>
      <c r="K15" s="324" t="n">
        <v>15.75</v>
      </c>
      <c r="L15" s="324" t="n">
        <v>16.75</v>
      </c>
      <c r="M15" s="324" t="n">
        <v>21</v>
      </c>
      <c r="N15" s="324" t="n">
        <v>25</v>
      </c>
      <c r="O15" s="324" t="n">
        <v>8.25</v>
      </c>
      <c r="P15" s="324" t="n">
        <v>10.75</v>
      </c>
      <c r="Q15" s="420" t="n">
        <v>26.75</v>
      </c>
      <c r="R15" s="324" t="n">
        <v>8.25</v>
      </c>
      <c r="S15" s="420" t="n">
        <v>26.75</v>
      </c>
      <c r="T15" s="418" t="n">
        <v>26</v>
      </c>
      <c r="U15" s="422" t="n">
        <v>14</v>
      </c>
      <c r="V15" s="422" t="n">
        <v>5</v>
      </c>
      <c r="W15" s="422" t="n">
        <v>5</v>
      </c>
      <c r="X15" s="422" t="n">
        <v>4</v>
      </c>
      <c r="Y15" s="418" t="n">
        <v>2</v>
      </c>
      <c r="Z15" s="422" t="n">
        <v>1</v>
      </c>
      <c r="AA15" s="422" t="n">
        <v>3</v>
      </c>
      <c r="AB15" s="422" t="n">
        <v>9</v>
      </c>
      <c r="AC15" s="422" t="n">
        <v>11</v>
      </c>
      <c r="AD15" s="423" t="n">
        <v>0.475</v>
      </c>
      <c r="AE15" s="424" t="n">
        <v>0.5</v>
      </c>
      <c r="AF15" s="424" t="n">
        <v>0.428571428571429</v>
      </c>
      <c r="AG15" s="424" t="n">
        <v>0.5</v>
      </c>
      <c r="AH15" s="424" t="n">
        <v>0.666666666666667</v>
      </c>
      <c r="AI15" s="424" t="n">
        <v>0.25</v>
      </c>
      <c r="AJ15" s="424" t="n">
        <v>0.45</v>
      </c>
      <c r="AK15" s="419" t="n">
        <v>102</v>
      </c>
      <c r="AL15" s="419" t="n">
        <v>27</v>
      </c>
      <c r="AM15" s="324" t="n">
        <v>17.75</v>
      </c>
      <c r="AN15" s="419" t="n">
        <v>5</v>
      </c>
      <c r="AO15" s="419" t="n">
        <v>52.25</v>
      </c>
      <c r="AP15" s="419" t="n">
        <v>2.55</v>
      </c>
      <c r="AQ15" s="419" t="n">
        <v>2.69230769230769</v>
      </c>
      <c r="AR15" s="419" t="n">
        <v>2.28571428571429</v>
      </c>
      <c r="AS15" s="419" t="n">
        <v>2.7</v>
      </c>
      <c r="AT15" s="419" t="n">
        <v>2.95833333333333</v>
      </c>
      <c r="AU15" s="419" t="n">
        <v>1.25</v>
      </c>
      <c r="AV15" s="419" t="n">
        <v>2.6125</v>
      </c>
      <c r="AW15" s="351" t="n">
        <v>0</v>
      </c>
      <c r="AX15" s="351" t="n">
        <v>1</v>
      </c>
      <c r="AY15" s="351" t="n">
        <v>1</v>
      </c>
      <c r="AZ15" s="212" t="n">
        <v>0.0384615384615385</v>
      </c>
      <c r="BA15" s="419"/>
      <c r="BB15" s="419"/>
      <c r="BC15" s="419"/>
      <c r="BD15" s="419"/>
      <c r="BE15" s="419"/>
      <c r="BF15" s="419"/>
      <c r="BG15" s="419"/>
      <c r="BH15" s="419"/>
      <c r="BI15" s="419"/>
      <c r="BJ15" s="419"/>
      <c r="BK15" s="419"/>
    </row>
    <row r="16" customFormat="false" ht="15" hidden="false" customHeight="false" outlineLevel="0" collapsed="false">
      <c r="A16" s="417" t="s">
        <v>59</v>
      </c>
      <c r="B16" s="418" t="n">
        <v>40</v>
      </c>
      <c r="C16" s="419" t="n">
        <v>166.5</v>
      </c>
      <c r="D16" s="419" t="n">
        <v>20.8125</v>
      </c>
      <c r="E16" s="419" t="n">
        <v>2.7875</v>
      </c>
      <c r="F16" s="419" t="n">
        <v>55</v>
      </c>
      <c r="G16" s="419" t="n">
        <v>110</v>
      </c>
      <c r="H16" s="324" t="n">
        <v>0.5</v>
      </c>
      <c r="I16" s="420" t="n">
        <v>1</v>
      </c>
      <c r="J16" s="324" t="n">
        <v>21.75</v>
      </c>
      <c r="K16" s="324" t="n">
        <v>19.75</v>
      </c>
      <c r="L16" s="324" t="n">
        <v>23.5</v>
      </c>
      <c r="M16" s="324" t="n">
        <v>18.25</v>
      </c>
      <c r="N16" s="324" t="n">
        <v>21.5</v>
      </c>
      <c r="O16" s="324" t="n">
        <v>17</v>
      </c>
      <c r="P16" s="324" t="n">
        <v>25.5</v>
      </c>
      <c r="Q16" s="420" t="n">
        <v>19.25</v>
      </c>
      <c r="R16" s="324" t="n">
        <v>17</v>
      </c>
      <c r="S16" s="420" t="n">
        <v>25.5</v>
      </c>
      <c r="T16" s="421" t="n">
        <v>32</v>
      </c>
      <c r="U16" s="422" t="n">
        <v>8</v>
      </c>
      <c r="V16" s="422" t="n">
        <v>5</v>
      </c>
      <c r="W16" s="422" t="n">
        <v>1</v>
      </c>
      <c r="X16" s="422" t="n">
        <v>2</v>
      </c>
      <c r="Y16" s="418" t="n">
        <v>1</v>
      </c>
      <c r="Z16" s="422" t="n">
        <v>2</v>
      </c>
      <c r="AA16" s="422" t="n">
        <v>0</v>
      </c>
      <c r="AB16" s="422" t="n">
        <v>13</v>
      </c>
      <c r="AC16" s="422" t="n">
        <v>16</v>
      </c>
      <c r="AD16" s="423" t="n">
        <v>0.55</v>
      </c>
      <c r="AE16" s="424" t="n">
        <v>0.46875</v>
      </c>
      <c r="AF16" s="424" t="n">
        <v>0.875</v>
      </c>
      <c r="AG16" s="424" t="n">
        <v>0.833333333333333</v>
      </c>
      <c r="AH16" s="424" t="n">
        <v>0.666666666666667</v>
      </c>
      <c r="AI16" s="424" t="n">
        <v>1</v>
      </c>
      <c r="AJ16" s="424" t="n">
        <v>0.448275862068966</v>
      </c>
      <c r="AK16" s="419" t="n">
        <v>110</v>
      </c>
      <c r="AL16" s="419" t="n">
        <v>17.75</v>
      </c>
      <c r="AM16" s="324" t="n">
        <v>8.5</v>
      </c>
      <c r="AN16" s="419" t="n">
        <v>8.25</v>
      </c>
      <c r="AO16" s="419" t="n">
        <v>75.5</v>
      </c>
      <c r="AP16" s="419" t="n">
        <v>2.75</v>
      </c>
      <c r="AQ16" s="419" t="n">
        <v>2.625</v>
      </c>
      <c r="AR16" s="419" t="n">
        <v>3.25</v>
      </c>
      <c r="AS16" s="419" t="n">
        <v>2.95833333333333</v>
      </c>
      <c r="AT16" s="419" t="n">
        <v>2.83333333333333</v>
      </c>
      <c r="AU16" s="419" t="n">
        <v>4.125</v>
      </c>
      <c r="AV16" s="419" t="n">
        <v>2.60344827586207</v>
      </c>
      <c r="AW16" s="351" t="n">
        <v>0</v>
      </c>
      <c r="AX16" s="351" t="n">
        <v>1</v>
      </c>
      <c r="AY16" s="351" t="n">
        <v>3</v>
      </c>
      <c r="AZ16" s="212" t="n">
        <v>0.09375</v>
      </c>
      <c r="BA16" s="419"/>
      <c r="BB16" s="419"/>
      <c r="BC16" s="419"/>
      <c r="BD16" s="419"/>
      <c r="BE16" s="419"/>
      <c r="BF16" s="419"/>
      <c r="BG16" s="419"/>
      <c r="BH16" s="419"/>
      <c r="BI16" s="419"/>
      <c r="BJ16" s="419"/>
      <c r="BK16" s="419"/>
    </row>
    <row r="17" customFormat="false" ht="15" hidden="false" customHeight="false" outlineLevel="0" collapsed="false">
      <c r="A17" s="417" t="s">
        <v>68</v>
      </c>
      <c r="B17" s="418" t="n">
        <v>40</v>
      </c>
      <c r="C17" s="419" t="n">
        <v>165.5</v>
      </c>
      <c r="D17" s="419" t="n">
        <v>20.6875</v>
      </c>
      <c r="E17" s="419" t="n">
        <v>2.7625</v>
      </c>
      <c r="F17" s="419" t="n">
        <v>55</v>
      </c>
      <c r="G17" s="419" t="n">
        <v>109.5</v>
      </c>
      <c r="H17" s="324"/>
      <c r="I17" s="358" t="n">
        <v>1</v>
      </c>
      <c r="J17" s="324" t="n">
        <v>14.75</v>
      </c>
      <c r="K17" s="324" t="n">
        <v>20</v>
      </c>
      <c r="L17" s="324" t="n">
        <v>25</v>
      </c>
      <c r="M17" s="324" t="n">
        <v>18.25</v>
      </c>
      <c r="N17" s="324" t="n">
        <v>18.25</v>
      </c>
      <c r="O17" s="324" t="n">
        <v>18.25</v>
      </c>
      <c r="P17" s="324" t="n">
        <v>27.25</v>
      </c>
      <c r="Q17" s="420" t="n">
        <v>23.75</v>
      </c>
      <c r="R17" s="324" t="n">
        <v>14.75</v>
      </c>
      <c r="S17" s="420" t="n">
        <v>27.25</v>
      </c>
      <c r="T17" s="421" t="n">
        <v>24</v>
      </c>
      <c r="U17" s="422" t="n">
        <v>16</v>
      </c>
      <c r="V17" s="422" t="n">
        <v>10</v>
      </c>
      <c r="W17" s="422" t="n">
        <v>4</v>
      </c>
      <c r="X17" s="422" t="n">
        <v>1</v>
      </c>
      <c r="Y17" s="418" t="n">
        <v>1</v>
      </c>
      <c r="Z17" s="422" t="n">
        <v>0</v>
      </c>
      <c r="AA17" s="422" t="n">
        <v>2</v>
      </c>
      <c r="AB17" s="422" t="n">
        <v>11</v>
      </c>
      <c r="AC17" s="422" t="n">
        <v>11</v>
      </c>
      <c r="AD17" s="423" t="n">
        <v>0.55</v>
      </c>
      <c r="AE17" s="424" t="n">
        <v>0.5</v>
      </c>
      <c r="AF17" s="424" t="n">
        <v>0.625</v>
      </c>
      <c r="AG17" s="424" t="n">
        <v>0.714285714285714</v>
      </c>
      <c r="AH17" s="424" t="n">
        <v>0.5</v>
      </c>
      <c r="AI17" s="424" t="n">
        <v>0</v>
      </c>
      <c r="AJ17" s="424" t="n">
        <v>0.5</v>
      </c>
      <c r="AK17" s="419" t="n">
        <v>109.5</v>
      </c>
      <c r="AL17" s="419" t="n">
        <v>41.75</v>
      </c>
      <c r="AM17" s="324" t="n">
        <v>6.5</v>
      </c>
      <c r="AN17" s="419" t="n">
        <v>4</v>
      </c>
      <c r="AO17" s="419" t="n">
        <v>57.25</v>
      </c>
      <c r="AP17" s="419" t="n">
        <v>2.7375</v>
      </c>
      <c r="AQ17" s="419" t="n">
        <v>2.65625</v>
      </c>
      <c r="AR17" s="419" t="n">
        <v>2.859375</v>
      </c>
      <c r="AS17" s="419" t="n">
        <v>2.98214285714286</v>
      </c>
      <c r="AT17" s="419" t="n">
        <v>3.25</v>
      </c>
      <c r="AU17" s="419" t="n">
        <v>2</v>
      </c>
      <c r="AV17" s="419" t="n">
        <v>2.60227272727273</v>
      </c>
      <c r="AW17" s="351" t="n">
        <v>0</v>
      </c>
      <c r="AX17" s="351" t="n">
        <v>0</v>
      </c>
      <c r="AY17" s="351" t="n">
        <v>3</v>
      </c>
      <c r="AZ17" s="212" t="n">
        <v>0.125</v>
      </c>
      <c r="BA17" s="419"/>
      <c r="BB17" s="419"/>
      <c r="BC17" s="419"/>
      <c r="BD17" s="419"/>
      <c r="BE17" s="419"/>
      <c r="BF17" s="419"/>
      <c r="BG17" s="419"/>
      <c r="BH17" s="419"/>
      <c r="BI17" s="419"/>
      <c r="BJ17" s="419"/>
      <c r="BK17" s="419"/>
    </row>
    <row r="18" customFormat="false" ht="15" hidden="false" customHeight="false" outlineLevel="0" collapsed="false">
      <c r="A18" s="417" t="s">
        <v>67</v>
      </c>
      <c r="B18" s="418" t="n">
        <v>40</v>
      </c>
      <c r="C18" s="419" t="n">
        <v>170.25</v>
      </c>
      <c r="D18" s="419" t="n">
        <v>21.28125</v>
      </c>
      <c r="E18" s="419" t="n">
        <v>2.88125</v>
      </c>
      <c r="F18" s="419" t="n">
        <v>55</v>
      </c>
      <c r="G18" s="419" t="n">
        <v>111.75</v>
      </c>
      <c r="H18" s="324" t="n">
        <v>2</v>
      </c>
      <c r="I18" s="420" t="n">
        <v>1.5</v>
      </c>
      <c r="J18" s="324" t="n">
        <v>22.75</v>
      </c>
      <c r="K18" s="324" t="n">
        <v>15.25</v>
      </c>
      <c r="L18" s="324" t="n">
        <v>24.5</v>
      </c>
      <c r="M18" s="324" t="n">
        <v>23.75</v>
      </c>
      <c r="N18" s="324" t="n">
        <v>17.5</v>
      </c>
      <c r="O18" s="324" t="n">
        <v>25.5</v>
      </c>
      <c r="P18" s="324" t="n">
        <v>20.25</v>
      </c>
      <c r="Q18" s="420" t="n">
        <v>20.75</v>
      </c>
      <c r="R18" s="324" t="n">
        <v>15.25</v>
      </c>
      <c r="S18" s="420" t="n">
        <v>25.5</v>
      </c>
      <c r="T18" s="421" t="n">
        <v>27</v>
      </c>
      <c r="U18" s="422" t="n">
        <v>13</v>
      </c>
      <c r="V18" s="422" t="n">
        <v>4</v>
      </c>
      <c r="W18" s="422" t="n">
        <v>4</v>
      </c>
      <c r="X18" s="422" t="n">
        <v>1</v>
      </c>
      <c r="Y18" s="418" t="n">
        <v>1</v>
      </c>
      <c r="Z18" s="422" t="n">
        <v>3</v>
      </c>
      <c r="AA18" s="422" t="n">
        <v>2</v>
      </c>
      <c r="AB18" s="422" t="n">
        <v>14</v>
      </c>
      <c r="AC18" s="422" t="n">
        <v>11</v>
      </c>
      <c r="AD18" s="423" t="n">
        <v>0.55</v>
      </c>
      <c r="AE18" s="424" t="n">
        <v>0.555555555555556</v>
      </c>
      <c r="AF18" s="424" t="n">
        <v>0.538461538461538</v>
      </c>
      <c r="AG18" s="424" t="n">
        <v>0.5</v>
      </c>
      <c r="AH18" s="424" t="n">
        <v>0.5</v>
      </c>
      <c r="AI18" s="424" t="n">
        <v>0.6</v>
      </c>
      <c r="AJ18" s="424" t="n">
        <v>0.56</v>
      </c>
      <c r="AK18" s="419" t="n">
        <v>111.75</v>
      </c>
      <c r="AL18" s="419" t="n">
        <v>23</v>
      </c>
      <c r="AM18" s="324" t="n">
        <v>6.75</v>
      </c>
      <c r="AN18" s="419" t="n">
        <v>17</v>
      </c>
      <c r="AO18" s="419" t="n">
        <v>65</v>
      </c>
      <c r="AP18" s="419" t="n">
        <v>2.79375</v>
      </c>
      <c r="AQ18" s="419" t="n">
        <v>2.65740740740741</v>
      </c>
      <c r="AR18" s="419" t="n">
        <v>3.07692307692308</v>
      </c>
      <c r="AS18" s="419" t="n">
        <v>2.875</v>
      </c>
      <c r="AT18" s="419" t="n">
        <v>3.375</v>
      </c>
      <c r="AU18" s="419" t="n">
        <v>3.4</v>
      </c>
      <c r="AV18" s="419" t="n">
        <v>2.6</v>
      </c>
      <c r="AW18" s="351" t="n">
        <v>0</v>
      </c>
      <c r="AX18" s="351" t="n">
        <v>4</v>
      </c>
      <c r="AY18" s="351" t="n">
        <v>4</v>
      </c>
      <c r="AZ18" s="212" t="n">
        <v>0.148148148148148</v>
      </c>
      <c r="BA18" s="419"/>
      <c r="BB18" s="419"/>
      <c r="BC18" s="419"/>
      <c r="BD18" s="419"/>
      <c r="BE18" s="419"/>
      <c r="BF18" s="419"/>
      <c r="BG18" s="419"/>
      <c r="BH18" s="419"/>
      <c r="BI18" s="419"/>
      <c r="BJ18" s="419"/>
      <c r="BK18" s="419"/>
    </row>
    <row r="19" customFormat="false" ht="15" hidden="false" customHeight="false" outlineLevel="0" collapsed="false">
      <c r="A19" s="417" t="s">
        <v>69</v>
      </c>
      <c r="B19" s="418" t="n">
        <v>40</v>
      </c>
      <c r="C19" s="419" t="n">
        <v>165</v>
      </c>
      <c r="D19" s="419" t="n">
        <v>20.625</v>
      </c>
      <c r="E19" s="419" t="n">
        <v>2.75</v>
      </c>
      <c r="F19" s="419" t="n">
        <v>55</v>
      </c>
      <c r="G19" s="419" t="n">
        <v>105.25</v>
      </c>
      <c r="H19" s="324" t="n">
        <v>1</v>
      </c>
      <c r="I19" s="420" t="n">
        <v>3.75</v>
      </c>
      <c r="J19" s="324" t="n">
        <v>19</v>
      </c>
      <c r="K19" s="324" t="n">
        <v>22.75</v>
      </c>
      <c r="L19" s="324" t="n">
        <v>17</v>
      </c>
      <c r="M19" s="324" t="n">
        <v>19.25</v>
      </c>
      <c r="N19" s="324" t="n">
        <v>17.5</v>
      </c>
      <c r="O19" s="324" t="n">
        <v>23</v>
      </c>
      <c r="P19" s="324" t="n">
        <v>20</v>
      </c>
      <c r="Q19" s="420" t="n">
        <v>26.5</v>
      </c>
      <c r="R19" s="324" t="n">
        <v>17</v>
      </c>
      <c r="S19" s="420" t="n">
        <v>26.5</v>
      </c>
      <c r="T19" s="421" t="n">
        <v>29</v>
      </c>
      <c r="U19" s="422" t="n">
        <v>11</v>
      </c>
      <c r="V19" s="422" t="n">
        <v>5</v>
      </c>
      <c r="W19" s="422" t="n">
        <v>3</v>
      </c>
      <c r="X19" s="422" t="n">
        <v>3</v>
      </c>
      <c r="Y19" s="418" t="n">
        <v>2</v>
      </c>
      <c r="Z19" s="422" t="n">
        <v>1</v>
      </c>
      <c r="AA19" s="422" t="n">
        <v>2</v>
      </c>
      <c r="AB19" s="422" t="n">
        <v>13</v>
      </c>
      <c r="AC19" s="422" t="n">
        <v>11</v>
      </c>
      <c r="AD19" s="423" t="n">
        <v>0.55</v>
      </c>
      <c r="AE19" s="424" t="n">
        <v>0.551724137931035</v>
      </c>
      <c r="AF19" s="424" t="n">
        <v>0.545454545454545</v>
      </c>
      <c r="AG19" s="424" t="n">
        <v>0.625</v>
      </c>
      <c r="AH19" s="424" t="n">
        <v>0.6</v>
      </c>
      <c r="AI19" s="424" t="n">
        <v>0.333333333333333</v>
      </c>
      <c r="AJ19" s="424" t="n">
        <v>0.54</v>
      </c>
      <c r="AK19" s="419" t="n">
        <v>105.25</v>
      </c>
      <c r="AL19" s="419" t="n">
        <v>23.5</v>
      </c>
      <c r="AM19" s="324" t="n">
        <v>13</v>
      </c>
      <c r="AN19" s="419" t="n">
        <v>6.25</v>
      </c>
      <c r="AO19" s="419" t="n">
        <v>62.5</v>
      </c>
      <c r="AP19" s="419" t="n">
        <v>2.63125</v>
      </c>
      <c r="AQ19" s="419" t="n">
        <v>2.60344827586207</v>
      </c>
      <c r="AR19" s="419" t="n">
        <v>2.70454545454545</v>
      </c>
      <c r="AS19" s="419" t="n">
        <v>2.9375</v>
      </c>
      <c r="AT19" s="419" t="n">
        <v>2.6</v>
      </c>
      <c r="AU19" s="419" t="n">
        <v>2.08333333333333</v>
      </c>
      <c r="AV19" s="419" t="n">
        <v>2.6</v>
      </c>
      <c r="AW19" s="351" t="n">
        <v>0</v>
      </c>
      <c r="AX19" s="351" t="n">
        <v>2</v>
      </c>
      <c r="AY19" s="351" t="n">
        <v>7</v>
      </c>
      <c r="AZ19" s="212" t="n">
        <v>0.241379310344828</v>
      </c>
      <c r="BA19" s="419"/>
      <c r="BB19" s="419"/>
      <c r="BC19" s="419"/>
      <c r="BD19" s="419"/>
      <c r="BE19" s="419"/>
      <c r="BF19" s="419"/>
      <c r="BG19" s="419"/>
      <c r="BH19" s="419"/>
      <c r="BI19" s="419"/>
      <c r="BJ19" s="419"/>
      <c r="BK19" s="419"/>
    </row>
    <row r="20" customFormat="false" ht="15" hidden="false" customHeight="false" outlineLevel="0" collapsed="false">
      <c r="A20" s="417" t="s">
        <v>57</v>
      </c>
      <c r="B20" s="418" t="n">
        <v>40</v>
      </c>
      <c r="C20" s="419" t="n">
        <v>176</v>
      </c>
      <c r="D20" s="419" t="n">
        <v>22</v>
      </c>
      <c r="E20" s="419" t="n">
        <v>3.025</v>
      </c>
      <c r="F20" s="419" t="n">
        <v>55</v>
      </c>
      <c r="G20" s="419" t="n">
        <v>113.25</v>
      </c>
      <c r="H20" s="324" t="n">
        <v>2.5</v>
      </c>
      <c r="I20" s="420" t="n">
        <v>5.25</v>
      </c>
      <c r="J20" s="324" t="n">
        <v>23.5</v>
      </c>
      <c r="K20" s="324" t="n">
        <v>27.5</v>
      </c>
      <c r="L20" s="324" t="n">
        <v>22</v>
      </c>
      <c r="M20" s="324" t="n">
        <v>17.5</v>
      </c>
      <c r="N20" s="324" t="n">
        <v>23.75</v>
      </c>
      <c r="O20" s="324" t="n">
        <v>22.5</v>
      </c>
      <c r="P20" s="324" t="n">
        <v>16.75</v>
      </c>
      <c r="Q20" s="420" t="n">
        <v>22.5</v>
      </c>
      <c r="R20" s="324" t="n">
        <v>16.75</v>
      </c>
      <c r="S20" s="420" t="n">
        <v>27.5</v>
      </c>
      <c r="T20" s="421" t="n">
        <v>23</v>
      </c>
      <c r="U20" s="422" t="n">
        <v>17</v>
      </c>
      <c r="V20" s="422" t="n">
        <v>10</v>
      </c>
      <c r="W20" s="422" t="n">
        <v>2</v>
      </c>
      <c r="X20" s="422" t="n">
        <v>0</v>
      </c>
      <c r="Y20" s="418" t="n">
        <v>1</v>
      </c>
      <c r="Z20" s="422" t="n">
        <v>3</v>
      </c>
      <c r="AA20" s="422" t="n">
        <v>2</v>
      </c>
      <c r="AB20" s="422" t="n">
        <v>9</v>
      </c>
      <c r="AC20" s="418" t="n">
        <v>13</v>
      </c>
      <c r="AD20" s="423" t="n">
        <v>0.55</v>
      </c>
      <c r="AE20" s="424" t="n">
        <v>0.391304347826087</v>
      </c>
      <c r="AF20" s="424" t="n">
        <v>0.764705882352941</v>
      </c>
      <c r="AG20" s="424" t="n">
        <v>0.833333333333333</v>
      </c>
      <c r="AH20" s="424" t="n">
        <v>0</v>
      </c>
      <c r="AI20" s="424" t="n">
        <v>0.6</v>
      </c>
      <c r="AJ20" s="424" t="n">
        <v>0.409090909090909</v>
      </c>
      <c r="AK20" s="419" t="n">
        <v>113.25</v>
      </c>
      <c r="AL20" s="419" t="n">
        <v>37</v>
      </c>
      <c r="AM20" s="418" t="n">
        <v>2.5</v>
      </c>
      <c r="AN20" s="419" t="n">
        <v>16.75</v>
      </c>
      <c r="AO20" s="419" t="n">
        <v>57</v>
      </c>
      <c r="AP20" s="419" t="n">
        <v>2.83125</v>
      </c>
      <c r="AQ20" s="419" t="n">
        <v>2.58695652173913</v>
      </c>
      <c r="AR20" s="419" t="n">
        <v>3.16176470588235</v>
      </c>
      <c r="AS20" s="419" t="n">
        <v>3.08333333333333</v>
      </c>
      <c r="AT20" s="419" t="n">
        <v>2.5</v>
      </c>
      <c r="AU20" s="419" t="n">
        <v>3.35</v>
      </c>
      <c r="AV20" s="419" t="n">
        <v>2.59090909090909</v>
      </c>
      <c r="AW20" s="351" t="n">
        <v>1</v>
      </c>
      <c r="AX20" s="351" t="n">
        <v>3</v>
      </c>
      <c r="AY20" s="351" t="n">
        <v>11</v>
      </c>
      <c r="AZ20" s="212" t="n">
        <v>0.478260869565217</v>
      </c>
      <c r="BA20" s="419"/>
      <c r="BB20" s="419"/>
      <c r="BC20" s="419"/>
      <c r="BD20" s="419"/>
      <c r="BE20" s="419"/>
      <c r="BF20" s="419"/>
      <c r="BG20" s="419"/>
      <c r="BH20" s="419"/>
      <c r="BI20" s="419"/>
      <c r="BJ20" s="419"/>
      <c r="BK20" s="419"/>
    </row>
    <row r="21" customFormat="false" ht="15" hidden="false" customHeight="false" outlineLevel="0" collapsed="false">
      <c r="A21" s="417" t="s">
        <v>63</v>
      </c>
      <c r="B21" s="418" t="n">
        <v>40</v>
      </c>
      <c r="C21" s="419" t="n">
        <v>162.25</v>
      </c>
      <c r="D21" s="419" t="n">
        <v>20.28125</v>
      </c>
      <c r="E21" s="419" t="n">
        <v>2.61875</v>
      </c>
      <c r="F21" s="419" t="n">
        <v>57.5</v>
      </c>
      <c r="G21" s="419" t="n">
        <v>104.25</v>
      </c>
      <c r="H21" s="324"/>
      <c r="I21" s="358" t="n">
        <v>0.5</v>
      </c>
      <c r="J21" s="324" t="n">
        <v>27.25</v>
      </c>
      <c r="K21" s="324" t="n">
        <v>17.5</v>
      </c>
      <c r="L21" s="324" t="n">
        <v>19</v>
      </c>
      <c r="M21" s="324" t="n">
        <v>19</v>
      </c>
      <c r="N21" s="324" t="n">
        <v>15.25</v>
      </c>
      <c r="O21" s="324" t="n">
        <v>20</v>
      </c>
      <c r="P21" s="324" t="n">
        <v>21.25</v>
      </c>
      <c r="Q21" s="420" t="n">
        <v>23</v>
      </c>
      <c r="R21" s="324" t="n">
        <v>15.25</v>
      </c>
      <c r="S21" s="420" t="n">
        <v>27.25</v>
      </c>
      <c r="T21" s="421" t="n">
        <v>27</v>
      </c>
      <c r="U21" s="422" t="n">
        <v>13</v>
      </c>
      <c r="V21" s="422" t="n">
        <v>6</v>
      </c>
      <c r="W21" s="422" t="n">
        <v>2</v>
      </c>
      <c r="X21" s="422" t="n">
        <v>4</v>
      </c>
      <c r="Y21" s="418" t="n">
        <v>3</v>
      </c>
      <c r="Z21" s="422" t="n">
        <v>3</v>
      </c>
      <c r="AA21" s="422" t="n">
        <v>2</v>
      </c>
      <c r="AB21" s="422" t="n">
        <v>10</v>
      </c>
      <c r="AC21" s="422" t="n">
        <v>10</v>
      </c>
      <c r="AD21" s="423" t="n">
        <v>0.575</v>
      </c>
      <c r="AE21" s="424" t="n">
        <v>0.518518518518519</v>
      </c>
      <c r="AF21" s="424" t="n">
        <v>0.692307692307692</v>
      </c>
      <c r="AG21" s="424" t="n">
        <v>0.75</v>
      </c>
      <c r="AH21" s="424" t="n">
        <v>0.571428571428571</v>
      </c>
      <c r="AI21" s="424" t="n">
        <v>0.6</v>
      </c>
      <c r="AJ21" s="424" t="n">
        <v>0.5</v>
      </c>
      <c r="AK21" s="419" t="n">
        <v>104.25</v>
      </c>
      <c r="AL21" s="419" t="n">
        <v>23.25</v>
      </c>
      <c r="AM21" s="324" t="n">
        <v>17.5</v>
      </c>
      <c r="AN21" s="419" t="n">
        <v>11.75</v>
      </c>
      <c r="AO21" s="419" t="n">
        <v>51.75</v>
      </c>
      <c r="AP21" s="419" t="n">
        <v>2.60625</v>
      </c>
      <c r="AQ21" s="419" t="n">
        <v>2.56481481481482</v>
      </c>
      <c r="AR21" s="419" t="n">
        <v>2.69230769230769</v>
      </c>
      <c r="AS21" s="419" t="n">
        <v>2.90625</v>
      </c>
      <c r="AT21" s="419" t="n">
        <v>2.5</v>
      </c>
      <c r="AU21" s="419" t="n">
        <v>2.35</v>
      </c>
      <c r="AV21" s="419" t="n">
        <v>2.5875</v>
      </c>
      <c r="AW21" s="351" t="n">
        <v>0</v>
      </c>
      <c r="AX21" s="351" t="n">
        <v>0</v>
      </c>
      <c r="AY21" s="351" t="n">
        <v>1</v>
      </c>
      <c r="AZ21" s="212" t="n">
        <v>0.037037037037037</v>
      </c>
      <c r="BA21" s="419"/>
      <c r="BB21" s="419"/>
      <c r="BC21" s="419"/>
      <c r="BD21" s="419"/>
      <c r="BE21" s="419"/>
      <c r="BF21" s="419"/>
      <c r="BG21" s="419"/>
      <c r="BH21" s="419"/>
      <c r="BI21" s="419"/>
      <c r="BJ21" s="419"/>
      <c r="BK21" s="419"/>
    </row>
    <row r="22" customFormat="false" ht="15" hidden="false" customHeight="false" outlineLevel="0" collapsed="false">
      <c r="A22" s="417" t="s">
        <v>87</v>
      </c>
      <c r="B22" s="418" t="n">
        <v>40</v>
      </c>
      <c r="C22" s="419" t="n">
        <v>144.25</v>
      </c>
      <c r="D22" s="419" t="n">
        <v>18.03125</v>
      </c>
      <c r="E22" s="419" t="n">
        <v>2.54375</v>
      </c>
      <c r="F22" s="419" t="n">
        <v>42.5</v>
      </c>
      <c r="G22" s="419" t="n">
        <v>99.75</v>
      </c>
      <c r="H22" s="324"/>
      <c r="I22" s="358" t="n">
        <v>2</v>
      </c>
      <c r="J22" s="324" t="n">
        <v>17</v>
      </c>
      <c r="K22" s="324" t="n">
        <v>15.75</v>
      </c>
      <c r="L22" s="324" t="n">
        <v>17.5</v>
      </c>
      <c r="M22" s="324" t="n">
        <v>17.25</v>
      </c>
      <c r="N22" s="324" t="n">
        <v>19</v>
      </c>
      <c r="O22" s="324" t="n">
        <v>16.75</v>
      </c>
      <c r="P22" s="324" t="n">
        <v>21.5</v>
      </c>
      <c r="Q22" s="420" t="n">
        <v>19.5</v>
      </c>
      <c r="R22" s="324" t="n">
        <v>15.75</v>
      </c>
      <c r="S22" s="420" t="n">
        <v>21.5</v>
      </c>
      <c r="T22" s="418" t="n">
        <v>29</v>
      </c>
      <c r="U22" s="422" t="n">
        <v>11</v>
      </c>
      <c r="V22" s="422" t="n">
        <v>3</v>
      </c>
      <c r="W22" s="422" t="n">
        <v>5</v>
      </c>
      <c r="X22" s="422" t="n">
        <v>0</v>
      </c>
      <c r="Y22" s="418" t="n">
        <v>3</v>
      </c>
      <c r="Z22" s="422" t="n">
        <v>2</v>
      </c>
      <c r="AA22" s="422" t="n">
        <v>1</v>
      </c>
      <c r="AB22" s="422" t="n">
        <v>12</v>
      </c>
      <c r="AC22" s="422" t="n">
        <v>14</v>
      </c>
      <c r="AD22" s="423" t="n">
        <v>0.425</v>
      </c>
      <c r="AE22" s="424" t="n">
        <v>0.413793103448276</v>
      </c>
      <c r="AF22" s="424" t="n">
        <v>0.454545454545455</v>
      </c>
      <c r="AG22" s="424" t="n">
        <v>0.375</v>
      </c>
      <c r="AH22" s="424" t="n">
        <v>0</v>
      </c>
      <c r="AI22" s="424" t="n">
        <v>0.666666666666667</v>
      </c>
      <c r="AJ22" s="424" t="n">
        <v>0.461538461538462</v>
      </c>
      <c r="AK22" s="419" t="n">
        <v>99.75</v>
      </c>
      <c r="AL22" s="419" t="n">
        <v>17.75</v>
      </c>
      <c r="AM22" s="324" t="n">
        <v>6.75</v>
      </c>
      <c r="AN22" s="419" t="n">
        <v>8.5</v>
      </c>
      <c r="AO22" s="419" t="n">
        <v>66.75</v>
      </c>
      <c r="AP22" s="419" t="n">
        <v>2.49375</v>
      </c>
      <c r="AQ22" s="419" t="n">
        <v>2.53448275862069</v>
      </c>
      <c r="AR22" s="419" t="n">
        <v>2.38636363636364</v>
      </c>
      <c r="AS22" s="419" t="n">
        <v>2.21875</v>
      </c>
      <c r="AT22" s="419" t="n">
        <v>2.25</v>
      </c>
      <c r="AU22" s="419" t="n">
        <v>2.83333333333333</v>
      </c>
      <c r="AV22" s="419" t="n">
        <v>2.56730769230769</v>
      </c>
      <c r="AW22" s="351" t="n">
        <v>0</v>
      </c>
      <c r="AX22" s="351" t="n">
        <v>0</v>
      </c>
      <c r="AY22" s="351" t="n">
        <v>4</v>
      </c>
      <c r="AZ22" s="212" t="n">
        <v>0.137931034482759</v>
      </c>
      <c r="BA22" s="419"/>
      <c r="BB22" s="419"/>
      <c r="BC22" s="419"/>
      <c r="BD22" s="419"/>
      <c r="BE22" s="419"/>
      <c r="BF22" s="419"/>
      <c r="BG22" s="419"/>
      <c r="BH22" s="419"/>
      <c r="BI22" s="419"/>
      <c r="BJ22" s="419"/>
      <c r="BK22" s="419"/>
    </row>
    <row r="23" customFormat="false" ht="15" hidden="false" customHeight="false" outlineLevel="0" collapsed="false">
      <c r="A23" s="417" t="s">
        <v>86</v>
      </c>
      <c r="B23" s="418" t="n">
        <v>40</v>
      </c>
      <c r="C23" s="419" t="n">
        <v>144.75</v>
      </c>
      <c r="D23" s="419" t="n">
        <v>18.09375</v>
      </c>
      <c r="E23" s="419" t="n">
        <v>2.55625</v>
      </c>
      <c r="F23" s="419" t="n">
        <v>42.5</v>
      </c>
      <c r="G23" s="419" t="n">
        <v>101</v>
      </c>
      <c r="H23" s="324"/>
      <c r="I23" s="358" t="n">
        <v>1.25</v>
      </c>
      <c r="J23" s="324" t="n">
        <v>15.75</v>
      </c>
      <c r="K23" s="324" t="n">
        <v>17.5</v>
      </c>
      <c r="L23" s="324" t="n">
        <v>19</v>
      </c>
      <c r="M23" s="324" t="n">
        <v>17</v>
      </c>
      <c r="N23" s="324" t="n">
        <v>14.75</v>
      </c>
      <c r="O23" s="324" t="n">
        <v>21.25</v>
      </c>
      <c r="P23" s="324" t="n">
        <v>14.75</v>
      </c>
      <c r="Q23" s="420" t="n">
        <v>24.75</v>
      </c>
      <c r="R23" s="324" t="n">
        <v>14.75</v>
      </c>
      <c r="S23" s="420" t="n">
        <v>24.75</v>
      </c>
      <c r="T23" s="418" t="n">
        <v>32</v>
      </c>
      <c r="U23" s="422" t="n">
        <v>8</v>
      </c>
      <c r="V23" s="422" t="n">
        <v>2</v>
      </c>
      <c r="W23" s="422" t="n">
        <v>4</v>
      </c>
      <c r="X23" s="422" t="n">
        <v>3</v>
      </c>
      <c r="Y23" s="418" t="n">
        <v>3</v>
      </c>
      <c r="Z23" s="422" t="n">
        <v>2</v>
      </c>
      <c r="AA23" s="422" t="n">
        <v>0</v>
      </c>
      <c r="AB23" s="422" t="n">
        <v>10</v>
      </c>
      <c r="AC23" s="422" t="n">
        <v>16</v>
      </c>
      <c r="AD23" s="423" t="n">
        <v>0.425</v>
      </c>
      <c r="AE23" s="424" t="n">
        <v>0.40625</v>
      </c>
      <c r="AF23" s="424" t="n">
        <v>0.5</v>
      </c>
      <c r="AG23" s="424" t="n">
        <v>0.333333333333333</v>
      </c>
      <c r="AH23" s="424" t="n">
        <v>0.5</v>
      </c>
      <c r="AI23" s="424" t="n">
        <v>1</v>
      </c>
      <c r="AJ23" s="424" t="n">
        <v>0.384615384615385</v>
      </c>
      <c r="AK23" s="419" t="n">
        <v>101</v>
      </c>
      <c r="AL23" s="419" t="n">
        <v>14.5</v>
      </c>
      <c r="AM23" s="324" t="n">
        <v>13.5</v>
      </c>
      <c r="AN23" s="419" t="n">
        <v>6.75</v>
      </c>
      <c r="AO23" s="419" t="n">
        <v>66.25</v>
      </c>
      <c r="AP23" s="419" t="n">
        <v>2.525</v>
      </c>
      <c r="AQ23" s="419" t="n">
        <v>2.4921875</v>
      </c>
      <c r="AR23" s="419" t="n">
        <v>2.65625</v>
      </c>
      <c r="AS23" s="419" t="n">
        <v>2.41666666666667</v>
      </c>
      <c r="AT23" s="419" t="n">
        <v>2.25</v>
      </c>
      <c r="AU23" s="419" t="n">
        <v>3.375</v>
      </c>
      <c r="AV23" s="419" t="n">
        <v>2.54807692307692</v>
      </c>
      <c r="AW23" s="351" t="n">
        <v>0</v>
      </c>
      <c r="AX23" s="351" t="n">
        <v>0</v>
      </c>
      <c r="AY23" s="351" t="n">
        <v>3</v>
      </c>
      <c r="AZ23" s="212" t="n">
        <v>0.09375</v>
      </c>
      <c r="BA23" s="419"/>
      <c r="BB23" s="419"/>
      <c r="BC23" s="419"/>
      <c r="BD23" s="419"/>
      <c r="BE23" s="419"/>
      <c r="BF23" s="419"/>
      <c r="BG23" s="419"/>
      <c r="BH23" s="419"/>
      <c r="BI23" s="419"/>
      <c r="BJ23" s="419"/>
      <c r="BK23" s="419"/>
    </row>
    <row r="24" customFormat="false" ht="15" hidden="false" customHeight="false" outlineLevel="0" collapsed="false">
      <c r="A24" s="417" t="s">
        <v>66</v>
      </c>
      <c r="B24" s="418" t="n">
        <v>40</v>
      </c>
      <c r="C24" s="419" t="n">
        <v>171.25</v>
      </c>
      <c r="D24" s="419" t="n">
        <v>21.40625</v>
      </c>
      <c r="E24" s="419" t="n">
        <v>2.78125</v>
      </c>
      <c r="F24" s="419" t="n">
        <v>60</v>
      </c>
      <c r="G24" s="419" t="n">
        <v>110.25</v>
      </c>
      <c r="H24" s="324" t="n">
        <v>0.5</v>
      </c>
      <c r="I24" s="420" t="n">
        <v>0.5</v>
      </c>
      <c r="J24" s="324" t="n">
        <v>18.75</v>
      </c>
      <c r="K24" s="324" t="n">
        <v>15.5</v>
      </c>
      <c r="L24" s="324" t="n">
        <v>24.5</v>
      </c>
      <c r="M24" s="324" t="n">
        <v>17.25</v>
      </c>
      <c r="N24" s="324" t="n">
        <v>25.25</v>
      </c>
      <c r="O24" s="324" t="n">
        <v>19.75</v>
      </c>
      <c r="P24" s="324" t="n">
        <v>28.75</v>
      </c>
      <c r="Q24" s="420" t="n">
        <v>21.5</v>
      </c>
      <c r="R24" s="324" t="n">
        <v>15.5</v>
      </c>
      <c r="S24" s="420" t="n">
        <v>28.75</v>
      </c>
      <c r="T24" s="421" t="n">
        <v>28</v>
      </c>
      <c r="U24" s="422" t="n">
        <v>12</v>
      </c>
      <c r="V24" s="422" t="n">
        <v>8</v>
      </c>
      <c r="W24" s="422" t="n">
        <v>1</v>
      </c>
      <c r="X24" s="422" t="n">
        <v>5</v>
      </c>
      <c r="Y24" s="418" t="n">
        <v>4</v>
      </c>
      <c r="Z24" s="422" t="n">
        <v>3</v>
      </c>
      <c r="AA24" s="422" t="n">
        <v>0</v>
      </c>
      <c r="AB24" s="422" t="n">
        <v>8</v>
      </c>
      <c r="AC24" s="422" t="n">
        <v>11</v>
      </c>
      <c r="AD24" s="423" t="n">
        <v>0.6</v>
      </c>
      <c r="AE24" s="424" t="n">
        <v>0.464285714285714</v>
      </c>
      <c r="AF24" s="424" t="n">
        <v>0.916666666666667</v>
      </c>
      <c r="AG24" s="424" t="n">
        <v>0.888888888888889</v>
      </c>
      <c r="AH24" s="424" t="n">
        <v>0.555555555555556</v>
      </c>
      <c r="AI24" s="424" t="n">
        <v>1</v>
      </c>
      <c r="AJ24" s="424" t="n">
        <v>0.421052631578947</v>
      </c>
      <c r="AK24" s="419" t="n">
        <v>110.25</v>
      </c>
      <c r="AL24" s="419" t="n">
        <v>29</v>
      </c>
      <c r="AM24" s="324" t="n">
        <v>23.75</v>
      </c>
      <c r="AN24" s="419" t="n">
        <v>9.25</v>
      </c>
      <c r="AO24" s="419" t="n">
        <v>48.25</v>
      </c>
      <c r="AP24" s="419" t="n">
        <v>2.75625</v>
      </c>
      <c r="AQ24" s="419" t="n">
        <v>2.57142857142857</v>
      </c>
      <c r="AR24" s="419" t="n">
        <v>3.1875</v>
      </c>
      <c r="AS24" s="419" t="n">
        <v>3.22222222222222</v>
      </c>
      <c r="AT24" s="419" t="n">
        <v>2.63888888888889</v>
      </c>
      <c r="AU24" s="419" t="n">
        <v>3.08333333333333</v>
      </c>
      <c r="AV24" s="419" t="n">
        <v>2.53947368421053</v>
      </c>
      <c r="AW24" s="351" t="n">
        <v>0</v>
      </c>
      <c r="AX24" s="351" t="n">
        <v>1</v>
      </c>
      <c r="AY24" s="351" t="n">
        <v>1</v>
      </c>
      <c r="AZ24" s="212" t="n">
        <v>0.0357142857142857</v>
      </c>
      <c r="BA24" s="419"/>
      <c r="BB24" s="419"/>
      <c r="BC24" s="419"/>
      <c r="BD24" s="419"/>
      <c r="BE24" s="419"/>
      <c r="BF24" s="419"/>
      <c r="BG24" s="419"/>
      <c r="BH24" s="419"/>
      <c r="BI24" s="419"/>
      <c r="BJ24" s="419"/>
      <c r="BK24" s="419"/>
    </row>
    <row r="25" customFormat="false" ht="15" hidden="false" customHeight="false" outlineLevel="0" collapsed="false">
      <c r="A25" s="417" t="s">
        <v>58</v>
      </c>
      <c r="B25" s="418" t="n">
        <v>40</v>
      </c>
      <c r="C25" s="419" t="n">
        <v>172.75</v>
      </c>
      <c r="D25" s="419" t="n">
        <v>21.59375</v>
      </c>
      <c r="E25" s="419" t="n">
        <v>2.88125</v>
      </c>
      <c r="F25" s="419" t="n">
        <v>57.5</v>
      </c>
      <c r="G25" s="419" t="n">
        <v>108.75</v>
      </c>
      <c r="H25" s="324" t="n">
        <v>1.5</v>
      </c>
      <c r="I25" s="420" t="n">
        <v>5</v>
      </c>
      <c r="J25" s="324" t="n">
        <v>22.5</v>
      </c>
      <c r="K25" s="324" t="n">
        <v>22.5</v>
      </c>
      <c r="L25" s="324" t="n">
        <v>19.25</v>
      </c>
      <c r="M25" s="324" t="n">
        <v>21</v>
      </c>
      <c r="N25" s="324" t="n">
        <v>24.5</v>
      </c>
      <c r="O25" s="324" t="n">
        <v>24.25</v>
      </c>
      <c r="P25" s="324" t="n">
        <v>18.25</v>
      </c>
      <c r="Q25" s="420" t="n">
        <v>20.5</v>
      </c>
      <c r="R25" s="324" t="n">
        <v>18.25</v>
      </c>
      <c r="S25" s="420" t="n">
        <v>24.5</v>
      </c>
      <c r="T25" s="421" t="n">
        <v>29</v>
      </c>
      <c r="U25" s="422" t="n">
        <v>11</v>
      </c>
      <c r="V25" s="422" t="n">
        <v>6</v>
      </c>
      <c r="W25" s="422" t="n">
        <v>0</v>
      </c>
      <c r="X25" s="422" t="n">
        <v>0</v>
      </c>
      <c r="Y25" s="418" t="n">
        <v>3</v>
      </c>
      <c r="Z25" s="422" t="n">
        <v>3</v>
      </c>
      <c r="AA25" s="422" t="n">
        <v>2</v>
      </c>
      <c r="AB25" s="422" t="n">
        <v>14</v>
      </c>
      <c r="AC25" s="418" t="n">
        <v>12</v>
      </c>
      <c r="AD25" s="423" t="n">
        <v>0.575</v>
      </c>
      <c r="AE25" s="424" t="n">
        <v>0.482758620689655</v>
      </c>
      <c r="AF25" s="424" t="n">
        <v>0.818181818181818</v>
      </c>
      <c r="AG25" s="424" t="n">
        <v>1</v>
      </c>
      <c r="AH25" s="424" t="n">
        <v>0</v>
      </c>
      <c r="AI25" s="424" t="n">
        <v>0.6</v>
      </c>
      <c r="AJ25" s="424" t="n">
        <v>0.538461538461538</v>
      </c>
      <c r="AK25" s="419" t="n">
        <v>108.75</v>
      </c>
      <c r="AL25" s="419" t="n">
        <v>20.25</v>
      </c>
      <c r="AM25" s="418" t="n">
        <v>7.25</v>
      </c>
      <c r="AN25" s="419" t="n">
        <v>15.5</v>
      </c>
      <c r="AO25" s="419" t="n">
        <v>65.75</v>
      </c>
      <c r="AP25" s="419" t="n">
        <v>2.71875</v>
      </c>
      <c r="AQ25" s="419" t="n">
        <v>2.51724137931034</v>
      </c>
      <c r="AR25" s="419" t="n">
        <v>3.25</v>
      </c>
      <c r="AS25" s="419" t="n">
        <v>3.375</v>
      </c>
      <c r="AT25" s="419" t="n">
        <v>2.41666666666667</v>
      </c>
      <c r="AU25" s="419" t="n">
        <v>3.1</v>
      </c>
      <c r="AV25" s="419" t="n">
        <v>2.52884615384615</v>
      </c>
      <c r="AW25" s="351" t="n">
        <v>0</v>
      </c>
      <c r="AX25" s="351" t="n">
        <v>3</v>
      </c>
      <c r="AY25" s="351" t="n">
        <v>8</v>
      </c>
      <c r="AZ25" s="212" t="n">
        <v>0.275862068965517</v>
      </c>
      <c r="BA25" s="419"/>
      <c r="BB25" s="419"/>
      <c r="BC25" s="419"/>
      <c r="BD25" s="419"/>
      <c r="BE25" s="419"/>
      <c r="BF25" s="419"/>
      <c r="BG25" s="419"/>
      <c r="BH25" s="419"/>
      <c r="BI25" s="419"/>
      <c r="BJ25" s="419"/>
      <c r="BK25" s="419"/>
    </row>
    <row r="26" customFormat="false" ht="15" hidden="false" customHeight="false" outlineLevel="0" collapsed="false">
      <c r="A26" s="417" t="s">
        <v>91</v>
      </c>
      <c r="B26" s="418" t="n">
        <v>40</v>
      </c>
      <c r="C26" s="419" t="n">
        <v>139.25</v>
      </c>
      <c r="D26" s="419" t="n">
        <v>17.40625</v>
      </c>
      <c r="E26" s="419" t="n">
        <v>2.60625</v>
      </c>
      <c r="F26" s="419" t="n">
        <v>35</v>
      </c>
      <c r="G26" s="419" t="n">
        <v>103</v>
      </c>
      <c r="H26" s="324"/>
      <c r="I26" s="358" t="n">
        <v>1.25</v>
      </c>
      <c r="J26" s="324" t="n">
        <v>14.5</v>
      </c>
      <c r="K26" s="324" t="n">
        <v>19</v>
      </c>
      <c r="L26" s="324" t="n">
        <v>15.25</v>
      </c>
      <c r="M26" s="324" t="n">
        <v>17.75</v>
      </c>
      <c r="N26" s="324" t="n">
        <v>19.5</v>
      </c>
      <c r="O26" s="324" t="n">
        <v>21.5</v>
      </c>
      <c r="P26" s="324" t="n">
        <v>13.5</v>
      </c>
      <c r="Q26" s="420" t="n">
        <v>18.25</v>
      </c>
      <c r="R26" s="324" t="n">
        <v>13.5</v>
      </c>
      <c r="S26" s="420" t="n">
        <v>21.5</v>
      </c>
      <c r="T26" s="418" t="n">
        <v>32</v>
      </c>
      <c r="U26" s="422" t="n">
        <v>8</v>
      </c>
      <c r="V26" s="422" t="n">
        <v>2</v>
      </c>
      <c r="W26" s="422" t="n">
        <v>3</v>
      </c>
      <c r="X26" s="422" t="n">
        <v>0</v>
      </c>
      <c r="Y26" s="418" t="n">
        <v>3</v>
      </c>
      <c r="Z26" s="422" t="n">
        <v>3</v>
      </c>
      <c r="AA26" s="422" t="n">
        <v>0</v>
      </c>
      <c r="AB26" s="422" t="n">
        <v>9</v>
      </c>
      <c r="AC26" s="422" t="n">
        <v>20</v>
      </c>
      <c r="AD26" s="423" t="n">
        <v>0.35</v>
      </c>
      <c r="AE26" s="424" t="n">
        <v>0.28125</v>
      </c>
      <c r="AF26" s="424" t="n">
        <v>0.625</v>
      </c>
      <c r="AG26" s="424" t="n">
        <v>0.4</v>
      </c>
      <c r="AH26" s="424" t="n">
        <v>0</v>
      </c>
      <c r="AI26" s="424" t="n">
        <v>1</v>
      </c>
      <c r="AJ26" s="424" t="n">
        <v>0.310344827586207</v>
      </c>
      <c r="AK26" s="419" t="n">
        <v>103</v>
      </c>
      <c r="AL26" s="419" t="n">
        <v>14.25</v>
      </c>
      <c r="AM26" s="324" t="n">
        <v>7.75</v>
      </c>
      <c r="AN26" s="419" t="n">
        <v>7.75</v>
      </c>
      <c r="AO26" s="419" t="n">
        <v>73.25</v>
      </c>
      <c r="AP26" s="419" t="n">
        <v>2.575</v>
      </c>
      <c r="AQ26" s="419" t="n">
        <v>2.53125</v>
      </c>
      <c r="AR26" s="419" t="n">
        <v>2.75</v>
      </c>
      <c r="AS26" s="419" t="n">
        <v>2.85</v>
      </c>
      <c r="AT26" s="419" t="n">
        <v>2.58333333333333</v>
      </c>
      <c r="AU26" s="419" t="n">
        <v>2.58333333333333</v>
      </c>
      <c r="AV26" s="419" t="n">
        <v>2.52586206896552</v>
      </c>
      <c r="AW26" s="351" t="n">
        <v>0</v>
      </c>
      <c r="AX26" s="351" t="n">
        <v>0</v>
      </c>
      <c r="AY26" s="351" t="n">
        <v>3</v>
      </c>
      <c r="AZ26" s="212" t="n">
        <v>0.09375</v>
      </c>
      <c r="BA26" s="419"/>
      <c r="BB26" s="419"/>
      <c r="BC26" s="419"/>
      <c r="BD26" s="419"/>
      <c r="BE26" s="419"/>
      <c r="BF26" s="419"/>
      <c r="BG26" s="419"/>
      <c r="BH26" s="419"/>
      <c r="BI26" s="419"/>
      <c r="BJ26" s="419"/>
      <c r="BK26" s="419"/>
    </row>
    <row r="27" customFormat="false" ht="15" hidden="false" customHeight="false" outlineLevel="0" collapsed="false">
      <c r="A27" s="417" t="s">
        <v>75</v>
      </c>
      <c r="B27" s="418" t="n">
        <v>40</v>
      </c>
      <c r="C27" s="419" t="n">
        <v>155.25</v>
      </c>
      <c r="D27" s="419" t="n">
        <v>19.40625</v>
      </c>
      <c r="E27" s="419" t="n">
        <v>2.50625</v>
      </c>
      <c r="F27" s="419" t="n">
        <v>55</v>
      </c>
      <c r="G27" s="419" t="n">
        <v>98.5</v>
      </c>
      <c r="H27" s="324" t="n">
        <v>0.5</v>
      </c>
      <c r="I27" s="420" t="n">
        <v>1.25</v>
      </c>
      <c r="J27" s="324" t="n">
        <v>23.75</v>
      </c>
      <c r="K27" s="324" t="n">
        <v>17.5</v>
      </c>
      <c r="L27" s="324" t="n">
        <v>9.75</v>
      </c>
      <c r="M27" s="324" t="n">
        <v>18.5</v>
      </c>
      <c r="N27" s="324" t="n">
        <v>16.5</v>
      </c>
      <c r="O27" s="324" t="n">
        <v>23</v>
      </c>
      <c r="P27" s="324" t="n">
        <v>21</v>
      </c>
      <c r="Q27" s="420" t="n">
        <v>25.25</v>
      </c>
      <c r="R27" s="324" t="n">
        <v>9.75</v>
      </c>
      <c r="S27" s="420" t="n">
        <v>25.25</v>
      </c>
      <c r="T27" s="418" t="n">
        <v>24</v>
      </c>
      <c r="U27" s="422" t="n">
        <v>16</v>
      </c>
      <c r="V27" s="422" t="n">
        <v>6</v>
      </c>
      <c r="W27" s="422" t="n">
        <v>5</v>
      </c>
      <c r="X27" s="422" t="n">
        <v>0</v>
      </c>
      <c r="Y27" s="418" t="n">
        <v>2</v>
      </c>
      <c r="Z27" s="422" t="n">
        <v>3</v>
      </c>
      <c r="AA27" s="422" t="n">
        <v>2</v>
      </c>
      <c r="AB27" s="422" t="n">
        <v>13</v>
      </c>
      <c r="AC27" s="422" t="n">
        <v>9</v>
      </c>
      <c r="AD27" s="423" t="n">
        <v>0.55</v>
      </c>
      <c r="AE27" s="424" t="n">
        <v>0.541666666666667</v>
      </c>
      <c r="AF27" s="424" t="n">
        <v>0.5625</v>
      </c>
      <c r="AG27" s="424" t="n">
        <v>0.545454545454545</v>
      </c>
      <c r="AH27" s="424" t="n">
        <v>0</v>
      </c>
      <c r="AI27" s="424" t="n">
        <v>0.6</v>
      </c>
      <c r="AJ27" s="424" t="n">
        <v>0.590909090909091</v>
      </c>
      <c r="AK27" s="419" t="n">
        <v>98.5</v>
      </c>
      <c r="AL27" s="419" t="n">
        <v>29.75</v>
      </c>
      <c r="AM27" s="324" t="n">
        <v>0</v>
      </c>
      <c r="AN27" s="419" t="n">
        <v>13.5</v>
      </c>
      <c r="AO27" s="419" t="n">
        <v>55.25</v>
      </c>
      <c r="AP27" s="419" t="n">
        <v>2.4625</v>
      </c>
      <c r="AQ27" s="419" t="n">
        <v>2.30208333333333</v>
      </c>
      <c r="AR27" s="419" t="n">
        <v>2.703125</v>
      </c>
      <c r="AS27" s="419" t="n">
        <v>2.70454545454545</v>
      </c>
      <c r="AT27" s="419" t="n">
        <v>0</v>
      </c>
      <c r="AU27" s="419" t="n">
        <v>2.7</v>
      </c>
      <c r="AV27" s="419" t="n">
        <v>2.51136363636364</v>
      </c>
      <c r="AW27" s="351" t="n">
        <v>0</v>
      </c>
      <c r="AX27" s="351" t="n">
        <v>1</v>
      </c>
      <c r="AY27" s="351" t="n">
        <v>3</v>
      </c>
      <c r="AZ27" s="212" t="n">
        <v>0.125</v>
      </c>
      <c r="BA27" s="419"/>
      <c r="BB27" s="419"/>
      <c r="BC27" s="419"/>
      <c r="BD27" s="419"/>
      <c r="BE27" s="419"/>
      <c r="BF27" s="419"/>
      <c r="BG27" s="419"/>
      <c r="BH27" s="419"/>
      <c r="BI27" s="419"/>
      <c r="BJ27" s="419"/>
      <c r="BK27" s="419"/>
    </row>
    <row r="28" customFormat="false" ht="15" hidden="false" customHeight="false" outlineLevel="0" collapsed="false">
      <c r="A28" s="417" t="s">
        <v>72</v>
      </c>
      <c r="B28" s="418" t="n">
        <v>40</v>
      </c>
      <c r="C28" s="419" t="n">
        <v>159.5</v>
      </c>
      <c r="D28" s="419" t="n">
        <v>19.9375</v>
      </c>
      <c r="E28" s="419" t="n">
        <v>2.7375</v>
      </c>
      <c r="F28" s="419" t="n">
        <v>50</v>
      </c>
      <c r="G28" s="419" t="n">
        <v>109</v>
      </c>
      <c r="H28" s="324"/>
      <c r="I28" s="358" t="n">
        <v>0.5</v>
      </c>
      <c r="J28" s="324" t="n">
        <v>25</v>
      </c>
      <c r="K28" s="324" t="n">
        <v>21.5</v>
      </c>
      <c r="L28" s="324" t="n">
        <v>23</v>
      </c>
      <c r="M28" s="324" t="n">
        <v>11.75</v>
      </c>
      <c r="N28" s="324" t="n">
        <v>18.75</v>
      </c>
      <c r="O28" s="324" t="n">
        <v>18.75</v>
      </c>
      <c r="P28" s="324" t="n">
        <v>18.25</v>
      </c>
      <c r="Q28" s="420" t="n">
        <v>22.5</v>
      </c>
      <c r="R28" s="324" t="n">
        <v>11.75</v>
      </c>
      <c r="S28" s="420" t="n">
        <v>25</v>
      </c>
      <c r="T28" s="418" t="n">
        <v>29</v>
      </c>
      <c r="U28" s="422" t="n">
        <v>11</v>
      </c>
      <c r="V28" s="422" t="n">
        <v>4</v>
      </c>
      <c r="W28" s="422" t="n">
        <v>3</v>
      </c>
      <c r="X28" s="422" t="n">
        <v>1</v>
      </c>
      <c r="Y28" s="418" t="n">
        <v>1</v>
      </c>
      <c r="Z28" s="422" t="n">
        <v>4</v>
      </c>
      <c r="AA28" s="422" t="n">
        <v>0</v>
      </c>
      <c r="AB28" s="422" t="n">
        <v>11</v>
      </c>
      <c r="AC28" s="422" t="n">
        <v>16</v>
      </c>
      <c r="AD28" s="423" t="n">
        <v>0.5</v>
      </c>
      <c r="AE28" s="424" t="n">
        <v>0.413793103448276</v>
      </c>
      <c r="AF28" s="424" t="n">
        <v>0.727272727272727</v>
      </c>
      <c r="AG28" s="424" t="n">
        <v>0.571428571428571</v>
      </c>
      <c r="AH28" s="424" t="n">
        <v>0.5</v>
      </c>
      <c r="AI28" s="424" t="n">
        <v>1</v>
      </c>
      <c r="AJ28" s="424" t="n">
        <v>0.407407407407407</v>
      </c>
      <c r="AK28" s="419" t="n">
        <v>109</v>
      </c>
      <c r="AL28" s="419" t="n">
        <v>20</v>
      </c>
      <c r="AM28" s="324" t="n">
        <v>6.5</v>
      </c>
      <c r="AN28" s="419" t="n">
        <v>14.75</v>
      </c>
      <c r="AO28" s="419" t="n">
        <v>67.75</v>
      </c>
      <c r="AP28" s="419" t="n">
        <v>2.725</v>
      </c>
      <c r="AQ28" s="419" t="n">
        <v>2.56034482758621</v>
      </c>
      <c r="AR28" s="419" t="n">
        <v>3.15909090909091</v>
      </c>
      <c r="AS28" s="419" t="n">
        <v>2.85714285714286</v>
      </c>
      <c r="AT28" s="419" t="n">
        <v>3.25</v>
      </c>
      <c r="AU28" s="419" t="n">
        <v>3.6875</v>
      </c>
      <c r="AV28" s="419" t="n">
        <v>2.50925925925926</v>
      </c>
      <c r="AW28" s="351" t="n">
        <v>0</v>
      </c>
      <c r="AX28" s="351" t="n">
        <v>0</v>
      </c>
      <c r="AY28" s="351" t="n">
        <v>2</v>
      </c>
      <c r="AZ28" s="212" t="n">
        <v>0.0689655172413793</v>
      </c>
      <c r="BA28" s="419"/>
      <c r="BB28" s="419"/>
      <c r="BC28" s="419"/>
      <c r="BD28" s="419"/>
      <c r="BE28" s="419"/>
      <c r="BF28" s="419"/>
      <c r="BG28" s="419"/>
      <c r="BH28" s="419"/>
      <c r="BI28" s="419"/>
      <c r="BJ28" s="419"/>
      <c r="BK28" s="419"/>
    </row>
    <row r="29" customFormat="false" ht="15" hidden="false" customHeight="false" outlineLevel="0" collapsed="false">
      <c r="A29" s="417" t="s">
        <v>96</v>
      </c>
      <c r="B29" s="418" t="n">
        <v>40</v>
      </c>
      <c r="C29" s="419" t="n">
        <v>135.5</v>
      </c>
      <c r="D29" s="419" t="n">
        <v>16.9375</v>
      </c>
      <c r="E29" s="419" t="n">
        <v>2.5125</v>
      </c>
      <c r="F29" s="419" t="n">
        <v>35</v>
      </c>
      <c r="G29" s="419" t="n">
        <v>97.25</v>
      </c>
      <c r="H29" s="324" t="n">
        <v>1</v>
      </c>
      <c r="I29" s="420" t="n">
        <v>2.25</v>
      </c>
      <c r="J29" s="324" t="n">
        <v>19.25</v>
      </c>
      <c r="K29" s="324" t="n">
        <v>12.75</v>
      </c>
      <c r="L29" s="324" t="n">
        <v>19</v>
      </c>
      <c r="M29" s="324" t="n">
        <v>19.25</v>
      </c>
      <c r="N29" s="324" t="n">
        <v>15.75</v>
      </c>
      <c r="O29" s="324" t="n">
        <v>14.5</v>
      </c>
      <c r="P29" s="324" t="n">
        <v>15.5</v>
      </c>
      <c r="Q29" s="420" t="n">
        <v>19.5</v>
      </c>
      <c r="R29" s="324" t="n">
        <v>12.75</v>
      </c>
      <c r="S29" s="420" t="n">
        <v>19.5</v>
      </c>
      <c r="T29" s="418" t="n">
        <v>28</v>
      </c>
      <c r="U29" s="422" t="n">
        <v>12</v>
      </c>
      <c r="V29" s="422" t="n">
        <v>5</v>
      </c>
      <c r="W29" s="422" t="n">
        <v>4</v>
      </c>
      <c r="X29" s="422" t="n">
        <v>1</v>
      </c>
      <c r="Y29" s="418" t="n">
        <v>5</v>
      </c>
      <c r="Z29" s="422" t="n">
        <v>1</v>
      </c>
      <c r="AA29" s="422" t="n">
        <v>2</v>
      </c>
      <c r="AB29" s="422" t="n">
        <v>7</v>
      </c>
      <c r="AC29" s="422" t="n">
        <v>15</v>
      </c>
      <c r="AD29" s="423" t="n">
        <v>0.35</v>
      </c>
      <c r="AE29" s="424" t="n">
        <v>0.285714285714286</v>
      </c>
      <c r="AF29" s="424" t="n">
        <v>0.5</v>
      </c>
      <c r="AG29" s="424" t="n">
        <v>0.555555555555556</v>
      </c>
      <c r="AH29" s="424" t="n">
        <v>0.166666666666667</v>
      </c>
      <c r="AI29" s="424" t="n">
        <v>0.333333333333333</v>
      </c>
      <c r="AJ29" s="424" t="n">
        <v>0.318181818181818</v>
      </c>
      <c r="AK29" s="419" t="n">
        <v>97.25</v>
      </c>
      <c r="AL29" s="419" t="n">
        <v>21.5</v>
      </c>
      <c r="AM29" s="324" t="n">
        <v>14.25</v>
      </c>
      <c r="AN29" s="419" t="n">
        <v>6.5</v>
      </c>
      <c r="AO29" s="419" t="n">
        <v>55</v>
      </c>
      <c r="AP29" s="419" t="n">
        <v>2.43125</v>
      </c>
      <c r="AQ29" s="419" t="n">
        <v>2.47321428571429</v>
      </c>
      <c r="AR29" s="419" t="n">
        <v>2.33333333333333</v>
      </c>
      <c r="AS29" s="419" t="n">
        <v>2.38888888888889</v>
      </c>
      <c r="AT29" s="419" t="n">
        <v>2.375</v>
      </c>
      <c r="AU29" s="419" t="n">
        <v>2.16666666666667</v>
      </c>
      <c r="AV29" s="419" t="n">
        <v>2.5</v>
      </c>
      <c r="AW29" s="351" t="n">
        <v>0</v>
      </c>
      <c r="AX29" s="351" t="n">
        <v>2</v>
      </c>
      <c r="AY29" s="351" t="n">
        <v>4</v>
      </c>
      <c r="AZ29" s="212" t="n">
        <v>0.142857142857143</v>
      </c>
      <c r="BA29" s="419"/>
      <c r="BB29" s="419"/>
      <c r="BC29" s="419"/>
      <c r="BD29" s="419"/>
      <c r="BE29" s="419"/>
      <c r="BF29" s="419"/>
      <c r="BG29" s="419"/>
      <c r="BH29" s="419"/>
      <c r="BI29" s="419"/>
      <c r="BJ29" s="419"/>
      <c r="BK29" s="419"/>
    </row>
    <row r="30" customFormat="false" ht="15" hidden="false" customHeight="false" outlineLevel="0" collapsed="false">
      <c r="A30" s="417" t="s">
        <v>74</v>
      </c>
      <c r="B30" s="418" t="n">
        <v>40</v>
      </c>
      <c r="C30" s="419" t="n">
        <v>155.75</v>
      </c>
      <c r="D30" s="419" t="n">
        <v>19.46875</v>
      </c>
      <c r="E30" s="419" t="n">
        <v>2.45625</v>
      </c>
      <c r="F30" s="419" t="n">
        <v>57.5</v>
      </c>
      <c r="G30" s="419" t="n">
        <v>98.25</v>
      </c>
      <c r="H30" s="325"/>
      <c r="I30" s="358"/>
      <c r="J30" s="324" t="n">
        <v>21</v>
      </c>
      <c r="K30" s="324" t="n">
        <v>15.75</v>
      </c>
      <c r="L30" s="324" t="n">
        <v>19.25</v>
      </c>
      <c r="M30" s="324" t="n">
        <v>22.5</v>
      </c>
      <c r="N30" s="324" t="n">
        <v>15.75</v>
      </c>
      <c r="O30" s="324" t="n">
        <v>24.75</v>
      </c>
      <c r="P30" s="324" t="n">
        <v>23</v>
      </c>
      <c r="Q30" s="420" t="n">
        <v>13.75</v>
      </c>
      <c r="R30" s="324" t="n">
        <v>13.75</v>
      </c>
      <c r="S30" s="420" t="n">
        <v>24.75</v>
      </c>
      <c r="T30" s="418" t="n">
        <v>25</v>
      </c>
      <c r="U30" s="422" t="n">
        <v>15</v>
      </c>
      <c r="V30" s="422" t="n">
        <v>5</v>
      </c>
      <c r="W30" s="422" t="n">
        <v>3</v>
      </c>
      <c r="X30" s="422" t="n">
        <v>4</v>
      </c>
      <c r="Y30" s="418" t="n">
        <v>0</v>
      </c>
      <c r="Z30" s="422" t="n">
        <v>4</v>
      </c>
      <c r="AA30" s="422" t="n">
        <v>3</v>
      </c>
      <c r="AB30" s="422" t="n">
        <v>10</v>
      </c>
      <c r="AC30" s="422" t="n">
        <v>11</v>
      </c>
      <c r="AD30" s="423" t="n">
        <v>0.575</v>
      </c>
      <c r="AE30" s="424" t="n">
        <v>0.56</v>
      </c>
      <c r="AF30" s="424" t="n">
        <v>0.6</v>
      </c>
      <c r="AG30" s="424" t="n">
        <v>0.625</v>
      </c>
      <c r="AH30" s="424" t="n">
        <v>1</v>
      </c>
      <c r="AI30" s="424" t="n">
        <v>0.571428571428571</v>
      </c>
      <c r="AJ30" s="424" t="n">
        <v>0.48</v>
      </c>
      <c r="AK30" s="419" t="n">
        <v>98.25</v>
      </c>
      <c r="AL30" s="419" t="n">
        <v>19.75</v>
      </c>
      <c r="AM30" s="324" t="n">
        <v>11.5</v>
      </c>
      <c r="AN30" s="419" t="n">
        <v>14.75</v>
      </c>
      <c r="AO30" s="419" t="n">
        <v>52.25</v>
      </c>
      <c r="AP30" s="419" t="n">
        <v>2.45625</v>
      </c>
      <c r="AQ30" s="419" t="n">
        <v>2.55</v>
      </c>
      <c r="AR30" s="419" t="n">
        <v>2.3</v>
      </c>
      <c r="AS30" s="419" t="n">
        <v>2.46875</v>
      </c>
      <c r="AT30" s="419" t="n">
        <v>2.88</v>
      </c>
      <c r="AU30" s="419" t="n">
        <v>2.10714285714286</v>
      </c>
      <c r="AV30" s="419" t="n">
        <v>2.49</v>
      </c>
      <c r="AW30" s="351" t="n">
        <v>0</v>
      </c>
      <c r="AX30" s="351" t="n">
        <v>0</v>
      </c>
      <c r="AY30" s="351" t="n">
        <v>0</v>
      </c>
      <c r="AZ30" s="212" t="n">
        <v>0</v>
      </c>
      <c r="BA30" s="419"/>
      <c r="BB30" s="419"/>
      <c r="BC30" s="419"/>
      <c r="BD30" s="419"/>
      <c r="BE30" s="419"/>
      <c r="BF30" s="419"/>
      <c r="BG30" s="419"/>
      <c r="BH30" s="419"/>
      <c r="BI30" s="419"/>
      <c r="BJ30" s="419"/>
      <c r="BK30" s="419"/>
    </row>
    <row r="31" customFormat="false" ht="15" hidden="false" customHeight="false" outlineLevel="0" collapsed="false">
      <c r="A31" s="417" t="s">
        <v>92</v>
      </c>
      <c r="B31" s="418" t="n">
        <v>40</v>
      </c>
      <c r="C31" s="419" t="n">
        <v>138</v>
      </c>
      <c r="D31" s="419" t="n">
        <v>17.25</v>
      </c>
      <c r="E31" s="419" t="n">
        <v>2.3875</v>
      </c>
      <c r="F31" s="419" t="n">
        <v>42.5</v>
      </c>
      <c r="G31" s="419" t="n">
        <v>95.25</v>
      </c>
      <c r="H31" s="324"/>
      <c r="I31" s="358" t="n">
        <v>0.25</v>
      </c>
      <c r="J31" s="324" t="n">
        <v>9.5</v>
      </c>
      <c r="K31" s="324" t="n">
        <v>20.5</v>
      </c>
      <c r="L31" s="324" t="n">
        <v>12.5</v>
      </c>
      <c r="M31" s="324" t="n">
        <v>23.75</v>
      </c>
      <c r="N31" s="324" t="n">
        <v>18.25</v>
      </c>
      <c r="O31" s="324" t="n">
        <v>23.5</v>
      </c>
      <c r="P31" s="324" t="n">
        <v>12.25</v>
      </c>
      <c r="Q31" s="420" t="n">
        <v>17.75</v>
      </c>
      <c r="R31" s="324" t="n">
        <v>9.5</v>
      </c>
      <c r="S31" s="420" t="n">
        <v>23.75</v>
      </c>
      <c r="T31" s="418" t="n">
        <v>30</v>
      </c>
      <c r="U31" s="422" t="n">
        <v>10</v>
      </c>
      <c r="V31" s="422" t="n">
        <v>3</v>
      </c>
      <c r="W31" s="422" t="n">
        <v>4</v>
      </c>
      <c r="X31" s="422" t="n">
        <v>0</v>
      </c>
      <c r="Y31" s="418" t="n">
        <v>5</v>
      </c>
      <c r="Z31" s="422" t="n">
        <v>2</v>
      </c>
      <c r="AA31" s="422" t="n">
        <v>1</v>
      </c>
      <c r="AB31" s="422" t="n">
        <v>12</v>
      </c>
      <c r="AC31" s="422" t="n">
        <v>13</v>
      </c>
      <c r="AD31" s="423" t="n">
        <v>0.425</v>
      </c>
      <c r="AE31" s="424" t="n">
        <v>0.4</v>
      </c>
      <c r="AF31" s="424" t="n">
        <v>0.5</v>
      </c>
      <c r="AG31" s="424" t="n">
        <v>0.428571428571429</v>
      </c>
      <c r="AH31" s="424" t="n">
        <v>0</v>
      </c>
      <c r="AI31" s="424" t="n">
        <v>0.666666666666667</v>
      </c>
      <c r="AJ31" s="424" t="n">
        <v>0.48</v>
      </c>
      <c r="AK31" s="419" t="n">
        <v>95.25</v>
      </c>
      <c r="AL31" s="419" t="n">
        <v>17</v>
      </c>
      <c r="AM31" s="324" t="n">
        <v>7.5</v>
      </c>
      <c r="AN31" s="419" t="n">
        <v>8.5</v>
      </c>
      <c r="AO31" s="419" t="n">
        <v>62.25</v>
      </c>
      <c r="AP31" s="419" t="n">
        <v>2.38125</v>
      </c>
      <c r="AQ31" s="419" t="n">
        <v>2.325</v>
      </c>
      <c r="AR31" s="419" t="n">
        <v>2.55</v>
      </c>
      <c r="AS31" s="419" t="n">
        <v>2.42857142857143</v>
      </c>
      <c r="AT31" s="419" t="n">
        <v>1.5</v>
      </c>
      <c r="AU31" s="419" t="n">
        <v>2.83333333333333</v>
      </c>
      <c r="AV31" s="419" t="n">
        <v>2.49</v>
      </c>
      <c r="AW31" s="351" t="n">
        <v>0</v>
      </c>
      <c r="AX31" s="351" t="n">
        <v>0</v>
      </c>
      <c r="AY31" s="351" t="n">
        <v>1</v>
      </c>
      <c r="AZ31" s="212" t="n">
        <v>0.0333333333333333</v>
      </c>
      <c r="BA31" s="419"/>
      <c r="BB31" s="419"/>
      <c r="BC31" s="419"/>
      <c r="BD31" s="419"/>
      <c r="BE31" s="419"/>
      <c r="BF31" s="419"/>
      <c r="BG31" s="419"/>
      <c r="BH31" s="419"/>
      <c r="BI31" s="419"/>
      <c r="BJ31" s="419"/>
      <c r="BK31" s="419"/>
    </row>
    <row r="32" customFormat="false" ht="15" hidden="false" customHeight="false" outlineLevel="0" collapsed="false">
      <c r="A32" s="417" t="s">
        <v>81</v>
      </c>
      <c r="B32" s="418" t="n">
        <v>40</v>
      </c>
      <c r="C32" s="419" t="n">
        <v>149</v>
      </c>
      <c r="D32" s="419" t="n">
        <v>18.625</v>
      </c>
      <c r="E32" s="419" t="n">
        <v>2.475</v>
      </c>
      <c r="F32" s="419" t="n">
        <v>50</v>
      </c>
      <c r="G32" s="419" t="n">
        <v>97.25</v>
      </c>
      <c r="H32" s="324" t="n">
        <v>1</v>
      </c>
      <c r="I32" s="420" t="n">
        <v>0.75</v>
      </c>
      <c r="J32" s="324" t="n">
        <v>14</v>
      </c>
      <c r="K32" s="324" t="n">
        <v>15.75</v>
      </c>
      <c r="L32" s="324" t="n">
        <v>20.25</v>
      </c>
      <c r="M32" s="324" t="n">
        <v>20</v>
      </c>
      <c r="N32" s="324" t="n">
        <v>24.5</v>
      </c>
      <c r="O32" s="324" t="n">
        <v>16</v>
      </c>
      <c r="P32" s="324" t="n">
        <v>23.5</v>
      </c>
      <c r="Q32" s="420" t="n">
        <v>15</v>
      </c>
      <c r="R32" s="324" t="n">
        <v>14</v>
      </c>
      <c r="S32" s="420" t="n">
        <v>24.5</v>
      </c>
      <c r="T32" s="418" t="n">
        <v>29</v>
      </c>
      <c r="U32" s="422" t="n">
        <v>11</v>
      </c>
      <c r="V32" s="422" t="n">
        <v>2</v>
      </c>
      <c r="W32" s="422" t="n">
        <v>4</v>
      </c>
      <c r="X32" s="422" t="n">
        <v>2</v>
      </c>
      <c r="Y32" s="418" t="n">
        <v>2</v>
      </c>
      <c r="Z32" s="422" t="n">
        <v>4</v>
      </c>
      <c r="AA32" s="422" t="n">
        <v>1</v>
      </c>
      <c r="AB32" s="422" t="n">
        <v>12</v>
      </c>
      <c r="AC32" s="422" t="n">
        <v>13</v>
      </c>
      <c r="AD32" s="423" t="n">
        <v>0.5</v>
      </c>
      <c r="AE32" s="424" t="n">
        <v>0.482758620689655</v>
      </c>
      <c r="AF32" s="424" t="n">
        <v>0.545454545454545</v>
      </c>
      <c r="AG32" s="424" t="n">
        <v>0.333333333333333</v>
      </c>
      <c r="AH32" s="424" t="n">
        <v>0.5</v>
      </c>
      <c r="AI32" s="424" t="n">
        <v>0.8</v>
      </c>
      <c r="AJ32" s="424" t="n">
        <v>0.48</v>
      </c>
      <c r="AK32" s="419" t="n">
        <v>97.25</v>
      </c>
      <c r="AL32" s="419" t="n">
        <v>13.5</v>
      </c>
      <c r="AM32" s="324" t="n">
        <v>9</v>
      </c>
      <c r="AN32" s="419" t="n">
        <v>12.75</v>
      </c>
      <c r="AO32" s="419" t="n">
        <v>62</v>
      </c>
      <c r="AP32" s="419" t="n">
        <v>2.43125</v>
      </c>
      <c r="AQ32" s="419" t="n">
        <v>2.44827586206897</v>
      </c>
      <c r="AR32" s="419" t="n">
        <v>2.38636363636364</v>
      </c>
      <c r="AS32" s="419" t="n">
        <v>2.25</v>
      </c>
      <c r="AT32" s="419" t="n">
        <v>2.25</v>
      </c>
      <c r="AU32" s="419" t="n">
        <v>2.55</v>
      </c>
      <c r="AV32" s="419" t="n">
        <v>2.48</v>
      </c>
      <c r="AW32" s="351" t="n">
        <v>0</v>
      </c>
      <c r="AX32" s="351" t="n">
        <v>2</v>
      </c>
      <c r="AY32" s="351" t="n">
        <v>2</v>
      </c>
      <c r="AZ32" s="212" t="n">
        <v>0.0689655172413793</v>
      </c>
      <c r="BA32" s="419"/>
      <c r="BB32" s="419"/>
      <c r="BC32" s="419"/>
      <c r="BD32" s="419"/>
      <c r="BE32" s="419"/>
      <c r="BF32" s="419"/>
      <c r="BG32" s="419"/>
      <c r="BH32" s="419"/>
      <c r="BI32" s="419"/>
      <c r="BJ32" s="419"/>
      <c r="BK32" s="419"/>
    </row>
    <row r="33" customFormat="false" ht="15" hidden="false" customHeight="false" outlineLevel="0" collapsed="false">
      <c r="A33" s="417" t="s">
        <v>85</v>
      </c>
      <c r="B33" s="418" t="n">
        <v>40</v>
      </c>
      <c r="C33" s="419" t="n">
        <v>145.25</v>
      </c>
      <c r="D33" s="419" t="n">
        <v>18.15625</v>
      </c>
      <c r="E33" s="419" t="n">
        <v>2.56875</v>
      </c>
      <c r="F33" s="419" t="n">
        <v>42.5</v>
      </c>
      <c r="G33" s="419" t="n">
        <v>100.75</v>
      </c>
      <c r="H33" s="324" t="n">
        <v>1</v>
      </c>
      <c r="I33" s="420" t="n">
        <v>1</v>
      </c>
      <c r="J33" s="324" t="n">
        <v>17</v>
      </c>
      <c r="K33" s="324" t="n">
        <v>15.25</v>
      </c>
      <c r="L33" s="324" t="n">
        <v>13.25</v>
      </c>
      <c r="M33" s="324" t="n">
        <v>23</v>
      </c>
      <c r="N33" s="324" t="n">
        <v>18.25</v>
      </c>
      <c r="O33" s="324" t="n">
        <v>17.25</v>
      </c>
      <c r="P33" s="324" t="n">
        <v>20.75</v>
      </c>
      <c r="Q33" s="420" t="n">
        <v>20.5</v>
      </c>
      <c r="R33" s="324" t="n">
        <v>13.25</v>
      </c>
      <c r="S33" s="420" t="n">
        <v>23</v>
      </c>
      <c r="T33" s="418" t="n">
        <v>25</v>
      </c>
      <c r="U33" s="422" t="n">
        <v>15</v>
      </c>
      <c r="V33" s="422" t="n">
        <v>2</v>
      </c>
      <c r="W33" s="422" t="n">
        <v>7</v>
      </c>
      <c r="X33" s="422" t="n">
        <v>3</v>
      </c>
      <c r="Y33" s="418" t="n">
        <v>2</v>
      </c>
      <c r="Z33" s="422" t="n">
        <v>4</v>
      </c>
      <c r="AA33" s="422" t="n">
        <v>2</v>
      </c>
      <c r="AB33" s="422" t="n">
        <v>8</v>
      </c>
      <c r="AC33" s="422" t="n">
        <v>12</v>
      </c>
      <c r="AD33" s="423" t="n">
        <v>0.425</v>
      </c>
      <c r="AE33" s="424" t="n">
        <v>0.44</v>
      </c>
      <c r="AF33" s="424" t="n">
        <v>0.4</v>
      </c>
      <c r="AG33" s="424" t="n">
        <v>0.222222222222222</v>
      </c>
      <c r="AH33" s="424" t="n">
        <v>0.6</v>
      </c>
      <c r="AI33" s="424" t="n">
        <v>0.666666666666667</v>
      </c>
      <c r="AJ33" s="424" t="n">
        <v>0.4</v>
      </c>
      <c r="AK33" s="419" t="n">
        <v>100.75</v>
      </c>
      <c r="AL33" s="419" t="n">
        <v>21</v>
      </c>
      <c r="AM33" s="324" t="n">
        <v>13.75</v>
      </c>
      <c r="AN33" s="419" t="n">
        <v>16.75</v>
      </c>
      <c r="AO33" s="419" t="n">
        <v>49.25</v>
      </c>
      <c r="AP33" s="419" t="n">
        <v>2.51875</v>
      </c>
      <c r="AQ33" s="419" t="n">
        <v>2.52</v>
      </c>
      <c r="AR33" s="419" t="n">
        <v>2.51666666666667</v>
      </c>
      <c r="AS33" s="419" t="n">
        <v>2.33333333333333</v>
      </c>
      <c r="AT33" s="419" t="n">
        <v>2.75</v>
      </c>
      <c r="AU33" s="419" t="n">
        <v>2.79166666666667</v>
      </c>
      <c r="AV33" s="419" t="n">
        <v>2.4625</v>
      </c>
      <c r="AW33" s="351" t="n">
        <v>0</v>
      </c>
      <c r="AX33" s="351" t="n">
        <v>2</v>
      </c>
      <c r="AY33" s="351" t="n">
        <v>3</v>
      </c>
      <c r="AZ33" s="212" t="n">
        <v>0.12</v>
      </c>
      <c r="BA33" s="419"/>
      <c r="BB33" s="419"/>
      <c r="BC33" s="419"/>
      <c r="BD33" s="419"/>
      <c r="BE33" s="419"/>
      <c r="BF33" s="419"/>
      <c r="BG33" s="419"/>
      <c r="BH33" s="419"/>
      <c r="BI33" s="419"/>
      <c r="BJ33" s="419"/>
      <c r="BK33" s="419"/>
    </row>
    <row r="34" customFormat="false" ht="15" hidden="false" customHeight="false" outlineLevel="0" collapsed="false">
      <c r="A34" s="417" t="s">
        <v>88</v>
      </c>
      <c r="B34" s="418" t="n">
        <v>40</v>
      </c>
      <c r="C34" s="419" t="n">
        <v>143.5</v>
      </c>
      <c r="D34" s="419" t="n">
        <v>17.9375</v>
      </c>
      <c r="E34" s="419" t="n">
        <v>2.4</v>
      </c>
      <c r="F34" s="419" t="n">
        <v>47.5</v>
      </c>
      <c r="G34" s="419" t="n">
        <v>94.75</v>
      </c>
      <c r="H34" s="324" t="n">
        <v>0.5</v>
      </c>
      <c r="I34" s="420" t="n">
        <v>0.75</v>
      </c>
      <c r="J34" s="324" t="n">
        <v>18.25</v>
      </c>
      <c r="K34" s="324" t="n">
        <v>18</v>
      </c>
      <c r="L34" s="324" t="n">
        <v>21.5</v>
      </c>
      <c r="M34" s="324" t="n">
        <v>12</v>
      </c>
      <c r="N34" s="324" t="n">
        <v>17</v>
      </c>
      <c r="O34" s="324" t="n">
        <v>19.5</v>
      </c>
      <c r="P34" s="324" t="n">
        <v>17</v>
      </c>
      <c r="Q34" s="420" t="n">
        <v>20.25</v>
      </c>
      <c r="R34" s="324" t="n">
        <v>12</v>
      </c>
      <c r="S34" s="420" t="n">
        <v>21.5</v>
      </c>
      <c r="T34" s="418" t="n">
        <v>30</v>
      </c>
      <c r="U34" s="422" t="n">
        <v>10</v>
      </c>
      <c r="V34" s="422" t="n">
        <v>4</v>
      </c>
      <c r="W34" s="422" t="n">
        <v>4</v>
      </c>
      <c r="X34" s="422" t="n">
        <v>3</v>
      </c>
      <c r="Y34" s="418" t="n">
        <v>1</v>
      </c>
      <c r="Z34" s="422" t="n">
        <v>1</v>
      </c>
      <c r="AA34" s="422" t="n">
        <v>1</v>
      </c>
      <c r="AB34" s="422" t="n">
        <v>11</v>
      </c>
      <c r="AC34" s="422" t="n">
        <v>15</v>
      </c>
      <c r="AD34" s="423" t="n">
        <v>0.475</v>
      </c>
      <c r="AE34" s="424" t="n">
        <v>0.466666666666667</v>
      </c>
      <c r="AF34" s="424" t="n">
        <v>0.5</v>
      </c>
      <c r="AG34" s="424" t="n">
        <v>0.5</v>
      </c>
      <c r="AH34" s="424" t="n">
        <v>0.75</v>
      </c>
      <c r="AI34" s="424" t="n">
        <v>0.5</v>
      </c>
      <c r="AJ34" s="424" t="n">
        <v>0.423076923076923</v>
      </c>
      <c r="AK34" s="419" t="n">
        <v>94.75</v>
      </c>
      <c r="AL34" s="419" t="n">
        <v>22</v>
      </c>
      <c r="AM34" s="324" t="n">
        <v>4.75</v>
      </c>
      <c r="AN34" s="419" t="n">
        <v>4</v>
      </c>
      <c r="AO34" s="419" t="n">
        <v>64</v>
      </c>
      <c r="AP34" s="419" t="n">
        <v>2.36875</v>
      </c>
      <c r="AQ34" s="419" t="n">
        <v>2.29166666666667</v>
      </c>
      <c r="AR34" s="419" t="n">
        <v>2.6</v>
      </c>
      <c r="AS34" s="419" t="n">
        <v>2.75</v>
      </c>
      <c r="AT34" s="419" t="n">
        <v>1.1875</v>
      </c>
      <c r="AU34" s="419" t="n">
        <v>2</v>
      </c>
      <c r="AV34" s="419" t="n">
        <v>2.46153846153846</v>
      </c>
      <c r="AW34" s="351" t="n">
        <v>0</v>
      </c>
      <c r="AX34" s="351" t="n">
        <v>1</v>
      </c>
      <c r="AY34" s="351" t="n">
        <v>3</v>
      </c>
      <c r="AZ34" s="212" t="n">
        <v>0.1</v>
      </c>
      <c r="BA34" s="419"/>
      <c r="BB34" s="419"/>
      <c r="BC34" s="419"/>
      <c r="BD34" s="419"/>
      <c r="BE34" s="419"/>
      <c r="BF34" s="419"/>
      <c r="BG34" s="419"/>
      <c r="BH34" s="419"/>
      <c r="BI34" s="419"/>
      <c r="BJ34" s="419"/>
      <c r="BK34" s="419"/>
    </row>
    <row r="35" customFormat="false" ht="15" hidden="false" customHeight="false" outlineLevel="0" collapsed="false">
      <c r="A35" s="417" t="s">
        <v>73</v>
      </c>
      <c r="B35" s="418" t="n">
        <v>40</v>
      </c>
      <c r="C35" s="419" t="n">
        <v>159.5</v>
      </c>
      <c r="D35" s="419" t="n">
        <v>19.9375</v>
      </c>
      <c r="E35" s="419" t="n">
        <v>2.675</v>
      </c>
      <c r="F35" s="419" t="n">
        <v>52.5</v>
      </c>
      <c r="G35" s="419" t="n">
        <v>105.75</v>
      </c>
      <c r="H35" s="324"/>
      <c r="I35" s="358" t="n">
        <v>1.25</v>
      </c>
      <c r="J35" s="324" t="n">
        <v>24.75</v>
      </c>
      <c r="K35" s="324" t="n">
        <v>22.25</v>
      </c>
      <c r="L35" s="324" t="n">
        <v>18.75</v>
      </c>
      <c r="M35" s="324" t="n">
        <v>17.25</v>
      </c>
      <c r="N35" s="324" t="n">
        <v>20.25</v>
      </c>
      <c r="O35" s="324" t="n">
        <v>21.75</v>
      </c>
      <c r="P35" s="324" t="n">
        <v>14</v>
      </c>
      <c r="Q35" s="420" t="n">
        <v>20.5</v>
      </c>
      <c r="R35" s="324" t="n">
        <v>14</v>
      </c>
      <c r="S35" s="420" t="n">
        <v>24.75</v>
      </c>
      <c r="T35" s="418" t="n">
        <v>32</v>
      </c>
      <c r="U35" s="422" t="n">
        <v>8</v>
      </c>
      <c r="V35" s="422" t="n">
        <v>3</v>
      </c>
      <c r="W35" s="422" t="n">
        <v>1</v>
      </c>
      <c r="X35" s="422" t="n">
        <v>2</v>
      </c>
      <c r="Y35" s="418" t="n">
        <v>2</v>
      </c>
      <c r="Z35" s="422" t="n">
        <v>3</v>
      </c>
      <c r="AA35" s="422" t="n">
        <v>1</v>
      </c>
      <c r="AB35" s="422" t="n">
        <v>13</v>
      </c>
      <c r="AC35" s="422" t="n">
        <v>15</v>
      </c>
      <c r="AD35" s="423" t="n">
        <v>0.525</v>
      </c>
      <c r="AE35" s="424" t="n">
        <v>0.46875</v>
      </c>
      <c r="AF35" s="424" t="n">
        <v>0.75</v>
      </c>
      <c r="AG35" s="424" t="n">
        <v>0.75</v>
      </c>
      <c r="AH35" s="424" t="n">
        <v>0.5</v>
      </c>
      <c r="AI35" s="424" t="n">
        <v>0.75</v>
      </c>
      <c r="AJ35" s="424" t="n">
        <v>0.464285714285714</v>
      </c>
      <c r="AK35" s="419" t="n">
        <v>105.75</v>
      </c>
      <c r="AL35" s="419" t="n">
        <v>12</v>
      </c>
      <c r="AM35" s="324" t="n">
        <v>12</v>
      </c>
      <c r="AN35" s="419" t="n">
        <v>13</v>
      </c>
      <c r="AO35" s="419" t="n">
        <v>68.75</v>
      </c>
      <c r="AP35" s="419" t="n">
        <v>2.64375</v>
      </c>
      <c r="AQ35" s="419" t="n">
        <v>2.5234375</v>
      </c>
      <c r="AR35" s="419" t="n">
        <v>3.125</v>
      </c>
      <c r="AS35" s="419" t="n">
        <v>3</v>
      </c>
      <c r="AT35" s="419" t="n">
        <v>3</v>
      </c>
      <c r="AU35" s="419" t="n">
        <v>3.25</v>
      </c>
      <c r="AV35" s="419" t="n">
        <v>2.45535714285714</v>
      </c>
      <c r="AW35" s="351" t="n">
        <v>0</v>
      </c>
      <c r="AX35" s="351" t="n">
        <v>0</v>
      </c>
      <c r="AY35" s="351" t="n">
        <v>3</v>
      </c>
      <c r="AZ35" s="212" t="n">
        <v>0.09375</v>
      </c>
      <c r="BA35" s="419"/>
      <c r="BB35" s="419"/>
      <c r="BC35" s="419"/>
      <c r="BD35" s="419"/>
      <c r="BE35" s="419"/>
      <c r="BF35" s="419"/>
      <c r="BG35" s="419"/>
      <c r="BH35" s="419"/>
      <c r="BI35" s="419"/>
      <c r="BJ35" s="419"/>
      <c r="BK35" s="419"/>
    </row>
    <row r="36" customFormat="false" ht="15" hidden="false" customHeight="false" outlineLevel="0" collapsed="false">
      <c r="A36" s="417" t="s">
        <v>83</v>
      </c>
      <c r="B36" s="418" t="n">
        <v>40</v>
      </c>
      <c r="C36" s="419" t="n">
        <v>145.75</v>
      </c>
      <c r="D36" s="419" t="n">
        <v>18.21875</v>
      </c>
      <c r="E36" s="419" t="n">
        <v>2.58125</v>
      </c>
      <c r="F36" s="419" t="n">
        <v>42.5</v>
      </c>
      <c r="G36" s="419" t="n">
        <v>102.75</v>
      </c>
      <c r="H36" s="324"/>
      <c r="I36" s="358" t="n">
        <v>0.5</v>
      </c>
      <c r="J36" s="324" t="n">
        <v>17.5</v>
      </c>
      <c r="K36" s="324" t="n">
        <v>17</v>
      </c>
      <c r="L36" s="324" t="n">
        <v>18.5</v>
      </c>
      <c r="M36" s="324" t="n">
        <v>19</v>
      </c>
      <c r="N36" s="324" t="n">
        <v>16.75</v>
      </c>
      <c r="O36" s="324" t="n">
        <v>22</v>
      </c>
      <c r="P36" s="324" t="n">
        <v>12</v>
      </c>
      <c r="Q36" s="420" t="n">
        <v>23</v>
      </c>
      <c r="R36" s="324" t="n">
        <v>12</v>
      </c>
      <c r="S36" s="420" t="n">
        <v>23</v>
      </c>
      <c r="T36" s="418" t="n">
        <v>29</v>
      </c>
      <c r="U36" s="422" t="n">
        <v>11</v>
      </c>
      <c r="V36" s="422" t="n">
        <v>4</v>
      </c>
      <c r="W36" s="422" t="n">
        <v>3</v>
      </c>
      <c r="X36" s="422" t="n">
        <v>2</v>
      </c>
      <c r="Y36" s="418" t="n">
        <v>2</v>
      </c>
      <c r="Z36" s="422" t="n">
        <v>2</v>
      </c>
      <c r="AA36" s="422" t="n">
        <v>2</v>
      </c>
      <c r="AB36" s="422" t="n">
        <v>9</v>
      </c>
      <c r="AC36" s="422" t="n">
        <v>16</v>
      </c>
      <c r="AD36" s="423" t="n">
        <v>0.425</v>
      </c>
      <c r="AE36" s="424" t="n">
        <v>0.379310344827586</v>
      </c>
      <c r="AF36" s="424" t="n">
        <v>0.545454545454545</v>
      </c>
      <c r="AG36" s="424" t="n">
        <v>0.571428571428571</v>
      </c>
      <c r="AH36" s="424" t="n">
        <v>0.5</v>
      </c>
      <c r="AI36" s="424" t="n">
        <v>0.5</v>
      </c>
      <c r="AJ36" s="424" t="n">
        <v>0.36</v>
      </c>
      <c r="AK36" s="419" t="n">
        <v>102.75</v>
      </c>
      <c r="AL36" s="419" t="n">
        <v>19</v>
      </c>
      <c r="AM36" s="324" t="n">
        <v>12</v>
      </c>
      <c r="AN36" s="419" t="n">
        <v>11</v>
      </c>
      <c r="AO36" s="419" t="n">
        <v>60.75</v>
      </c>
      <c r="AP36" s="419" t="n">
        <v>2.56875</v>
      </c>
      <c r="AQ36" s="419" t="n">
        <v>2.50862068965517</v>
      </c>
      <c r="AR36" s="419" t="n">
        <v>2.72727272727273</v>
      </c>
      <c r="AS36" s="419" t="n">
        <v>2.71428571428571</v>
      </c>
      <c r="AT36" s="419" t="n">
        <v>3</v>
      </c>
      <c r="AU36" s="419" t="n">
        <v>2.75</v>
      </c>
      <c r="AV36" s="419" t="n">
        <v>2.43</v>
      </c>
      <c r="AW36" s="351" t="n">
        <v>0</v>
      </c>
      <c r="AX36" s="351" t="n">
        <v>0</v>
      </c>
      <c r="AY36" s="351" t="n">
        <v>1</v>
      </c>
      <c r="AZ36" s="212" t="n">
        <v>0.0344827586206897</v>
      </c>
      <c r="BA36" s="419"/>
      <c r="BB36" s="419"/>
      <c r="BC36" s="419"/>
      <c r="BD36" s="419"/>
      <c r="BE36" s="419"/>
      <c r="BF36" s="419"/>
      <c r="BG36" s="419"/>
      <c r="BH36" s="419"/>
      <c r="BI36" s="419"/>
      <c r="BJ36" s="419"/>
      <c r="BK36" s="419"/>
    </row>
    <row r="37" customFormat="false" ht="15" hidden="false" customHeight="false" outlineLevel="0" collapsed="false">
      <c r="A37" s="417" t="s">
        <v>80</v>
      </c>
      <c r="B37" s="418" t="n">
        <v>40</v>
      </c>
      <c r="C37" s="419" t="n">
        <v>149.5</v>
      </c>
      <c r="D37" s="419" t="n">
        <v>18.6875</v>
      </c>
      <c r="E37" s="419" t="n">
        <v>2.425</v>
      </c>
      <c r="F37" s="419" t="n">
        <v>52.5</v>
      </c>
      <c r="G37" s="419" t="n">
        <v>95.25</v>
      </c>
      <c r="H37" s="324" t="n">
        <v>0.5</v>
      </c>
      <c r="I37" s="420" t="n">
        <v>1.25</v>
      </c>
      <c r="J37" s="324" t="n">
        <v>23.75</v>
      </c>
      <c r="K37" s="324" t="n">
        <v>16</v>
      </c>
      <c r="L37" s="324" t="n">
        <v>21</v>
      </c>
      <c r="M37" s="324" t="n">
        <v>19.5</v>
      </c>
      <c r="N37" s="324" t="n">
        <v>20.5</v>
      </c>
      <c r="O37" s="324" t="n">
        <v>18.25</v>
      </c>
      <c r="P37" s="324" t="n">
        <v>11.25</v>
      </c>
      <c r="Q37" s="420" t="n">
        <v>19.25</v>
      </c>
      <c r="R37" s="324" t="n">
        <v>11.25</v>
      </c>
      <c r="S37" s="420" t="n">
        <v>23.75</v>
      </c>
      <c r="T37" s="418" t="n">
        <v>29</v>
      </c>
      <c r="U37" s="422" t="n">
        <v>11</v>
      </c>
      <c r="V37" s="422" t="n">
        <v>5</v>
      </c>
      <c r="W37" s="422" t="n">
        <v>1</v>
      </c>
      <c r="X37" s="422" t="n">
        <v>0</v>
      </c>
      <c r="Y37" s="418" t="n">
        <v>1</v>
      </c>
      <c r="Z37" s="422" t="n">
        <v>2</v>
      </c>
      <c r="AA37" s="422" t="n">
        <v>3</v>
      </c>
      <c r="AB37" s="422" t="n">
        <v>14</v>
      </c>
      <c r="AC37" s="422" t="n">
        <v>14</v>
      </c>
      <c r="AD37" s="423" t="n">
        <v>0.525</v>
      </c>
      <c r="AE37" s="424" t="n">
        <v>0.482758620689655</v>
      </c>
      <c r="AF37" s="424" t="n">
        <v>0.636363636363636</v>
      </c>
      <c r="AG37" s="424" t="n">
        <v>0.833333333333333</v>
      </c>
      <c r="AH37" s="424" t="n">
        <v>0</v>
      </c>
      <c r="AI37" s="424" t="n">
        <v>0.4</v>
      </c>
      <c r="AJ37" s="424" t="n">
        <v>0.5</v>
      </c>
      <c r="AK37" s="419" t="n">
        <v>95.25</v>
      </c>
      <c r="AL37" s="419" t="n">
        <v>15.5</v>
      </c>
      <c r="AM37" s="324" t="n">
        <v>2</v>
      </c>
      <c r="AN37" s="419" t="n">
        <v>10</v>
      </c>
      <c r="AO37" s="419" t="n">
        <v>67.75</v>
      </c>
      <c r="AP37" s="419" t="n">
        <v>2.38125</v>
      </c>
      <c r="AQ37" s="419" t="n">
        <v>2.4051724137931</v>
      </c>
      <c r="AR37" s="419" t="n">
        <v>2.31818181818182</v>
      </c>
      <c r="AS37" s="419" t="n">
        <v>2.58333333333333</v>
      </c>
      <c r="AT37" s="419" t="n">
        <v>2</v>
      </c>
      <c r="AU37" s="419" t="n">
        <v>2</v>
      </c>
      <c r="AV37" s="419" t="n">
        <v>2.41964285714286</v>
      </c>
      <c r="AW37" s="351" t="n">
        <v>0</v>
      </c>
      <c r="AX37" s="351" t="n">
        <v>1</v>
      </c>
      <c r="AY37" s="351" t="n">
        <v>3</v>
      </c>
      <c r="AZ37" s="212" t="n">
        <v>0.103448275862069</v>
      </c>
      <c r="BA37" s="419"/>
      <c r="BB37" s="419"/>
      <c r="BC37" s="419"/>
      <c r="BD37" s="419"/>
      <c r="BE37" s="419"/>
      <c r="BF37" s="419"/>
      <c r="BG37" s="419"/>
      <c r="BH37" s="419"/>
      <c r="BI37" s="419"/>
      <c r="BJ37" s="419"/>
      <c r="BK37" s="419"/>
    </row>
    <row r="38" customFormat="false" ht="15" hidden="false" customHeight="false" outlineLevel="0" collapsed="false">
      <c r="A38" s="417" t="s">
        <v>89</v>
      </c>
      <c r="B38" s="418" t="n">
        <v>40</v>
      </c>
      <c r="C38" s="419" t="n">
        <v>143.5</v>
      </c>
      <c r="D38" s="419" t="n">
        <v>17.9375</v>
      </c>
      <c r="E38" s="419" t="n">
        <v>2.4625</v>
      </c>
      <c r="F38" s="419" t="n">
        <v>45</v>
      </c>
      <c r="G38" s="419" t="n">
        <v>97.5</v>
      </c>
      <c r="H38" s="324"/>
      <c r="I38" s="358" t="n">
        <v>1</v>
      </c>
      <c r="J38" s="324" t="n">
        <v>21</v>
      </c>
      <c r="K38" s="324" t="n">
        <v>16.5</v>
      </c>
      <c r="L38" s="324" t="n">
        <v>23.75</v>
      </c>
      <c r="M38" s="324" t="n">
        <v>13</v>
      </c>
      <c r="N38" s="324" t="n">
        <v>17.5</v>
      </c>
      <c r="O38" s="324" t="n">
        <v>18.75</v>
      </c>
      <c r="P38" s="324" t="n">
        <v>17.75</v>
      </c>
      <c r="Q38" s="420" t="n">
        <v>15.25</v>
      </c>
      <c r="R38" s="324" t="n">
        <v>13</v>
      </c>
      <c r="S38" s="420" t="n">
        <v>23.75</v>
      </c>
      <c r="T38" s="418" t="n">
        <v>26</v>
      </c>
      <c r="U38" s="422" t="n">
        <v>14</v>
      </c>
      <c r="V38" s="422" t="n">
        <v>7</v>
      </c>
      <c r="W38" s="422" t="n">
        <v>5</v>
      </c>
      <c r="X38" s="422" t="n">
        <v>0</v>
      </c>
      <c r="Y38" s="418" t="n">
        <v>5</v>
      </c>
      <c r="Z38" s="422" t="n">
        <v>1</v>
      </c>
      <c r="AA38" s="422" t="n">
        <v>1</v>
      </c>
      <c r="AB38" s="422" t="n">
        <v>10</v>
      </c>
      <c r="AC38" s="422" t="n">
        <v>11</v>
      </c>
      <c r="AD38" s="423" t="n">
        <v>0.45</v>
      </c>
      <c r="AE38" s="424" t="n">
        <v>0.384615384615385</v>
      </c>
      <c r="AF38" s="424" t="n">
        <v>0.571428571428571</v>
      </c>
      <c r="AG38" s="424" t="n">
        <v>0.583333333333333</v>
      </c>
      <c r="AH38" s="424" t="n">
        <v>0</v>
      </c>
      <c r="AI38" s="424" t="n">
        <v>0.5</v>
      </c>
      <c r="AJ38" s="424" t="n">
        <v>0.476190476190476</v>
      </c>
      <c r="AK38" s="419" t="n">
        <v>97.5</v>
      </c>
      <c r="AL38" s="419" t="n">
        <v>30.75</v>
      </c>
      <c r="AM38" s="324" t="n">
        <v>11.25</v>
      </c>
      <c r="AN38" s="419" t="n">
        <v>5</v>
      </c>
      <c r="AO38" s="419" t="n">
        <v>50.5</v>
      </c>
      <c r="AP38" s="419" t="n">
        <v>2.4375</v>
      </c>
      <c r="AQ38" s="419" t="n">
        <v>2.375</v>
      </c>
      <c r="AR38" s="419" t="n">
        <v>2.55357142857143</v>
      </c>
      <c r="AS38" s="419" t="n">
        <v>2.5625</v>
      </c>
      <c r="AT38" s="419" t="n">
        <v>2.25</v>
      </c>
      <c r="AU38" s="419" t="n">
        <v>2.5</v>
      </c>
      <c r="AV38" s="419" t="n">
        <v>2.4047619047619</v>
      </c>
      <c r="AW38" s="351" t="n">
        <v>0</v>
      </c>
      <c r="AX38" s="351" t="n">
        <v>0</v>
      </c>
      <c r="AY38" s="351" t="n">
        <v>2</v>
      </c>
      <c r="AZ38" s="212" t="n">
        <v>0.0769230769230769</v>
      </c>
      <c r="BA38" s="419"/>
      <c r="BB38" s="419"/>
      <c r="BC38" s="419"/>
      <c r="BD38" s="419"/>
      <c r="BE38" s="419"/>
      <c r="BF38" s="419"/>
      <c r="BG38" s="419"/>
      <c r="BH38" s="419"/>
      <c r="BI38" s="419"/>
      <c r="BJ38" s="419"/>
      <c r="BK38" s="419"/>
    </row>
    <row r="39" customFormat="false" ht="15" hidden="false" customHeight="false" outlineLevel="0" collapsed="false">
      <c r="A39" s="417" t="s">
        <v>93</v>
      </c>
      <c r="B39" s="418" t="n">
        <v>40</v>
      </c>
      <c r="C39" s="419" t="n">
        <v>136</v>
      </c>
      <c r="D39" s="419" t="n">
        <v>17</v>
      </c>
      <c r="E39" s="419" t="n">
        <v>2.4</v>
      </c>
      <c r="F39" s="419" t="n">
        <v>40</v>
      </c>
      <c r="G39" s="419" t="n">
        <v>94.25</v>
      </c>
      <c r="H39" s="324" t="n">
        <v>0.5</v>
      </c>
      <c r="I39" s="420" t="n">
        <v>1.25</v>
      </c>
      <c r="J39" s="324" t="n">
        <v>18</v>
      </c>
      <c r="K39" s="324" t="n">
        <v>16.25</v>
      </c>
      <c r="L39" s="324" t="n">
        <v>16.25</v>
      </c>
      <c r="M39" s="324" t="n">
        <v>17.5</v>
      </c>
      <c r="N39" s="324" t="n">
        <v>14.75</v>
      </c>
      <c r="O39" s="324" t="n">
        <v>10.5</v>
      </c>
      <c r="P39" s="324" t="n">
        <v>22.25</v>
      </c>
      <c r="Q39" s="420" t="n">
        <v>20.5</v>
      </c>
      <c r="R39" s="324" t="n">
        <v>10.5</v>
      </c>
      <c r="S39" s="420" t="n">
        <v>22.25</v>
      </c>
      <c r="T39" s="418" t="n">
        <v>31</v>
      </c>
      <c r="U39" s="422" t="n">
        <v>9</v>
      </c>
      <c r="V39" s="422" t="n">
        <v>3</v>
      </c>
      <c r="W39" s="422" t="n">
        <v>3</v>
      </c>
      <c r="X39" s="422" t="n">
        <v>3</v>
      </c>
      <c r="Y39" s="418" t="n">
        <v>4</v>
      </c>
      <c r="Z39" s="422" t="n">
        <v>1</v>
      </c>
      <c r="AA39" s="422" t="n">
        <v>2</v>
      </c>
      <c r="AB39" s="422" t="n">
        <v>9</v>
      </c>
      <c r="AC39" s="422" t="n">
        <v>15</v>
      </c>
      <c r="AD39" s="423" t="n">
        <v>0.4</v>
      </c>
      <c r="AE39" s="424" t="n">
        <v>0.387096774193548</v>
      </c>
      <c r="AF39" s="424" t="n">
        <v>0.444444444444444</v>
      </c>
      <c r="AG39" s="424" t="n">
        <v>0.5</v>
      </c>
      <c r="AH39" s="424" t="n">
        <v>0.428571428571429</v>
      </c>
      <c r="AI39" s="424" t="n">
        <v>0.333333333333333</v>
      </c>
      <c r="AJ39" s="424" t="n">
        <v>0.375</v>
      </c>
      <c r="AK39" s="419" t="n">
        <v>94.25</v>
      </c>
      <c r="AL39" s="419" t="n">
        <v>14</v>
      </c>
      <c r="AM39" s="324" t="n">
        <v>16</v>
      </c>
      <c r="AN39" s="419" t="n">
        <v>6.75</v>
      </c>
      <c r="AO39" s="419" t="n">
        <v>57.5</v>
      </c>
      <c r="AP39" s="419" t="n">
        <v>2.35625</v>
      </c>
      <c r="AQ39" s="419" t="n">
        <v>2.37096774193548</v>
      </c>
      <c r="AR39" s="419" t="n">
        <v>2.30555555555556</v>
      </c>
      <c r="AS39" s="419" t="n">
        <v>2.33333333333333</v>
      </c>
      <c r="AT39" s="419" t="n">
        <v>2.28571428571429</v>
      </c>
      <c r="AU39" s="419" t="n">
        <v>2.25</v>
      </c>
      <c r="AV39" s="419" t="n">
        <v>2.39583333333333</v>
      </c>
      <c r="AW39" s="351" t="n">
        <v>0</v>
      </c>
      <c r="AX39" s="351" t="n">
        <v>1</v>
      </c>
      <c r="AY39" s="351" t="n">
        <v>3</v>
      </c>
      <c r="AZ39" s="212" t="n">
        <v>0.0967741935483871</v>
      </c>
      <c r="BA39" s="419"/>
      <c r="BB39" s="419"/>
      <c r="BC39" s="419"/>
      <c r="BD39" s="419"/>
      <c r="BE39" s="419"/>
      <c r="BF39" s="419"/>
      <c r="BG39" s="419"/>
      <c r="BH39" s="419"/>
      <c r="BI39" s="419"/>
      <c r="BJ39" s="419"/>
      <c r="BK39" s="419"/>
    </row>
    <row r="40" customFormat="false" ht="15" hidden="false" customHeight="false" outlineLevel="0" collapsed="false">
      <c r="A40" s="417" t="s">
        <v>90</v>
      </c>
      <c r="B40" s="418" t="n">
        <v>40</v>
      </c>
      <c r="C40" s="419" t="n">
        <v>140.75</v>
      </c>
      <c r="D40" s="419" t="n">
        <v>17.59375</v>
      </c>
      <c r="E40" s="419" t="n">
        <v>2.26875</v>
      </c>
      <c r="F40" s="419" t="n">
        <v>50</v>
      </c>
      <c r="G40" s="419" t="n">
        <v>89.25</v>
      </c>
      <c r="H40" s="324" t="n">
        <v>0.5</v>
      </c>
      <c r="I40" s="420" t="n">
        <v>1</v>
      </c>
      <c r="J40" s="324" t="n">
        <v>15.25</v>
      </c>
      <c r="K40" s="324" t="n">
        <v>22.5</v>
      </c>
      <c r="L40" s="324" t="n">
        <v>10.5</v>
      </c>
      <c r="M40" s="324" t="n">
        <v>24.25</v>
      </c>
      <c r="N40" s="324" t="n">
        <v>18.25</v>
      </c>
      <c r="O40" s="324" t="n">
        <v>12.5</v>
      </c>
      <c r="P40" s="324" t="n">
        <v>20.5</v>
      </c>
      <c r="Q40" s="420" t="n">
        <v>17</v>
      </c>
      <c r="R40" s="324" t="n">
        <v>10.5</v>
      </c>
      <c r="S40" s="420" t="n">
        <v>24.25</v>
      </c>
      <c r="T40" s="418" t="n">
        <v>29</v>
      </c>
      <c r="U40" s="422" t="n">
        <v>11</v>
      </c>
      <c r="V40" s="422" t="n">
        <v>4</v>
      </c>
      <c r="W40" s="422" t="n">
        <v>3</v>
      </c>
      <c r="X40" s="422" t="n">
        <v>1</v>
      </c>
      <c r="Y40" s="418" t="n">
        <v>3</v>
      </c>
      <c r="Z40" s="422" t="n">
        <v>2</v>
      </c>
      <c r="AA40" s="422" t="n">
        <v>2</v>
      </c>
      <c r="AB40" s="422" t="n">
        <v>13</v>
      </c>
      <c r="AC40" s="422" t="n">
        <v>12</v>
      </c>
      <c r="AD40" s="423" t="n">
        <v>0.5</v>
      </c>
      <c r="AE40" s="424" t="n">
        <v>0.482758620689655</v>
      </c>
      <c r="AF40" s="424" t="n">
        <v>0.545454545454545</v>
      </c>
      <c r="AG40" s="424" t="n">
        <v>0.571428571428571</v>
      </c>
      <c r="AH40" s="424" t="n">
        <v>0.25</v>
      </c>
      <c r="AI40" s="424" t="n">
        <v>0.5</v>
      </c>
      <c r="AJ40" s="424" t="n">
        <v>0.52</v>
      </c>
      <c r="AK40" s="419" t="n">
        <v>89.25</v>
      </c>
      <c r="AL40" s="419" t="n">
        <v>16</v>
      </c>
      <c r="AM40" s="324" t="n">
        <v>9.75</v>
      </c>
      <c r="AN40" s="419" t="n">
        <v>4.5</v>
      </c>
      <c r="AO40" s="419" t="n">
        <v>59</v>
      </c>
      <c r="AP40" s="419" t="n">
        <v>2.23125</v>
      </c>
      <c r="AQ40" s="419" t="n">
        <v>2.37068965517241</v>
      </c>
      <c r="AR40" s="419" t="n">
        <v>1.86363636363636</v>
      </c>
      <c r="AS40" s="419" t="n">
        <v>2.28571428571429</v>
      </c>
      <c r="AT40" s="419" t="n">
        <v>2.4375</v>
      </c>
      <c r="AU40" s="419" t="n">
        <v>1.125</v>
      </c>
      <c r="AV40" s="419" t="n">
        <v>2.36</v>
      </c>
      <c r="AW40" s="351" t="n">
        <v>1</v>
      </c>
      <c r="AX40" s="351" t="n">
        <v>0</v>
      </c>
      <c r="AY40" s="351" t="n">
        <v>3</v>
      </c>
      <c r="AZ40" s="212" t="n">
        <v>0.103448275862069</v>
      </c>
      <c r="BA40" s="419"/>
      <c r="BB40" s="419"/>
      <c r="BC40" s="419"/>
      <c r="BD40" s="419"/>
      <c r="BE40" s="419"/>
      <c r="BF40" s="419"/>
      <c r="BG40" s="419"/>
      <c r="BH40" s="419"/>
      <c r="BI40" s="419"/>
      <c r="BJ40" s="419"/>
      <c r="BK40" s="419"/>
    </row>
    <row r="41" customFormat="false" ht="15" hidden="false" customHeight="false" outlineLevel="0" collapsed="false">
      <c r="A41" s="417" t="s">
        <v>102</v>
      </c>
      <c r="B41" s="418" t="n">
        <v>40</v>
      </c>
      <c r="C41" s="419" t="n">
        <v>130.25</v>
      </c>
      <c r="D41" s="419" t="n">
        <v>16.28125</v>
      </c>
      <c r="E41" s="419" t="n">
        <v>2.38125</v>
      </c>
      <c r="F41" s="419" t="n">
        <v>35</v>
      </c>
      <c r="G41" s="419" t="n">
        <v>94.5</v>
      </c>
      <c r="H41" s="324"/>
      <c r="I41" s="358" t="n">
        <v>0.75</v>
      </c>
      <c r="J41" s="324" t="n">
        <v>12</v>
      </c>
      <c r="K41" s="324" t="n">
        <v>18.5</v>
      </c>
      <c r="L41" s="324" t="n">
        <v>14.5</v>
      </c>
      <c r="M41" s="324" t="n">
        <v>11.5</v>
      </c>
      <c r="N41" s="324" t="n">
        <v>20.25</v>
      </c>
      <c r="O41" s="324" t="n">
        <v>21</v>
      </c>
      <c r="P41" s="324" t="n">
        <v>18.25</v>
      </c>
      <c r="Q41" s="420" t="n">
        <v>14.25</v>
      </c>
      <c r="R41" s="324" t="n">
        <v>11.5</v>
      </c>
      <c r="S41" s="420" t="n">
        <v>21</v>
      </c>
      <c r="T41" s="418" t="n">
        <v>30</v>
      </c>
      <c r="U41" s="422" t="n">
        <v>10</v>
      </c>
      <c r="V41" s="422" t="n">
        <v>5</v>
      </c>
      <c r="W41" s="422" t="n">
        <v>3</v>
      </c>
      <c r="X41" s="422" t="n">
        <v>1</v>
      </c>
      <c r="Y41" s="418" t="n">
        <v>2</v>
      </c>
      <c r="Z41" s="422" t="n">
        <v>1</v>
      </c>
      <c r="AA41" s="422" t="n">
        <v>1</v>
      </c>
      <c r="AB41" s="422" t="n">
        <v>7</v>
      </c>
      <c r="AC41" s="422" t="n">
        <v>20</v>
      </c>
      <c r="AD41" s="423" t="n">
        <v>0.35</v>
      </c>
      <c r="AE41" s="424" t="n">
        <v>0.266666666666667</v>
      </c>
      <c r="AF41" s="424" t="n">
        <v>0.6</v>
      </c>
      <c r="AG41" s="424" t="n">
        <v>0.625</v>
      </c>
      <c r="AH41" s="424" t="n">
        <v>0.333333333333333</v>
      </c>
      <c r="AI41" s="424" t="n">
        <v>0.5</v>
      </c>
      <c r="AJ41" s="424" t="n">
        <v>0.259259259259259</v>
      </c>
      <c r="AK41" s="419" t="n">
        <v>94.5</v>
      </c>
      <c r="AL41" s="419" t="n">
        <v>21.75</v>
      </c>
      <c r="AM41" s="324" t="n">
        <v>3.75</v>
      </c>
      <c r="AN41" s="419" t="n">
        <v>6.25</v>
      </c>
      <c r="AO41" s="419" t="n">
        <v>62.75</v>
      </c>
      <c r="AP41" s="419" t="n">
        <v>2.3625</v>
      </c>
      <c r="AQ41" s="419" t="n">
        <v>2.21666666666667</v>
      </c>
      <c r="AR41" s="419" t="n">
        <v>2.8</v>
      </c>
      <c r="AS41" s="419" t="n">
        <v>2.71875</v>
      </c>
      <c r="AT41" s="419" t="n">
        <v>1.25</v>
      </c>
      <c r="AU41" s="419" t="n">
        <v>3.125</v>
      </c>
      <c r="AV41" s="419" t="n">
        <v>2.32407407407407</v>
      </c>
      <c r="AW41" s="351" t="n">
        <v>0</v>
      </c>
      <c r="AX41" s="351" t="n">
        <v>0</v>
      </c>
      <c r="AY41" s="351" t="n">
        <v>2</v>
      </c>
      <c r="AZ41" s="212" t="n">
        <v>0.0666666666666667</v>
      </c>
      <c r="BA41" s="419"/>
      <c r="BB41" s="419"/>
      <c r="BC41" s="419"/>
      <c r="BD41" s="419"/>
      <c r="BE41" s="419"/>
      <c r="BF41" s="419"/>
      <c r="BG41" s="419"/>
      <c r="BH41" s="419"/>
      <c r="BI41" s="419"/>
      <c r="BJ41" s="419"/>
      <c r="BK41" s="419"/>
    </row>
    <row r="42" customFormat="false" ht="15" hidden="false" customHeight="false" outlineLevel="0" collapsed="false">
      <c r="A42" s="417" t="s">
        <v>97</v>
      </c>
      <c r="B42" s="418" t="n">
        <v>40</v>
      </c>
      <c r="C42" s="419" t="n">
        <v>133.5</v>
      </c>
      <c r="D42" s="419" t="n">
        <v>16.6875</v>
      </c>
      <c r="E42" s="419" t="n">
        <v>2.4</v>
      </c>
      <c r="F42" s="419" t="n">
        <v>37.5</v>
      </c>
      <c r="G42" s="419" t="n">
        <v>94</v>
      </c>
      <c r="H42" s="324" t="n">
        <v>1</v>
      </c>
      <c r="I42" s="420" t="n">
        <v>1</v>
      </c>
      <c r="J42" s="324" t="n">
        <v>21.5</v>
      </c>
      <c r="K42" s="324" t="n">
        <v>11</v>
      </c>
      <c r="L42" s="324" t="n">
        <v>16.25</v>
      </c>
      <c r="M42" s="324" t="n">
        <v>10.75</v>
      </c>
      <c r="N42" s="324" t="n">
        <v>21</v>
      </c>
      <c r="O42" s="324" t="n">
        <v>26</v>
      </c>
      <c r="P42" s="324" t="n">
        <v>14.25</v>
      </c>
      <c r="Q42" s="420" t="n">
        <v>12.75</v>
      </c>
      <c r="R42" s="324" t="n">
        <v>10.75</v>
      </c>
      <c r="S42" s="420" t="n">
        <v>26</v>
      </c>
      <c r="T42" s="418" t="n">
        <v>23</v>
      </c>
      <c r="U42" s="422" t="n">
        <v>17</v>
      </c>
      <c r="V42" s="422" t="n">
        <v>5</v>
      </c>
      <c r="W42" s="422" t="n">
        <v>9</v>
      </c>
      <c r="X42" s="422" t="n">
        <v>0</v>
      </c>
      <c r="Y42" s="418" t="n">
        <v>1</v>
      </c>
      <c r="Z42" s="422" t="n">
        <v>3</v>
      </c>
      <c r="AA42" s="422" t="n">
        <v>0</v>
      </c>
      <c r="AB42" s="422" t="n">
        <v>7</v>
      </c>
      <c r="AC42" s="422" t="n">
        <v>15</v>
      </c>
      <c r="AD42" s="423" t="n">
        <v>0.375</v>
      </c>
      <c r="AE42" s="424" t="n">
        <v>0.304347826086957</v>
      </c>
      <c r="AF42" s="424" t="n">
        <v>0.470588235294118</v>
      </c>
      <c r="AG42" s="424" t="n">
        <v>0.357142857142857</v>
      </c>
      <c r="AH42" s="424" t="n">
        <v>0</v>
      </c>
      <c r="AI42" s="424" t="n">
        <v>1</v>
      </c>
      <c r="AJ42" s="424" t="n">
        <v>0.318181818181818</v>
      </c>
      <c r="AK42" s="419" t="n">
        <v>94</v>
      </c>
      <c r="AL42" s="419" t="n">
        <v>31.25</v>
      </c>
      <c r="AM42" s="324" t="n">
        <v>2</v>
      </c>
      <c r="AN42" s="419" t="n">
        <v>10</v>
      </c>
      <c r="AO42" s="419" t="n">
        <v>50.75</v>
      </c>
      <c r="AP42" s="419" t="n">
        <v>2.35</v>
      </c>
      <c r="AQ42" s="419" t="n">
        <v>2.29347826086957</v>
      </c>
      <c r="AR42" s="419" t="n">
        <v>2.42647058823529</v>
      </c>
      <c r="AS42" s="419" t="n">
        <v>2.23214285714286</v>
      </c>
      <c r="AT42" s="419" t="n">
        <v>2</v>
      </c>
      <c r="AU42" s="419" t="n">
        <v>3.33333333333333</v>
      </c>
      <c r="AV42" s="419" t="n">
        <v>2.30681818181818</v>
      </c>
      <c r="AW42" s="351" t="n">
        <v>0</v>
      </c>
      <c r="AX42" s="351" t="n">
        <v>2</v>
      </c>
      <c r="AY42" s="351" t="n">
        <v>3</v>
      </c>
      <c r="AZ42" s="212" t="n">
        <v>0.130434782608696</v>
      </c>
      <c r="BA42" s="419"/>
      <c r="BB42" s="419"/>
      <c r="BC42" s="419"/>
      <c r="BD42" s="419"/>
      <c r="BE42" s="419"/>
      <c r="BF42" s="419"/>
      <c r="BG42" s="419"/>
      <c r="BH42" s="419"/>
      <c r="BI42" s="419"/>
      <c r="BJ42" s="419"/>
      <c r="BK42" s="419"/>
    </row>
    <row r="43" customFormat="false" ht="15" hidden="false" customHeight="false" outlineLevel="0" collapsed="false">
      <c r="A43" s="417" t="s">
        <v>82</v>
      </c>
      <c r="B43" s="418" t="n">
        <v>40</v>
      </c>
      <c r="C43" s="419" t="n">
        <v>148.5</v>
      </c>
      <c r="D43" s="419" t="n">
        <v>18.5625</v>
      </c>
      <c r="E43" s="419" t="n">
        <v>2.525</v>
      </c>
      <c r="F43" s="419" t="n">
        <v>47.5</v>
      </c>
      <c r="G43" s="419" t="n">
        <v>98.75</v>
      </c>
      <c r="H43" s="324" t="n">
        <v>0.5</v>
      </c>
      <c r="I43" s="420" t="n">
        <v>1.75</v>
      </c>
      <c r="J43" s="324" t="n">
        <v>21.25</v>
      </c>
      <c r="K43" s="324" t="n">
        <v>13</v>
      </c>
      <c r="L43" s="324" t="n">
        <v>16.5</v>
      </c>
      <c r="M43" s="324" t="n">
        <v>25.5</v>
      </c>
      <c r="N43" s="324" t="n">
        <v>18</v>
      </c>
      <c r="O43" s="324" t="n">
        <v>13</v>
      </c>
      <c r="P43" s="324" t="n">
        <v>19.5</v>
      </c>
      <c r="Q43" s="420" t="n">
        <v>21.75</v>
      </c>
      <c r="R43" s="324" t="n">
        <v>13</v>
      </c>
      <c r="S43" s="420" t="n">
        <v>25.5</v>
      </c>
      <c r="T43" s="418" t="n">
        <v>24</v>
      </c>
      <c r="U43" s="422" t="n">
        <v>16</v>
      </c>
      <c r="V43" s="422" t="n">
        <v>3</v>
      </c>
      <c r="W43" s="422" t="n">
        <v>6</v>
      </c>
      <c r="X43" s="422" t="n">
        <v>1</v>
      </c>
      <c r="Y43" s="418" t="n">
        <v>0</v>
      </c>
      <c r="Z43" s="422" t="n">
        <v>4</v>
      </c>
      <c r="AA43" s="422" t="n">
        <v>3</v>
      </c>
      <c r="AB43" s="422" t="n">
        <v>11</v>
      </c>
      <c r="AC43" s="422" t="n">
        <v>12</v>
      </c>
      <c r="AD43" s="423" t="n">
        <v>0.475</v>
      </c>
      <c r="AE43" s="424" t="n">
        <v>0.5</v>
      </c>
      <c r="AF43" s="424" t="n">
        <v>0.4375</v>
      </c>
      <c r="AG43" s="424" t="n">
        <v>0.333333333333333</v>
      </c>
      <c r="AH43" s="424" t="n">
        <v>1</v>
      </c>
      <c r="AI43" s="424" t="n">
        <v>0.571428571428571</v>
      </c>
      <c r="AJ43" s="424" t="n">
        <v>0.478260869565217</v>
      </c>
      <c r="AK43" s="419" t="n">
        <v>98.75</v>
      </c>
      <c r="AL43" s="419" t="n">
        <v>22.5</v>
      </c>
      <c r="AM43" s="324" t="n">
        <v>3.25</v>
      </c>
      <c r="AN43" s="419" t="n">
        <v>20</v>
      </c>
      <c r="AO43" s="419" t="n">
        <v>53</v>
      </c>
      <c r="AP43" s="419" t="n">
        <v>2.46875</v>
      </c>
      <c r="AQ43" s="419" t="n">
        <v>2.34375</v>
      </c>
      <c r="AR43" s="419" t="n">
        <v>2.65625</v>
      </c>
      <c r="AS43" s="419" t="n">
        <v>2.5</v>
      </c>
      <c r="AT43" s="419" t="n">
        <v>3.25</v>
      </c>
      <c r="AU43" s="419" t="n">
        <v>2.85714285714286</v>
      </c>
      <c r="AV43" s="419" t="n">
        <v>2.30434782608696</v>
      </c>
      <c r="AW43" s="351" t="n">
        <v>0</v>
      </c>
      <c r="AX43" s="351" t="n">
        <v>1</v>
      </c>
      <c r="AY43" s="351" t="n">
        <v>4</v>
      </c>
      <c r="AZ43" s="212" t="n">
        <v>0.166666666666667</v>
      </c>
      <c r="BA43" s="419"/>
      <c r="BB43" s="419"/>
      <c r="BC43" s="419"/>
      <c r="BD43" s="419"/>
      <c r="BE43" s="419"/>
      <c r="BF43" s="419"/>
      <c r="BG43" s="419"/>
      <c r="BH43" s="419"/>
      <c r="BI43" s="419"/>
      <c r="BJ43" s="419"/>
      <c r="BK43" s="419"/>
    </row>
    <row r="44" customFormat="false" ht="15" hidden="false" customHeight="false" outlineLevel="0" collapsed="false">
      <c r="A44" s="417" t="s">
        <v>100</v>
      </c>
      <c r="B44" s="418" t="n">
        <v>40</v>
      </c>
      <c r="C44" s="419" t="n">
        <v>130.75</v>
      </c>
      <c r="D44" s="419" t="n">
        <v>16.34375</v>
      </c>
      <c r="E44" s="419" t="n">
        <v>2.33125</v>
      </c>
      <c r="F44" s="419" t="n">
        <v>37.5</v>
      </c>
      <c r="G44" s="419" t="n">
        <v>91</v>
      </c>
      <c r="H44" s="324" t="n">
        <v>1.5</v>
      </c>
      <c r="I44" s="420" t="n">
        <v>0.75</v>
      </c>
      <c r="J44" s="324" t="n">
        <v>3.75</v>
      </c>
      <c r="K44" s="324" t="n">
        <v>23.75</v>
      </c>
      <c r="L44" s="324" t="n">
        <v>21.75</v>
      </c>
      <c r="M44" s="324" t="n">
        <v>20.5</v>
      </c>
      <c r="N44" s="324" t="n">
        <v>15.75</v>
      </c>
      <c r="O44" s="324" t="n">
        <v>10.75</v>
      </c>
      <c r="P44" s="324" t="n">
        <v>11.5</v>
      </c>
      <c r="Q44" s="420" t="n">
        <v>23</v>
      </c>
      <c r="R44" s="324" t="n">
        <v>3.75</v>
      </c>
      <c r="S44" s="420" t="n">
        <v>23.75</v>
      </c>
      <c r="T44" s="418" t="n">
        <v>28</v>
      </c>
      <c r="U44" s="422" t="n">
        <v>12</v>
      </c>
      <c r="V44" s="422" t="n">
        <v>3</v>
      </c>
      <c r="W44" s="422" t="n">
        <v>3</v>
      </c>
      <c r="X44" s="422" t="n">
        <v>2</v>
      </c>
      <c r="Y44" s="418" t="n">
        <v>4</v>
      </c>
      <c r="Z44" s="422" t="n">
        <v>2</v>
      </c>
      <c r="AA44" s="422" t="n">
        <v>4</v>
      </c>
      <c r="AB44" s="422" t="n">
        <v>9</v>
      </c>
      <c r="AC44" s="422" t="n">
        <v>13</v>
      </c>
      <c r="AD44" s="423" t="n">
        <v>0.4</v>
      </c>
      <c r="AE44" s="424" t="n">
        <v>0.392857142857143</v>
      </c>
      <c r="AF44" s="424" t="n">
        <v>0.416666666666667</v>
      </c>
      <c r="AG44" s="424" t="n">
        <v>0.5</v>
      </c>
      <c r="AH44" s="424" t="n">
        <v>0.333333333333333</v>
      </c>
      <c r="AI44" s="424" t="n">
        <v>0.333333333333333</v>
      </c>
      <c r="AJ44" s="424" t="n">
        <v>0.409090909090909</v>
      </c>
      <c r="AK44" s="419" t="n">
        <v>91</v>
      </c>
      <c r="AL44" s="419" t="n">
        <v>17.25</v>
      </c>
      <c r="AM44" s="324" t="n">
        <v>10.5</v>
      </c>
      <c r="AN44" s="419" t="n">
        <v>12.75</v>
      </c>
      <c r="AO44" s="419" t="n">
        <v>50.5</v>
      </c>
      <c r="AP44" s="419" t="n">
        <v>2.275</v>
      </c>
      <c r="AQ44" s="419" t="n">
        <v>2.17857142857143</v>
      </c>
      <c r="AR44" s="419" t="n">
        <v>2.5</v>
      </c>
      <c r="AS44" s="419" t="n">
        <v>2.875</v>
      </c>
      <c r="AT44" s="419" t="n">
        <v>1.75</v>
      </c>
      <c r="AU44" s="419" t="n">
        <v>2.125</v>
      </c>
      <c r="AV44" s="419" t="n">
        <v>2.29545454545455</v>
      </c>
      <c r="AW44" s="351" t="n">
        <v>1</v>
      </c>
      <c r="AX44" s="351" t="n">
        <v>1</v>
      </c>
      <c r="AY44" s="351" t="n">
        <v>3</v>
      </c>
      <c r="AZ44" s="212" t="n">
        <v>0.107142857142857</v>
      </c>
      <c r="BA44" s="419"/>
      <c r="BB44" s="419"/>
      <c r="BC44" s="419"/>
      <c r="BD44" s="419"/>
      <c r="BE44" s="419"/>
      <c r="BF44" s="419"/>
      <c r="BG44" s="419"/>
      <c r="BH44" s="419"/>
      <c r="BI44" s="419"/>
      <c r="BJ44" s="419"/>
      <c r="BK44" s="419"/>
    </row>
    <row r="45" customFormat="false" ht="15" hidden="false" customHeight="false" outlineLevel="0" collapsed="false">
      <c r="A45" s="417" t="s">
        <v>84</v>
      </c>
      <c r="B45" s="418" t="n">
        <v>40</v>
      </c>
      <c r="C45" s="419" t="n">
        <v>145.5</v>
      </c>
      <c r="D45" s="419" t="n">
        <v>18.1875</v>
      </c>
      <c r="E45" s="419" t="n">
        <v>2.575</v>
      </c>
      <c r="F45" s="419" t="n">
        <v>42.5</v>
      </c>
      <c r="G45" s="419" t="n">
        <v>99.5</v>
      </c>
      <c r="H45" s="324" t="n">
        <v>0.5</v>
      </c>
      <c r="I45" s="420" t="n">
        <v>3</v>
      </c>
      <c r="J45" s="324" t="n">
        <v>14.75</v>
      </c>
      <c r="K45" s="324" t="n">
        <v>14.5</v>
      </c>
      <c r="L45" s="324" t="n">
        <v>24</v>
      </c>
      <c r="M45" s="324" t="n">
        <v>20.75</v>
      </c>
      <c r="N45" s="324" t="n">
        <v>22.75</v>
      </c>
      <c r="O45" s="324" t="n">
        <v>20</v>
      </c>
      <c r="P45" s="324" t="n">
        <v>16</v>
      </c>
      <c r="Q45" s="420" t="n">
        <v>12.75</v>
      </c>
      <c r="R45" s="324" t="n">
        <v>12.75</v>
      </c>
      <c r="S45" s="420" t="n">
        <v>24</v>
      </c>
      <c r="T45" s="418" t="n">
        <v>33</v>
      </c>
      <c r="U45" s="422" t="n">
        <v>7</v>
      </c>
      <c r="V45" s="422" t="n">
        <v>2</v>
      </c>
      <c r="W45" s="422" t="n">
        <v>2</v>
      </c>
      <c r="X45" s="422" t="n">
        <v>2</v>
      </c>
      <c r="Y45" s="418" t="n">
        <v>2</v>
      </c>
      <c r="Z45" s="422" t="n">
        <v>3</v>
      </c>
      <c r="AA45" s="422" t="n">
        <v>0</v>
      </c>
      <c r="AB45" s="422" t="n">
        <v>10</v>
      </c>
      <c r="AC45" s="422" t="n">
        <v>19</v>
      </c>
      <c r="AD45" s="423" t="n">
        <v>0.425</v>
      </c>
      <c r="AE45" s="424" t="n">
        <v>0.363636363636364</v>
      </c>
      <c r="AF45" s="424" t="n">
        <v>0.714285714285714</v>
      </c>
      <c r="AG45" s="424" t="n">
        <v>0.5</v>
      </c>
      <c r="AH45" s="424" t="n">
        <v>0.5</v>
      </c>
      <c r="AI45" s="424" t="n">
        <v>1</v>
      </c>
      <c r="AJ45" s="424" t="n">
        <v>0.344827586206897</v>
      </c>
      <c r="AK45" s="419" t="n">
        <v>99.5</v>
      </c>
      <c r="AL45" s="419" t="n">
        <v>11</v>
      </c>
      <c r="AM45" s="324" t="n">
        <v>10.5</v>
      </c>
      <c r="AN45" s="419" t="n">
        <v>11.75</v>
      </c>
      <c r="AO45" s="419" t="n">
        <v>66.25</v>
      </c>
      <c r="AP45" s="419" t="n">
        <v>2.4875</v>
      </c>
      <c r="AQ45" s="419" t="n">
        <v>2.32575757575758</v>
      </c>
      <c r="AR45" s="419" t="n">
        <v>3.25</v>
      </c>
      <c r="AS45" s="419" t="n">
        <v>2.75</v>
      </c>
      <c r="AT45" s="419" t="n">
        <v>2.625</v>
      </c>
      <c r="AU45" s="419" t="n">
        <v>3.91666666666667</v>
      </c>
      <c r="AV45" s="419" t="n">
        <v>2.28448275862069</v>
      </c>
      <c r="AW45" s="351" t="n">
        <v>0</v>
      </c>
      <c r="AX45" s="351" t="n">
        <v>1</v>
      </c>
      <c r="AY45" s="351" t="n">
        <v>5</v>
      </c>
      <c r="AZ45" s="212" t="n">
        <v>0.151515151515152</v>
      </c>
      <c r="BA45" s="419"/>
      <c r="BB45" s="419"/>
      <c r="BC45" s="419"/>
      <c r="BD45" s="419"/>
      <c r="BE45" s="419"/>
      <c r="BF45" s="419"/>
      <c r="BG45" s="419"/>
      <c r="BH45" s="419"/>
      <c r="BI45" s="419"/>
      <c r="BJ45" s="419"/>
      <c r="BK45" s="419"/>
    </row>
    <row r="46" customFormat="false" ht="15" hidden="false" customHeight="false" outlineLevel="0" collapsed="false">
      <c r="A46" s="417" t="s">
        <v>98</v>
      </c>
      <c r="B46" s="418" t="n">
        <v>40</v>
      </c>
      <c r="C46" s="419" t="n">
        <v>131.5</v>
      </c>
      <c r="D46" s="419" t="n">
        <v>16.4375</v>
      </c>
      <c r="E46" s="419" t="n">
        <v>2.4125</v>
      </c>
      <c r="F46" s="419" t="n">
        <v>35</v>
      </c>
      <c r="G46" s="419" t="n">
        <v>94.75</v>
      </c>
      <c r="H46" s="324"/>
      <c r="I46" s="358" t="n">
        <v>1.75</v>
      </c>
      <c r="J46" s="324" t="n">
        <v>12</v>
      </c>
      <c r="K46" s="324" t="n">
        <v>22</v>
      </c>
      <c r="L46" s="324" t="n">
        <v>17.75</v>
      </c>
      <c r="M46" s="324" t="n">
        <v>21.5</v>
      </c>
      <c r="N46" s="324" t="n">
        <v>11.75</v>
      </c>
      <c r="O46" s="324" t="n">
        <v>17.25</v>
      </c>
      <c r="P46" s="324" t="n">
        <v>17.75</v>
      </c>
      <c r="Q46" s="420" t="n">
        <v>11.5</v>
      </c>
      <c r="R46" s="324" t="n">
        <v>11.5</v>
      </c>
      <c r="S46" s="420" t="n">
        <v>22</v>
      </c>
      <c r="T46" s="418" t="n">
        <v>32</v>
      </c>
      <c r="U46" s="422" t="n">
        <v>8</v>
      </c>
      <c r="V46" s="422" t="n">
        <v>4</v>
      </c>
      <c r="W46" s="422" t="n">
        <v>2</v>
      </c>
      <c r="X46" s="422" t="n">
        <v>0</v>
      </c>
      <c r="Y46" s="418" t="n">
        <v>1</v>
      </c>
      <c r="Z46" s="422" t="n">
        <v>0</v>
      </c>
      <c r="AA46" s="422" t="n">
        <v>2</v>
      </c>
      <c r="AB46" s="422" t="n">
        <v>10</v>
      </c>
      <c r="AC46" s="422" t="n">
        <v>21</v>
      </c>
      <c r="AD46" s="423" t="n">
        <v>0.35</v>
      </c>
      <c r="AE46" s="424" t="n">
        <v>0.3125</v>
      </c>
      <c r="AF46" s="424" t="n">
        <v>0.5</v>
      </c>
      <c r="AG46" s="424" t="n">
        <v>0.666666666666667</v>
      </c>
      <c r="AH46" s="424" t="n">
        <v>0</v>
      </c>
      <c r="AI46" s="424" t="n">
        <v>0</v>
      </c>
      <c r="AJ46" s="424" t="n">
        <v>0.32258064516129</v>
      </c>
      <c r="AK46" s="419" t="n">
        <v>94.75</v>
      </c>
      <c r="AL46" s="419" t="n">
        <v>16.75</v>
      </c>
      <c r="AM46" s="324" t="n">
        <v>4</v>
      </c>
      <c r="AN46" s="419" t="n">
        <v>3.75</v>
      </c>
      <c r="AO46" s="419" t="n">
        <v>70.25</v>
      </c>
      <c r="AP46" s="419" t="n">
        <v>2.36875</v>
      </c>
      <c r="AQ46" s="419" t="n">
        <v>2.3203125</v>
      </c>
      <c r="AR46" s="419" t="n">
        <v>2.5625</v>
      </c>
      <c r="AS46" s="419" t="n">
        <v>2.79166666666667</v>
      </c>
      <c r="AT46" s="419" t="n">
        <v>4</v>
      </c>
      <c r="AU46" s="419" t="n">
        <v>1.875</v>
      </c>
      <c r="AV46" s="419" t="n">
        <v>2.26612903225806</v>
      </c>
      <c r="AW46" s="351" t="n">
        <v>0</v>
      </c>
      <c r="AX46" s="351" t="n">
        <v>0</v>
      </c>
      <c r="AY46" s="351" t="n">
        <v>3</v>
      </c>
      <c r="AZ46" s="212" t="n">
        <v>0.09375</v>
      </c>
      <c r="BA46" s="419"/>
      <c r="BB46" s="419"/>
      <c r="BC46" s="419"/>
      <c r="BD46" s="419"/>
      <c r="BE46" s="419"/>
      <c r="BF46" s="419"/>
      <c r="BG46" s="419"/>
      <c r="BH46" s="419"/>
      <c r="BI46" s="419"/>
      <c r="BJ46" s="419"/>
      <c r="BK46" s="419"/>
    </row>
    <row r="47" customFormat="false" ht="15" hidden="false" customHeight="false" outlineLevel="0" collapsed="false">
      <c r="A47" s="417" t="s">
        <v>64</v>
      </c>
      <c r="B47" s="418" t="n">
        <v>40</v>
      </c>
      <c r="C47" s="419" t="n">
        <v>144.5</v>
      </c>
      <c r="D47" s="419" t="n">
        <v>18.0625</v>
      </c>
      <c r="E47" s="419" t="n">
        <v>2.3625</v>
      </c>
      <c r="F47" s="419" t="n">
        <v>50</v>
      </c>
      <c r="G47" s="419" t="n">
        <v>94.5</v>
      </c>
      <c r="H47" s="325"/>
      <c r="I47" s="358"/>
      <c r="J47" s="324" t="n">
        <v>18.25</v>
      </c>
      <c r="K47" s="324" t="n">
        <v>17</v>
      </c>
      <c r="L47" s="324" t="n">
        <v>16.25</v>
      </c>
      <c r="M47" s="324" t="n">
        <v>15.25</v>
      </c>
      <c r="N47" s="324" t="n">
        <v>17</v>
      </c>
      <c r="O47" s="324" t="n">
        <v>11.25</v>
      </c>
      <c r="P47" s="324" t="n">
        <v>29.5</v>
      </c>
      <c r="Q47" s="420" t="n">
        <v>20</v>
      </c>
      <c r="R47" s="324" t="n">
        <v>11.25</v>
      </c>
      <c r="S47" s="420" t="n">
        <v>29.5</v>
      </c>
      <c r="T47" s="418" t="n">
        <v>28</v>
      </c>
      <c r="U47" s="422" t="n">
        <v>12</v>
      </c>
      <c r="V47" s="422" t="n">
        <v>3</v>
      </c>
      <c r="W47" s="422" t="n">
        <v>7</v>
      </c>
      <c r="X47" s="422" t="n">
        <v>4</v>
      </c>
      <c r="Y47" s="418" t="n">
        <v>1</v>
      </c>
      <c r="Z47" s="422" t="n">
        <v>0</v>
      </c>
      <c r="AA47" s="422" t="n">
        <v>2</v>
      </c>
      <c r="AB47" s="422" t="n">
        <v>13</v>
      </c>
      <c r="AC47" s="422" t="n">
        <v>10</v>
      </c>
      <c r="AD47" s="423" t="n">
        <v>0.5</v>
      </c>
      <c r="AE47" s="424" t="n">
        <v>0.607142857142857</v>
      </c>
      <c r="AF47" s="424" t="n">
        <v>0.25</v>
      </c>
      <c r="AG47" s="424" t="n">
        <v>0.3</v>
      </c>
      <c r="AH47" s="424" t="n">
        <v>0.8</v>
      </c>
      <c r="AI47" s="424" t="n">
        <v>0</v>
      </c>
      <c r="AJ47" s="424" t="n">
        <v>0.565217391304348</v>
      </c>
      <c r="AK47" s="419" t="n">
        <v>94.5</v>
      </c>
      <c r="AL47" s="419" t="n">
        <v>25.5</v>
      </c>
      <c r="AM47" s="324" t="n">
        <v>14</v>
      </c>
      <c r="AN47" s="419" t="n">
        <v>3</v>
      </c>
      <c r="AO47" s="419" t="n">
        <v>52</v>
      </c>
      <c r="AP47" s="419" t="n">
        <v>2.3625</v>
      </c>
      <c r="AQ47" s="419" t="n">
        <v>2.35714285714286</v>
      </c>
      <c r="AR47" s="419" t="n">
        <v>2.375</v>
      </c>
      <c r="AS47" s="419" t="n">
        <v>2.55</v>
      </c>
      <c r="AT47" s="419" t="n">
        <v>2.8</v>
      </c>
      <c r="AU47" s="419" t="n">
        <v>1.5</v>
      </c>
      <c r="AV47" s="419" t="n">
        <v>2.26086956521739</v>
      </c>
      <c r="AW47" s="351" t="n">
        <v>0</v>
      </c>
      <c r="AX47" s="351" t="n">
        <v>0</v>
      </c>
      <c r="AY47" s="351" t="n">
        <v>0</v>
      </c>
      <c r="AZ47" s="212" t="n">
        <v>0</v>
      </c>
      <c r="BA47" s="419"/>
      <c r="BB47" s="419"/>
      <c r="BC47" s="419"/>
      <c r="BD47" s="419"/>
      <c r="BE47" s="419"/>
      <c r="BF47" s="419"/>
      <c r="BG47" s="419"/>
      <c r="BH47" s="419"/>
      <c r="BI47" s="419"/>
      <c r="BJ47" s="419"/>
      <c r="BK47" s="419"/>
    </row>
    <row r="48" customFormat="false" ht="15" hidden="false" customHeight="false" outlineLevel="0" collapsed="false">
      <c r="A48" s="417" t="s">
        <v>78</v>
      </c>
      <c r="B48" s="418" t="n">
        <v>40</v>
      </c>
      <c r="C48" s="419" t="n">
        <v>152.75</v>
      </c>
      <c r="D48" s="419" t="n">
        <v>19.09375</v>
      </c>
      <c r="E48" s="419" t="n">
        <v>2.56875</v>
      </c>
      <c r="F48" s="419" t="n">
        <v>50</v>
      </c>
      <c r="G48" s="419" t="n">
        <v>100</v>
      </c>
      <c r="H48" s="324" t="n">
        <v>1</v>
      </c>
      <c r="I48" s="420" t="n">
        <v>1.75</v>
      </c>
      <c r="J48" s="324" t="n">
        <v>21.25</v>
      </c>
      <c r="K48" s="324" t="n">
        <v>23.5</v>
      </c>
      <c r="L48" s="324" t="n">
        <v>20.25</v>
      </c>
      <c r="M48" s="324" t="n">
        <v>22</v>
      </c>
      <c r="N48" s="324" t="n">
        <v>17.25</v>
      </c>
      <c r="O48" s="324" t="n">
        <v>15</v>
      </c>
      <c r="P48" s="324" t="n">
        <v>17.5</v>
      </c>
      <c r="Q48" s="420" t="n">
        <v>16</v>
      </c>
      <c r="R48" s="324" t="n">
        <v>15</v>
      </c>
      <c r="S48" s="420" t="n">
        <v>23.5</v>
      </c>
      <c r="T48" s="418" t="n">
        <v>27</v>
      </c>
      <c r="U48" s="422" t="n">
        <v>13</v>
      </c>
      <c r="V48" s="422" t="n">
        <v>4</v>
      </c>
      <c r="W48" s="422" t="n">
        <v>4</v>
      </c>
      <c r="X48" s="422" t="n">
        <v>4</v>
      </c>
      <c r="Y48" s="418" t="n">
        <v>3</v>
      </c>
      <c r="Z48" s="422" t="n">
        <v>3</v>
      </c>
      <c r="AA48" s="422" t="n">
        <v>2</v>
      </c>
      <c r="AB48" s="422" t="n">
        <v>9</v>
      </c>
      <c r="AC48" s="422" t="n">
        <v>11</v>
      </c>
      <c r="AD48" s="423" t="n">
        <v>0.5</v>
      </c>
      <c r="AE48" s="424" t="n">
        <v>0.481481481481481</v>
      </c>
      <c r="AF48" s="424" t="n">
        <v>0.538461538461538</v>
      </c>
      <c r="AG48" s="424" t="n">
        <v>0.5</v>
      </c>
      <c r="AH48" s="424" t="n">
        <v>0.571428571428571</v>
      </c>
      <c r="AI48" s="424" t="n">
        <v>0.6</v>
      </c>
      <c r="AJ48" s="424" t="n">
        <v>0.45</v>
      </c>
      <c r="AK48" s="419" t="n">
        <v>100</v>
      </c>
      <c r="AL48" s="419" t="n">
        <v>21.75</v>
      </c>
      <c r="AM48" s="324" t="n">
        <v>19.75</v>
      </c>
      <c r="AN48" s="419" t="n">
        <v>13.5</v>
      </c>
      <c r="AO48" s="419" t="n">
        <v>45</v>
      </c>
      <c r="AP48" s="419" t="n">
        <v>2.5</v>
      </c>
      <c r="AQ48" s="419" t="n">
        <v>2.39814814814815</v>
      </c>
      <c r="AR48" s="419" t="n">
        <v>2.71153846153846</v>
      </c>
      <c r="AS48" s="419" t="n">
        <v>2.71875</v>
      </c>
      <c r="AT48" s="419" t="n">
        <v>2.82142857142857</v>
      </c>
      <c r="AU48" s="419" t="n">
        <v>2.7</v>
      </c>
      <c r="AV48" s="419" t="n">
        <v>2.25</v>
      </c>
      <c r="AW48" s="351" t="n">
        <v>0</v>
      </c>
      <c r="AX48" s="351" t="n">
        <v>2</v>
      </c>
      <c r="AY48" s="351" t="n">
        <v>4</v>
      </c>
      <c r="AZ48" s="212" t="n">
        <v>0.148148148148148</v>
      </c>
      <c r="BA48" s="419"/>
      <c r="BB48" s="419"/>
      <c r="BC48" s="419"/>
      <c r="BD48" s="419"/>
      <c r="BE48" s="419"/>
      <c r="BF48" s="419"/>
      <c r="BG48" s="419"/>
      <c r="BH48" s="419"/>
      <c r="BI48" s="419"/>
      <c r="BJ48" s="419"/>
      <c r="BK48" s="419"/>
    </row>
    <row r="49" customFormat="false" ht="15" hidden="false" customHeight="false" outlineLevel="0" collapsed="false">
      <c r="A49" s="417" t="s">
        <v>95</v>
      </c>
      <c r="B49" s="418" t="n">
        <v>40</v>
      </c>
      <c r="C49" s="419" t="n">
        <v>135.75</v>
      </c>
      <c r="D49" s="419" t="n">
        <v>16.96875</v>
      </c>
      <c r="E49" s="419" t="n">
        <v>2.39375</v>
      </c>
      <c r="F49" s="419" t="n">
        <v>40</v>
      </c>
      <c r="G49" s="419" t="n">
        <v>95.25</v>
      </c>
      <c r="H49" s="324"/>
      <c r="I49" s="358" t="n">
        <v>0.5</v>
      </c>
      <c r="J49" s="324" t="n">
        <v>15</v>
      </c>
      <c r="K49" s="324" t="n">
        <v>21</v>
      </c>
      <c r="L49" s="324" t="n">
        <v>28</v>
      </c>
      <c r="M49" s="324" t="n">
        <v>15.25</v>
      </c>
      <c r="N49" s="324" t="n">
        <v>12.5</v>
      </c>
      <c r="O49" s="324" t="n">
        <v>13.75</v>
      </c>
      <c r="P49" s="324" t="n">
        <v>15.25</v>
      </c>
      <c r="Q49" s="420" t="n">
        <v>15</v>
      </c>
      <c r="R49" s="324" t="n">
        <v>12.5</v>
      </c>
      <c r="S49" s="420" t="n">
        <v>28</v>
      </c>
      <c r="T49" s="418" t="n">
        <v>28</v>
      </c>
      <c r="U49" s="422" t="n">
        <v>12</v>
      </c>
      <c r="V49" s="422" t="n">
        <v>3</v>
      </c>
      <c r="W49" s="422" t="n">
        <v>1</v>
      </c>
      <c r="X49" s="422" t="n">
        <v>1</v>
      </c>
      <c r="Y49" s="418" t="n">
        <v>3</v>
      </c>
      <c r="Z49" s="422" t="n">
        <v>5</v>
      </c>
      <c r="AA49" s="422" t="n">
        <v>3</v>
      </c>
      <c r="AB49" s="422" t="n">
        <v>7</v>
      </c>
      <c r="AC49" s="422" t="n">
        <v>17</v>
      </c>
      <c r="AD49" s="423" t="n">
        <v>0.4</v>
      </c>
      <c r="AE49" s="424" t="n">
        <v>0.285714285714286</v>
      </c>
      <c r="AF49" s="424" t="n">
        <v>0.666666666666667</v>
      </c>
      <c r="AG49" s="424" t="n">
        <v>0.75</v>
      </c>
      <c r="AH49" s="424" t="n">
        <v>0.25</v>
      </c>
      <c r="AI49" s="424" t="n">
        <v>0.625</v>
      </c>
      <c r="AJ49" s="424" t="n">
        <v>0.291666666666667</v>
      </c>
      <c r="AK49" s="419" t="n">
        <v>95.25</v>
      </c>
      <c r="AL49" s="419" t="n">
        <v>11.25</v>
      </c>
      <c r="AM49" s="324" t="n">
        <v>10.5</v>
      </c>
      <c r="AN49" s="419" t="n">
        <v>20.25</v>
      </c>
      <c r="AO49" s="419" t="n">
        <v>53.25</v>
      </c>
      <c r="AP49" s="419" t="n">
        <v>2.38125</v>
      </c>
      <c r="AQ49" s="419" t="n">
        <v>2.27678571428571</v>
      </c>
      <c r="AR49" s="419" t="n">
        <v>2.625</v>
      </c>
      <c r="AS49" s="419" t="n">
        <v>2.8125</v>
      </c>
      <c r="AT49" s="419" t="n">
        <v>2.625</v>
      </c>
      <c r="AU49" s="419" t="n">
        <v>2.53125</v>
      </c>
      <c r="AV49" s="419" t="n">
        <v>2.21875</v>
      </c>
      <c r="AW49" s="351" t="n">
        <v>0</v>
      </c>
      <c r="AX49" s="351" t="n">
        <v>0</v>
      </c>
      <c r="AY49" s="351" t="n">
        <v>1</v>
      </c>
      <c r="AZ49" s="212" t="n">
        <v>0.0357142857142857</v>
      </c>
      <c r="BA49" s="419"/>
      <c r="BB49" s="419"/>
      <c r="BC49" s="419"/>
      <c r="BD49" s="419"/>
      <c r="BE49" s="419"/>
      <c r="BF49" s="419"/>
      <c r="BG49" s="419"/>
      <c r="BH49" s="419"/>
      <c r="BI49" s="419"/>
      <c r="BJ49" s="419"/>
      <c r="BK49" s="419"/>
    </row>
    <row r="50" customFormat="false" ht="15" hidden="false" customHeight="false" outlineLevel="0" collapsed="false">
      <c r="A50" s="417" t="s">
        <v>101</v>
      </c>
      <c r="B50" s="418" t="n">
        <v>40</v>
      </c>
      <c r="C50" s="419" t="n">
        <v>130.25</v>
      </c>
      <c r="D50" s="419" t="n">
        <v>16.28125</v>
      </c>
      <c r="E50" s="419" t="n">
        <v>2.31875</v>
      </c>
      <c r="F50" s="419" t="n">
        <v>37.5</v>
      </c>
      <c r="G50" s="419" t="n">
        <v>92</v>
      </c>
      <c r="H50" s="324"/>
      <c r="I50" s="358" t="n">
        <v>0.75</v>
      </c>
      <c r="J50" s="324" t="n">
        <v>20.5</v>
      </c>
      <c r="K50" s="324" t="n">
        <v>10.75</v>
      </c>
      <c r="L50" s="324" t="n">
        <v>17</v>
      </c>
      <c r="M50" s="324" t="n">
        <v>17</v>
      </c>
      <c r="N50" s="324" t="n">
        <v>17.5</v>
      </c>
      <c r="O50" s="324" t="n">
        <v>14</v>
      </c>
      <c r="P50" s="324" t="n">
        <v>13.5</v>
      </c>
      <c r="Q50" s="420" t="n">
        <v>20</v>
      </c>
      <c r="R50" s="324" t="n">
        <v>10.75</v>
      </c>
      <c r="S50" s="420" t="n">
        <v>20.5</v>
      </c>
      <c r="T50" s="418" t="n">
        <v>26</v>
      </c>
      <c r="U50" s="422" t="n">
        <v>14</v>
      </c>
      <c r="V50" s="422" t="n">
        <v>5</v>
      </c>
      <c r="W50" s="422" t="n">
        <v>2</v>
      </c>
      <c r="X50" s="422" t="n">
        <v>1</v>
      </c>
      <c r="Y50" s="418" t="n">
        <v>1</v>
      </c>
      <c r="Z50" s="422" t="n">
        <v>1</v>
      </c>
      <c r="AA50" s="422" t="n">
        <v>6</v>
      </c>
      <c r="AB50" s="422" t="n">
        <v>8</v>
      </c>
      <c r="AC50" s="422" t="n">
        <v>16</v>
      </c>
      <c r="AD50" s="423" t="n">
        <v>0.375</v>
      </c>
      <c r="AE50" s="424" t="n">
        <v>0.346153846153846</v>
      </c>
      <c r="AF50" s="424" t="n">
        <v>0.428571428571429</v>
      </c>
      <c r="AG50" s="424" t="n">
        <v>0.714285714285714</v>
      </c>
      <c r="AH50" s="424" t="n">
        <v>0.5</v>
      </c>
      <c r="AI50" s="424" t="n">
        <v>0.142857142857143</v>
      </c>
      <c r="AJ50" s="424" t="n">
        <v>0.333333333333333</v>
      </c>
      <c r="AK50" s="419" t="n">
        <v>92</v>
      </c>
      <c r="AL50" s="419" t="n">
        <v>19.75</v>
      </c>
      <c r="AM50" s="324" t="n">
        <v>6.75</v>
      </c>
      <c r="AN50" s="419" t="n">
        <v>13.5</v>
      </c>
      <c r="AO50" s="419" t="n">
        <v>52</v>
      </c>
      <c r="AP50" s="419" t="n">
        <v>2.3</v>
      </c>
      <c r="AQ50" s="419" t="n">
        <v>2.25961538461538</v>
      </c>
      <c r="AR50" s="419" t="n">
        <v>2.375</v>
      </c>
      <c r="AS50" s="419" t="n">
        <v>2.82142857142857</v>
      </c>
      <c r="AT50" s="419" t="n">
        <v>3.375</v>
      </c>
      <c r="AU50" s="419" t="n">
        <v>1.92857142857143</v>
      </c>
      <c r="AV50" s="419" t="n">
        <v>2.16666666666667</v>
      </c>
      <c r="AW50" s="351" t="n">
        <v>0</v>
      </c>
      <c r="AX50" s="351" t="n">
        <v>0</v>
      </c>
      <c r="AY50" s="351" t="n">
        <v>2</v>
      </c>
      <c r="AZ50" s="212" t="n">
        <v>0.0769230769230769</v>
      </c>
      <c r="BA50" s="419"/>
      <c r="BB50" s="419"/>
      <c r="BC50" s="419"/>
      <c r="BD50" s="419"/>
      <c r="BE50" s="419"/>
      <c r="BF50" s="419"/>
      <c r="BG50" s="419"/>
      <c r="BH50" s="419"/>
      <c r="BI50" s="419"/>
      <c r="BJ50" s="419"/>
      <c r="BK50" s="419"/>
    </row>
    <row r="51" customFormat="false" ht="15" hidden="false" customHeight="false" outlineLevel="0" collapsed="false">
      <c r="A51" s="417" t="s">
        <v>103</v>
      </c>
      <c r="B51" s="418" t="n">
        <v>40</v>
      </c>
      <c r="C51" s="419" t="n">
        <v>126.25</v>
      </c>
      <c r="D51" s="419" t="n">
        <v>15.78125</v>
      </c>
      <c r="E51" s="419" t="n">
        <v>2.34375</v>
      </c>
      <c r="F51" s="419" t="n">
        <v>32.5</v>
      </c>
      <c r="G51" s="419" t="n">
        <v>92.75</v>
      </c>
      <c r="H51" s="324"/>
      <c r="I51" s="358" t="n">
        <v>1</v>
      </c>
      <c r="J51" s="324" t="n">
        <v>10.25</v>
      </c>
      <c r="K51" s="324" t="n">
        <v>19</v>
      </c>
      <c r="L51" s="324" t="n">
        <v>16.5</v>
      </c>
      <c r="M51" s="324" t="n">
        <v>11.75</v>
      </c>
      <c r="N51" s="324" t="n">
        <v>12.5</v>
      </c>
      <c r="O51" s="324" t="n">
        <v>17.5</v>
      </c>
      <c r="P51" s="324" t="n">
        <v>18</v>
      </c>
      <c r="Q51" s="420" t="n">
        <v>20.75</v>
      </c>
      <c r="R51" s="324" t="n">
        <v>10.25</v>
      </c>
      <c r="S51" s="420" t="n">
        <v>20.75</v>
      </c>
      <c r="T51" s="418" t="n">
        <v>26</v>
      </c>
      <c r="U51" s="422" t="n">
        <v>14</v>
      </c>
      <c r="V51" s="422" t="n">
        <v>6</v>
      </c>
      <c r="W51" s="422" t="n">
        <v>3</v>
      </c>
      <c r="X51" s="422" t="n">
        <v>1</v>
      </c>
      <c r="Y51" s="418" t="n">
        <v>2</v>
      </c>
      <c r="Z51" s="422" t="n">
        <v>2</v>
      </c>
      <c r="AA51" s="422" t="n">
        <v>3</v>
      </c>
      <c r="AB51" s="422" t="n">
        <v>4</v>
      </c>
      <c r="AC51" s="422" t="n">
        <v>19</v>
      </c>
      <c r="AD51" s="423" t="n">
        <v>0.325</v>
      </c>
      <c r="AE51" s="424" t="n">
        <v>0.192307692307692</v>
      </c>
      <c r="AF51" s="424" t="n">
        <v>0.571428571428571</v>
      </c>
      <c r="AG51" s="424" t="n">
        <v>0.666666666666667</v>
      </c>
      <c r="AH51" s="424" t="n">
        <v>0.333333333333333</v>
      </c>
      <c r="AI51" s="424" t="n">
        <v>0.4</v>
      </c>
      <c r="AJ51" s="424" t="n">
        <v>0.173913043478261</v>
      </c>
      <c r="AK51" s="419" t="n">
        <v>92.75</v>
      </c>
      <c r="AL51" s="419" t="n">
        <v>23.75</v>
      </c>
      <c r="AM51" s="324" t="n">
        <v>8.25</v>
      </c>
      <c r="AN51" s="419" t="n">
        <v>11.75</v>
      </c>
      <c r="AO51" s="419" t="n">
        <v>49</v>
      </c>
      <c r="AP51" s="419" t="n">
        <v>2.31875</v>
      </c>
      <c r="AQ51" s="419" t="n">
        <v>2.20192307692308</v>
      </c>
      <c r="AR51" s="419" t="n">
        <v>2.53571428571429</v>
      </c>
      <c r="AS51" s="419" t="n">
        <v>2.63888888888889</v>
      </c>
      <c r="AT51" s="419" t="n">
        <v>2.75</v>
      </c>
      <c r="AU51" s="419" t="n">
        <v>2.35</v>
      </c>
      <c r="AV51" s="419" t="n">
        <v>2.1304347826087</v>
      </c>
      <c r="AW51" s="351" t="n">
        <v>0</v>
      </c>
      <c r="AX51" s="351" t="n">
        <v>0</v>
      </c>
      <c r="AY51" s="351" t="n">
        <v>2</v>
      </c>
      <c r="AZ51" s="212" t="n">
        <v>0.0769230769230769</v>
      </c>
      <c r="BA51" s="419"/>
      <c r="BB51" s="419"/>
      <c r="BC51" s="419"/>
      <c r="BD51" s="419"/>
      <c r="BE51" s="419"/>
      <c r="BF51" s="419"/>
      <c r="BG51" s="419"/>
      <c r="BH51" s="419"/>
      <c r="BI51" s="419"/>
      <c r="BJ51" s="419"/>
      <c r="BK51" s="419"/>
    </row>
    <row r="52" customFormat="false" ht="15" hidden="false" customHeight="false" outlineLevel="0" collapsed="false">
      <c r="A52" s="417" t="s">
        <v>99</v>
      </c>
      <c r="B52" s="418" t="n">
        <v>40</v>
      </c>
      <c r="C52" s="419" t="n">
        <v>131.25</v>
      </c>
      <c r="D52" s="419" t="n">
        <v>16.40625</v>
      </c>
      <c r="E52" s="419" t="n">
        <v>2.15625</v>
      </c>
      <c r="F52" s="419" t="n">
        <v>45</v>
      </c>
      <c r="G52" s="419" t="n">
        <v>86.25</v>
      </c>
      <c r="H52" s="325"/>
      <c r="I52" s="358"/>
      <c r="J52" s="324" t="n">
        <v>18.75</v>
      </c>
      <c r="K52" s="324" t="n">
        <v>16.25</v>
      </c>
      <c r="L52" s="324" t="n">
        <v>23</v>
      </c>
      <c r="M52" s="324" t="n">
        <v>10.25</v>
      </c>
      <c r="N52" s="324" t="n">
        <v>13.25</v>
      </c>
      <c r="O52" s="324" t="n">
        <v>14.25</v>
      </c>
      <c r="P52" s="324" t="n">
        <v>10.75</v>
      </c>
      <c r="Q52" s="420" t="n">
        <v>24.75</v>
      </c>
      <c r="R52" s="324" t="n">
        <v>10.25</v>
      </c>
      <c r="S52" s="420" t="n">
        <v>24.75</v>
      </c>
      <c r="T52" s="418" t="n">
        <v>26</v>
      </c>
      <c r="U52" s="422" t="n">
        <v>14</v>
      </c>
      <c r="V52" s="422" t="n">
        <v>2</v>
      </c>
      <c r="W52" s="422" t="n">
        <v>5</v>
      </c>
      <c r="X52" s="422" t="n">
        <v>1</v>
      </c>
      <c r="Y52" s="418" t="n">
        <v>1</v>
      </c>
      <c r="Z52" s="422" t="n">
        <v>5</v>
      </c>
      <c r="AA52" s="422" t="n">
        <v>2</v>
      </c>
      <c r="AB52" s="422" t="n">
        <v>10</v>
      </c>
      <c r="AC52" s="422" t="n">
        <v>14</v>
      </c>
      <c r="AD52" s="423" t="n">
        <v>0.45</v>
      </c>
      <c r="AE52" s="424" t="n">
        <v>0.423076923076923</v>
      </c>
      <c r="AF52" s="424" t="n">
        <v>0.5</v>
      </c>
      <c r="AG52" s="424" t="n">
        <v>0.285714285714286</v>
      </c>
      <c r="AH52" s="424" t="n">
        <v>0.5</v>
      </c>
      <c r="AI52" s="424" t="n">
        <v>0.714285714285714</v>
      </c>
      <c r="AJ52" s="424" t="n">
        <v>0.416666666666667</v>
      </c>
      <c r="AK52" s="419" t="n">
        <v>86.25</v>
      </c>
      <c r="AL52" s="419" t="n">
        <v>16.5</v>
      </c>
      <c r="AM52" s="324" t="n">
        <v>1.5</v>
      </c>
      <c r="AN52" s="419" t="n">
        <v>18</v>
      </c>
      <c r="AO52" s="419" t="n">
        <v>50.25</v>
      </c>
      <c r="AP52" s="419" t="n">
        <v>2.15625</v>
      </c>
      <c r="AQ52" s="419" t="n">
        <v>1.99038461538462</v>
      </c>
      <c r="AR52" s="419" t="n">
        <v>2.46428571428571</v>
      </c>
      <c r="AS52" s="419" t="n">
        <v>2.35714285714286</v>
      </c>
      <c r="AT52" s="419" t="n">
        <v>0.75</v>
      </c>
      <c r="AU52" s="419" t="n">
        <v>2.57142857142857</v>
      </c>
      <c r="AV52" s="419" t="n">
        <v>2.09375</v>
      </c>
      <c r="AW52" s="351" t="n">
        <v>0</v>
      </c>
      <c r="AX52" s="351" t="n">
        <v>0</v>
      </c>
      <c r="AY52" s="351" t="n">
        <v>0</v>
      </c>
      <c r="AZ52" s="212" t="n">
        <v>0</v>
      </c>
      <c r="BA52" s="419"/>
      <c r="BB52" s="419"/>
      <c r="BC52" s="419"/>
      <c r="BD52" s="419"/>
      <c r="BE52" s="419"/>
      <c r="BF52" s="419"/>
      <c r="BG52" s="419"/>
      <c r="BH52" s="419"/>
      <c r="BI52" s="419"/>
      <c r="BJ52" s="419"/>
      <c r="BK52" s="419"/>
    </row>
    <row r="53" customFormat="false" ht="16.5" hidden="false" customHeight="true" outlineLevel="0" collapsed="false">
      <c r="A53" s="417" t="s">
        <v>104</v>
      </c>
      <c r="B53" s="418" t="n">
        <v>40</v>
      </c>
      <c r="C53" s="419" t="n">
        <v>120.75</v>
      </c>
      <c r="D53" s="419" t="n">
        <v>15.09375</v>
      </c>
      <c r="E53" s="419" t="n">
        <v>2.20625</v>
      </c>
      <c r="F53" s="419" t="n">
        <v>32.5</v>
      </c>
      <c r="G53" s="419" t="n">
        <v>86.75</v>
      </c>
      <c r="H53" s="324" t="n">
        <v>1</v>
      </c>
      <c r="I53" s="420" t="n">
        <v>0.5</v>
      </c>
      <c r="J53" s="324" t="n">
        <v>16.25</v>
      </c>
      <c r="K53" s="324" t="n">
        <v>14.25</v>
      </c>
      <c r="L53" s="324" t="n">
        <v>14.25</v>
      </c>
      <c r="M53" s="324" t="n">
        <v>17</v>
      </c>
      <c r="N53" s="324" t="n">
        <v>8.75</v>
      </c>
      <c r="O53" s="324" t="n">
        <v>19.25</v>
      </c>
      <c r="P53" s="324" t="n">
        <v>17.75</v>
      </c>
      <c r="Q53" s="420" t="n">
        <v>13.25</v>
      </c>
      <c r="R53" s="324" t="n">
        <v>8.75</v>
      </c>
      <c r="S53" s="420" t="n">
        <v>19.25</v>
      </c>
      <c r="T53" s="418" t="n">
        <v>25</v>
      </c>
      <c r="U53" s="422" t="n">
        <v>15</v>
      </c>
      <c r="V53" s="422" t="n">
        <v>4</v>
      </c>
      <c r="W53" s="422" t="n">
        <v>4</v>
      </c>
      <c r="X53" s="422" t="n">
        <v>3</v>
      </c>
      <c r="Y53" s="418" t="n">
        <v>5</v>
      </c>
      <c r="Z53" s="422" t="n">
        <v>3</v>
      </c>
      <c r="AA53" s="422" t="n">
        <v>4</v>
      </c>
      <c r="AB53" s="422" t="n">
        <v>3</v>
      </c>
      <c r="AC53" s="422" t="n">
        <v>14</v>
      </c>
      <c r="AD53" s="423" t="n">
        <v>0.325</v>
      </c>
      <c r="AE53" s="424" t="n">
        <v>0.24</v>
      </c>
      <c r="AF53" s="424" t="n">
        <v>0.466666666666667</v>
      </c>
      <c r="AG53" s="424" t="n">
        <v>0.5</v>
      </c>
      <c r="AH53" s="424" t="n">
        <v>0.375</v>
      </c>
      <c r="AI53" s="424" t="n">
        <v>0.428571428571429</v>
      </c>
      <c r="AJ53" s="424" t="n">
        <v>0.176470588235294</v>
      </c>
      <c r="AK53" s="419" t="n">
        <v>86.75</v>
      </c>
      <c r="AL53" s="419" t="n">
        <v>18</v>
      </c>
      <c r="AM53" s="324" t="n">
        <v>15.75</v>
      </c>
      <c r="AN53" s="419" t="n">
        <v>17.75</v>
      </c>
      <c r="AO53" s="419" t="n">
        <v>35.25</v>
      </c>
      <c r="AP53" s="419" t="n">
        <v>2.16875</v>
      </c>
      <c r="AQ53" s="419" t="n">
        <v>2.04</v>
      </c>
      <c r="AR53" s="419" t="n">
        <v>2.38333333333333</v>
      </c>
      <c r="AS53" s="419" t="n">
        <v>2.25</v>
      </c>
      <c r="AT53" s="419" t="n">
        <v>1.96875</v>
      </c>
      <c r="AU53" s="419" t="n">
        <v>2.53571428571429</v>
      </c>
      <c r="AV53" s="419" t="n">
        <v>2.07352941176471</v>
      </c>
      <c r="AW53" s="351" t="n">
        <v>1</v>
      </c>
      <c r="AX53" s="351" t="n">
        <v>0</v>
      </c>
      <c r="AY53" s="351" t="n">
        <v>1</v>
      </c>
      <c r="AZ53" s="212" t="n">
        <v>0.04</v>
      </c>
      <c r="BA53" s="419"/>
      <c r="BB53" s="419"/>
      <c r="BC53" s="419"/>
      <c r="BD53" s="419"/>
      <c r="BE53" s="419"/>
      <c r="BF53" s="419"/>
      <c r="BG53" s="419"/>
      <c r="BH53" s="419"/>
      <c r="BI53" s="419"/>
      <c r="BJ53" s="419"/>
      <c r="BK53" s="419"/>
    </row>
    <row r="54" customFormat="false" ht="16.5" hidden="false" customHeight="true" outlineLevel="0" collapsed="false">
      <c r="A54" s="417" t="s">
        <v>94</v>
      </c>
      <c r="B54" s="418" t="n">
        <v>40</v>
      </c>
      <c r="C54" s="419" t="n">
        <v>136</v>
      </c>
      <c r="D54" s="419" t="n">
        <v>17</v>
      </c>
      <c r="E54" s="419" t="n">
        <v>2.3375</v>
      </c>
      <c r="F54" s="419" t="n">
        <v>42.5</v>
      </c>
      <c r="G54" s="419" t="n">
        <v>92.75</v>
      </c>
      <c r="H54" s="324"/>
      <c r="I54" s="358" t="n">
        <v>0.75</v>
      </c>
      <c r="J54" s="425" t="n">
        <v>20.25</v>
      </c>
      <c r="K54" s="425" t="n">
        <v>12.75</v>
      </c>
      <c r="L54" s="425" t="n">
        <v>15</v>
      </c>
      <c r="M54" s="425" t="n">
        <v>18</v>
      </c>
      <c r="N54" s="425" t="n">
        <v>16.25</v>
      </c>
      <c r="O54" s="425" t="n">
        <v>9.75</v>
      </c>
      <c r="P54" s="425" t="n">
        <v>19.75</v>
      </c>
      <c r="Q54" s="426" t="n">
        <v>24.25</v>
      </c>
      <c r="R54" s="324" t="n">
        <v>9.75</v>
      </c>
      <c r="S54" s="420" t="n">
        <v>24.25</v>
      </c>
      <c r="T54" s="418" t="n">
        <v>29</v>
      </c>
      <c r="U54" s="422" t="n">
        <v>11</v>
      </c>
      <c r="V54" s="422" t="n">
        <v>6</v>
      </c>
      <c r="W54" s="422" t="n">
        <v>3</v>
      </c>
      <c r="X54" s="422" t="n">
        <v>4</v>
      </c>
      <c r="Y54" s="418" t="n">
        <v>5</v>
      </c>
      <c r="Z54" s="422" t="n">
        <v>1</v>
      </c>
      <c r="AA54" s="422" t="n">
        <v>1</v>
      </c>
      <c r="AB54" s="422" t="n">
        <v>6</v>
      </c>
      <c r="AC54" s="422" t="n">
        <v>14</v>
      </c>
      <c r="AD54" s="423" t="n">
        <v>0.425</v>
      </c>
      <c r="AE54" s="424" t="n">
        <v>0.344827586206897</v>
      </c>
      <c r="AF54" s="424" t="n">
        <v>0.636363636363636</v>
      </c>
      <c r="AG54" s="424" t="n">
        <v>0.666666666666667</v>
      </c>
      <c r="AH54" s="424" t="n">
        <v>0.444444444444444</v>
      </c>
      <c r="AI54" s="424" t="n">
        <v>0.5</v>
      </c>
      <c r="AJ54" s="424" t="n">
        <v>0.3</v>
      </c>
      <c r="AK54" s="419" t="n">
        <v>92.75</v>
      </c>
      <c r="AL54" s="419" t="n">
        <v>24.75</v>
      </c>
      <c r="AM54" s="324" t="n">
        <v>21.5</v>
      </c>
      <c r="AN54" s="419" t="n">
        <v>5.25</v>
      </c>
      <c r="AO54" s="419" t="n">
        <v>41.25</v>
      </c>
      <c r="AP54" s="419" t="n">
        <v>2.31875</v>
      </c>
      <c r="AQ54" s="419" t="n">
        <v>2.16379310344828</v>
      </c>
      <c r="AR54" s="419" t="n">
        <v>2.72727272727273</v>
      </c>
      <c r="AS54" s="419" t="n">
        <v>2.75</v>
      </c>
      <c r="AT54" s="419" t="n">
        <v>2.38888888888889</v>
      </c>
      <c r="AU54" s="419" t="n">
        <v>2.625</v>
      </c>
      <c r="AV54" s="419" t="n">
        <v>2.0625</v>
      </c>
      <c r="AW54" s="351" t="n">
        <v>0</v>
      </c>
      <c r="AX54" s="351" t="n">
        <v>0</v>
      </c>
      <c r="AY54" s="351" t="n">
        <v>2</v>
      </c>
      <c r="AZ54" s="212" t="n">
        <v>0.0689655172413793</v>
      </c>
      <c r="BA54" s="419"/>
      <c r="BB54" s="419"/>
      <c r="BC54" s="419"/>
      <c r="BD54" s="419"/>
      <c r="BE54" s="419"/>
      <c r="BF54" s="419"/>
      <c r="BG54" s="419"/>
      <c r="BH54" s="419"/>
      <c r="BI54" s="419"/>
      <c r="BJ54" s="419"/>
      <c r="BK54" s="419"/>
    </row>
  </sheetData>
  <mergeCells count="5">
    <mergeCell ref="B1:S3"/>
    <mergeCell ref="T1:AC3"/>
    <mergeCell ref="AD1:AJ3"/>
    <mergeCell ref="AK1:AO3"/>
    <mergeCell ref="AP1:AV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sheetData>
    <row r="1" customFormat="false" ht="15" hidden="false" customHeight="false" outlineLevel="0" collapsed="false">
      <c r="A1" s="351" t="s">
        <v>216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7.63"/>
    <col collapsed="false" customWidth="true" hidden="false" outlineLevel="0" max="2" min="2" style="1" width="8"/>
    <col collapsed="false" customWidth="true" hidden="false" outlineLevel="0" max="3" min="3" style="1" width="7.63"/>
    <col collapsed="false" customWidth="true" hidden="false" outlineLevel="0" max="4" min="4" style="1" width="16.5"/>
    <col collapsed="false" customWidth="true" hidden="false" outlineLevel="0" max="5" min="5" style="1" width="13.63"/>
    <col collapsed="false" customWidth="true" hidden="false" outlineLevel="0" max="6" min="6" style="1" width="9.38"/>
    <col collapsed="false" customWidth="true" hidden="false" outlineLevel="0" max="7" min="7" style="1" width="11.5"/>
    <col collapsed="false" customWidth="true" hidden="false" outlineLevel="0" max="8" min="8" style="1" width="15.13"/>
    <col collapsed="false" customWidth="true" hidden="false" outlineLevel="0" max="9" min="9" style="1" width="9"/>
    <col collapsed="false" customWidth="true" hidden="false" outlineLevel="0" max="12" min="10" style="1" width="9.38"/>
    <col collapsed="false" customWidth="true" hidden="false" outlineLevel="0" max="53" min="13" style="1" width="7.63"/>
  </cols>
  <sheetData>
    <row r="2" customFormat="false" ht="15" hidden="false" customHeight="false" outlineLevel="0" collapsed="false">
      <c r="B2" s="2"/>
      <c r="C2" s="3"/>
      <c r="D2" s="3"/>
      <c r="E2" s="4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5"/>
    </row>
    <row r="3" customFormat="false" ht="15" hidden="false" customHeight="false" outlineLevel="0" collapsed="false">
      <c r="B3" s="6"/>
      <c r="C3" s="7"/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9"/>
    </row>
    <row r="4" customFormat="false" ht="15" hidden="false" customHeight="false" outlineLevel="0" collapsed="false">
      <c r="B4" s="6"/>
      <c r="C4" s="7"/>
      <c r="D4" s="7"/>
      <c r="E4" s="7"/>
      <c r="F4" s="7"/>
      <c r="G4" s="7"/>
      <c r="H4" s="7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9"/>
    </row>
    <row r="5" customFormat="false" ht="15" hidden="false" customHeight="false" outlineLevel="0" collapsed="false">
      <c r="B5" s="6"/>
      <c r="C5" s="11" t="s">
        <v>1</v>
      </c>
      <c r="D5" s="12" t="s">
        <v>2</v>
      </c>
      <c r="E5" s="18" t="s">
        <v>3</v>
      </c>
      <c r="F5" s="19" t="s">
        <v>114</v>
      </c>
      <c r="G5" s="20" t="s">
        <v>13</v>
      </c>
      <c r="H5" s="20" t="s">
        <v>7</v>
      </c>
      <c r="I5" s="21" t="s">
        <v>5</v>
      </c>
      <c r="J5" s="22" t="s">
        <v>14</v>
      </c>
      <c r="K5" s="22" t="s">
        <v>8</v>
      </c>
      <c r="L5" s="23" t="s">
        <v>9</v>
      </c>
      <c r="M5" s="24" t="s">
        <v>15</v>
      </c>
      <c r="N5" s="25" t="s">
        <v>16</v>
      </c>
      <c r="O5" s="25" t="s">
        <v>17</v>
      </c>
      <c r="P5" s="25" t="s">
        <v>18</v>
      </c>
      <c r="Q5" s="25" t="s">
        <v>19</v>
      </c>
      <c r="R5" s="25" t="s">
        <v>20</v>
      </c>
      <c r="S5" s="25" t="s">
        <v>21</v>
      </c>
      <c r="T5" s="25" t="s">
        <v>22</v>
      </c>
      <c r="U5" s="25" t="s">
        <v>23</v>
      </c>
      <c r="V5" s="25" t="s">
        <v>24</v>
      </c>
      <c r="W5" s="25" t="s">
        <v>25</v>
      </c>
      <c r="X5" s="25" t="s">
        <v>26</v>
      </c>
      <c r="Y5" s="25" t="s">
        <v>27</v>
      </c>
      <c r="Z5" s="25" t="s">
        <v>28</v>
      </c>
      <c r="AA5" s="25" t="s">
        <v>29</v>
      </c>
      <c r="AB5" s="25" t="s">
        <v>30</v>
      </c>
      <c r="AC5" s="25" t="s">
        <v>31</v>
      </c>
      <c r="AD5" s="25" t="s">
        <v>32</v>
      </c>
      <c r="AE5" s="25" t="s">
        <v>33</v>
      </c>
      <c r="AF5" s="25" t="s">
        <v>34</v>
      </c>
      <c r="AG5" s="25" t="s">
        <v>35</v>
      </c>
      <c r="AH5" s="25" t="s">
        <v>36</v>
      </c>
      <c r="AI5" s="25" t="s">
        <v>37</v>
      </c>
      <c r="AJ5" s="25" t="s">
        <v>38</v>
      </c>
      <c r="AK5" s="25" t="s">
        <v>39</v>
      </c>
      <c r="AL5" s="25" t="s">
        <v>40</v>
      </c>
      <c r="AM5" s="25" t="s">
        <v>41</v>
      </c>
      <c r="AN5" s="25" t="s">
        <v>42</v>
      </c>
      <c r="AO5" s="25" t="s">
        <v>43</v>
      </c>
      <c r="AP5" s="25" t="s">
        <v>44</v>
      </c>
      <c r="AQ5" s="25" t="s">
        <v>45</v>
      </c>
      <c r="AR5" s="25" t="s">
        <v>46</v>
      </c>
      <c r="AS5" s="25" t="s">
        <v>47</v>
      </c>
      <c r="AT5" s="25" t="s">
        <v>48</v>
      </c>
      <c r="AU5" s="25" t="s">
        <v>49</v>
      </c>
      <c r="AV5" s="25" t="s">
        <v>50</v>
      </c>
      <c r="AW5" s="25" t="s">
        <v>51</v>
      </c>
      <c r="AX5" s="25" t="s">
        <v>52</v>
      </c>
      <c r="AY5" s="25" t="s">
        <v>53</v>
      </c>
      <c r="AZ5" s="26" t="s">
        <v>54</v>
      </c>
      <c r="BA5" s="9"/>
    </row>
    <row r="6" customFormat="false" ht="15" hidden="false" customHeight="false" outlineLevel="0" collapsed="false">
      <c r="B6" s="6"/>
      <c r="C6" s="427" t="n">
        <v>1</v>
      </c>
      <c r="D6" s="108" t="s">
        <v>61</v>
      </c>
      <c r="E6" s="32" t="n">
        <v>40</v>
      </c>
      <c r="F6" s="34" t="n">
        <f aca="false">SUM(M6:AZ6)</f>
        <v>187</v>
      </c>
      <c r="G6" s="34" t="n">
        <f aca="false">(F6/E6)*5</f>
        <v>23.375</v>
      </c>
      <c r="H6" s="34" t="n">
        <f aca="false">(J6+K6+L6)/E6</f>
        <v>2.9875</v>
      </c>
      <c r="I6" s="47" t="n">
        <v>67.5</v>
      </c>
      <c r="J6" s="36" t="n">
        <f aca="false">F6-I6-K6-L6</f>
        <v>115.75</v>
      </c>
      <c r="K6" s="37" t="n">
        <v>0.5</v>
      </c>
      <c r="L6" s="37" t="n">
        <v>3.25</v>
      </c>
      <c r="M6" s="48"/>
      <c r="N6" s="49"/>
      <c r="O6" s="49" t="n">
        <v>29</v>
      </c>
      <c r="P6" s="49"/>
      <c r="Q6" s="49"/>
      <c r="R6" s="49"/>
      <c r="S6" s="49"/>
      <c r="T6" s="49"/>
      <c r="U6" s="49" t="n">
        <v>24.25</v>
      </c>
      <c r="V6" s="49"/>
      <c r="W6" s="49"/>
      <c r="X6" s="49"/>
      <c r="Y6" s="49" t="n">
        <v>26.5</v>
      </c>
      <c r="Z6" s="49"/>
      <c r="AA6" s="49"/>
      <c r="AB6" s="49"/>
      <c r="AC6" s="49"/>
      <c r="AD6" s="49"/>
      <c r="AE6" s="49"/>
      <c r="AF6" s="49"/>
      <c r="AG6" s="49"/>
      <c r="AH6" s="49" t="n">
        <v>31.25</v>
      </c>
      <c r="AI6" s="49"/>
      <c r="AJ6" s="49"/>
      <c r="AK6" s="49" t="n">
        <v>23.75</v>
      </c>
      <c r="AL6" s="49"/>
      <c r="AM6" s="49"/>
      <c r="AN6" s="49" t="n">
        <v>22</v>
      </c>
      <c r="AO6" s="49"/>
      <c r="AP6" s="49"/>
      <c r="AQ6" s="49"/>
      <c r="AR6" s="49"/>
      <c r="AS6" s="49"/>
      <c r="AT6" s="49" t="n">
        <v>9.75</v>
      </c>
      <c r="AU6" s="49"/>
      <c r="AV6" s="49"/>
      <c r="AW6" s="49"/>
      <c r="AX6" s="49" t="n">
        <v>20.5</v>
      </c>
      <c r="AY6" s="49"/>
      <c r="AZ6" s="50"/>
      <c r="BA6" s="9"/>
    </row>
    <row r="7" customFormat="false" ht="15" hidden="false" customHeight="false" outlineLevel="0" collapsed="false">
      <c r="B7" s="6"/>
      <c r="C7" s="98" t="n">
        <v>2</v>
      </c>
      <c r="D7" s="109" t="s">
        <v>56</v>
      </c>
      <c r="E7" s="32" t="n">
        <v>40</v>
      </c>
      <c r="F7" s="33" t="n">
        <f aca="false">SUM(M7:AZ7)</f>
        <v>177.75</v>
      </c>
      <c r="G7" s="34" t="n">
        <f aca="false">(F7/E7)*5</f>
        <v>22.21875</v>
      </c>
      <c r="H7" s="34" t="n">
        <f aca="false">(J7+K7+L7)/E7</f>
        <v>3.19375</v>
      </c>
      <c r="I7" s="35" t="n">
        <v>50</v>
      </c>
      <c r="J7" s="36" t="n">
        <f aca="false">F7-I7-K7-L7</f>
        <v>120</v>
      </c>
      <c r="K7" s="37" t="n">
        <v>2.5</v>
      </c>
      <c r="L7" s="37" t="n">
        <v>5.25</v>
      </c>
      <c r="M7" s="38"/>
      <c r="N7" s="39"/>
      <c r="O7" s="39" t="n">
        <v>21.25</v>
      </c>
      <c r="P7" s="39" t="n">
        <v>18.25</v>
      </c>
      <c r="Q7" s="39"/>
      <c r="R7" s="39"/>
      <c r="S7" s="39" t="n">
        <v>21.75</v>
      </c>
      <c r="T7" s="39"/>
      <c r="U7" s="39"/>
      <c r="V7" s="39"/>
      <c r="W7" s="39"/>
      <c r="X7" s="39"/>
      <c r="Y7" s="39"/>
      <c r="Z7" s="39" t="n">
        <v>26</v>
      </c>
      <c r="AA7" s="39"/>
      <c r="AB7" s="39"/>
      <c r="AC7" s="39"/>
      <c r="AD7" s="39"/>
      <c r="AE7" s="39"/>
      <c r="AF7" s="39"/>
      <c r="AG7" s="39"/>
      <c r="AH7" s="39"/>
      <c r="AI7" s="39" t="n">
        <v>19.75</v>
      </c>
      <c r="AJ7" s="39"/>
      <c r="AK7" s="39"/>
      <c r="AL7" s="39"/>
      <c r="AM7" s="39" t="n">
        <v>27.25</v>
      </c>
      <c r="AN7" s="39"/>
      <c r="AO7" s="39" t="n">
        <v>25.25</v>
      </c>
      <c r="AP7" s="39"/>
      <c r="AQ7" s="39"/>
      <c r="AR7" s="39"/>
      <c r="AS7" s="39"/>
      <c r="AT7" s="39"/>
      <c r="AU7" s="39"/>
      <c r="AV7" s="39" t="n">
        <v>18.25</v>
      </c>
      <c r="AW7" s="39"/>
      <c r="AX7" s="39"/>
      <c r="AY7" s="39"/>
      <c r="AZ7" s="40"/>
      <c r="BA7" s="9"/>
    </row>
    <row r="8" customFormat="false" ht="15" hidden="false" customHeight="false" outlineLevel="0" collapsed="false">
      <c r="B8" s="6"/>
      <c r="C8" s="98" t="n">
        <v>3</v>
      </c>
      <c r="D8" s="109" t="s">
        <v>62</v>
      </c>
      <c r="E8" s="32" t="n">
        <v>40</v>
      </c>
      <c r="F8" s="33" t="n">
        <f aca="false">SUM(M8:AZ8)</f>
        <v>177.75</v>
      </c>
      <c r="G8" s="34" t="n">
        <f aca="false">(F8/E8)*5</f>
        <v>22.21875</v>
      </c>
      <c r="H8" s="34" t="n">
        <f aca="false">(J8+K8+L8)/E8</f>
        <v>2.81875</v>
      </c>
      <c r="I8" s="35" t="n">
        <v>65</v>
      </c>
      <c r="J8" s="36" t="n">
        <f aca="false">F8-I8-K8-L8</f>
        <v>110</v>
      </c>
      <c r="K8" s="37"/>
      <c r="L8" s="37" t="n">
        <v>2.75</v>
      </c>
      <c r="M8" s="38"/>
      <c r="N8" s="39"/>
      <c r="O8" s="39" t="n">
        <v>22.25</v>
      </c>
      <c r="P8" s="39" t="n">
        <v>19.75</v>
      </c>
      <c r="Q8" s="39"/>
      <c r="R8" s="39"/>
      <c r="S8" s="39"/>
      <c r="T8" s="39" t="n">
        <v>17.75</v>
      </c>
      <c r="U8" s="39" t="n">
        <v>21.25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 t="n">
        <v>21.25</v>
      </c>
      <c r="AM8" s="39" t="n">
        <v>25.75</v>
      </c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 t="n">
        <v>27.75</v>
      </c>
      <c r="AZ8" s="40" t="n">
        <v>22</v>
      </c>
      <c r="BA8" s="9"/>
    </row>
    <row r="9" customFormat="false" ht="15" hidden="false" customHeight="false" outlineLevel="0" collapsed="false">
      <c r="B9" s="6"/>
      <c r="C9" s="98" t="n">
        <v>4</v>
      </c>
      <c r="D9" s="109" t="s">
        <v>57</v>
      </c>
      <c r="E9" s="32" t="n">
        <v>40</v>
      </c>
      <c r="F9" s="33" t="n">
        <f aca="false">SUM(M9:AZ9)</f>
        <v>176</v>
      </c>
      <c r="G9" s="34" t="n">
        <f aca="false">(F9/E9)*5</f>
        <v>22</v>
      </c>
      <c r="H9" s="34" t="n">
        <f aca="false">(J9+K9+L9)/E9</f>
        <v>3.025</v>
      </c>
      <c r="I9" s="35" t="n">
        <v>55</v>
      </c>
      <c r="J9" s="36" t="n">
        <f aca="false">F9-I9-K9-L9</f>
        <v>113.25</v>
      </c>
      <c r="K9" s="37" t="n">
        <v>2.5</v>
      </c>
      <c r="L9" s="37" t="n">
        <v>5.25</v>
      </c>
      <c r="M9" s="38"/>
      <c r="N9" s="39"/>
      <c r="O9" s="39"/>
      <c r="P9" s="39"/>
      <c r="Q9" s="39" t="n">
        <v>23.5</v>
      </c>
      <c r="R9" s="39" t="n">
        <v>27.5</v>
      </c>
      <c r="S9" s="39"/>
      <c r="T9" s="39" t="n">
        <v>22</v>
      </c>
      <c r="U9" s="39"/>
      <c r="V9" s="39" t="n">
        <v>17.5</v>
      </c>
      <c r="W9" s="39"/>
      <c r="X9" s="39" t="n">
        <v>23.75</v>
      </c>
      <c r="Y9" s="39"/>
      <c r="Z9" s="39"/>
      <c r="AA9" s="39"/>
      <c r="AB9" s="39" t="n">
        <v>22.5</v>
      </c>
      <c r="AC9" s="39"/>
      <c r="AD9" s="39" t="n">
        <v>16.75</v>
      </c>
      <c r="AE9" s="39"/>
      <c r="AF9" s="39"/>
      <c r="AG9" s="39" t="n">
        <v>22.5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  <c r="BA9" s="9"/>
    </row>
    <row r="10" customFormat="false" ht="15" hidden="false" customHeight="false" outlineLevel="0" collapsed="false">
      <c r="B10" s="6"/>
      <c r="C10" s="98" t="n">
        <v>5</v>
      </c>
      <c r="D10" s="109" t="s">
        <v>60</v>
      </c>
      <c r="E10" s="32" t="n">
        <v>40</v>
      </c>
      <c r="F10" s="33" t="n">
        <f aca="false">SUM(M10:AZ10)</f>
        <v>175.5</v>
      </c>
      <c r="G10" s="34" t="n">
        <f aca="false">(F10/E10)*5</f>
        <v>21.9375</v>
      </c>
      <c r="H10" s="34" t="n">
        <f aca="false">(J10+K10+L10)/E10</f>
        <v>2.95</v>
      </c>
      <c r="I10" s="35" t="n">
        <v>57.5</v>
      </c>
      <c r="J10" s="36" t="n">
        <f aca="false">F10-I10-K10-L10</f>
        <v>114.5</v>
      </c>
      <c r="K10" s="37" t="n">
        <v>1.5</v>
      </c>
      <c r="L10" s="37" t="n">
        <v>2</v>
      </c>
      <c r="M10" s="38"/>
      <c r="N10" s="39" t="n">
        <v>13.25</v>
      </c>
      <c r="O10" s="39" t="n">
        <v>25.5</v>
      </c>
      <c r="P10" s="39"/>
      <c r="Q10" s="39"/>
      <c r="R10" s="39"/>
      <c r="S10" s="39"/>
      <c r="T10" s="39"/>
      <c r="U10" s="39"/>
      <c r="V10" s="39"/>
      <c r="W10" s="39"/>
      <c r="X10" s="39"/>
      <c r="Y10" s="39" t="n">
        <v>22.5</v>
      </c>
      <c r="Z10" s="39"/>
      <c r="AA10" s="39"/>
      <c r="AB10" s="39"/>
      <c r="AC10" s="39"/>
      <c r="AD10" s="39"/>
      <c r="AE10" s="39" t="n">
        <v>22.75</v>
      </c>
      <c r="AF10" s="39"/>
      <c r="AG10" s="39"/>
      <c r="AH10" s="39"/>
      <c r="AI10" s="39"/>
      <c r="AJ10" s="39"/>
      <c r="AK10" s="39" t="n">
        <v>23.5</v>
      </c>
      <c r="AL10" s="39"/>
      <c r="AM10" s="39"/>
      <c r="AN10" s="39" t="n">
        <v>22.75</v>
      </c>
      <c r="AO10" s="39"/>
      <c r="AP10" s="39"/>
      <c r="AQ10" s="39"/>
      <c r="AR10" s="39"/>
      <c r="AS10" s="39" t="n">
        <v>22.25</v>
      </c>
      <c r="AT10" s="39"/>
      <c r="AU10" s="39"/>
      <c r="AV10" s="39"/>
      <c r="AW10" s="39"/>
      <c r="AX10" s="39"/>
      <c r="AY10" s="39"/>
      <c r="AZ10" s="40" t="n">
        <v>23</v>
      </c>
      <c r="BA10" s="9"/>
    </row>
    <row r="11" customFormat="false" ht="15" hidden="false" customHeight="false" outlineLevel="0" collapsed="false">
      <c r="B11" s="6"/>
      <c r="C11" s="98" t="n">
        <v>6</v>
      </c>
      <c r="D11" s="109" t="s">
        <v>55</v>
      </c>
      <c r="E11" s="32" t="n">
        <v>40</v>
      </c>
      <c r="F11" s="33" t="n">
        <f aca="false">SUM(M11:AZ11)</f>
        <v>174.25</v>
      </c>
      <c r="G11" s="34" t="n">
        <f aca="false">(F11/E11)*5</f>
        <v>21.78125</v>
      </c>
      <c r="H11" s="34" t="n">
        <f aca="false">(J11+K11+L11)/E11</f>
        <v>3.23125</v>
      </c>
      <c r="I11" s="35" t="n">
        <v>45</v>
      </c>
      <c r="J11" s="36" t="n">
        <f aca="false">F11-I11-K11-L11</f>
        <v>118.75</v>
      </c>
      <c r="K11" s="37" t="n">
        <v>1.5</v>
      </c>
      <c r="L11" s="37" t="n">
        <v>9</v>
      </c>
      <c r="M11" s="38"/>
      <c r="N11" s="39" t="n">
        <v>21.75</v>
      </c>
      <c r="O11" s="39"/>
      <c r="P11" s="39"/>
      <c r="Q11" s="39" t="n">
        <v>20.25</v>
      </c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 t="n">
        <v>21.75</v>
      </c>
      <c r="AM11" s="39"/>
      <c r="AN11" s="39"/>
      <c r="AO11" s="39" t="n">
        <v>20.25</v>
      </c>
      <c r="AP11" s="39" t="n">
        <v>25.25</v>
      </c>
      <c r="AQ11" s="39"/>
      <c r="AR11" s="39"/>
      <c r="AS11" s="39"/>
      <c r="AT11" s="39"/>
      <c r="AU11" s="39" t="n">
        <v>29.5</v>
      </c>
      <c r="AV11" s="39"/>
      <c r="AW11" s="39"/>
      <c r="AX11" s="39" t="n">
        <v>16</v>
      </c>
      <c r="AY11" s="39" t="n">
        <v>19.5</v>
      </c>
      <c r="AZ11" s="40"/>
      <c r="BA11" s="9"/>
    </row>
    <row r="12" customFormat="false" ht="15.75" hidden="false" customHeight="true" outlineLevel="0" collapsed="false">
      <c r="B12" s="6"/>
      <c r="C12" s="98" t="n">
        <v>7</v>
      </c>
      <c r="D12" s="109" t="s">
        <v>58</v>
      </c>
      <c r="E12" s="32" t="n">
        <v>40</v>
      </c>
      <c r="F12" s="33" t="n">
        <f aca="false">SUM(M12:AZ12)</f>
        <v>172.75</v>
      </c>
      <c r="G12" s="34" t="n">
        <f aca="false">(F12/E12)*5</f>
        <v>21.59375</v>
      </c>
      <c r="H12" s="34" t="n">
        <f aca="false">(J12+K12+L12)/E12</f>
        <v>2.88125</v>
      </c>
      <c r="I12" s="35" t="n">
        <v>57.5</v>
      </c>
      <c r="J12" s="36" t="n">
        <f aca="false">F12-I12-K12-L12</f>
        <v>108.75</v>
      </c>
      <c r="K12" s="37" t="n">
        <v>1.5</v>
      </c>
      <c r="L12" s="37" t="n">
        <v>5</v>
      </c>
      <c r="M12" s="38" t="n">
        <v>22.5</v>
      </c>
      <c r="N12" s="39"/>
      <c r="O12" s="39"/>
      <c r="P12" s="39"/>
      <c r="Q12" s="39"/>
      <c r="R12" s="39" t="n">
        <v>22.5</v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 t="n">
        <v>19.25</v>
      </c>
      <c r="AD12" s="39" t="n">
        <v>21</v>
      </c>
      <c r="AE12" s="39"/>
      <c r="AF12" s="39"/>
      <c r="AG12" s="39" t="n">
        <v>24.5</v>
      </c>
      <c r="AH12" s="39"/>
      <c r="AI12" s="39"/>
      <c r="AJ12" s="39"/>
      <c r="AK12" s="39" t="n">
        <v>24.25</v>
      </c>
      <c r="AL12" s="39"/>
      <c r="AM12" s="39"/>
      <c r="AN12" s="39"/>
      <c r="AO12" s="39"/>
      <c r="AP12" s="39" t="n">
        <v>18.25</v>
      </c>
      <c r="AQ12" s="39"/>
      <c r="AR12" s="39"/>
      <c r="AS12" s="39"/>
      <c r="AT12" s="39"/>
      <c r="AU12" s="39" t="n">
        <v>20.5</v>
      </c>
      <c r="AV12" s="39"/>
      <c r="AW12" s="39"/>
      <c r="AX12" s="39"/>
      <c r="AY12" s="39"/>
      <c r="AZ12" s="40"/>
      <c r="BA12" s="9"/>
    </row>
    <row r="13" customFormat="false" ht="15" hidden="false" customHeight="false" outlineLevel="0" collapsed="false">
      <c r="B13" s="6"/>
      <c r="C13" s="98" t="n">
        <v>8</v>
      </c>
      <c r="D13" s="111" t="s">
        <v>65</v>
      </c>
      <c r="E13" s="32" t="n">
        <v>40</v>
      </c>
      <c r="F13" s="33" t="n">
        <f aca="false">SUM(M13:AZ13)</f>
        <v>172</v>
      </c>
      <c r="G13" s="34" t="n">
        <f aca="false">(F13/E13)*5</f>
        <v>21.5</v>
      </c>
      <c r="H13" s="34" t="n">
        <f aca="false">(J13+K13+L13)/E13</f>
        <v>2.9875</v>
      </c>
      <c r="I13" s="35" t="n">
        <v>52.5</v>
      </c>
      <c r="J13" s="36" t="n">
        <f aca="false">F13-I13-K13-L13</f>
        <v>114.25</v>
      </c>
      <c r="K13" s="37" t="n">
        <v>2.5</v>
      </c>
      <c r="L13" s="37" t="n">
        <v>2.75</v>
      </c>
      <c r="M13" s="38"/>
      <c r="N13" s="39"/>
      <c r="O13" s="39"/>
      <c r="P13" s="39"/>
      <c r="Q13" s="39"/>
      <c r="R13" s="39"/>
      <c r="S13" s="39" t="n">
        <v>22.25</v>
      </c>
      <c r="T13" s="39"/>
      <c r="U13" s="39"/>
      <c r="V13" s="39"/>
      <c r="W13" s="39" t="n">
        <v>23.25</v>
      </c>
      <c r="X13" s="39"/>
      <c r="Y13" s="39"/>
      <c r="Z13" s="39"/>
      <c r="AA13" s="39" t="n">
        <v>23.75</v>
      </c>
      <c r="AB13" s="39"/>
      <c r="AC13" s="39"/>
      <c r="AD13" s="39"/>
      <c r="AE13" s="39" t="n">
        <v>24</v>
      </c>
      <c r="AF13" s="39" t="n">
        <v>19</v>
      </c>
      <c r="AG13" s="39" t="n">
        <v>15.5</v>
      </c>
      <c r="AH13" s="39"/>
      <c r="AI13" s="39" t="n">
        <v>21.25</v>
      </c>
      <c r="AJ13" s="39" t="n">
        <v>23</v>
      </c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40"/>
      <c r="BA13" s="9"/>
    </row>
    <row r="14" customFormat="false" ht="15" hidden="false" customHeight="false" outlineLevel="0" collapsed="false">
      <c r="B14" s="6"/>
      <c r="C14" s="98" t="n">
        <v>9</v>
      </c>
      <c r="D14" s="111" t="s">
        <v>66</v>
      </c>
      <c r="E14" s="32" t="n">
        <v>40</v>
      </c>
      <c r="F14" s="33" t="n">
        <f aca="false">SUM(M14:AZ14)</f>
        <v>171.25</v>
      </c>
      <c r="G14" s="34" t="n">
        <f aca="false">(F14/E14)*5</f>
        <v>21.40625</v>
      </c>
      <c r="H14" s="34" t="n">
        <f aca="false">(J14+K14+L14)/E14</f>
        <v>2.78125</v>
      </c>
      <c r="I14" s="35" t="n">
        <v>60</v>
      </c>
      <c r="J14" s="36" t="n">
        <f aca="false">F14-I14-K14-L14</f>
        <v>110.25</v>
      </c>
      <c r="K14" s="37" t="n">
        <v>0.5</v>
      </c>
      <c r="L14" s="37" t="n">
        <v>0.5</v>
      </c>
      <c r="M14" s="38"/>
      <c r="N14" s="39"/>
      <c r="O14" s="39"/>
      <c r="P14" s="39"/>
      <c r="Q14" s="39"/>
      <c r="R14" s="39"/>
      <c r="S14" s="39"/>
      <c r="T14" s="39"/>
      <c r="U14" s="39"/>
      <c r="V14" s="39"/>
      <c r="W14" s="39" t="n">
        <v>18.75</v>
      </c>
      <c r="X14" s="39"/>
      <c r="Y14" s="39"/>
      <c r="Z14" s="39"/>
      <c r="AA14" s="39"/>
      <c r="AB14" s="39"/>
      <c r="AC14" s="39"/>
      <c r="AD14" s="39"/>
      <c r="AE14" s="39"/>
      <c r="AF14" s="39" t="n">
        <v>15.5</v>
      </c>
      <c r="AG14" s="39"/>
      <c r="AH14" s="39" t="n">
        <v>24.5</v>
      </c>
      <c r="AI14" s="39" t="n">
        <v>17.25</v>
      </c>
      <c r="AJ14" s="39"/>
      <c r="AK14" s="39"/>
      <c r="AL14" s="39"/>
      <c r="AM14" s="39" t="n">
        <v>25.25</v>
      </c>
      <c r="AN14" s="39" t="n">
        <v>19.75</v>
      </c>
      <c r="AO14" s="39"/>
      <c r="AP14" s="39"/>
      <c r="AQ14" s="39"/>
      <c r="AR14" s="39"/>
      <c r="AS14" s="39"/>
      <c r="AT14" s="39"/>
      <c r="AU14" s="39"/>
      <c r="AV14" s="39" t="n">
        <v>28.75</v>
      </c>
      <c r="AW14" s="39" t="n">
        <v>21.5</v>
      </c>
      <c r="AX14" s="39"/>
      <c r="AY14" s="39"/>
      <c r="AZ14" s="40"/>
      <c r="BA14" s="9"/>
    </row>
    <row r="15" customFormat="false" ht="15" hidden="false" customHeight="false" outlineLevel="0" collapsed="false">
      <c r="B15" s="6"/>
      <c r="C15" s="98" t="n">
        <v>10</v>
      </c>
      <c r="D15" s="111" t="s">
        <v>67</v>
      </c>
      <c r="E15" s="56" t="n">
        <v>40</v>
      </c>
      <c r="F15" s="33" t="n">
        <f aca="false">SUM(M15:AZ15)</f>
        <v>170.25</v>
      </c>
      <c r="G15" s="34" t="n">
        <f aca="false">(F15/E15)*5</f>
        <v>21.28125</v>
      </c>
      <c r="H15" s="34" t="n">
        <f aca="false">(J15+K15+L15)/E15</f>
        <v>2.88125</v>
      </c>
      <c r="I15" s="35" t="n">
        <v>55</v>
      </c>
      <c r="J15" s="36" t="n">
        <f aca="false">F15-I15-K15-L15</f>
        <v>111.75</v>
      </c>
      <c r="K15" s="37" t="n">
        <v>2</v>
      </c>
      <c r="L15" s="37" t="n">
        <v>1.5</v>
      </c>
      <c r="M15" s="38" t="n">
        <v>22.75</v>
      </c>
      <c r="N15" s="39"/>
      <c r="O15" s="39"/>
      <c r="P15" s="39"/>
      <c r="Q15" s="39"/>
      <c r="R15" s="39"/>
      <c r="S15" s="39"/>
      <c r="T15" s="39"/>
      <c r="U15" s="39"/>
      <c r="V15" s="39"/>
      <c r="W15" s="39" t="n">
        <v>15.25</v>
      </c>
      <c r="X15" s="39"/>
      <c r="Y15" s="39"/>
      <c r="Z15" s="39"/>
      <c r="AA15" s="39"/>
      <c r="AB15" s="39" t="n">
        <v>24.5</v>
      </c>
      <c r="AC15" s="39"/>
      <c r="AD15" s="39"/>
      <c r="AE15" s="39"/>
      <c r="AF15" s="39"/>
      <c r="AG15" s="39"/>
      <c r="AH15" s="39"/>
      <c r="AI15" s="39"/>
      <c r="AJ15" s="39"/>
      <c r="AK15" s="39"/>
      <c r="AL15" s="39" t="n">
        <v>23.75</v>
      </c>
      <c r="AM15" s="39" t="n">
        <v>17.5</v>
      </c>
      <c r="AN15" s="39"/>
      <c r="AO15" s="39"/>
      <c r="AP15" s="39"/>
      <c r="AQ15" s="39"/>
      <c r="AR15" s="57" t="n">
        <v>25.5</v>
      </c>
      <c r="AS15" s="39"/>
      <c r="AT15" s="39" t="n">
        <v>20.25</v>
      </c>
      <c r="AU15" s="39"/>
      <c r="AV15" s="39"/>
      <c r="AW15" s="39"/>
      <c r="AX15" s="39"/>
      <c r="AY15" s="39"/>
      <c r="AZ15" s="40" t="n">
        <v>20.75</v>
      </c>
      <c r="BA15" s="9"/>
    </row>
    <row r="16" customFormat="false" ht="15" hidden="false" customHeight="false" outlineLevel="0" collapsed="false">
      <c r="B16" s="6"/>
      <c r="C16" s="98" t="n">
        <v>11</v>
      </c>
      <c r="D16" s="111" t="s">
        <v>59</v>
      </c>
      <c r="E16" s="45" t="n">
        <v>40</v>
      </c>
      <c r="F16" s="33" t="n">
        <f aca="false">SUM(M16:AZ16)</f>
        <v>166.5</v>
      </c>
      <c r="G16" s="34" t="n">
        <f aca="false">(F16/E16)*5</f>
        <v>20.8125</v>
      </c>
      <c r="H16" s="34" t="n">
        <f aca="false">(J16+K16+L16)/E16</f>
        <v>2.7875</v>
      </c>
      <c r="I16" s="35" t="n">
        <v>55</v>
      </c>
      <c r="J16" s="36" t="n">
        <f aca="false">F16-I16-K16-L16</f>
        <v>110</v>
      </c>
      <c r="K16" s="37" t="n">
        <v>0.5</v>
      </c>
      <c r="L16" s="37" t="n">
        <v>1</v>
      </c>
      <c r="M16" s="38"/>
      <c r="N16" s="39" t="n">
        <v>21.75</v>
      </c>
      <c r="O16" s="39"/>
      <c r="P16" s="39" t="n">
        <v>19.75</v>
      </c>
      <c r="Q16" s="39"/>
      <c r="R16" s="39"/>
      <c r="S16" s="39" t="n">
        <v>23.5</v>
      </c>
      <c r="T16" s="39"/>
      <c r="U16" s="39"/>
      <c r="V16" s="39" t="n">
        <v>18.25</v>
      </c>
      <c r="W16" s="39"/>
      <c r="X16" s="39"/>
      <c r="Y16" s="39"/>
      <c r="Z16" s="39"/>
      <c r="AA16" s="39"/>
      <c r="AB16" s="39"/>
      <c r="AC16" s="39"/>
      <c r="AD16" s="39" t="n">
        <v>21.5</v>
      </c>
      <c r="AE16" s="39"/>
      <c r="AF16" s="39"/>
      <c r="AG16" s="39"/>
      <c r="AH16" s="39"/>
      <c r="AI16" s="39"/>
      <c r="AJ16" s="39" t="n">
        <v>17</v>
      </c>
      <c r="AK16" s="39"/>
      <c r="AL16" s="39"/>
      <c r="AM16" s="39"/>
      <c r="AN16" s="39" t="n">
        <v>25.5</v>
      </c>
      <c r="AO16" s="39"/>
      <c r="AP16" s="39" t="n">
        <v>19.25</v>
      </c>
      <c r="AQ16" s="39"/>
      <c r="AR16" s="39"/>
      <c r="AS16" s="39"/>
      <c r="AT16" s="39"/>
      <c r="AU16" s="39"/>
      <c r="AV16" s="39"/>
      <c r="AW16" s="39"/>
      <c r="AX16" s="39"/>
      <c r="AY16" s="39"/>
      <c r="AZ16" s="40"/>
      <c r="BA16" s="9"/>
    </row>
    <row r="17" customFormat="false" ht="15" hidden="false" customHeight="false" outlineLevel="0" collapsed="false">
      <c r="B17" s="6"/>
      <c r="C17" s="98" t="n">
        <v>12</v>
      </c>
      <c r="D17" s="111" t="s">
        <v>68</v>
      </c>
      <c r="E17" s="45" t="n">
        <v>40</v>
      </c>
      <c r="F17" s="33" t="n">
        <f aca="false">SUM(M17:AZ17)</f>
        <v>165.5</v>
      </c>
      <c r="G17" s="34" t="n">
        <f aca="false">(F17/E17)*5</f>
        <v>20.6875</v>
      </c>
      <c r="H17" s="34" t="n">
        <f aca="false">(J17+K17+L17)/E17</f>
        <v>2.7625</v>
      </c>
      <c r="I17" s="35" t="n">
        <v>55</v>
      </c>
      <c r="J17" s="36" t="n">
        <f aca="false">F17-I17-K17-L17</f>
        <v>109.5</v>
      </c>
      <c r="K17" s="37"/>
      <c r="L17" s="37" t="n">
        <v>1</v>
      </c>
      <c r="M17" s="38"/>
      <c r="N17" s="39"/>
      <c r="O17" s="39"/>
      <c r="P17" s="39"/>
      <c r="Q17" s="39"/>
      <c r="R17" s="39"/>
      <c r="S17" s="39"/>
      <c r="T17" s="39" t="n">
        <v>14.75</v>
      </c>
      <c r="U17" s="39" t="n">
        <v>20</v>
      </c>
      <c r="V17" s="39"/>
      <c r="W17" s="39"/>
      <c r="X17" s="39"/>
      <c r="Y17" s="39"/>
      <c r="Z17" s="39"/>
      <c r="AA17" s="39" t="n">
        <v>25</v>
      </c>
      <c r="AB17" s="39" t="n">
        <v>18.25</v>
      </c>
      <c r="AC17" s="39"/>
      <c r="AD17" s="39"/>
      <c r="AE17" s="39"/>
      <c r="AF17" s="39"/>
      <c r="AG17" s="39"/>
      <c r="AH17" s="39"/>
      <c r="AI17" s="39"/>
      <c r="AJ17" s="39"/>
      <c r="AK17" s="39"/>
      <c r="AL17" s="39" t="n">
        <v>18.25</v>
      </c>
      <c r="AM17" s="39" t="n">
        <v>18.25</v>
      </c>
      <c r="AN17" s="39"/>
      <c r="AO17" s="39"/>
      <c r="AP17" s="39"/>
      <c r="AQ17" s="39"/>
      <c r="AR17" s="39"/>
      <c r="AS17" s="39"/>
      <c r="AT17" s="39"/>
      <c r="AU17" s="39"/>
      <c r="AV17" s="39" t="n">
        <v>27.25</v>
      </c>
      <c r="AW17" s="39" t="n">
        <v>23.75</v>
      </c>
      <c r="AX17" s="39"/>
      <c r="AY17" s="39"/>
      <c r="AZ17" s="40"/>
      <c r="BA17" s="9"/>
    </row>
    <row r="18" customFormat="false" ht="15" hidden="false" customHeight="false" outlineLevel="0" collapsed="false">
      <c r="B18" s="6"/>
      <c r="C18" s="98" t="n">
        <v>13</v>
      </c>
      <c r="D18" s="111" t="s">
        <v>69</v>
      </c>
      <c r="E18" s="62" t="n">
        <v>40</v>
      </c>
      <c r="F18" s="33" t="n">
        <f aca="false">SUM(M18:AZ18)</f>
        <v>165</v>
      </c>
      <c r="G18" s="34" t="n">
        <f aca="false">(F18/E18)*5</f>
        <v>20.625</v>
      </c>
      <c r="H18" s="34" t="n">
        <f aca="false">(J18+K18+L18)/E18</f>
        <v>2.75</v>
      </c>
      <c r="I18" s="35" t="n">
        <v>55</v>
      </c>
      <c r="J18" s="36" t="n">
        <f aca="false">F18-I18-K18-L18</f>
        <v>105.25</v>
      </c>
      <c r="K18" s="37" t="n">
        <v>1</v>
      </c>
      <c r="L18" s="37" t="n">
        <v>3.75</v>
      </c>
      <c r="M18" s="38" t="n">
        <v>19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63" t="n">
        <v>22.75</v>
      </c>
      <c r="AA18" s="39"/>
      <c r="AB18" s="39"/>
      <c r="AC18" s="39"/>
      <c r="AD18" s="39"/>
      <c r="AE18" s="39"/>
      <c r="AF18" s="39"/>
      <c r="AG18" s="39" t="n">
        <v>17</v>
      </c>
      <c r="AH18" s="39" t="n">
        <v>19.25</v>
      </c>
      <c r="AI18" s="39"/>
      <c r="AJ18" s="39" t="n">
        <v>17.5</v>
      </c>
      <c r="AK18" s="39"/>
      <c r="AL18" s="39"/>
      <c r="AM18" s="39"/>
      <c r="AN18" s="39" t="n">
        <v>23</v>
      </c>
      <c r="AO18" s="39"/>
      <c r="AP18" s="39"/>
      <c r="AQ18" s="39"/>
      <c r="AR18" s="57" t="n">
        <v>20</v>
      </c>
      <c r="AS18" s="39"/>
      <c r="AT18" s="39"/>
      <c r="AU18" s="39"/>
      <c r="AV18" s="39"/>
      <c r="AW18" s="39"/>
      <c r="AX18" s="39"/>
      <c r="AY18" s="39"/>
      <c r="AZ18" s="40" t="n">
        <v>26.5</v>
      </c>
      <c r="BA18" s="9"/>
    </row>
    <row r="19" customFormat="false" ht="15" hidden="false" customHeight="false" outlineLevel="0" collapsed="false">
      <c r="B19" s="6"/>
      <c r="C19" s="98" t="n">
        <v>14</v>
      </c>
      <c r="D19" s="111" t="s">
        <v>63</v>
      </c>
      <c r="E19" s="45" t="n">
        <v>40</v>
      </c>
      <c r="F19" s="33" t="n">
        <f aca="false">SUM(M19:AZ19)</f>
        <v>162.25</v>
      </c>
      <c r="G19" s="34" t="n">
        <f aca="false">(F19/E19)*5</f>
        <v>20.28125</v>
      </c>
      <c r="H19" s="34" t="n">
        <f aca="false">(J19+K19+L19)/E19</f>
        <v>2.61875</v>
      </c>
      <c r="I19" s="35" t="n">
        <v>57.5</v>
      </c>
      <c r="J19" s="36" t="n">
        <f aca="false">F19-I19-K19-L19</f>
        <v>104.25</v>
      </c>
      <c r="K19" s="37"/>
      <c r="L19" s="37" t="n">
        <v>0.5</v>
      </c>
      <c r="M19" s="38"/>
      <c r="N19" s="39"/>
      <c r="O19" s="39"/>
      <c r="P19" s="39"/>
      <c r="Q19" s="39"/>
      <c r="R19" s="39"/>
      <c r="S19" s="39" t="n">
        <v>27.25</v>
      </c>
      <c r="T19" s="39"/>
      <c r="U19" s="39"/>
      <c r="V19" s="39" t="n">
        <v>17.5</v>
      </c>
      <c r="W19" s="39"/>
      <c r="X19" s="39"/>
      <c r="Y19" s="39"/>
      <c r="Z19" s="39"/>
      <c r="AA19" s="39" t="n">
        <v>19</v>
      </c>
      <c r="AB19" s="39"/>
      <c r="AC19" s="39"/>
      <c r="AD19" s="39"/>
      <c r="AE19" s="39"/>
      <c r="AF19" s="39" t="n">
        <v>19</v>
      </c>
      <c r="AG19" s="39"/>
      <c r="AH19" s="39"/>
      <c r="AI19" s="39"/>
      <c r="AJ19" s="39"/>
      <c r="AK19" s="39" t="n">
        <v>15.25</v>
      </c>
      <c r="AL19" s="39" t="n">
        <v>20</v>
      </c>
      <c r="AM19" s="39"/>
      <c r="AN19" s="39"/>
      <c r="AO19" s="39"/>
      <c r="AP19" s="39"/>
      <c r="AQ19" s="39"/>
      <c r="AR19" s="39"/>
      <c r="AS19" s="39"/>
      <c r="AT19" s="39" t="n">
        <v>21.25</v>
      </c>
      <c r="AU19" s="39"/>
      <c r="AV19" s="39"/>
      <c r="AW19" s="39" t="n">
        <v>23</v>
      </c>
      <c r="AX19" s="39"/>
      <c r="AY19" s="39"/>
      <c r="AZ19" s="40"/>
      <c r="BA19" s="9"/>
    </row>
    <row r="20" customFormat="false" ht="15" hidden="false" customHeight="false" outlineLevel="0" collapsed="false">
      <c r="B20" s="6"/>
      <c r="C20" s="98" t="n">
        <v>15</v>
      </c>
      <c r="D20" s="111" t="s">
        <v>70</v>
      </c>
      <c r="E20" s="62" t="n">
        <v>40</v>
      </c>
      <c r="F20" s="33" t="n">
        <f aca="false">SUM(M20:AZ20)</f>
        <v>161</v>
      </c>
      <c r="G20" s="34" t="n">
        <f aca="false">(F20/E20)*5</f>
        <v>20.125</v>
      </c>
      <c r="H20" s="34" t="n">
        <f aca="false">(J20+K20+L20)/E20</f>
        <v>2.7125</v>
      </c>
      <c r="I20" s="35" t="n">
        <v>52.5</v>
      </c>
      <c r="J20" s="36" t="n">
        <f aca="false">F20-I20-K20-L20</f>
        <v>107.25</v>
      </c>
      <c r="K20" s="37"/>
      <c r="L20" s="37" t="n">
        <v>1.25</v>
      </c>
      <c r="M20" s="38"/>
      <c r="N20" s="39"/>
      <c r="O20" s="39"/>
      <c r="P20" s="39" t="n">
        <v>24</v>
      </c>
      <c r="Q20" s="39"/>
      <c r="R20" s="39" t="n">
        <v>19.5</v>
      </c>
      <c r="S20" s="39"/>
      <c r="T20" s="39"/>
      <c r="U20" s="39" t="n">
        <v>20.5</v>
      </c>
      <c r="V20" s="39"/>
      <c r="W20" s="39"/>
      <c r="X20" s="39" t="n">
        <v>25.75</v>
      </c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 t="n">
        <v>13.25</v>
      </c>
      <c r="AQ20" s="39"/>
      <c r="AR20" s="57" t="n">
        <v>21.75</v>
      </c>
      <c r="AS20" s="39"/>
      <c r="AT20" s="39" t="n">
        <v>21.25</v>
      </c>
      <c r="AU20" s="39" t="n">
        <v>15</v>
      </c>
      <c r="AV20" s="39"/>
      <c r="AW20" s="39"/>
      <c r="AX20" s="39"/>
      <c r="AY20" s="39"/>
      <c r="AZ20" s="40"/>
      <c r="BA20" s="9"/>
    </row>
    <row r="21" customFormat="false" ht="15.75" hidden="false" customHeight="true" outlineLevel="0" collapsed="false">
      <c r="B21" s="6"/>
      <c r="C21" s="98" t="n">
        <v>16</v>
      </c>
      <c r="D21" s="111" t="s">
        <v>71</v>
      </c>
      <c r="E21" s="45" t="n">
        <v>40</v>
      </c>
      <c r="F21" s="33" t="n">
        <f aca="false">SUM(M21:AZ21)</f>
        <v>160.5</v>
      </c>
      <c r="G21" s="34" t="n">
        <f aca="false">(F21/E21)*5</f>
        <v>20.0625</v>
      </c>
      <c r="H21" s="34" t="n">
        <f aca="false">(J21+K21+L21)/E21</f>
        <v>2.7</v>
      </c>
      <c r="I21" s="35" t="n">
        <v>52.5</v>
      </c>
      <c r="J21" s="36" t="n">
        <f aca="false">F21-I21-K21-L21</f>
        <v>106.5</v>
      </c>
      <c r="K21" s="37" t="n">
        <v>0.5</v>
      </c>
      <c r="L21" s="37" t="n">
        <v>1</v>
      </c>
      <c r="M21" s="38" t="n">
        <v>29.25</v>
      </c>
      <c r="N21" s="39"/>
      <c r="O21" s="39" t="n">
        <v>16.75</v>
      </c>
      <c r="P21" s="39" t="n">
        <v>21.5</v>
      </c>
      <c r="Q21" s="39"/>
      <c r="R21" s="39"/>
      <c r="S21" s="39"/>
      <c r="T21" s="39" t="n">
        <v>17</v>
      </c>
      <c r="U21" s="39"/>
      <c r="V21" s="39"/>
      <c r="W21" s="39"/>
      <c r="X21" s="39" t="n">
        <v>25.75</v>
      </c>
      <c r="Y21" s="39" t="n">
        <v>23</v>
      </c>
      <c r="Z21" s="39"/>
      <c r="AA21" s="39"/>
      <c r="AB21" s="39"/>
      <c r="AC21" s="39"/>
      <c r="AD21" s="39"/>
      <c r="AE21" s="39" t="n">
        <v>12.5</v>
      </c>
      <c r="AF21" s="39"/>
      <c r="AG21" s="39"/>
      <c r="AH21" s="39"/>
      <c r="AI21" s="57" t="n">
        <v>14.75</v>
      </c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40"/>
      <c r="BA21" s="9"/>
    </row>
    <row r="22" customFormat="false" ht="15.75" hidden="false" customHeight="true" outlineLevel="0" collapsed="false">
      <c r="B22" s="6"/>
      <c r="C22" s="98" t="n">
        <v>17</v>
      </c>
      <c r="D22" s="111" t="s">
        <v>72</v>
      </c>
      <c r="E22" s="45" t="n">
        <v>40</v>
      </c>
      <c r="F22" s="33" t="n">
        <f aca="false">SUM(M22:AZ22)</f>
        <v>159.5</v>
      </c>
      <c r="G22" s="34" t="n">
        <f aca="false">(F22/E22)*5</f>
        <v>19.9375</v>
      </c>
      <c r="H22" s="34" t="n">
        <f aca="false">(J22+K22+L22)/E22</f>
        <v>2.7375</v>
      </c>
      <c r="I22" s="35" t="n">
        <v>50</v>
      </c>
      <c r="J22" s="36" t="n">
        <f aca="false">F22-I22-K22-L22</f>
        <v>109</v>
      </c>
      <c r="K22" s="37"/>
      <c r="L22" s="37" t="n">
        <v>0.5</v>
      </c>
      <c r="M22" s="38"/>
      <c r="N22" s="39"/>
      <c r="O22" s="39"/>
      <c r="P22" s="39"/>
      <c r="Q22" s="39"/>
      <c r="R22" s="39"/>
      <c r="S22" s="39" t="n">
        <v>25</v>
      </c>
      <c r="T22" s="39" t="n">
        <v>21.5</v>
      </c>
      <c r="U22" s="39" t="n">
        <v>23</v>
      </c>
      <c r="V22" s="39" t="n">
        <v>11.75</v>
      </c>
      <c r="W22" s="39" t="n">
        <v>18.75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 t="n">
        <v>18.75</v>
      </c>
      <c r="AV22" s="39" t="n">
        <v>18.25</v>
      </c>
      <c r="AW22" s="39" t="n">
        <v>22.5</v>
      </c>
      <c r="AX22" s="39"/>
      <c r="AY22" s="39"/>
      <c r="AZ22" s="40"/>
      <c r="BA22" s="9"/>
    </row>
    <row r="23" customFormat="false" ht="15.75" hidden="false" customHeight="true" outlineLevel="0" collapsed="false">
      <c r="B23" s="6"/>
      <c r="C23" s="98" t="n">
        <v>18</v>
      </c>
      <c r="D23" s="113" t="s">
        <v>73</v>
      </c>
      <c r="E23" s="45" t="n">
        <v>40</v>
      </c>
      <c r="F23" s="33" t="n">
        <f aca="false">SUM(M23:AZ23)</f>
        <v>159.5</v>
      </c>
      <c r="G23" s="34" t="n">
        <f aca="false">(F23/E23)*5</f>
        <v>19.9375</v>
      </c>
      <c r="H23" s="34" t="n">
        <f aca="false">(J23+K23+L23)/E23</f>
        <v>2.675</v>
      </c>
      <c r="I23" s="35" t="n">
        <v>52.5</v>
      </c>
      <c r="J23" s="36" t="n">
        <f aca="false">F23-I23-K23-L23</f>
        <v>105.75</v>
      </c>
      <c r="K23" s="37"/>
      <c r="L23" s="37" t="n">
        <v>1.25</v>
      </c>
      <c r="M23" s="38"/>
      <c r="N23" s="39"/>
      <c r="O23" s="39" t="n">
        <v>24.75</v>
      </c>
      <c r="P23" s="39"/>
      <c r="Q23" s="39"/>
      <c r="R23" s="39" t="n">
        <v>22.25</v>
      </c>
      <c r="S23" s="39"/>
      <c r="T23" s="39" t="n">
        <v>18.75</v>
      </c>
      <c r="U23" s="39" t="n">
        <v>17.25</v>
      </c>
      <c r="V23" s="39"/>
      <c r="W23" s="39"/>
      <c r="X23" s="39"/>
      <c r="Y23" s="39"/>
      <c r="Z23" s="39"/>
      <c r="AA23" s="39" t="n">
        <v>20.25</v>
      </c>
      <c r="AB23" s="39"/>
      <c r="AC23" s="39"/>
      <c r="AD23" s="39"/>
      <c r="AE23" s="39"/>
      <c r="AF23" s="39" t="n">
        <v>21.75</v>
      </c>
      <c r="AG23" s="39"/>
      <c r="AH23" s="39"/>
      <c r="AI23" s="39"/>
      <c r="AJ23" s="39"/>
      <c r="AK23" s="39"/>
      <c r="AL23" s="39"/>
      <c r="AM23" s="39"/>
      <c r="AN23" s="39" t="n">
        <v>14</v>
      </c>
      <c r="AO23" s="39"/>
      <c r="AP23" s="39"/>
      <c r="AQ23" s="39"/>
      <c r="AR23" s="39"/>
      <c r="AS23" s="39" t="n">
        <v>20.5</v>
      </c>
      <c r="AT23" s="39"/>
      <c r="AU23" s="39"/>
      <c r="AV23" s="39"/>
      <c r="AW23" s="39"/>
      <c r="AX23" s="39"/>
      <c r="AY23" s="39"/>
      <c r="AZ23" s="40"/>
      <c r="BA23" s="9"/>
    </row>
    <row r="24" customFormat="false" ht="15.75" hidden="false" customHeight="true" outlineLevel="0" collapsed="false">
      <c r="B24" s="6"/>
      <c r="C24" s="98" t="n">
        <v>19</v>
      </c>
      <c r="D24" s="113" t="s">
        <v>74</v>
      </c>
      <c r="E24" s="45" t="n">
        <v>40</v>
      </c>
      <c r="F24" s="33" t="n">
        <f aca="false">SUM(M24:AZ24)</f>
        <v>155.75</v>
      </c>
      <c r="G24" s="34" t="n">
        <f aca="false">(F24/E24)*5</f>
        <v>19.46875</v>
      </c>
      <c r="H24" s="34" t="n">
        <f aca="false">(J24+K24+L24)/E24</f>
        <v>2.45625</v>
      </c>
      <c r="I24" s="35" t="n">
        <v>57.5</v>
      </c>
      <c r="J24" s="36" t="n">
        <f aca="false">F24-I24-K24-L24</f>
        <v>98.25</v>
      </c>
      <c r="K24" s="37"/>
      <c r="L24" s="37"/>
      <c r="M24" s="38" t="n">
        <v>21</v>
      </c>
      <c r="N24" s="39"/>
      <c r="O24" s="39" t="n">
        <v>15.75</v>
      </c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 t="n">
        <v>19.25</v>
      </c>
      <c r="AD24" s="39"/>
      <c r="AE24" s="39" t="n">
        <v>22.5</v>
      </c>
      <c r="AF24" s="39"/>
      <c r="AG24" s="39"/>
      <c r="AH24" s="39"/>
      <c r="AI24" s="39"/>
      <c r="AJ24" s="39"/>
      <c r="AK24" s="39" t="n">
        <v>15.75</v>
      </c>
      <c r="AL24" s="39"/>
      <c r="AM24" s="39"/>
      <c r="AN24" s="39"/>
      <c r="AO24" s="39"/>
      <c r="AP24" s="39"/>
      <c r="AQ24" s="39" t="n">
        <v>24.75</v>
      </c>
      <c r="AR24" s="39"/>
      <c r="AS24" s="39"/>
      <c r="AT24" s="39"/>
      <c r="AU24" s="39" t="n">
        <v>23</v>
      </c>
      <c r="AV24" s="39"/>
      <c r="AW24" s="39"/>
      <c r="AX24" s="39" t="n">
        <v>13.75</v>
      </c>
      <c r="AY24" s="39"/>
      <c r="AZ24" s="40"/>
      <c r="BA24" s="9"/>
    </row>
    <row r="25" customFormat="false" ht="15.75" hidden="false" customHeight="true" outlineLevel="0" collapsed="false">
      <c r="B25" s="6"/>
      <c r="C25" s="98" t="n">
        <v>20</v>
      </c>
      <c r="D25" s="115" t="s">
        <v>75</v>
      </c>
      <c r="E25" s="45" t="n">
        <v>40</v>
      </c>
      <c r="F25" s="33" t="n">
        <f aca="false">SUM(M25:AZ25)</f>
        <v>155.25</v>
      </c>
      <c r="G25" s="34" t="n">
        <f aca="false">(F25/E25)*5</f>
        <v>19.40625</v>
      </c>
      <c r="H25" s="34" t="n">
        <f aca="false">(J25+K25+L25)/E25</f>
        <v>2.50625</v>
      </c>
      <c r="I25" s="35" t="n">
        <v>55</v>
      </c>
      <c r="J25" s="36" t="n">
        <f aca="false">F25-I25-K25-L25</f>
        <v>98.5</v>
      </c>
      <c r="K25" s="37" t="n">
        <v>0.5</v>
      </c>
      <c r="L25" s="37" t="n">
        <v>1.25</v>
      </c>
      <c r="M25" s="38"/>
      <c r="N25" s="39"/>
      <c r="O25" s="39"/>
      <c r="P25" s="39" t="n">
        <v>23.75</v>
      </c>
      <c r="Q25" s="39"/>
      <c r="R25" s="39"/>
      <c r="S25" s="39"/>
      <c r="T25" s="39" t="n">
        <v>17.5</v>
      </c>
      <c r="U25" s="39"/>
      <c r="V25" s="39" t="n">
        <v>9.75</v>
      </c>
      <c r="W25" s="39"/>
      <c r="X25" s="39"/>
      <c r="Y25" s="39"/>
      <c r="Z25" s="39"/>
      <c r="AA25" s="39"/>
      <c r="AB25" s="39"/>
      <c r="AC25" s="39"/>
      <c r="AD25" s="39"/>
      <c r="AE25" s="39" t="n">
        <v>18.5</v>
      </c>
      <c r="AF25" s="39"/>
      <c r="AG25" s="39"/>
      <c r="AH25" s="39"/>
      <c r="AI25" s="39"/>
      <c r="AJ25" s="39" t="n">
        <v>16.5</v>
      </c>
      <c r="AK25" s="39"/>
      <c r="AL25" s="39"/>
      <c r="AM25" s="39"/>
      <c r="AN25" s="39"/>
      <c r="AO25" s="39"/>
      <c r="AP25" s="39"/>
      <c r="AQ25" s="39" t="n">
        <v>23</v>
      </c>
      <c r="AR25" s="39"/>
      <c r="AS25" s="39"/>
      <c r="AT25" s="39"/>
      <c r="AU25" s="39"/>
      <c r="AV25" s="39"/>
      <c r="AW25" s="39"/>
      <c r="AX25" s="39"/>
      <c r="AY25" s="39" t="n">
        <v>21</v>
      </c>
      <c r="AZ25" s="40" t="n">
        <v>25.25</v>
      </c>
      <c r="BA25" s="9"/>
    </row>
    <row r="26" customFormat="false" ht="15.75" hidden="false" customHeight="true" outlineLevel="0" collapsed="false">
      <c r="B26" s="6"/>
      <c r="C26" s="98" t="n">
        <v>21</v>
      </c>
      <c r="D26" s="113" t="s">
        <v>76</v>
      </c>
      <c r="E26" s="62" t="n">
        <v>40</v>
      </c>
      <c r="F26" s="33" t="n">
        <f aca="false">SUM(M26:AZ26)</f>
        <v>153.75</v>
      </c>
      <c r="G26" s="34" t="n">
        <f aca="false">(F26/E26)*5</f>
        <v>19.21875</v>
      </c>
      <c r="H26" s="34" t="n">
        <f aca="false">(J26+K26+L26)/E26</f>
        <v>2.59375</v>
      </c>
      <c r="I26" s="35" t="n">
        <v>50</v>
      </c>
      <c r="J26" s="36" t="n">
        <f aca="false">F26-I26-K26-L26</f>
        <v>101.5</v>
      </c>
      <c r="K26" s="37"/>
      <c r="L26" s="37" t="n">
        <v>2.25</v>
      </c>
      <c r="M26" s="38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 t="n">
        <v>26</v>
      </c>
      <c r="Z26" s="39"/>
      <c r="AA26" s="39" t="n">
        <v>16</v>
      </c>
      <c r="AB26" s="39"/>
      <c r="AC26" s="39" t="n">
        <v>18.25</v>
      </c>
      <c r="AD26" s="39"/>
      <c r="AE26" s="39"/>
      <c r="AF26" s="39" t="n">
        <v>16</v>
      </c>
      <c r="AG26" s="39"/>
      <c r="AH26" s="39"/>
      <c r="AI26" s="39" t="n">
        <v>25.75</v>
      </c>
      <c r="AJ26" s="39"/>
      <c r="AK26" s="39"/>
      <c r="AL26" s="39"/>
      <c r="AM26" s="39"/>
      <c r="AN26" s="39"/>
      <c r="AO26" s="39"/>
      <c r="AP26" s="39"/>
      <c r="AQ26" s="39" t="n">
        <v>17.75</v>
      </c>
      <c r="AR26" s="57" t="n">
        <v>18.75</v>
      </c>
      <c r="AS26" s="39"/>
      <c r="AT26" s="39"/>
      <c r="AU26" s="39" t="n">
        <v>15.25</v>
      </c>
      <c r="AV26" s="39"/>
      <c r="AW26" s="39"/>
      <c r="AX26" s="39"/>
      <c r="AY26" s="39"/>
      <c r="AZ26" s="40"/>
      <c r="BA26" s="9"/>
    </row>
    <row r="27" customFormat="false" ht="15.75" hidden="false" customHeight="true" outlineLevel="0" collapsed="false">
      <c r="B27" s="6"/>
      <c r="C27" s="98" t="n">
        <v>22</v>
      </c>
      <c r="D27" s="113" t="s">
        <v>77</v>
      </c>
      <c r="E27" s="62" t="n">
        <v>40</v>
      </c>
      <c r="F27" s="33" t="n">
        <f aca="false">SUM(M27:AZ27)</f>
        <v>152.75</v>
      </c>
      <c r="G27" s="34" t="n">
        <f aca="false">(F27/E27)*5</f>
        <v>19.09375</v>
      </c>
      <c r="H27" s="34" t="n">
        <f aca="false">(J27+K27+L27)/E27</f>
        <v>2.81875</v>
      </c>
      <c r="I27" s="35" t="n">
        <v>40</v>
      </c>
      <c r="J27" s="36" t="n">
        <f aca="false">F27-I27-K27-L27</f>
        <v>107.75</v>
      </c>
      <c r="K27" s="37" t="n">
        <v>1.5</v>
      </c>
      <c r="L27" s="37" t="n">
        <v>3.5</v>
      </c>
      <c r="M27" s="38" t="n">
        <v>21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 t="n">
        <v>20.75</v>
      </c>
      <c r="AD27" s="39"/>
      <c r="AE27" s="39" t="n">
        <v>23</v>
      </c>
      <c r="AF27" s="39"/>
      <c r="AG27" s="39"/>
      <c r="AH27" s="39" t="n">
        <v>12.25</v>
      </c>
      <c r="AI27" s="39"/>
      <c r="AJ27" s="39" t="n">
        <v>16</v>
      </c>
      <c r="AK27" s="39"/>
      <c r="AL27" s="39"/>
      <c r="AM27" s="39"/>
      <c r="AN27" s="39"/>
      <c r="AO27" s="39"/>
      <c r="AP27" s="39"/>
      <c r="AQ27" s="39"/>
      <c r="AR27" s="57" t="n">
        <v>23.75</v>
      </c>
      <c r="AS27" s="39" t="n">
        <v>18.5</v>
      </c>
      <c r="AT27" s="39"/>
      <c r="AU27" s="39"/>
      <c r="AV27" s="39" t="n">
        <v>17.5</v>
      </c>
      <c r="AW27" s="39"/>
      <c r="AX27" s="39"/>
      <c r="AY27" s="39"/>
      <c r="AZ27" s="40"/>
      <c r="BA27" s="9"/>
    </row>
    <row r="28" customFormat="false" ht="15.75" hidden="false" customHeight="true" outlineLevel="0" collapsed="false">
      <c r="B28" s="6"/>
      <c r="C28" s="98" t="n">
        <v>23</v>
      </c>
      <c r="D28" s="113" t="s">
        <v>78</v>
      </c>
      <c r="E28" s="45" t="n">
        <v>40</v>
      </c>
      <c r="F28" s="33" t="n">
        <f aca="false">SUM(M28:AZ28)</f>
        <v>152.75</v>
      </c>
      <c r="G28" s="34" t="n">
        <f aca="false">(F28/E28)*5</f>
        <v>19.09375</v>
      </c>
      <c r="H28" s="34" t="n">
        <f aca="false">(J28+K28+L28)/E28</f>
        <v>2.56875</v>
      </c>
      <c r="I28" s="35" t="n">
        <v>50</v>
      </c>
      <c r="J28" s="36" t="n">
        <f aca="false">F28-I28-K28-L28</f>
        <v>100</v>
      </c>
      <c r="K28" s="37" t="n">
        <v>1</v>
      </c>
      <c r="L28" s="37" t="n">
        <v>1.75</v>
      </c>
      <c r="M28" s="38" t="n">
        <v>21.25</v>
      </c>
      <c r="N28" s="39"/>
      <c r="O28" s="39"/>
      <c r="P28" s="39"/>
      <c r="Q28" s="39"/>
      <c r="R28" s="39"/>
      <c r="S28" s="39"/>
      <c r="T28" s="39"/>
      <c r="U28" s="39"/>
      <c r="V28" s="39" t="n">
        <v>23.5</v>
      </c>
      <c r="W28" s="39"/>
      <c r="X28" s="39" t="n">
        <v>20.25</v>
      </c>
      <c r="Y28" s="39"/>
      <c r="Z28" s="39"/>
      <c r="AA28" s="39"/>
      <c r="AB28" s="39"/>
      <c r="AC28" s="39" t="n">
        <v>22</v>
      </c>
      <c r="AD28" s="39"/>
      <c r="AE28" s="39"/>
      <c r="AF28" s="39"/>
      <c r="AG28" s="39"/>
      <c r="AH28" s="39"/>
      <c r="AI28" s="39" t="n">
        <v>17.25</v>
      </c>
      <c r="AJ28" s="39"/>
      <c r="AK28" s="39"/>
      <c r="AL28" s="39"/>
      <c r="AM28" s="39"/>
      <c r="AN28" s="39"/>
      <c r="AO28" s="39"/>
      <c r="AP28" s="39" t="n">
        <v>15</v>
      </c>
      <c r="AQ28" s="39"/>
      <c r="AR28" s="39"/>
      <c r="AS28" s="39" t="n">
        <v>17.5</v>
      </c>
      <c r="AT28" s="39"/>
      <c r="AU28" s="39"/>
      <c r="AV28" s="39"/>
      <c r="AW28" s="39"/>
      <c r="AX28" s="39"/>
      <c r="AY28" s="39"/>
      <c r="AZ28" s="40" t="n">
        <v>16</v>
      </c>
      <c r="BA28" s="9"/>
    </row>
    <row r="29" customFormat="false" ht="15.75" hidden="false" customHeight="true" outlineLevel="0" collapsed="false">
      <c r="B29" s="6"/>
      <c r="C29" s="98" t="n">
        <v>24</v>
      </c>
      <c r="D29" s="115" t="s">
        <v>79</v>
      </c>
      <c r="E29" s="45" t="n">
        <v>40</v>
      </c>
      <c r="F29" s="33" t="n">
        <f aca="false">SUM(M29:AZ29)</f>
        <v>150.5</v>
      </c>
      <c r="G29" s="34" t="n">
        <f aca="false">(F29/E29)*5</f>
        <v>18.8125</v>
      </c>
      <c r="H29" s="34" t="n">
        <f aca="false">(J29+K29+L29)/E29</f>
        <v>2.575</v>
      </c>
      <c r="I29" s="35" t="n">
        <v>47.5</v>
      </c>
      <c r="J29" s="36" t="n">
        <f aca="false">F29-I29-K29-L29</f>
        <v>102</v>
      </c>
      <c r="K29" s="37" t="n">
        <v>0.5</v>
      </c>
      <c r="L29" s="37" t="n">
        <v>0.5</v>
      </c>
      <c r="M29" s="38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 t="n">
        <v>26.25</v>
      </c>
      <c r="AB29" s="39" t="n">
        <v>15.75</v>
      </c>
      <c r="AC29" s="39" t="n">
        <v>16.75</v>
      </c>
      <c r="AD29" s="39"/>
      <c r="AE29" s="39" t="n">
        <v>21</v>
      </c>
      <c r="AF29" s="39"/>
      <c r="AG29" s="39"/>
      <c r="AH29" s="39"/>
      <c r="AI29" s="39"/>
      <c r="AJ29" s="39" t="n">
        <v>25</v>
      </c>
      <c r="AK29" s="39"/>
      <c r="AL29" s="39"/>
      <c r="AM29" s="39" t="n">
        <v>8.25</v>
      </c>
      <c r="AN29" s="39"/>
      <c r="AO29" s="39"/>
      <c r="AP29" s="39"/>
      <c r="AQ29" s="39"/>
      <c r="AR29" s="39"/>
      <c r="AS29" s="39"/>
      <c r="AT29" s="39"/>
      <c r="AU29" s="39"/>
      <c r="AV29" s="39"/>
      <c r="AW29" s="39" t="n">
        <v>10.75</v>
      </c>
      <c r="AX29" s="39"/>
      <c r="AY29" s="39"/>
      <c r="AZ29" s="40" t="n">
        <v>26.75</v>
      </c>
      <c r="BA29" s="9"/>
    </row>
    <row r="30" customFormat="false" ht="15.75" hidden="false" customHeight="true" outlineLevel="0" collapsed="false">
      <c r="B30" s="6"/>
      <c r="C30" s="98" t="n">
        <v>25</v>
      </c>
      <c r="D30" s="113" t="s">
        <v>80</v>
      </c>
      <c r="E30" s="45" t="n">
        <v>40</v>
      </c>
      <c r="F30" s="33" t="n">
        <f aca="false">SUM(M30:AZ30)</f>
        <v>149.5</v>
      </c>
      <c r="G30" s="34" t="n">
        <f aca="false">(F30/E30)*5</f>
        <v>18.6875</v>
      </c>
      <c r="H30" s="34" t="n">
        <f aca="false">(J30+K30+L30)/E30</f>
        <v>2.425</v>
      </c>
      <c r="I30" s="35" t="n">
        <v>52.5</v>
      </c>
      <c r="J30" s="36" t="n">
        <f aca="false">F30-I30-K30-L30</f>
        <v>95.25</v>
      </c>
      <c r="K30" s="37" t="n">
        <v>0.5</v>
      </c>
      <c r="L30" s="37" t="n">
        <v>1.25</v>
      </c>
      <c r="M30" s="38"/>
      <c r="N30" s="39" t="n">
        <v>23.75</v>
      </c>
      <c r="O30" s="39"/>
      <c r="P30" s="39"/>
      <c r="Q30" s="39" t="n">
        <v>16</v>
      </c>
      <c r="R30" s="39"/>
      <c r="S30" s="39"/>
      <c r="T30" s="39"/>
      <c r="U30" s="39"/>
      <c r="V30" s="39"/>
      <c r="W30" s="39"/>
      <c r="X30" s="39" t="n">
        <v>21</v>
      </c>
      <c r="Y30" s="39"/>
      <c r="Z30" s="39" t="n">
        <v>19.5</v>
      </c>
      <c r="AA30" s="39"/>
      <c r="AB30" s="39"/>
      <c r="AC30" s="39"/>
      <c r="AD30" s="39"/>
      <c r="AE30" s="39" t="n">
        <v>20.5</v>
      </c>
      <c r="AF30" s="39"/>
      <c r="AG30" s="39"/>
      <c r="AH30" s="39"/>
      <c r="AI30" s="39"/>
      <c r="AJ30" s="39"/>
      <c r="AK30" s="39" t="n">
        <v>18.25</v>
      </c>
      <c r="AL30" s="39"/>
      <c r="AM30" s="39"/>
      <c r="AN30" s="39" t="n">
        <v>11.25</v>
      </c>
      <c r="AO30" s="39"/>
      <c r="AP30" s="39"/>
      <c r="AQ30" s="39"/>
      <c r="AR30" s="39"/>
      <c r="AS30" s="39"/>
      <c r="AT30" s="39" t="n">
        <v>19.25</v>
      </c>
      <c r="AU30" s="39"/>
      <c r="AV30" s="39"/>
      <c r="AW30" s="39"/>
      <c r="AX30" s="39"/>
      <c r="AY30" s="39"/>
      <c r="AZ30" s="40"/>
      <c r="BA30" s="9"/>
    </row>
    <row r="31" customFormat="false" ht="15.75" hidden="false" customHeight="true" outlineLevel="0" collapsed="false">
      <c r="B31" s="6"/>
      <c r="C31" s="98" t="n">
        <v>26</v>
      </c>
      <c r="D31" s="113" t="s">
        <v>81</v>
      </c>
      <c r="E31" s="45" t="n">
        <v>40</v>
      </c>
      <c r="F31" s="33" t="n">
        <f aca="false">SUM(M31:AZ31)</f>
        <v>149</v>
      </c>
      <c r="G31" s="34" t="n">
        <f aca="false">(F31/E31)*5</f>
        <v>18.625</v>
      </c>
      <c r="H31" s="34" t="n">
        <f aca="false">(J31+K31+L31)/E31</f>
        <v>2.475</v>
      </c>
      <c r="I31" s="35" t="n">
        <v>50</v>
      </c>
      <c r="J31" s="36" t="n">
        <f aca="false">F31-I31-K31-L31</f>
        <v>97.25</v>
      </c>
      <c r="K31" s="37" t="n">
        <v>1</v>
      </c>
      <c r="L31" s="37" t="n">
        <v>0.75</v>
      </c>
      <c r="M31" s="38"/>
      <c r="N31" s="39"/>
      <c r="O31" s="39"/>
      <c r="P31" s="39" t="n">
        <v>14</v>
      </c>
      <c r="Q31" s="39"/>
      <c r="R31" s="39" t="n">
        <v>15.75</v>
      </c>
      <c r="S31" s="39"/>
      <c r="T31" s="39"/>
      <c r="U31" s="39"/>
      <c r="V31" s="39"/>
      <c r="W31" s="39" t="n">
        <v>20.25</v>
      </c>
      <c r="X31" s="39"/>
      <c r="Y31" s="39" t="n">
        <v>20</v>
      </c>
      <c r="Z31" s="39"/>
      <c r="AA31" s="39"/>
      <c r="AB31" s="39"/>
      <c r="AC31" s="39"/>
      <c r="AD31" s="39"/>
      <c r="AE31" s="39"/>
      <c r="AF31" s="39"/>
      <c r="AG31" s="39"/>
      <c r="AH31" s="39" t="n">
        <v>24.5</v>
      </c>
      <c r="AI31" s="39"/>
      <c r="AJ31" s="39"/>
      <c r="AK31" s="39"/>
      <c r="AL31" s="39"/>
      <c r="AM31" s="39"/>
      <c r="AN31" s="39"/>
      <c r="AO31" s="39" t="n">
        <v>16</v>
      </c>
      <c r="AP31" s="39"/>
      <c r="AQ31" s="39"/>
      <c r="AR31" s="39"/>
      <c r="AS31" s="39"/>
      <c r="AT31" s="39"/>
      <c r="AU31" s="39"/>
      <c r="AV31" s="39"/>
      <c r="AW31" s="39"/>
      <c r="AX31" s="39"/>
      <c r="AY31" s="39" t="n">
        <v>23.5</v>
      </c>
      <c r="AZ31" s="40" t="n">
        <v>15</v>
      </c>
      <c r="BA31" s="9"/>
    </row>
    <row r="32" customFormat="false" ht="15.75" hidden="false" customHeight="true" outlineLevel="0" collapsed="false">
      <c r="B32" s="6"/>
      <c r="C32" s="98" t="n">
        <v>27</v>
      </c>
      <c r="D32" s="113" t="s">
        <v>82</v>
      </c>
      <c r="E32" s="45" t="n">
        <v>40</v>
      </c>
      <c r="F32" s="33" t="n">
        <f aca="false">SUM(M32:AZ32)</f>
        <v>148.5</v>
      </c>
      <c r="G32" s="34" t="n">
        <f aca="false">(F32/E32)*5</f>
        <v>18.5625</v>
      </c>
      <c r="H32" s="34" t="n">
        <f aca="false">(J32+K32+L32)/E32</f>
        <v>2.525</v>
      </c>
      <c r="I32" s="35" t="n">
        <v>47.5</v>
      </c>
      <c r="J32" s="36" t="n">
        <f aca="false">F32-I32-K32-L32</f>
        <v>98.75</v>
      </c>
      <c r="K32" s="37" t="n">
        <v>0.5</v>
      </c>
      <c r="L32" s="37" t="n">
        <v>1.75</v>
      </c>
      <c r="M32" s="38" t="n">
        <v>21.25</v>
      </c>
      <c r="N32" s="39"/>
      <c r="O32" s="39"/>
      <c r="P32" s="39" t="n">
        <v>13</v>
      </c>
      <c r="Q32" s="39"/>
      <c r="R32" s="39"/>
      <c r="S32" s="39" t="n">
        <v>16.5</v>
      </c>
      <c r="T32" s="39"/>
      <c r="U32" s="39"/>
      <c r="V32" s="39" t="n">
        <v>25.5</v>
      </c>
      <c r="W32" s="39"/>
      <c r="X32" s="39"/>
      <c r="Y32" s="39"/>
      <c r="Z32" s="39" t="n">
        <v>18</v>
      </c>
      <c r="AA32" s="39"/>
      <c r="AB32" s="39"/>
      <c r="AC32" s="39"/>
      <c r="AD32" s="39"/>
      <c r="AE32" s="39"/>
      <c r="AF32" s="39"/>
      <c r="AG32" s="39"/>
      <c r="AH32" s="39" t="n">
        <v>13</v>
      </c>
      <c r="AI32" s="39" t="n">
        <v>19.5</v>
      </c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 t="n">
        <v>21.75</v>
      </c>
      <c r="AX32" s="39"/>
      <c r="AY32" s="39"/>
      <c r="AZ32" s="40"/>
      <c r="BA32" s="9"/>
    </row>
    <row r="33" customFormat="false" ht="15.75" hidden="false" customHeight="true" outlineLevel="0" collapsed="false">
      <c r="B33" s="6"/>
      <c r="C33" s="98" t="n">
        <v>28</v>
      </c>
      <c r="D33" s="113" t="s">
        <v>83</v>
      </c>
      <c r="E33" s="45" t="n">
        <v>40</v>
      </c>
      <c r="F33" s="33" t="n">
        <f aca="false">SUM(M33:AZ33)</f>
        <v>145.75</v>
      </c>
      <c r="G33" s="34" t="n">
        <f aca="false">(F33/E33)*5</f>
        <v>18.21875</v>
      </c>
      <c r="H33" s="34" t="n">
        <f aca="false">(J33+K33+L33)/E33</f>
        <v>2.58125</v>
      </c>
      <c r="I33" s="35" t="n">
        <v>42.5</v>
      </c>
      <c r="J33" s="36" t="n">
        <f aca="false">F33-I33-K33-L33</f>
        <v>102.75</v>
      </c>
      <c r="K33" s="37"/>
      <c r="L33" s="37" t="n">
        <v>0.5</v>
      </c>
      <c r="M33" s="38"/>
      <c r="N33" s="39" t="n">
        <v>17.5</v>
      </c>
      <c r="O33" s="39"/>
      <c r="P33" s="39"/>
      <c r="Q33" s="39" t="n">
        <v>17</v>
      </c>
      <c r="R33" s="39"/>
      <c r="S33" s="39"/>
      <c r="T33" s="39"/>
      <c r="U33" s="39" t="n">
        <v>18.5</v>
      </c>
      <c r="V33" s="39"/>
      <c r="W33" s="39"/>
      <c r="X33" s="39" t="n">
        <v>19</v>
      </c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 t="n">
        <v>16.75</v>
      </c>
      <c r="AK33" s="39"/>
      <c r="AL33" s="39"/>
      <c r="AM33" s="39"/>
      <c r="AN33" s="39"/>
      <c r="AO33" s="39"/>
      <c r="AP33" s="39" t="n">
        <v>22</v>
      </c>
      <c r="AQ33" s="39"/>
      <c r="AR33" s="39"/>
      <c r="AS33" s="39"/>
      <c r="AT33" s="39" t="n">
        <v>12</v>
      </c>
      <c r="AU33" s="39"/>
      <c r="AV33" s="39"/>
      <c r="AW33" s="39"/>
      <c r="AX33" s="39"/>
      <c r="AY33" s="39" t="n">
        <v>23</v>
      </c>
      <c r="AZ33" s="40"/>
      <c r="BA33" s="9"/>
    </row>
    <row r="34" customFormat="false" ht="15.75" hidden="false" customHeight="true" outlineLevel="0" collapsed="false">
      <c r="B34" s="6"/>
      <c r="C34" s="98" t="n">
        <v>29</v>
      </c>
      <c r="D34" s="113" t="s">
        <v>84</v>
      </c>
      <c r="E34" s="45" t="n">
        <v>40</v>
      </c>
      <c r="F34" s="33" t="n">
        <f aca="false">SUM(M34:AZ34)</f>
        <v>145.5</v>
      </c>
      <c r="G34" s="34" t="n">
        <f aca="false">(F34/E34)*5</f>
        <v>18.1875</v>
      </c>
      <c r="H34" s="34" t="n">
        <f aca="false">(J34+K34+L34)/E34</f>
        <v>2.575</v>
      </c>
      <c r="I34" s="35" t="n">
        <v>42.5</v>
      </c>
      <c r="J34" s="36" t="n">
        <f aca="false">F34-I34-K34-L34</f>
        <v>99.5</v>
      </c>
      <c r="K34" s="37" t="n">
        <v>0.5</v>
      </c>
      <c r="L34" s="37" t="n">
        <v>3</v>
      </c>
      <c r="M34" s="38"/>
      <c r="N34" s="39" t="n">
        <v>14.75</v>
      </c>
      <c r="O34" s="39"/>
      <c r="P34" s="39"/>
      <c r="Q34" s="39"/>
      <c r="R34" s="39" t="n">
        <v>14.5</v>
      </c>
      <c r="S34" s="39"/>
      <c r="T34" s="39"/>
      <c r="U34" s="39"/>
      <c r="V34" s="39"/>
      <c r="W34" s="39"/>
      <c r="X34" s="39"/>
      <c r="Y34" s="39" t="n">
        <v>24</v>
      </c>
      <c r="Z34" s="39"/>
      <c r="AA34" s="39"/>
      <c r="AB34" s="39"/>
      <c r="AC34" s="39"/>
      <c r="AD34" s="39" t="n">
        <v>20.75</v>
      </c>
      <c r="AE34" s="39"/>
      <c r="AF34" s="39"/>
      <c r="AG34" s="39"/>
      <c r="AH34" s="39"/>
      <c r="AI34" s="39" t="n">
        <v>22.75</v>
      </c>
      <c r="AJ34" s="39"/>
      <c r="AK34" s="39"/>
      <c r="AL34" s="39"/>
      <c r="AM34" s="39"/>
      <c r="AN34" s="39"/>
      <c r="AO34" s="39" t="n">
        <v>20</v>
      </c>
      <c r="AP34" s="39"/>
      <c r="AQ34" s="39"/>
      <c r="AR34" s="39"/>
      <c r="AS34" s="39" t="n">
        <v>16</v>
      </c>
      <c r="AT34" s="39"/>
      <c r="AU34" s="39"/>
      <c r="AV34" s="39"/>
      <c r="AW34" s="39"/>
      <c r="AX34" s="39" t="n">
        <v>12.75</v>
      </c>
      <c r="AY34" s="39"/>
      <c r="AZ34" s="40"/>
      <c r="BA34" s="9"/>
    </row>
    <row r="35" customFormat="false" ht="15.75" hidden="false" customHeight="true" outlineLevel="0" collapsed="false">
      <c r="B35" s="6"/>
      <c r="C35" s="98" t="n">
        <v>30</v>
      </c>
      <c r="D35" s="113" t="s">
        <v>85</v>
      </c>
      <c r="E35" s="45" t="n">
        <v>40</v>
      </c>
      <c r="F35" s="33" t="n">
        <f aca="false">SUM(M35:AZ35)</f>
        <v>145.25</v>
      </c>
      <c r="G35" s="34" t="n">
        <f aca="false">(F35/E35)*5</f>
        <v>18.15625</v>
      </c>
      <c r="H35" s="34" t="n">
        <f aca="false">(J35+K35+L35)/E35</f>
        <v>2.56875</v>
      </c>
      <c r="I35" s="35" t="n">
        <v>42.5</v>
      </c>
      <c r="J35" s="36" t="n">
        <f aca="false">F35-I35-K35-L35</f>
        <v>100.75</v>
      </c>
      <c r="K35" s="37" t="n">
        <v>1</v>
      </c>
      <c r="L35" s="37" t="n">
        <v>1</v>
      </c>
      <c r="M35" s="38"/>
      <c r="N35" s="39"/>
      <c r="O35" s="39"/>
      <c r="P35" s="39"/>
      <c r="Q35" s="39"/>
      <c r="R35" s="39"/>
      <c r="S35" s="39"/>
      <c r="T35" s="39"/>
      <c r="U35" s="39" t="n">
        <v>17</v>
      </c>
      <c r="V35" s="39" t="n">
        <v>15.25</v>
      </c>
      <c r="W35" s="39" t="n">
        <v>13.25</v>
      </c>
      <c r="X35" s="39" t="n">
        <v>23</v>
      </c>
      <c r="Y35" s="39" t="n">
        <v>18.25</v>
      </c>
      <c r="Z35" s="39" t="n">
        <v>17.25</v>
      </c>
      <c r="AA35" s="39" t="n">
        <v>20.75</v>
      </c>
      <c r="AB35" s="39" t="n">
        <v>20.5</v>
      </c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40"/>
      <c r="BA35" s="9"/>
    </row>
    <row r="36" customFormat="false" ht="15.75" hidden="false" customHeight="true" outlineLevel="0" collapsed="false">
      <c r="B36" s="6"/>
      <c r="C36" s="98" t="n">
        <v>31</v>
      </c>
      <c r="D36" s="113" t="s">
        <v>86</v>
      </c>
      <c r="E36" s="45" t="n">
        <v>40</v>
      </c>
      <c r="F36" s="33" t="n">
        <f aca="false">SUM(M36:AZ36)</f>
        <v>144.75</v>
      </c>
      <c r="G36" s="34" t="n">
        <f aca="false">(F36/E36)*5</f>
        <v>18.09375</v>
      </c>
      <c r="H36" s="34" t="n">
        <f aca="false">(J36+K36+L36)/E36</f>
        <v>2.55625</v>
      </c>
      <c r="I36" s="35" t="n">
        <v>42.5</v>
      </c>
      <c r="J36" s="36" t="n">
        <f aca="false">F36-I36-K36-L36</f>
        <v>101</v>
      </c>
      <c r="K36" s="37"/>
      <c r="L36" s="37" t="n">
        <v>1.25</v>
      </c>
      <c r="M36" s="38"/>
      <c r="N36" s="39"/>
      <c r="O36" s="39"/>
      <c r="P36" s="39"/>
      <c r="Q36" s="39" t="n">
        <v>15.75</v>
      </c>
      <c r="R36" s="39"/>
      <c r="S36" s="39"/>
      <c r="T36" s="39"/>
      <c r="U36" s="39"/>
      <c r="V36" s="39" t="n">
        <v>17.5</v>
      </c>
      <c r="W36" s="39"/>
      <c r="X36" s="39"/>
      <c r="Y36" s="39"/>
      <c r="Z36" s="39" t="n">
        <v>19</v>
      </c>
      <c r="AA36" s="39"/>
      <c r="AB36" s="39" t="n">
        <v>17</v>
      </c>
      <c r="AC36" s="39"/>
      <c r="AD36" s="39" t="n">
        <v>14.75</v>
      </c>
      <c r="AE36" s="39"/>
      <c r="AF36" s="39"/>
      <c r="AG36" s="39"/>
      <c r="AH36" s="39"/>
      <c r="AI36" s="39"/>
      <c r="AJ36" s="39"/>
      <c r="AK36" s="39" t="n">
        <v>21.25</v>
      </c>
      <c r="AL36" s="39" t="n">
        <v>14.75</v>
      </c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 t="n">
        <v>24.75</v>
      </c>
      <c r="AZ36" s="40"/>
      <c r="BA36" s="9"/>
    </row>
    <row r="37" customFormat="false" ht="15.75" hidden="false" customHeight="true" outlineLevel="0" collapsed="false">
      <c r="B37" s="6"/>
      <c r="C37" s="98" t="n">
        <v>32</v>
      </c>
      <c r="D37" s="113" t="s">
        <v>64</v>
      </c>
      <c r="E37" s="45" t="n">
        <v>40</v>
      </c>
      <c r="F37" s="33" t="n">
        <f aca="false">SUM(M37:AZ37)</f>
        <v>144.5</v>
      </c>
      <c r="G37" s="34" t="n">
        <f aca="false">(F37/E37)*5</f>
        <v>18.0625</v>
      </c>
      <c r="H37" s="34" t="n">
        <f aca="false">(J37+K37+L37)/E37</f>
        <v>2.3625</v>
      </c>
      <c r="I37" s="35" t="n">
        <v>50</v>
      </c>
      <c r="J37" s="36" t="n">
        <f aca="false">F37-I37-K37-L37</f>
        <v>94.5</v>
      </c>
      <c r="K37" s="37"/>
      <c r="L37" s="37"/>
      <c r="M37" s="38"/>
      <c r="N37" s="39"/>
      <c r="O37" s="39" t="n">
        <v>18.25</v>
      </c>
      <c r="P37" s="39"/>
      <c r="Q37" s="39"/>
      <c r="R37" s="39"/>
      <c r="S37" s="39"/>
      <c r="T37" s="39"/>
      <c r="U37" s="39"/>
      <c r="V37" s="39"/>
      <c r="W37" s="39"/>
      <c r="X37" s="39"/>
      <c r="Y37" s="39" t="n">
        <v>17</v>
      </c>
      <c r="Z37" s="39"/>
      <c r="AA37" s="39" t="n">
        <v>16.25</v>
      </c>
      <c r="AB37" s="39"/>
      <c r="AC37" s="39"/>
      <c r="AD37" s="39"/>
      <c r="AE37" s="39" t="n">
        <v>15.25</v>
      </c>
      <c r="AF37" s="39"/>
      <c r="AG37" s="39"/>
      <c r="AH37" s="39"/>
      <c r="AI37" s="39"/>
      <c r="AJ37" s="39"/>
      <c r="AK37" s="39" t="n">
        <v>17</v>
      </c>
      <c r="AL37" s="39"/>
      <c r="AM37" s="39"/>
      <c r="AN37" s="39" t="n">
        <v>11.25</v>
      </c>
      <c r="AO37" s="39"/>
      <c r="AP37" s="39"/>
      <c r="AQ37" s="39"/>
      <c r="AR37" s="39"/>
      <c r="AS37" s="39" t="n">
        <v>29.5</v>
      </c>
      <c r="AT37" s="39"/>
      <c r="AU37" s="39"/>
      <c r="AV37" s="39"/>
      <c r="AW37" s="39"/>
      <c r="AX37" s="39"/>
      <c r="AY37" s="39"/>
      <c r="AZ37" s="40" t="n">
        <v>20</v>
      </c>
      <c r="BA37" s="9"/>
    </row>
    <row r="38" customFormat="false" ht="15.75" hidden="false" customHeight="true" outlineLevel="0" collapsed="false">
      <c r="B38" s="6"/>
      <c r="C38" s="98" t="n">
        <v>33</v>
      </c>
      <c r="D38" s="113" t="s">
        <v>87</v>
      </c>
      <c r="E38" s="45" t="n">
        <v>40</v>
      </c>
      <c r="F38" s="33" t="n">
        <f aca="false">SUM(M38:AZ38)</f>
        <v>144.25</v>
      </c>
      <c r="G38" s="34" t="n">
        <f aca="false">(F38/E38)*5</f>
        <v>18.03125</v>
      </c>
      <c r="H38" s="34" t="n">
        <f aca="false">(J38+K38+L38)/E38</f>
        <v>2.54375</v>
      </c>
      <c r="I38" s="35" t="n">
        <v>42.5</v>
      </c>
      <c r="J38" s="36" t="n">
        <f aca="false">F38-I38-K38-L38</f>
        <v>99.75</v>
      </c>
      <c r="K38" s="37"/>
      <c r="L38" s="37" t="n">
        <v>2</v>
      </c>
      <c r="M38" s="38" t="n">
        <v>17</v>
      </c>
      <c r="N38" s="39"/>
      <c r="O38" s="39" t="n">
        <v>15.75</v>
      </c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 t="n">
        <v>17.5</v>
      </c>
      <c r="AA38" s="39"/>
      <c r="AB38" s="39"/>
      <c r="AC38" s="39"/>
      <c r="AD38" s="39"/>
      <c r="AE38" s="39"/>
      <c r="AF38" s="39"/>
      <c r="AG38" s="39" t="n">
        <v>17.25</v>
      </c>
      <c r="AH38" s="39"/>
      <c r="AI38" s="39"/>
      <c r="AJ38" s="39"/>
      <c r="AK38" s="39"/>
      <c r="AL38" s="39" t="n">
        <v>19</v>
      </c>
      <c r="AM38" s="39"/>
      <c r="AN38" s="39"/>
      <c r="AO38" s="39"/>
      <c r="AP38" s="39" t="n">
        <v>16.75</v>
      </c>
      <c r="AQ38" s="39"/>
      <c r="AR38" s="39"/>
      <c r="AS38" s="39"/>
      <c r="AT38" s="39" t="n">
        <v>21.5</v>
      </c>
      <c r="AU38" s="39"/>
      <c r="AV38" s="39"/>
      <c r="AW38" s="39"/>
      <c r="AX38" s="39" t="n">
        <v>19.5</v>
      </c>
      <c r="AY38" s="39"/>
      <c r="AZ38" s="40"/>
      <c r="BA38" s="9"/>
    </row>
    <row r="39" customFormat="false" ht="15.75" hidden="false" customHeight="true" outlineLevel="0" collapsed="false">
      <c r="B39" s="6"/>
      <c r="C39" s="98" t="n">
        <v>34</v>
      </c>
      <c r="D39" s="115" t="s">
        <v>88</v>
      </c>
      <c r="E39" s="62" t="n">
        <v>40</v>
      </c>
      <c r="F39" s="33" t="n">
        <f aca="false">SUM(M39:AZ39)</f>
        <v>143.5</v>
      </c>
      <c r="G39" s="34" t="n">
        <f aca="false">(F39/E39)*5</f>
        <v>17.9375</v>
      </c>
      <c r="H39" s="34" t="n">
        <f aca="false">(J39+K39+L39)/E39</f>
        <v>2.4</v>
      </c>
      <c r="I39" s="35" t="n">
        <v>47.5</v>
      </c>
      <c r="J39" s="36" t="n">
        <f aca="false">F39-I39-K39-L39</f>
        <v>94.75</v>
      </c>
      <c r="K39" s="37" t="n">
        <v>0.5</v>
      </c>
      <c r="L39" s="37" t="n">
        <v>0.75</v>
      </c>
      <c r="M39" s="38" t="n">
        <v>18.25</v>
      </c>
      <c r="N39" s="39"/>
      <c r="O39" s="39"/>
      <c r="P39" s="39" t="n">
        <v>18</v>
      </c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 t="n">
        <v>21.5</v>
      </c>
      <c r="AE39" s="39"/>
      <c r="AF39" s="39"/>
      <c r="AG39" s="39"/>
      <c r="AH39" s="39"/>
      <c r="AI39" s="39" t="n">
        <v>12</v>
      </c>
      <c r="AJ39" s="39"/>
      <c r="AK39" s="39"/>
      <c r="AL39" s="39"/>
      <c r="AM39" s="39"/>
      <c r="AN39" s="39"/>
      <c r="AO39" s="39"/>
      <c r="AP39" s="39"/>
      <c r="AQ39" s="39" t="n">
        <v>17</v>
      </c>
      <c r="AR39" s="57" t="n">
        <v>19.5</v>
      </c>
      <c r="AS39" s="39"/>
      <c r="AT39" s="39"/>
      <c r="AU39" s="39" t="n">
        <v>17</v>
      </c>
      <c r="AV39" s="39"/>
      <c r="AW39" s="39"/>
      <c r="AX39" s="39" t="n">
        <v>20.25</v>
      </c>
      <c r="AY39" s="39"/>
      <c r="AZ39" s="40"/>
      <c r="BA39" s="9"/>
    </row>
    <row r="40" customFormat="false" ht="15.75" hidden="false" customHeight="true" outlineLevel="0" collapsed="false">
      <c r="B40" s="6"/>
      <c r="C40" s="98" t="n">
        <v>35</v>
      </c>
      <c r="D40" s="113" t="s">
        <v>89</v>
      </c>
      <c r="E40" s="45" t="n">
        <v>40</v>
      </c>
      <c r="F40" s="33" t="n">
        <f aca="false">SUM(M40:AZ40)</f>
        <v>143.5</v>
      </c>
      <c r="G40" s="34" t="n">
        <f aca="false">(F40/E40)*5</f>
        <v>17.9375</v>
      </c>
      <c r="H40" s="34" t="n">
        <f aca="false">(J40+K40+L40)/E40</f>
        <v>2.4625</v>
      </c>
      <c r="I40" s="35" t="n">
        <v>45</v>
      </c>
      <c r="J40" s="36" t="n">
        <f aca="false">F40-I40-K40-L40</f>
        <v>97.5</v>
      </c>
      <c r="K40" s="37"/>
      <c r="L40" s="37" t="n">
        <v>1</v>
      </c>
      <c r="M40" s="38"/>
      <c r="N40" s="39" t="n">
        <v>21</v>
      </c>
      <c r="O40" s="39"/>
      <c r="P40" s="39"/>
      <c r="Q40" s="39"/>
      <c r="R40" s="39"/>
      <c r="S40" s="39"/>
      <c r="T40" s="39"/>
      <c r="U40" s="39"/>
      <c r="V40" s="39"/>
      <c r="W40" s="39" t="n">
        <v>16.5</v>
      </c>
      <c r="X40" s="39"/>
      <c r="Y40" s="39" t="n">
        <v>23.75</v>
      </c>
      <c r="Z40" s="39"/>
      <c r="AA40" s="39"/>
      <c r="AB40" s="39" t="n">
        <v>13</v>
      </c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 t="n">
        <v>17.5</v>
      </c>
      <c r="AQ40" s="39" t="n">
        <v>18.75</v>
      </c>
      <c r="AR40" s="39"/>
      <c r="AS40" s="39"/>
      <c r="AT40" s="39" t="n">
        <v>17.75</v>
      </c>
      <c r="AU40" s="39"/>
      <c r="AV40" s="39"/>
      <c r="AW40" s="39"/>
      <c r="AX40" s="39"/>
      <c r="AY40" s="39" t="n">
        <v>15.25</v>
      </c>
      <c r="AZ40" s="40"/>
      <c r="BA40" s="9"/>
    </row>
    <row r="41" customFormat="false" ht="15.75" hidden="false" customHeight="true" outlineLevel="0" collapsed="false">
      <c r="B41" s="6"/>
      <c r="C41" s="98" t="n">
        <v>36</v>
      </c>
      <c r="D41" s="113" t="s">
        <v>90</v>
      </c>
      <c r="E41" s="62" t="n">
        <v>40</v>
      </c>
      <c r="F41" s="33" t="n">
        <f aca="false">SUM(M41:AZ41)</f>
        <v>140.75</v>
      </c>
      <c r="G41" s="34" t="n">
        <f aca="false">(F41/E41)*5</f>
        <v>17.59375</v>
      </c>
      <c r="H41" s="34" t="n">
        <f aca="false">(J41+K41+L41)/E41</f>
        <v>2.26875</v>
      </c>
      <c r="I41" s="35" t="n">
        <v>50</v>
      </c>
      <c r="J41" s="36" t="n">
        <f aca="false">F41-I41-K41-L41</f>
        <v>89.25</v>
      </c>
      <c r="K41" s="37" t="n">
        <v>0.5</v>
      </c>
      <c r="L41" s="37" t="n">
        <v>1</v>
      </c>
      <c r="M41" s="38"/>
      <c r="N41" s="39"/>
      <c r="O41" s="39"/>
      <c r="P41" s="39"/>
      <c r="Q41" s="39"/>
      <c r="R41" s="39"/>
      <c r="S41" s="39" t="n">
        <v>15.25</v>
      </c>
      <c r="T41" s="39"/>
      <c r="U41" s="39"/>
      <c r="V41" s="39"/>
      <c r="W41" s="39"/>
      <c r="X41" s="39"/>
      <c r="Y41" s="39"/>
      <c r="Z41" s="39" t="n">
        <v>22.5</v>
      </c>
      <c r="AA41" s="39" t="n">
        <v>10.5</v>
      </c>
      <c r="AB41" s="39"/>
      <c r="AC41" s="39"/>
      <c r="AD41" s="39" t="n">
        <v>24.25</v>
      </c>
      <c r="AE41" s="39"/>
      <c r="AF41" s="39"/>
      <c r="AG41" s="39"/>
      <c r="AH41" s="39"/>
      <c r="AI41" s="39"/>
      <c r="AJ41" s="39"/>
      <c r="AK41" s="39" t="n">
        <v>18.25</v>
      </c>
      <c r="AL41" s="39"/>
      <c r="AM41" s="39"/>
      <c r="AN41" s="39"/>
      <c r="AO41" s="39" t="n">
        <v>12.5</v>
      </c>
      <c r="AP41" s="39"/>
      <c r="AQ41" s="39"/>
      <c r="AR41" s="57" t="n">
        <v>20.5</v>
      </c>
      <c r="AS41" s="39"/>
      <c r="AT41" s="39"/>
      <c r="AU41" s="39"/>
      <c r="AV41" s="39" t="n">
        <v>17</v>
      </c>
      <c r="AW41" s="39"/>
      <c r="AX41" s="39"/>
      <c r="AY41" s="39"/>
      <c r="AZ41" s="40"/>
      <c r="BA41" s="9"/>
    </row>
    <row r="42" customFormat="false" ht="15.75" hidden="false" customHeight="true" outlineLevel="0" collapsed="false">
      <c r="B42" s="6"/>
      <c r="C42" s="98" t="n">
        <v>37</v>
      </c>
      <c r="D42" s="113" t="s">
        <v>91</v>
      </c>
      <c r="E42" s="45" t="n">
        <v>40</v>
      </c>
      <c r="F42" s="33" t="n">
        <f aca="false">SUM(M42:AZ42)</f>
        <v>139.25</v>
      </c>
      <c r="G42" s="34" t="n">
        <f aca="false">(F42/E42)*5</f>
        <v>17.40625</v>
      </c>
      <c r="H42" s="34" t="n">
        <f aca="false">(J42+K42+L42)/E42</f>
        <v>2.60625</v>
      </c>
      <c r="I42" s="35" t="n">
        <v>35</v>
      </c>
      <c r="J42" s="36" t="n">
        <f aca="false">F42-I42-K42-L42</f>
        <v>103</v>
      </c>
      <c r="K42" s="37"/>
      <c r="L42" s="37" t="n">
        <v>1.25</v>
      </c>
      <c r="M42" s="38"/>
      <c r="N42" s="39"/>
      <c r="O42" s="39"/>
      <c r="P42" s="39"/>
      <c r="Q42" s="39" t="n">
        <v>14.5</v>
      </c>
      <c r="R42" s="39" t="n">
        <v>19</v>
      </c>
      <c r="S42" s="39"/>
      <c r="T42" s="39"/>
      <c r="U42" s="39"/>
      <c r="V42" s="39" t="n">
        <v>15.25</v>
      </c>
      <c r="W42" s="39"/>
      <c r="X42" s="39"/>
      <c r="Y42" s="39"/>
      <c r="Z42" s="39"/>
      <c r="AA42" s="39"/>
      <c r="AB42" s="39"/>
      <c r="AC42" s="39"/>
      <c r="AD42" s="39"/>
      <c r="AE42" s="39"/>
      <c r="AF42" s="39" t="n">
        <v>17.75</v>
      </c>
      <c r="AG42" s="39"/>
      <c r="AH42" s="39"/>
      <c r="AI42" s="39"/>
      <c r="AJ42" s="39"/>
      <c r="AK42" s="39"/>
      <c r="AL42" s="39" t="n">
        <v>19.5</v>
      </c>
      <c r="AM42" s="39" t="n">
        <v>21.5</v>
      </c>
      <c r="AN42" s="39"/>
      <c r="AO42" s="39"/>
      <c r="AP42" s="39"/>
      <c r="AQ42" s="39"/>
      <c r="AR42" s="39"/>
      <c r="AS42" s="39" t="n">
        <v>13.5</v>
      </c>
      <c r="AT42" s="39"/>
      <c r="AU42" s="39"/>
      <c r="AV42" s="39" t="n">
        <v>18.25</v>
      </c>
      <c r="AW42" s="39"/>
      <c r="AX42" s="39"/>
      <c r="AY42" s="39"/>
      <c r="AZ42" s="40"/>
      <c r="BA42" s="9"/>
    </row>
    <row r="43" customFormat="false" ht="15.75" hidden="false" customHeight="true" outlineLevel="0" collapsed="false">
      <c r="B43" s="6"/>
      <c r="C43" s="98" t="n">
        <v>38</v>
      </c>
      <c r="D43" s="113" t="s">
        <v>92</v>
      </c>
      <c r="E43" s="45" t="n">
        <v>40</v>
      </c>
      <c r="F43" s="33" t="n">
        <f aca="false">SUM(M43:AZ43)</f>
        <v>138</v>
      </c>
      <c r="G43" s="34" t="n">
        <f aca="false">(F43/E43)*5</f>
        <v>17.25</v>
      </c>
      <c r="H43" s="34" t="n">
        <f aca="false">(J43+K43+L43)/E43</f>
        <v>2.3875</v>
      </c>
      <c r="I43" s="35" t="n">
        <v>42.5</v>
      </c>
      <c r="J43" s="36" t="n">
        <f aca="false">F43-I43-K43-L43</f>
        <v>95.25</v>
      </c>
      <c r="K43" s="37"/>
      <c r="L43" s="37" t="n">
        <v>0.25</v>
      </c>
      <c r="M43" s="38"/>
      <c r="N43" s="39"/>
      <c r="O43" s="39"/>
      <c r="P43" s="39"/>
      <c r="Q43" s="39"/>
      <c r="R43" s="39" t="n">
        <v>9.5</v>
      </c>
      <c r="S43" s="39"/>
      <c r="T43" s="39"/>
      <c r="U43" s="39"/>
      <c r="V43" s="39"/>
      <c r="W43" s="39"/>
      <c r="X43" s="39" t="n">
        <v>20.5</v>
      </c>
      <c r="Y43" s="39"/>
      <c r="Z43" s="39"/>
      <c r="AA43" s="39"/>
      <c r="AB43" s="39"/>
      <c r="AC43" s="39"/>
      <c r="AD43" s="39" t="n">
        <v>12.5</v>
      </c>
      <c r="AE43" s="39"/>
      <c r="AF43" s="39" t="n">
        <v>23.75</v>
      </c>
      <c r="AG43" s="39"/>
      <c r="AH43" s="39" t="n">
        <v>18.25</v>
      </c>
      <c r="AI43" s="39"/>
      <c r="AJ43" s="39"/>
      <c r="AK43" s="39"/>
      <c r="AL43" s="39"/>
      <c r="AM43" s="39" t="n">
        <v>23.5</v>
      </c>
      <c r="AN43" s="39"/>
      <c r="AO43" s="39"/>
      <c r="AP43" s="39" t="n">
        <v>12.25</v>
      </c>
      <c r="AQ43" s="39"/>
      <c r="AR43" s="39"/>
      <c r="AS43" s="39"/>
      <c r="AT43" s="39" t="n">
        <v>17.75</v>
      </c>
      <c r="AU43" s="39"/>
      <c r="AV43" s="39"/>
      <c r="AW43" s="39"/>
      <c r="AX43" s="39"/>
      <c r="AY43" s="39"/>
      <c r="AZ43" s="40"/>
      <c r="BA43" s="9"/>
    </row>
    <row r="44" customFormat="false" ht="15.75" hidden="false" customHeight="true" outlineLevel="0" collapsed="false">
      <c r="B44" s="6"/>
      <c r="C44" s="98" t="n">
        <v>39</v>
      </c>
      <c r="D44" s="113" t="s">
        <v>93</v>
      </c>
      <c r="E44" s="45" t="n">
        <v>40</v>
      </c>
      <c r="F44" s="33" t="n">
        <f aca="false">SUM(M44:AZ44)</f>
        <v>136</v>
      </c>
      <c r="G44" s="34" t="n">
        <f aca="false">(F44/E44)*5</f>
        <v>17</v>
      </c>
      <c r="H44" s="34" t="n">
        <f aca="false">(J44+K44+L44)/E44</f>
        <v>2.4</v>
      </c>
      <c r="I44" s="35" t="n">
        <v>40</v>
      </c>
      <c r="J44" s="36" t="n">
        <f aca="false">F44-I44-K44-L44</f>
        <v>94.25</v>
      </c>
      <c r="K44" s="37" t="n">
        <v>0.5</v>
      </c>
      <c r="L44" s="37" t="n">
        <v>1.25</v>
      </c>
      <c r="M44" s="38"/>
      <c r="N44" s="39"/>
      <c r="O44" s="39"/>
      <c r="P44" s="39"/>
      <c r="Q44" s="39"/>
      <c r="R44" s="39"/>
      <c r="S44" s="39" t="n">
        <v>18</v>
      </c>
      <c r="T44" s="39"/>
      <c r="U44" s="39"/>
      <c r="V44" s="39"/>
      <c r="W44" s="39"/>
      <c r="X44" s="39"/>
      <c r="Y44" s="39"/>
      <c r="Z44" s="39" t="n">
        <v>16.25</v>
      </c>
      <c r="AA44" s="39"/>
      <c r="AB44" s="39"/>
      <c r="AC44" s="39"/>
      <c r="AD44" s="39"/>
      <c r="AE44" s="39"/>
      <c r="AF44" s="39"/>
      <c r="AG44" s="39" t="n">
        <v>16.25</v>
      </c>
      <c r="AH44" s="39"/>
      <c r="AI44" s="39"/>
      <c r="AJ44" s="39" t="n">
        <v>17.5</v>
      </c>
      <c r="AK44" s="39"/>
      <c r="AL44" s="39"/>
      <c r="AM44" s="39"/>
      <c r="AN44" s="39" t="n">
        <v>14.75</v>
      </c>
      <c r="AO44" s="39" t="n">
        <v>10.5</v>
      </c>
      <c r="AP44" s="39"/>
      <c r="AQ44" s="39"/>
      <c r="AR44" s="39"/>
      <c r="AS44" s="39"/>
      <c r="AT44" s="39"/>
      <c r="AU44" s="39"/>
      <c r="AV44" s="39"/>
      <c r="AW44" s="39"/>
      <c r="AX44" s="39" t="n">
        <v>22.25</v>
      </c>
      <c r="AY44" s="39" t="n">
        <v>20.5</v>
      </c>
      <c r="AZ44" s="40"/>
      <c r="BA44" s="9"/>
    </row>
    <row r="45" customFormat="false" ht="15.75" hidden="false" customHeight="true" outlineLevel="0" collapsed="false">
      <c r="B45" s="6"/>
      <c r="C45" s="98" t="n">
        <v>40</v>
      </c>
      <c r="D45" s="113" t="s">
        <v>94</v>
      </c>
      <c r="E45" s="62" t="n">
        <v>40</v>
      </c>
      <c r="F45" s="33" t="n">
        <f aca="false">SUM(M45:AZ45)</f>
        <v>136</v>
      </c>
      <c r="G45" s="34" t="n">
        <f aca="false">(F45/E45)*5</f>
        <v>17</v>
      </c>
      <c r="H45" s="34" t="n">
        <f aca="false">(J45+K45+L45)/E45</f>
        <v>2.3375</v>
      </c>
      <c r="I45" s="35" t="n">
        <v>42.5</v>
      </c>
      <c r="J45" s="36" t="n">
        <f aca="false">F45-I45-K45-L45</f>
        <v>92.75</v>
      </c>
      <c r="K45" s="37"/>
      <c r="L45" s="37" t="n">
        <v>0.75</v>
      </c>
      <c r="M45" s="38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 t="n">
        <v>20.25</v>
      </c>
      <c r="AP45" s="39"/>
      <c r="AQ45" s="39" t="n">
        <v>12.75</v>
      </c>
      <c r="AR45" s="57" t="n">
        <v>15</v>
      </c>
      <c r="AS45" s="39" t="n">
        <v>18</v>
      </c>
      <c r="AT45" s="39" t="n">
        <v>16.25</v>
      </c>
      <c r="AU45" s="39"/>
      <c r="AV45" s="39" t="n">
        <v>9.75</v>
      </c>
      <c r="AW45" s="39"/>
      <c r="AX45" s="39" t="n">
        <v>19.75</v>
      </c>
      <c r="AY45" s="39" t="n">
        <v>24.25</v>
      </c>
      <c r="AZ45" s="40"/>
      <c r="BA45" s="9"/>
    </row>
    <row r="46" customFormat="false" ht="15.75" hidden="false" customHeight="true" outlineLevel="0" collapsed="false">
      <c r="B46" s="6"/>
      <c r="C46" s="98" t="n">
        <v>41</v>
      </c>
      <c r="D46" s="113" t="s">
        <v>95</v>
      </c>
      <c r="E46" s="45" t="n">
        <v>40</v>
      </c>
      <c r="F46" s="33" t="n">
        <f aca="false">SUM(M46:AZ46)</f>
        <v>135.75</v>
      </c>
      <c r="G46" s="34" t="n">
        <f aca="false">(F46/E46)*5</f>
        <v>16.96875</v>
      </c>
      <c r="H46" s="34" t="n">
        <f aca="false">(J46+K46+L46)/E46</f>
        <v>2.39375</v>
      </c>
      <c r="I46" s="35" t="n">
        <v>40</v>
      </c>
      <c r="J46" s="36" t="n">
        <f aca="false">F46-I46-K46-L46</f>
        <v>95.25</v>
      </c>
      <c r="K46" s="37"/>
      <c r="L46" s="37" t="n">
        <v>0.5</v>
      </c>
      <c r="M46" s="38"/>
      <c r="N46" s="39"/>
      <c r="O46" s="39"/>
      <c r="P46" s="39"/>
      <c r="Q46" s="39" t="n">
        <v>15</v>
      </c>
      <c r="R46" s="39"/>
      <c r="S46" s="39" t="n">
        <v>21</v>
      </c>
      <c r="T46" s="39"/>
      <c r="U46" s="39" t="n">
        <v>28</v>
      </c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 t="n">
        <v>15.25</v>
      </c>
      <c r="AH46" s="39"/>
      <c r="AI46" s="39"/>
      <c r="AJ46" s="39"/>
      <c r="AK46" s="39"/>
      <c r="AL46" s="39" t="n">
        <v>12.5</v>
      </c>
      <c r="AM46" s="39"/>
      <c r="AN46" s="39"/>
      <c r="AO46" s="39" t="n">
        <v>13.75</v>
      </c>
      <c r="AP46" s="39" t="n">
        <v>15.25</v>
      </c>
      <c r="AQ46" s="39"/>
      <c r="AR46" s="39"/>
      <c r="AS46" s="39"/>
      <c r="AT46" s="39"/>
      <c r="AU46" s="39"/>
      <c r="AV46" s="39"/>
      <c r="AW46" s="39" t="n">
        <v>15</v>
      </c>
      <c r="AX46" s="39"/>
      <c r="AY46" s="39"/>
      <c r="AZ46" s="40"/>
      <c r="BA46" s="9"/>
    </row>
    <row r="47" customFormat="false" ht="15.75" hidden="false" customHeight="true" outlineLevel="0" collapsed="false">
      <c r="B47" s="6"/>
      <c r="C47" s="98" t="n">
        <v>42</v>
      </c>
      <c r="D47" s="113" t="s">
        <v>96</v>
      </c>
      <c r="E47" s="45" t="n">
        <v>40</v>
      </c>
      <c r="F47" s="33" t="n">
        <f aca="false">SUM(M47:AZ47)</f>
        <v>135.5</v>
      </c>
      <c r="G47" s="34" t="n">
        <f aca="false">(F47/E47)*5</f>
        <v>16.9375</v>
      </c>
      <c r="H47" s="34" t="n">
        <f aca="false">(J47+K47+L47)/E47</f>
        <v>2.5125</v>
      </c>
      <c r="I47" s="35" t="n">
        <v>35</v>
      </c>
      <c r="J47" s="36" t="n">
        <f aca="false">F47-I47-K47-L47</f>
        <v>97.25</v>
      </c>
      <c r="K47" s="37" t="n">
        <v>1</v>
      </c>
      <c r="L47" s="37" t="n">
        <v>2.25</v>
      </c>
      <c r="M47" s="38"/>
      <c r="N47" s="39"/>
      <c r="O47" s="39"/>
      <c r="P47" s="39"/>
      <c r="Q47" s="39"/>
      <c r="R47" s="39"/>
      <c r="S47" s="39"/>
      <c r="T47" s="39" t="n">
        <v>19.25</v>
      </c>
      <c r="U47" s="39"/>
      <c r="V47" s="39"/>
      <c r="W47" s="39" t="n">
        <v>12.75</v>
      </c>
      <c r="X47" s="39"/>
      <c r="Y47" s="39"/>
      <c r="Z47" s="39"/>
      <c r="AA47" s="39"/>
      <c r="AB47" s="39" t="n">
        <v>19</v>
      </c>
      <c r="AC47" s="39" t="n">
        <v>19.25</v>
      </c>
      <c r="AD47" s="39"/>
      <c r="AE47" s="39"/>
      <c r="AF47" s="39"/>
      <c r="AG47" s="39" t="n">
        <v>15.75</v>
      </c>
      <c r="AH47" s="39"/>
      <c r="AI47" s="39"/>
      <c r="AJ47" s="39"/>
      <c r="AK47" s="39"/>
      <c r="AL47" s="39"/>
      <c r="AM47" s="39" t="n">
        <v>14.5</v>
      </c>
      <c r="AN47" s="39"/>
      <c r="AO47" s="39"/>
      <c r="AP47" s="39"/>
      <c r="AQ47" s="39" t="n">
        <v>15.5</v>
      </c>
      <c r="AR47" s="39"/>
      <c r="AS47" s="39"/>
      <c r="AT47" s="39"/>
      <c r="AU47" s="39" t="n">
        <v>19.5</v>
      </c>
      <c r="AV47" s="39"/>
      <c r="AW47" s="39"/>
      <c r="AX47" s="39"/>
      <c r="AY47" s="39"/>
      <c r="AZ47" s="40"/>
      <c r="BA47" s="9"/>
    </row>
    <row r="48" customFormat="false" ht="15.75" hidden="false" customHeight="true" outlineLevel="0" collapsed="false">
      <c r="B48" s="6"/>
      <c r="C48" s="98" t="n">
        <v>43</v>
      </c>
      <c r="D48" s="113" t="s">
        <v>97</v>
      </c>
      <c r="E48" s="45" t="n">
        <v>40</v>
      </c>
      <c r="F48" s="33" t="n">
        <f aca="false">SUM(M48:AZ48)</f>
        <v>133.5</v>
      </c>
      <c r="G48" s="34" t="n">
        <f aca="false">(F48/E48)*5</f>
        <v>16.6875</v>
      </c>
      <c r="H48" s="34" t="n">
        <f aca="false">(J48+K48+L48)/E48</f>
        <v>2.4</v>
      </c>
      <c r="I48" s="35" t="n">
        <v>37.5</v>
      </c>
      <c r="J48" s="36" t="n">
        <f aca="false">F48-I48-K48-L48</f>
        <v>94</v>
      </c>
      <c r="K48" s="37" t="n">
        <v>1</v>
      </c>
      <c r="L48" s="37" t="n">
        <v>1</v>
      </c>
      <c r="M48" s="38"/>
      <c r="N48" s="39"/>
      <c r="O48" s="39"/>
      <c r="P48" s="39"/>
      <c r="Q48" s="39"/>
      <c r="R48" s="39"/>
      <c r="S48" s="39"/>
      <c r="T48" s="39" t="n">
        <v>21.5</v>
      </c>
      <c r="U48" s="39" t="n">
        <v>11</v>
      </c>
      <c r="V48" s="39"/>
      <c r="W48" s="39"/>
      <c r="X48" s="39"/>
      <c r="Y48" s="39"/>
      <c r="Z48" s="39"/>
      <c r="AA48" s="39"/>
      <c r="AB48" s="39" t="n">
        <v>16.25</v>
      </c>
      <c r="AC48" s="39"/>
      <c r="AD48" s="39"/>
      <c r="AE48" s="39"/>
      <c r="AF48" s="39" t="n">
        <v>10.75</v>
      </c>
      <c r="AG48" s="39"/>
      <c r="AH48" s="39"/>
      <c r="AI48" s="39"/>
      <c r="AJ48" s="39"/>
      <c r="AK48" s="39"/>
      <c r="AL48" s="39" t="n">
        <v>21</v>
      </c>
      <c r="AM48" s="39" t="n">
        <v>26</v>
      </c>
      <c r="AN48" s="39"/>
      <c r="AO48" s="39"/>
      <c r="AP48" s="39"/>
      <c r="AQ48" s="39"/>
      <c r="AR48" s="39"/>
      <c r="AS48" s="39"/>
      <c r="AT48" s="39"/>
      <c r="AU48" s="39"/>
      <c r="AV48" s="39" t="n">
        <v>14.25</v>
      </c>
      <c r="AW48" s="39" t="n">
        <v>12.75</v>
      </c>
      <c r="AX48" s="39"/>
      <c r="AY48" s="39"/>
      <c r="AZ48" s="40"/>
      <c r="BA48" s="9"/>
    </row>
    <row r="49" customFormat="false" ht="15.75" hidden="false" customHeight="true" outlineLevel="0" collapsed="false">
      <c r="B49" s="6"/>
      <c r="C49" s="98" t="n">
        <v>44</v>
      </c>
      <c r="D49" s="113" t="s">
        <v>98</v>
      </c>
      <c r="E49" s="45" t="n">
        <v>40</v>
      </c>
      <c r="F49" s="33" t="n">
        <f aca="false">SUM(M49:AZ49)</f>
        <v>131.5</v>
      </c>
      <c r="G49" s="34" t="n">
        <f aca="false">(F49/E49)*5</f>
        <v>16.4375</v>
      </c>
      <c r="H49" s="34" t="n">
        <f aca="false">(J49+K49+L49)/E49</f>
        <v>2.4125</v>
      </c>
      <c r="I49" s="35" t="n">
        <v>35</v>
      </c>
      <c r="J49" s="36" t="n">
        <f aca="false">F49-I49-K49-L49</f>
        <v>94.75</v>
      </c>
      <c r="K49" s="37"/>
      <c r="L49" s="37" t="n">
        <v>1.75</v>
      </c>
      <c r="M49" s="38"/>
      <c r="N49" s="39"/>
      <c r="O49" s="39"/>
      <c r="P49" s="39"/>
      <c r="Q49" s="39" t="n">
        <v>12</v>
      </c>
      <c r="R49" s="39"/>
      <c r="S49" s="39"/>
      <c r="T49" s="39" t="n">
        <v>22</v>
      </c>
      <c r="U49" s="39"/>
      <c r="V49" s="39"/>
      <c r="W49" s="39"/>
      <c r="X49" s="39"/>
      <c r="Y49" s="39"/>
      <c r="Z49" s="66" t="n">
        <v>17.75</v>
      </c>
      <c r="AA49" s="39"/>
      <c r="AB49" s="39"/>
      <c r="AC49" s="39"/>
      <c r="AD49" s="39"/>
      <c r="AE49" s="39"/>
      <c r="AF49" s="39" t="n">
        <v>21.5</v>
      </c>
      <c r="AG49" s="39"/>
      <c r="AH49" s="39" t="n">
        <v>11.75</v>
      </c>
      <c r="AI49" s="39" t="n">
        <v>17.25</v>
      </c>
      <c r="AJ49" s="39"/>
      <c r="AK49" s="39" t="n">
        <v>17.75</v>
      </c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 t="n">
        <v>11.5</v>
      </c>
      <c r="AY49" s="39"/>
      <c r="AZ49" s="40"/>
      <c r="BA49" s="9"/>
    </row>
    <row r="50" customFormat="false" ht="15.75" hidden="false" customHeight="true" outlineLevel="0" collapsed="false">
      <c r="B50" s="6"/>
      <c r="C50" s="98" t="n">
        <v>45</v>
      </c>
      <c r="D50" s="113" t="s">
        <v>99</v>
      </c>
      <c r="E50" s="62" t="n">
        <v>40</v>
      </c>
      <c r="F50" s="33" t="n">
        <f aca="false">SUM(M50:AZ50)</f>
        <v>131.25</v>
      </c>
      <c r="G50" s="34" t="n">
        <f aca="false">(F50/E50)*5</f>
        <v>16.40625</v>
      </c>
      <c r="H50" s="34" t="n">
        <f aca="false">(J50+K50+L50)/E50</f>
        <v>2.15625</v>
      </c>
      <c r="I50" s="35" t="n">
        <v>45</v>
      </c>
      <c r="J50" s="36" t="n">
        <f aca="false">F50-I50-K50-L50</f>
        <v>86.25</v>
      </c>
      <c r="K50" s="37"/>
      <c r="L50" s="37"/>
      <c r="M50" s="38"/>
      <c r="N50" s="39" t="n">
        <v>18.75</v>
      </c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 t="n">
        <v>16.25</v>
      </c>
      <c r="Z50" s="39"/>
      <c r="AA50" s="39"/>
      <c r="AB50" s="39" t="n">
        <v>23</v>
      </c>
      <c r="AC50" s="39" t="n">
        <v>10.25</v>
      </c>
      <c r="AD50" s="39"/>
      <c r="AE50" s="39"/>
      <c r="AF50" s="39"/>
      <c r="AG50" s="39" t="n">
        <v>13.25</v>
      </c>
      <c r="AH50" s="39"/>
      <c r="AI50" s="39"/>
      <c r="AJ50" s="39" t="n">
        <v>14.25</v>
      </c>
      <c r="AK50" s="39"/>
      <c r="AL50" s="39"/>
      <c r="AM50" s="39"/>
      <c r="AN50" s="39"/>
      <c r="AO50" s="39"/>
      <c r="AP50" s="39"/>
      <c r="AQ50" s="39"/>
      <c r="AR50" s="57" t="n">
        <v>10.75</v>
      </c>
      <c r="AS50" s="39"/>
      <c r="AT50" s="39"/>
      <c r="AU50" s="39" t="n">
        <v>24.75</v>
      </c>
      <c r="AV50" s="39"/>
      <c r="AW50" s="39"/>
      <c r="AX50" s="39"/>
      <c r="AY50" s="39"/>
      <c r="AZ50" s="40"/>
      <c r="BA50" s="9"/>
    </row>
    <row r="51" customFormat="false" ht="15.75" hidden="false" customHeight="true" outlineLevel="0" collapsed="false">
      <c r="B51" s="6"/>
      <c r="C51" s="98" t="n">
        <v>46</v>
      </c>
      <c r="D51" s="115" t="s">
        <v>100</v>
      </c>
      <c r="E51" s="45" t="n">
        <v>40</v>
      </c>
      <c r="F51" s="33" t="n">
        <f aca="false">SUM(M51:AZ51)</f>
        <v>130.75</v>
      </c>
      <c r="G51" s="34" t="n">
        <f aca="false">(F51/E51)*5</f>
        <v>16.34375</v>
      </c>
      <c r="H51" s="34" t="n">
        <f aca="false">(J51+K51+L51)/E51</f>
        <v>2.33125</v>
      </c>
      <c r="I51" s="35" t="n">
        <v>37.5</v>
      </c>
      <c r="J51" s="36" t="n">
        <f aca="false">F51-I51-K51-L51</f>
        <v>91</v>
      </c>
      <c r="K51" s="37" t="n">
        <v>1.5</v>
      </c>
      <c r="L51" s="37" t="n">
        <v>0.75</v>
      </c>
      <c r="M51" s="38"/>
      <c r="N51" s="39" t="n">
        <v>3.75</v>
      </c>
      <c r="O51" s="39"/>
      <c r="P51" s="39"/>
      <c r="Q51" s="39"/>
      <c r="R51" s="39" t="n">
        <v>23.75</v>
      </c>
      <c r="S51" s="39"/>
      <c r="T51" s="39"/>
      <c r="U51" s="39"/>
      <c r="V51" s="39"/>
      <c r="W51" s="39"/>
      <c r="X51" s="39" t="n">
        <v>21.75</v>
      </c>
      <c r="Y51" s="39"/>
      <c r="Z51" s="39"/>
      <c r="AA51" s="39"/>
      <c r="AB51" s="39"/>
      <c r="AC51" s="39"/>
      <c r="AD51" s="39"/>
      <c r="AE51" s="39" t="n">
        <v>20.5</v>
      </c>
      <c r="AF51" s="39"/>
      <c r="AG51" s="39"/>
      <c r="AH51" s="39"/>
      <c r="AI51" s="39"/>
      <c r="AJ51" s="39"/>
      <c r="AK51" s="39"/>
      <c r="AL51" s="39"/>
      <c r="AM51" s="39"/>
      <c r="AN51" s="39" t="n">
        <v>15.75</v>
      </c>
      <c r="AO51" s="39"/>
      <c r="AP51" s="39"/>
      <c r="AQ51" s="39" t="n">
        <v>10.75</v>
      </c>
      <c r="AR51" s="39"/>
      <c r="AS51" s="39" t="n">
        <v>11.5</v>
      </c>
      <c r="AT51" s="39"/>
      <c r="AU51" s="39"/>
      <c r="AV51" s="39"/>
      <c r="AW51" s="39"/>
      <c r="AX51" s="39"/>
      <c r="AY51" s="39"/>
      <c r="AZ51" s="40" t="n">
        <v>23</v>
      </c>
      <c r="BA51" s="9"/>
    </row>
    <row r="52" customFormat="false" ht="15.75" hidden="false" customHeight="true" outlineLevel="0" collapsed="false">
      <c r="B52" s="6"/>
      <c r="C52" s="98" t="n">
        <v>47</v>
      </c>
      <c r="D52" s="113" t="s">
        <v>101</v>
      </c>
      <c r="E52" s="45" t="n">
        <v>40</v>
      </c>
      <c r="F52" s="33" t="n">
        <f aca="false">SUM(M52:AZ52)</f>
        <v>130.25</v>
      </c>
      <c r="G52" s="34" t="n">
        <f aca="false">(F52/E52)*5</f>
        <v>16.28125</v>
      </c>
      <c r="H52" s="34" t="n">
        <f aca="false">(J52+K52+L52)/E52</f>
        <v>2.31875</v>
      </c>
      <c r="I52" s="35" t="n">
        <v>37.5</v>
      </c>
      <c r="J52" s="36" t="n">
        <f aca="false">F52-I52-K52-L52</f>
        <v>92</v>
      </c>
      <c r="K52" s="37"/>
      <c r="L52" s="37" t="n">
        <v>0.75</v>
      </c>
      <c r="M52" s="38"/>
      <c r="N52" s="39"/>
      <c r="O52" s="39"/>
      <c r="P52" s="39" t="n">
        <v>20.5</v>
      </c>
      <c r="Q52" s="39"/>
      <c r="R52" s="39" t="n">
        <v>10.75</v>
      </c>
      <c r="S52" s="39" t="n">
        <v>17</v>
      </c>
      <c r="T52" s="39"/>
      <c r="U52" s="39"/>
      <c r="V52" s="39"/>
      <c r="W52" s="39"/>
      <c r="X52" s="39" t="n">
        <v>17</v>
      </c>
      <c r="Y52" s="39"/>
      <c r="Z52" s="39"/>
      <c r="AA52" s="39"/>
      <c r="AB52" s="39"/>
      <c r="AC52" s="39"/>
      <c r="AD52" s="39" t="n">
        <v>17.5</v>
      </c>
      <c r="AE52" s="39"/>
      <c r="AF52" s="39"/>
      <c r="AG52" s="39"/>
      <c r="AH52" s="39"/>
      <c r="AI52" s="39"/>
      <c r="AJ52" s="39" t="n">
        <v>14</v>
      </c>
      <c r="AK52" s="39"/>
      <c r="AL52" s="39"/>
      <c r="AM52" s="39"/>
      <c r="AN52" s="39"/>
      <c r="AO52" s="39" t="n">
        <v>13.5</v>
      </c>
      <c r="AP52" s="39"/>
      <c r="AQ52" s="39" t="n">
        <v>20</v>
      </c>
      <c r="AR52" s="39"/>
      <c r="AS52" s="39"/>
      <c r="AT52" s="39"/>
      <c r="AU52" s="39"/>
      <c r="AV52" s="39"/>
      <c r="AW52" s="39"/>
      <c r="AX52" s="39"/>
      <c r="AY52" s="39"/>
      <c r="AZ52" s="40"/>
      <c r="BA52" s="9"/>
    </row>
    <row r="53" customFormat="false" ht="15.75" hidden="false" customHeight="true" outlineLevel="0" collapsed="false">
      <c r="B53" s="6"/>
      <c r="C53" s="98" t="n">
        <v>48</v>
      </c>
      <c r="D53" s="115" t="s">
        <v>102</v>
      </c>
      <c r="E53" s="45" t="n">
        <v>40</v>
      </c>
      <c r="F53" s="33" t="n">
        <f aca="false">SUM(M53:AZ53)</f>
        <v>130.25</v>
      </c>
      <c r="G53" s="34" t="n">
        <f aca="false">(F53/E53)*5</f>
        <v>16.28125</v>
      </c>
      <c r="H53" s="34" t="n">
        <f aca="false">(J53+K53+L53)/E53</f>
        <v>2.38125</v>
      </c>
      <c r="I53" s="35" t="n">
        <v>35</v>
      </c>
      <c r="J53" s="36" t="n">
        <f aca="false">F53-I53-K53-L53</f>
        <v>94.5</v>
      </c>
      <c r="K53" s="37"/>
      <c r="L53" s="37" t="n">
        <v>0.75</v>
      </c>
      <c r="M53" s="38"/>
      <c r="N53" s="39"/>
      <c r="O53" s="39"/>
      <c r="P53" s="39"/>
      <c r="Q53" s="39"/>
      <c r="R53" s="39"/>
      <c r="S53" s="39"/>
      <c r="T53" s="39"/>
      <c r="U53" s="39"/>
      <c r="V53" s="39"/>
      <c r="W53" s="39" t="n">
        <v>12</v>
      </c>
      <c r="X53" s="39"/>
      <c r="Y53" s="39"/>
      <c r="Z53" s="39"/>
      <c r="AA53" s="39" t="n">
        <v>18.5</v>
      </c>
      <c r="AB53" s="39"/>
      <c r="AC53" s="39" t="n">
        <v>14.5</v>
      </c>
      <c r="AD53" s="39" t="n">
        <v>11.5</v>
      </c>
      <c r="AE53" s="39"/>
      <c r="AF53" s="39"/>
      <c r="AG53" s="39"/>
      <c r="AH53" s="39" t="n">
        <v>20.25</v>
      </c>
      <c r="AI53" s="39"/>
      <c r="AJ53" s="39"/>
      <c r="AK53" s="39"/>
      <c r="AL53" s="39"/>
      <c r="AM53" s="39"/>
      <c r="AN53" s="39"/>
      <c r="AO53" s="39"/>
      <c r="AP53" s="39"/>
      <c r="AQ53" s="39" t="n">
        <v>21</v>
      </c>
      <c r="AR53" s="39"/>
      <c r="AS53" s="39"/>
      <c r="AT53" s="39"/>
      <c r="AU53" s="39"/>
      <c r="AV53" s="39" t="n">
        <v>18.25</v>
      </c>
      <c r="AW53" s="63" t="n">
        <v>14.25</v>
      </c>
      <c r="AX53" s="39"/>
      <c r="AY53" s="39"/>
      <c r="AZ53" s="40"/>
      <c r="BA53" s="9"/>
    </row>
    <row r="54" customFormat="false" ht="15.75" hidden="false" customHeight="true" outlineLevel="0" collapsed="false">
      <c r="B54" s="6"/>
      <c r="C54" s="98" t="n">
        <v>49</v>
      </c>
      <c r="D54" s="113" t="s">
        <v>103</v>
      </c>
      <c r="E54" s="62" t="n">
        <v>40</v>
      </c>
      <c r="F54" s="33" t="n">
        <f aca="false">SUM(M54:AZ54)</f>
        <v>126.25</v>
      </c>
      <c r="G54" s="34" t="n">
        <f aca="false">(F54/E54)*5</f>
        <v>15.78125</v>
      </c>
      <c r="H54" s="34" t="n">
        <f aca="false">(J54+K54+L54)/E54</f>
        <v>2.34375</v>
      </c>
      <c r="I54" s="35" t="n">
        <v>32.5</v>
      </c>
      <c r="J54" s="36" t="n">
        <f aca="false">F54-I54-K54-L54</f>
        <v>92.75</v>
      </c>
      <c r="K54" s="37"/>
      <c r="L54" s="37" t="n">
        <v>1</v>
      </c>
      <c r="M54" s="38"/>
      <c r="N54" s="39" t="n">
        <v>10.25</v>
      </c>
      <c r="O54" s="39"/>
      <c r="P54" s="39"/>
      <c r="Q54" s="39" t="n">
        <v>19</v>
      </c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 t="n">
        <v>16.5</v>
      </c>
      <c r="AD54" s="39"/>
      <c r="AE54" s="39"/>
      <c r="AF54" s="39" t="n">
        <v>11.75</v>
      </c>
      <c r="AG54" s="39"/>
      <c r="AH54" s="39" t="n">
        <v>12.5</v>
      </c>
      <c r="AI54" s="39"/>
      <c r="AJ54" s="39"/>
      <c r="AK54" s="39"/>
      <c r="AL54" s="39"/>
      <c r="AM54" s="39"/>
      <c r="AN54" s="39"/>
      <c r="AO54" s="39"/>
      <c r="AP54" s="39"/>
      <c r="AQ54" s="39"/>
      <c r="AR54" s="57" t="n">
        <v>17.5</v>
      </c>
      <c r="AS54" s="39"/>
      <c r="AT54" s="39"/>
      <c r="AU54" s="39"/>
      <c r="AV54" s="39"/>
      <c r="AW54" s="39" t="n">
        <v>18</v>
      </c>
      <c r="AX54" s="39" t="n">
        <v>20.75</v>
      </c>
      <c r="AY54" s="39"/>
      <c r="AZ54" s="40"/>
      <c r="BA54" s="9"/>
    </row>
    <row r="55" customFormat="false" ht="15.75" hidden="false" customHeight="true" outlineLevel="0" collapsed="false">
      <c r="B55" s="6"/>
      <c r="C55" s="428" t="n">
        <v>50</v>
      </c>
      <c r="D55" s="117" t="s">
        <v>104</v>
      </c>
      <c r="E55" s="72" t="n">
        <v>40</v>
      </c>
      <c r="F55" s="73" t="n">
        <f aca="false">SUM(M55:AZ55)</f>
        <v>120.75</v>
      </c>
      <c r="G55" s="34" t="n">
        <f aca="false">(F55/E55)*5</f>
        <v>15.09375</v>
      </c>
      <c r="H55" s="34" t="n">
        <f aca="false">(J55+K55+L55)/E55</f>
        <v>2.20625</v>
      </c>
      <c r="I55" s="74" t="n">
        <v>32.5</v>
      </c>
      <c r="J55" s="36" t="n">
        <f aca="false">F55-I55-K55-L55</f>
        <v>86.75</v>
      </c>
      <c r="K55" s="37" t="n">
        <v>1</v>
      </c>
      <c r="L55" s="37" t="n">
        <v>0.5</v>
      </c>
      <c r="M55" s="75"/>
      <c r="N55" s="76"/>
      <c r="O55" s="76" t="n">
        <v>16.25</v>
      </c>
      <c r="P55" s="76"/>
      <c r="Q55" s="76" t="n">
        <v>14.25</v>
      </c>
      <c r="R55" s="76"/>
      <c r="S55" s="76"/>
      <c r="T55" s="76"/>
      <c r="U55" s="76"/>
      <c r="V55" s="76"/>
      <c r="W55" s="76" t="n">
        <v>14.25</v>
      </c>
      <c r="X55" s="76"/>
      <c r="Y55" s="76"/>
      <c r="Z55" s="76"/>
      <c r="AA55" s="76"/>
      <c r="AB55" s="76"/>
      <c r="AC55" s="76"/>
      <c r="AD55" s="76"/>
      <c r="AE55" s="76"/>
      <c r="AF55" s="76"/>
      <c r="AG55" s="76" t="n">
        <v>17</v>
      </c>
      <c r="AH55" s="76"/>
      <c r="AI55" s="76"/>
      <c r="AJ55" s="76"/>
      <c r="AK55" s="76"/>
      <c r="AL55" s="76"/>
      <c r="AM55" s="76"/>
      <c r="AN55" s="76"/>
      <c r="AO55" s="76" t="n">
        <v>8.75</v>
      </c>
      <c r="AP55" s="76"/>
      <c r="AQ55" s="76"/>
      <c r="AR55" s="39"/>
      <c r="AS55" s="76" t="n">
        <v>19.25</v>
      </c>
      <c r="AT55" s="76"/>
      <c r="AU55" s="76" t="n">
        <v>17.75</v>
      </c>
      <c r="AV55" s="76"/>
      <c r="AW55" s="76"/>
      <c r="AX55" s="76"/>
      <c r="AY55" s="76" t="n">
        <v>13.25</v>
      </c>
      <c r="AZ55" s="77"/>
      <c r="BA55" s="9"/>
    </row>
    <row r="56" customFormat="false" ht="15.75" hidden="false" customHeight="true" outlineLevel="0" collapsed="false"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9"/>
    </row>
    <row r="57" customFormat="false" ht="15.75" hidden="false" customHeight="true" outlineLevel="0" collapsed="false"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9"/>
    </row>
    <row r="58" customFormat="false" ht="15.75" hidden="false" customHeight="true" outlineLevel="0" collapsed="false"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9"/>
    </row>
    <row r="59" customFormat="false" ht="15.75" hidden="false" customHeight="true" outlineLevel="0" collapsed="false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84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E2:U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7.63"/>
    <col collapsed="false" customWidth="true" hidden="false" outlineLevel="0" max="2" min="2" style="1" width="8"/>
    <col collapsed="false" customWidth="true" hidden="false" outlineLevel="0" max="3" min="3" style="1" width="7.63"/>
    <col collapsed="false" customWidth="true" hidden="false" outlineLevel="0" max="4" min="4" style="1" width="16.5"/>
    <col collapsed="false" customWidth="true" hidden="false" outlineLevel="0" max="5" min="5" style="1" width="13.63"/>
    <col collapsed="false" customWidth="true" hidden="false" outlineLevel="0" max="6" min="6" style="1" width="9.38"/>
    <col collapsed="false" customWidth="true" hidden="false" outlineLevel="0" max="7" min="7" style="1" width="11.5"/>
    <col collapsed="false" customWidth="true" hidden="false" outlineLevel="0" max="8" min="8" style="1" width="15.13"/>
    <col collapsed="false" customWidth="true" hidden="false" outlineLevel="0" max="9" min="9" style="1" width="9"/>
    <col collapsed="false" customWidth="true" hidden="false" outlineLevel="0" max="12" min="10" style="1" width="9.38"/>
    <col collapsed="false" customWidth="true" hidden="false" outlineLevel="0" max="53" min="13" style="1" width="7.63"/>
  </cols>
  <sheetData>
    <row r="2" customFormat="false" ht="15" hidden="false" customHeight="false" outlineLevel="0" collapsed="false">
      <c r="B2" s="2"/>
      <c r="C2" s="3"/>
      <c r="D2" s="3"/>
      <c r="E2" s="4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5"/>
    </row>
    <row r="3" customFormat="false" ht="15" hidden="false" customHeight="false" outlineLevel="0" collapsed="false">
      <c r="B3" s="6"/>
      <c r="C3" s="7"/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9"/>
    </row>
    <row r="4" customFormat="false" ht="15" hidden="false" customHeight="false" outlineLevel="0" collapsed="false">
      <c r="B4" s="6"/>
      <c r="C4" s="7"/>
      <c r="D4" s="7"/>
      <c r="E4" s="7"/>
      <c r="F4" s="7"/>
      <c r="G4" s="7"/>
      <c r="H4" s="7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9"/>
    </row>
    <row r="5" customFormat="false" ht="15" hidden="false" customHeight="false" outlineLevel="0" collapsed="false">
      <c r="B5" s="6"/>
      <c r="C5" s="11" t="s">
        <v>1</v>
      </c>
      <c r="D5" s="12" t="s">
        <v>2</v>
      </c>
      <c r="E5" s="18" t="s">
        <v>3</v>
      </c>
      <c r="F5" s="19" t="s">
        <v>114</v>
      </c>
      <c r="G5" s="20" t="s">
        <v>13</v>
      </c>
      <c r="H5" s="20" t="s">
        <v>7</v>
      </c>
      <c r="I5" s="21" t="s">
        <v>5</v>
      </c>
      <c r="J5" s="22" t="s">
        <v>14</v>
      </c>
      <c r="K5" s="22" t="s">
        <v>8</v>
      </c>
      <c r="L5" s="23" t="s">
        <v>9</v>
      </c>
      <c r="M5" s="24" t="s">
        <v>15</v>
      </c>
      <c r="N5" s="25" t="s">
        <v>16</v>
      </c>
      <c r="O5" s="25" t="s">
        <v>17</v>
      </c>
      <c r="P5" s="25" t="s">
        <v>18</v>
      </c>
      <c r="Q5" s="25" t="s">
        <v>19</v>
      </c>
      <c r="R5" s="25" t="s">
        <v>20</v>
      </c>
      <c r="S5" s="25" t="s">
        <v>21</v>
      </c>
      <c r="T5" s="25" t="s">
        <v>22</v>
      </c>
      <c r="U5" s="25" t="s">
        <v>23</v>
      </c>
      <c r="V5" s="25" t="s">
        <v>24</v>
      </c>
      <c r="W5" s="25" t="s">
        <v>25</v>
      </c>
      <c r="X5" s="25" t="s">
        <v>26</v>
      </c>
      <c r="Y5" s="25" t="s">
        <v>27</v>
      </c>
      <c r="Z5" s="25" t="s">
        <v>28</v>
      </c>
      <c r="AA5" s="25" t="s">
        <v>29</v>
      </c>
      <c r="AB5" s="25" t="s">
        <v>30</v>
      </c>
      <c r="AC5" s="25" t="s">
        <v>31</v>
      </c>
      <c r="AD5" s="25" t="s">
        <v>32</v>
      </c>
      <c r="AE5" s="25" t="s">
        <v>33</v>
      </c>
      <c r="AF5" s="25" t="s">
        <v>34</v>
      </c>
      <c r="AG5" s="25" t="s">
        <v>35</v>
      </c>
      <c r="AH5" s="25" t="s">
        <v>36</v>
      </c>
      <c r="AI5" s="25" t="s">
        <v>37</v>
      </c>
      <c r="AJ5" s="25" t="s">
        <v>38</v>
      </c>
      <c r="AK5" s="25" t="s">
        <v>39</v>
      </c>
      <c r="AL5" s="25" t="s">
        <v>40</v>
      </c>
      <c r="AM5" s="25" t="s">
        <v>41</v>
      </c>
      <c r="AN5" s="25" t="s">
        <v>42</v>
      </c>
      <c r="AO5" s="25" t="s">
        <v>43</v>
      </c>
      <c r="AP5" s="25" t="s">
        <v>44</v>
      </c>
      <c r="AQ5" s="25" t="s">
        <v>45</v>
      </c>
      <c r="AR5" s="25" t="s">
        <v>46</v>
      </c>
      <c r="AS5" s="25" t="s">
        <v>47</v>
      </c>
      <c r="AT5" s="25" t="s">
        <v>48</v>
      </c>
      <c r="AU5" s="25" t="s">
        <v>49</v>
      </c>
      <c r="AV5" s="25" t="s">
        <v>50</v>
      </c>
      <c r="AW5" s="25" t="s">
        <v>51</v>
      </c>
      <c r="AX5" s="25" t="s">
        <v>52</v>
      </c>
      <c r="AY5" s="25" t="s">
        <v>53</v>
      </c>
      <c r="AZ5" s="26" t="s">
        <v>54</v>
      </c>
      <c r="BA5" s="9"/>
    </row>
    <row r="6" customFormat="false" ht="15" hidden="false" customHeight="false" outlineLevel="0" collapsed="false">
      <c r="B6" s="6"/>
      <c r="C6" s="427" t="n">
        <v>1</v>
      </c>
      <c r="D6" s="108" t="s">
        <v>55</v>
      </c>
      <c r="E6" s="32" t="n">
        <v>40</v>
      </c>
      <c r="F6" s="34" t="n">
        <f aca="false">SUM(M6:AZ6)</f>
        <v>174.25</v>
      </c>
      <c r="G6" s="34" t="n">
        <f aca="false">(F6/E6)*5</f>
        <v>21.78125</v>
      </c>
      <c r="H6" s="34" t="n">
        <f aca="false">(J6+K6+L6)/E6</f>
        <v>3.23125</v>
      </c>
      <c r="I6" s="47" t="n">
        <v>45</v>
      </c>
      <c r="J6" s="36" t="n">
        <f aca="false">F6-I6-K6-L6</f>
        <v>118.75</v>
      </c>
      <c r="K6" s="37" t="n">
        <v>1.5</v>
      </c>
      <c r="L6" s="37" t="n">
        <v>9</v>
      </c>
      <c r="M6" s="48"/>
      <c r="N6" s="49" t="n">
        <v>21.75</v>
      </c>
      <c r="O6" s="49"/>
      <c r="P6" s="49"/>
      <c r="Q6" s="49" t="n">
        <v>20.25</v>
      </c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 t="n">
        <v>21.75</v>
      </c>
      <c r="AM6" s="49"/>
      <c r="AN6" s="49"/>
      <c r="AO6" s="49" t="n">
        <v>20.25</v>
      </c>
      <c r="AP6" s="49" t="n">
        <v>25.25</v>
      </c>
      <c r="AQ6" s="49"/>
      <c r="AR6" s="49"/>
      <c r="AS6" s="49"/>
      <c r="AT6" s="49"/>
      <c r="AU6" s="49" t="n">
        <v>29.5</v>
      </c>
      <c r="AV6" s="49"/>
      <c r="AW6" s="49"/>
      <c r="AX6" s="49" t="n">
        <v>16</v>
      </c>
      <c r="AY6" s="49" t="n">
        <v>19.5</v>
      </c>
      <c r="AZ6" s="50"/>
      <c r="BA6" s="9"/>
    </row>
    <row r="7" customFormat="false" ht="15" hidden="false" customHeight="false" outlineLevel="0" collapsed="false">
      <c r="B7" s="6"/>
      <c r="C7" s="98" t="n">
        <v>2</v>
      </c>
      <c r="D7" s="109" t="s">
        <v>56</v>
      </c>
      <c r="E7" s="32" t="n">
        <v>40</v>
      </c>
      <c r="F7" s="33" t="n">
        <f aca="false">SUM(M7:AZ7)</f>
        <v>177.75</v>
      </c>
      <c r="G7" s="34" t="n">
        <f aca="false">(F7/E7)*5</f>
        <v>22.21875</v>
      </c>
      <c r="H7" s="34" t="n">
        <f aca="false">(J7+K7+L7)/E7</f>
        <v>3.19375</v>
      </c>
      <c r="I7" s="35" t="n">
        <v>50</v>
      </c>
      <c r="J7" s="36" t="n">
        <f aca="false">F7-I7-K7-L7</f>
        <v>120</v>
      </c>
      <c r="K7" s="37" t="n">
        <v>2.5</v>
      </c>
      <c r="L7" s="37" t="n">
        <v>5.25</v>
      </c>
      <c r="M7" s="38"/>
      <c r="N7" s="39"/>
      <c r="O7" s="39" t="n">
        <v>21.25</v>
      </c>
      <c r="P7" s="39" t="n">
        <v>18.25</v>
      </c>
      <c r="Q7" s="39"/>
      <c r="R7" s="39"/>
      <c r="S7" s="39" t="n">
        <v>21.75</v>
      </c>
      <c r="T7" s="39"/>
      <c r="U7" s="39"/>
      <c r="V7" s="39"/>
      <c r="W7" s="39"/>
      <c r="X7" s="39"/>
      <c r="Y7" s="39"/>
      <c r="Z7" s="39" t="n">
        <v>26</v>
      </c>
      <c r="AA7" s="39"/>
      <c r="AB7" s="39"/>
      <c r="AC7" s="39"/>
      <c r="AD7" s="39"/>
      <c r="AE7" s="39"/>
      <c r="AF7" s="39"/>
      <c r="AG7" s="39"/>
      <c r="AH7" s="39"/>
      <c r="AI7" s="39" t="n">
        <v>19.75</v>
      </c>
      <c r="AJ7" s="39"/>
      <c r="AK7" s="39"/>
      <c r="AL7" s="39"/>
      <c r="AM7" s="39" t="n">
        <v>27.25</v>
      </c>
      <c r="AN7" s="39"/>
      <c r="AO7" s="39" t="n">
        <v>25.25</v>
      </c>
      <c r="AP7" s="39"/>
      <c r="AQ7" s="39"/>
      <c r="AR7" s="39"/>
      <c r="AS7" s="39"/>
      <c r="AT7" s="39"/>
      <c r="AU7" s="39"/>
      <c r="AV7" s="39" t="n">
        <v>18.25</v>
      </c>
      <c r="AW7" s="39"/>
      <c r="AX7" s="39"/>
      <c r="AY7" s="39"/>
      <c r="AZ7" s="40"/>
      <c r="BA7" s="9"/>
    </row>
    <row r="8" customFormat="false" ht="15" hidden="false" customHeight="false" outlineLevel="0" collapsed="false">
      <c r="B8" s="6"/>
      <c r="C8" s="98" t="n">
        <v>3</v>
      </c>
      <c r="D8" s="109" t="s">
        <v>57</v>
      </c>
      <c r="E8" s="32" t="n">
        <v>40</v>
      </c>
      <c r="F8" s="33" t="n">
        <f aca="false">SUM(M8:AZ8)</f>
        <v>176</v>
      </c>
      <c r="G8" s="34" t="n">
        <f aca="false">(F8/E8)*5</f>
        <v>22</v>
      </c>
      <c r="H8" s="34" t="n">
        <f aca="false">(J8+K8+L8)/E8</f>
        <v>3.025</v>
      </c>
      <c r="I8" s="35" t="n">
        <v>55</v>
      </c>
      <c r="J8" s="36" t="n">
        <f aca="false">F8-I8-K8-L8</f>
        <v>113.25</v>
      </c>
      <c r="K8" s="37" t="n">
        <v>2.5</v>
      </c>
      <c r="L8" s="37" t="n">
        <v>5.25</v>
      </c>
      <c r="M8" s="38"/>
      <c r="N8" s="39"/>
      <c r="O8" s="39"/>
      <c r="P8" s="39"/>
      <c r="Q8" s="39" t="n">
        <v>23.5</v>
      </c>
      <c r="R8" s="39" t="n">
        <v>27.5</v>
      </c>
      <c r="S8" s="39"/>
      <c r="T8" s="39" t="n">
        <v>22</v>
      </c>
      <c r="U8" s="39"/>
      <c r="V8" s="39" t="n">
        <v>17.5</v>
      </c>
      <c r="W8" s="39"/>
      <c r="X8" s="39" t="n">
        <v>23.75</v>
      </c>
      <c r="Y8" s="39"/>
      <c r="Z8" s="39"/>
      <c r="AA8" s="39"/>
      <c r="AB8" s="39" t="n">
        <v>22.5</v>
      </c>
      <c r="AC8" s="39"/>
      <c r="AD8" s="39" t="n">
        <v>16.75</v>
      </c>
      <c r="AE8" s="39"/>
      <c r="AF8" s="39"/>
      <c r="AG8" s="39" t="n">
        <v>22.5</v>
      </c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40"/>
      <c r="BA8" s="9"/>
    </row>
    <row r="9" customFormat="false" ht="15" hidden="false" customHeight="false" outlineLevel="0" collapsed="false">
      <c r="B9" s="6"/>
      <c r="C9" s="98" t="n">
        <v>4</v>
      </c>
      <c r="D9" s="109" t="s">
        <v>61</v>
      </c>
      <c r="E9" s="32" t="n">
        <v>40</v>
      </c>
      <c r="F9" s="33" t="n">
        <f aca="false">SUM(M9:AZ9)</f>
        <v>187</v>
      </c>
      <c r="G9" s="34" t="n">
        <f aca="false">(F9/E9)*5</f>
        <v>23.375</v>
      </c>
      <c r="H9" s="34" t="n">
        <f aca="false">(J9+K9+L9)/E9</f>
        <v>2.9875</v>
      </c>
      <c r="I9" s="35" t="n">
        <v>67.5</v>
      </c>
      <c r="J9" s="36" t="n">
        <f aca="false">F9-I9-K9-L9</f>
        <v>115.75</v>
      </c>
      <c r="K9" s="37" t="n">
        <v>0.5</v>
      </c>
      <c r="L9" s="37" t="n">
        <v>3.25</v>
      </c>
      <c r="M9" s="38"/>
      <c r="N9" s="39"/>
      <c r="O9" s="39" t="n">
        <v>29</v>
      </c>
      <c r="P9" s="39"/>
      <c r="Q9" s="39"/>
      <c r="R9" s="39"/>
      <c r="S9" s="39"/>
      <c r="T9" s="39"/>
      <c r="U9" s="39" t="n">
        <v>24.25</v>
      </c>
      <c r="V9" s="39"/>
      <c r="W9" s="39"/>
      <c r="X9" s="39"/>
      <c r="Y9" s="39" t="n">
        <v>26.5</v>
      </c>
      <c r="Z9" s="39"/>
      <c r="AA9" s="39"/>
      <c r="AB9" s="39"/>
      <c r="AC9" s="39"/>
      <c r="AD9" s="39"/>
      <c r="AE9" s="39"/>
      <c r="AF9" s="39"/>
      <c r="AG9" s="39"/>
      <c r="AH9" s="39" t="n">
        <v>31.25</v>
      </c>
      <c r="AI9" s="39"/>
      <c r="AJ9" s="39"/>
      <c r="AK9" s="39" t="n">
        <v>23.75</v>
      </c>
      <c r="AL9" s="39"/>
      <c r="AM9" s="39"/>
      <c r="AN9" s="39" t="n">
        <v>22</v>
      </c>
      <c r="AO9" s="39"/>
      <c r="AP9" s="39"/>
      <c r="AQ9" s="39"/>
      <c r="AR9" s="39"/>
      <c r="AS9" s="39"/>
      <c r="AT9" s="39" t="n">
        <v>9.75</v>
      </c>
      <c r="AU9" s="39"/>
      <c r="AV9" s="39"/>
      <c r="AW9" s="39"/>
      <c r="AX9" s="39" t="n">
        <v>20.5</v>
      </c>
      <c r="AY9" s="39"/>
      <c r="AZ9" s="40"/>
      <c r="BA9" s="9"/>
    </row>
    <row r="10" customFormat="false" ht="15" hidden="false" customHeight="false" outlineLevel="0" collapsed="false">
      <c r="B10" s="6"/>
      <c r="C10" s="98" t="n">
        <v>5</v>
      </c>
      <c r="D10" s="111" t="s">
        <v>65</v>
      </c>
      <c r="E10" s="32" t="n">
        <v>40</v>
      </c>
      <c r="F10" s="33" t="n">
        <f aca="false">SUM(M10:AZ10)</f>
        <v>172</v>
      </c>
      <c r="G10" s="34" t="n">
        <f aca="false">(F10/E10)*5</f>
        <v>21.5</v>
      </c>
      <c r="H10" s="34" t="n">
        <f aca="false">(J10+K10+L10)/E10</f>
        <v>2.9875</v>
      </c>
      <c r="I10" s="35" t="n">
        <v>52.5</v>
      </c>
      <c r="J10" s="36" t="n">
        <f aca="false">F10-I10-K10-L10</f>
        <v>114.25</v>
      </c>
      <c r="K10" s="37" t="n">
        <v>2.5</v>
      </c>
      <c r="L10" s="37" t="n">
        <v>2.75</v>
      </c>
      <c r="M10" s="38"/>
      <c r="N10" s="39"/>
      <c r="O10" s="39"/>
      <c r="P10" s="39"/>
      <c r="Q10" s="39"/>
      <c r="R10" s="39"/>
      <c r="S10" s="39" t="n">
        <v>22.25</v>
      </c>
      <c r="T10" s="39"/>
      <c r="U10" s="39"/>
      <c r="V10" s="39"/>
      <c r="W10" s="39" t="n">
        <v>23.25</v>
      </c>
      <c r="X10" s="39"/>
      <c r="Y10" s="39"/>
      <c r="Z10" s="39"/>
      <c r="AA10" s="39" t="n">
        <v>23.75</v>
      </c>
      <c r="AB10" s="39"/>
      <c r="AC10" s="39"/>
      <c r="AD10" s="39"/>
      <c r="AE10" s="39" t="n">
        <v>24</v>
      </c>
      <c r="AF10" s="39" t="n">
        <v>19</v>
      </c>
      <c r="AG10" s="39" t="n">
        <v>15.5</v>
      </c>
      <c r="AH10" s="39"/>
      <c r="AI10" s="39" t="n">
        <v>21.25</v>
      </c>
      <c r="AJ10" s="39" t="n">
        <v>23</v>
      </c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40"/>
      <c r="BA10" s="9"/>
    </row>
    <row r="11" customFormat="false" ht="15" hidden="false" customHeight="false" outlineLevel="0" collapsed="false">
      <c r="B11" s="6"/>
      <c r="C11" s="98" t="n">
        <v>6</v>
      </c>
      <c r="D11" s="109" t="s">
        <v>60</v>
      </c>
      <c r="E11" s="32" t="n">
        <v>40</v>
      </c>
      <c r="F11" s="33" t="n">
        <f aca="false">SUM(M11:AZ11)</f>
        <v>175.5</v>
      </c>
      <c r="G11" s="34" t="n">
        <f aca="false">(F11/E11)*5</f>
        <v>21.9375</v>
      </c>
      <c r="H11" s="34" t="n">
        <f aca="false">(J11+K11+L11)/E11</f>
        <v>2.95</v>
      </c>
      <c r="I11" s="35" t="n">
        <v>57.5</v>
      </c>
      <c r="J11" s="36" t="n">
        <f aca="false">F11-I11-K11-L11</f>
        <v>114.5</v>
      </c>
      <c r="K11" s="37" t="n">
        <v>1.5</v>
      </c>
      <c r="L11" s="37" t="n">
        <v>2</v>
      </c>
      <c r="M11" s="38"/>
      <c r="N11" s="39" t="n">
        <v>13.25</v>
      </c>
      <c r="O11" s="39" t="n">
        <v>25.5</v>
      </c>
      <c r="P11" s="39"/>
      <c r="Q11" s="39"/>
      <c r="R11" s="39"/>
      <c r="S11" s="39"/>
      <c r="T11" s="39"/>
      <c r="U11" s="39"/>
      <c r="V11" s="39"/>
      <c r="W11" s="39"/>
      <c r="X11" s="39"/>
      <c r="Y11" s="39" t="n">
        <v>22.5</v>
      </c>
      <c r="Z11" s="39"/>
      <c r="AA11" s="39"/>
      <c r="AB11" s="39"/>
      <c r="AC11" s="39"/>
      <c r="AD11" s="39"/>
      <c r="AE11" s="39" t="n">
        <v>22.75</v>
      </c>
      <c r="AF11" s="39"/>
      <c r="AG11" s="39"/>
      <c r="AH11" s="39"/>
      <c r="AI11" s="39"/>
      <c r="AJ11" s="39"/>
      <c r="AK11" s="39" t="n">
        <v>23.5</v>
      </c>
      <c r="AL11" s="39"/>
      <c r="AM11" s="39"/>
      <c r="AN11" s="39" t="n">
        <v>22.75</v>
      </c>
      <c r="AO11" s="39"/>
      <c r="AP11" s="39"/>
      <c r="AQ11" s="39"/>
      <c r="AR11" s="39"/>
      <c r="AS11" s="39" t="n">
        <v>22.25</v>
      </c>
      <c r="AT11" s="39"/>
      <c r="AU11" s="39"/>
      <c r="AV11" s="39"/>
      <c r="AW11" s="39"/>
      <c r="AX11" s="39"/>
      <c r="AY11" s="39"/>
      <c r="AZ11" s="40" t="n">
        <v>23</v>
      </c>
      <c r="BA11" s="9"/>
    </row>
    <row r="12" customFormat="false" ht="15.75" hidden="false" customHeight="true" outlineLevel="0" collapsed="false">
      <c r="B12" s="6"/>
      <c r="C12" s="98" t="n">
        <v>7</v>
      </c>
      <c r="D12" s="109" t="s">
        <v>58</v>
      </c>
      <c r="E12" s="32" t="n">
        <v>40</v>
      </c>
      <c r="F12" s="33" t="n">
        <f aca="false">SUM(M12:AZ12)</f>
        <v>172.75</v>
      </c>
      <c r="G12" s="34" t="n">
        <f aca="false">(F12/E12)*5</f>
        <v>21.59375</v>
      </c>
      <c r="H12" s="34" t="n">
        <f aca="false">(J12+K12+L12)/E12</f>
        <v>2.88125</v>
      </c>
      <c r="I12" s="35" t="n">
        <v>57.5</v>
      </c>
      <c r="J12" s="36" t="n">
        <f aca="false">F12-I12-K12-L12</f>
        <v>108.75</v>
      </c>
      <c r="K12" s="37" t="n">
        <v>1.5</v>
      </c>
      <c r="L12" s="37" t="n">
        <v>5</v>
      </c>
      <c r="M12" s="38" t="n">
        <v>22.5</v>
      </c>
      <c r="N12" s="39"/>
      <c r="O12" s="39"/>
      <c r="P12" s="39"/>
      <c r="Q12" s="39"/>
      <c r="R12" s="39" t="n">
        <v>22.5</v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 t="n">
        <v>19.25</v>
      </c>
      <c r="AD12" s="39" t="n">
        <v>21</v>
      </c>
      <c r="AE12" s="39"/>
      <c r="AF12" s="39"/>
      <c r="AG12" s="39" t="n">
        <v>24.5</v>
      </c>
      <c r="AH12" s="39"/>
      <c r="AI12" s="39"/>
      <c r="AJ12" s="39"/>
      <c r="AK12" s="39" t="n">
        <v>24.25</v>
      </c>
      <c r="AL12" s="39"/>
      <c r="AM12" s="39"/>
      <c r="AN12" s="39"/>
      <c r="AO12" s="39"/>
      <c r="AP12" s="39" t="n">
        <v>18.25</v>
      </c>
      <c r="AQ12" s="39"/>
      <c r="AR12" s="39"/>
      <c r="AS12" s="39"/>
      <c r="AT12" s="39"/>
      <c r="AU12" s="39" t="n">
        <v>20.5</v>
      </c>
      <c r="AV12" s="39"/>
      <c r="AW12" s="39"/>
      <c r="AX12" s="39"/>
      <c r="AY12" s="39"/>
      <c r="AZ12" s="40"/>
      <c r="BA12" s="9"/>
    </row>
    <row r="13" customFormat="false" ht="15" hidden="false" customHeight="false" outlineLevel="0" collapsed="false">
      <c r="B13" s="6"/>
      <c r="C13" s="98" t="n">
        <v>8</v>
      </c>
      <c r="D13" s="111" t="s">
        <v>67</v>
      </c>
      <c r="E13" s="56" t="n">
        <v>40</v>
      </c>
      <c r="F13" s="33" t="n">
        <f aca="false">SUM(M13:AZ13)</f>
        <v>170.25</v>
      </c>
      <c r="G13" s="34" t="n">
        <f aca="false">(F13/E13)*5</f>
        <v>21.28125</v>
      </c>
      <c r="H13" s="34" t="n">
        <f aca="false">(J13+K13+L13)/E13</f>
        <v>2.88125</v>
      </c>
      <c r="I13" s="35" t="n">
        <v>55</v>
      </c>
      <c r="J13" s="36" t="n">
        <f aca="false">F13-I13-K13-L13</f>
        <v>111.75</v>
      </c>
      <c r="K13" s="37" t="n">
        <v>2</v>
      </c>
      <c r="L13" s="37" t="n">
        <v>1.5</v>
      </c>
      <c r="M13" s="38" t="n">
        <v>22.75</v>
      </c>
      <c r="N13" s="39"/>
      <c r="O13" s="39"/>
      <c r="P13" s="39"/>
      <c r="Q13" s="39"/>
      <c r="R13" s="39"/>
      <c r="S13" s="39"/>
      <c r="T13" s="39"/>
      <c r="U13" s="39"/>
      <c r="V13" s="39"/>
      <c r="W13" s="39" t="n">
        <v>15.25</v>
      </c>
      <c r="X13" s="39"/>
      <c r="Y13" s="39"/>
      <c r="Z13" s="39"/>
      <c r="AA13" s="39"/>
      <c r="AB13" s="39" t="n">
        <v>24.5</v>
      </c>
      <c r="AC13" s="39"/>
      <c r="AD13" s="39"/>
      <c r="AE13" s="39"/>
      <c r="AF13" s="39"/>
      <c r="AG13" s="39"/>
      <c r="AH13" s="39"/>
      <c r="AI13" s="39"/>
      <c r="AJ13" s="39"/>
      <c r="AK13" s="39"/>
      <c r="AL13" s="39" t="n">
        <v>23.75</v>
      </c>
      <c r="AM13" s="39" t="n">
        <v>17.5</v>
      </c>
      <c r="AN13" s="39"/>
      <c r="AO13" s="39"/>
      <c r="AP13" s="39"/>
      <c r="AQ13" s="39"/>
      <c r="AR13" s="57" t="n">
        <v>25.5</v>
      </c>
      <c r="AS13" s="39"/>
      <c r="AT13" s="39" t="n">
        <v>20.25</v>
      </c>
      <c r="AU13" s="39"/>
      <c r="AV13" s="39"/>
      <c r="AW13" s="39"/>
      <c r="AX13" s="39"/>
      <c r="AY13" s="39"/>
      <c r="AZ13" s="40" t="n">
        <v>20.75</v>
      </c>
      <c r="BA13" s="9"/>
    </row>
    <row r="14" customFormat="false" ht="15" hidden="false" customHeight="false" outlineLevel="0" collapsed="false">
      <c r="B14" s="6"/>
      <c r="C14" s="98" t="n">
        <v>9</v>
      </c>
      <c r="D14" s="109" t="s">
        <v>62</v>
      </c>
      <c r="E14" s="32" t="n">
        <v>40</v>
      </c>
      <c r="F14" s="33" t="n">
        <f aca="false">SUM(M14:AZ14)</f>
        <v>177.75</v>
      </c>
      <c r="G14" s="34" t="n">
        <f aca="false">(F14/E14)*5</f>
        <v>22.21875</v>
      </c>
      <c r="H14" s="34" t="n">
        <f aca="false">(J14+K14+L14)/E14</f>
        <v>2.81875</v>
      </c>
      <c r="I14" s="35" t="n">
        <v>65</v>
      </c>
      <c r="J14" s="36" t="n">
        <f aca="false">F14-I14-K14-L14</f>
        <v>110</v>
      </c>
      <c r="K14" s="37"/>
      <c r="L14" s="37" t="n">
        <v>2.75</v>
      </c>
      <c r="M14" s="38"/>
      <c r="N14" s="39"/>
      <c r="O14" s="39" t="n">
        <v>22.25</v>
      </c>
      <c r="P14" s="39" t="n">
        <v>19.75</v>
      </c>
      <c r="Q14" s="39"/>
      <c r="R14" s="39"/>
      <c r="S14" s="39"/>
      <c r="T14" s="39" t="n">
        <v>17.75</v>
      </c>
      <c r="U14" s="39" t="n">
        <v>21.25</v>
      </c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 t="n">
        <v>21.25</v>
      </c>
      <c r="AM14" s="39" t="n">
        <v>25.75</v>
      </c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 t="n">
        <v>27.75</v>
      </c>
      <c r="AZ14" s="40" t="n">
        <v>22</v>
      </c>
      <c r="BA14" s="9"/>
    </row>
    <row r="15" customFormat="false" ht="15" hidden="false" customHeight="false" outlineLevel="0" collapsed="false">
      <c r="B15" s="6"/>
      <c r="C15" s="98" t="n">
        <v>10</v>
      </c>
      <c r="D15" s="113" t="s">
        <v>77</v>
      </c>
      <c r="E15" s="56" t="n">
        <v>40</v>
      </c>
      <c r="F15" s="33" t="n">
        <f aca="false">SUM(M15:AZ15)</f>
        <v>152.75</v>
      </c>
      <c r="G15" s="34" t="n">
        <f aca="false">(F15/E15)*5</f>
        <v>19.09375</v>
      </c>
      <c r="H15" s="34" t="n">
        <f aca="false">(J15+K15+L15)/E15</f>
        <v>2.81875</v>
      </c>
      <c r="I15" s="35" t="n">
        <v>40</v>
      </c>
      <c r="J15" s="36" t="n">
        <f aca="false">F15-I15-K15-L15</f>
        <v>107.75</v>
      </c>
      <c r="K15" s="37" t="n">
        <v>1.5</v>
      </c>
      <c r="L15" s="37" t="n">
        <v>3.5</v>
      </c>
      <c r="M15" s="38" t="n">
        <v>21</v>
      </c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 t="n">
        <v>20.75</v>
      </c>
      <c r="AD15" s="39"/>
      <c r="AE15" s="39" t="n">
        <v>23</v>
      </c>
      <c r="AF15" s="39"/>
      <c r="AG15" s="39"/>
      <c r="AH15" s="39" t="n">
        <v>12.25</v>
      </c>
      <c r="AI15" s="39"/>
      <c r="AJ15" s="39" t="n">
        <v>16</v>
      </c>
      <c r="AK15" s="39"/>
      <c r="AL15" s="39"/>
      <c r="AM15" s="39"/>
      <c r="AN15" s="39"/>
      <c r="AO15" s="39"/>
      <c r="AP15" s="39"/>
      <c r="AQ15" s="39"/>
      <c r="AR15" s="57" t="n">
        <v>23.75</v>
      </c>
      <c r="AS15" s="39" t="n">
        <v>18.5</v>
      </c>
      <c r="AT15" s="39"/>
      <c r="AU15" s="39"/>
      <c r="AV15" s="39" t="n">
        <v>17.5</v>
      </c>
      <c r="AW15" s="39"/>
      <c r="AX15" s="39"/>
      <c r="AY15" s="39"/>
      <c r="AZ15" s="40"/>
      <c r="BA15" s="9"/>
    </row>
    <row r="16" customFormat="false" ht="15" hidden="false" customHeight="false" outlineLevel="0" collapsed="false">
      <c r="B16" s="6"/>
      <c r="C16" s="98" t="n">
        <v>11</v>
      </c>
      <c r="D16" s="111" t="s">
        <v>59</v>
      </c>
      <c r="E16" s="45" t="n">
        <v>40</v>
      </c>
      <c r="F16" s="33" t="n">
        <f aca="false">SUM(M16:AZ16)</f>
        <v>166.5</v>
      </c>
      <c r="G16" s="34" t="n">
        <f aca="false">(F16/E16)*5</f>
        <v>20.8125</v>
      </c>
      <c r="H16" s="34" t="n">
        <f aca="false">(J16+K16+L16)/E16</f>
        <v>2.7875</v>
      </c>
      <c r="I16" s="35" t="n">
        <v>55</v>
      </c>
      <c r="J16" s="36" t="n">
        <f aca="false">F16-I16-K16-L16</f>
        <v>110</v>
      </c>
      <c r="K16" s="37" t="n">
        <v>0.5</v>
      </c>
      <c r="L16" s="37" t="n">
        <v>1</v>
      </c>
      <c r="M16" s="38"/>
      <c r="N16" s="39" t="n">
        <v>21.75</v>
      </c>
      <c r="O16" s="39"/>
      <c r="P16" s="39" t="n">
        <v>19.75</v>
      </c>
      <c r="Q16" s="39"/>
      <c r="R16" s="39"/>
      <c r="S16" s="39" t="n">
        <v>23.5</v>
      </c>
      <c r="T16" s="39"/>
      <c r="U16" s="39"/>
      <c r="V16" s="39" t="n">
        <v>18.25</v>
      </c>
      <c r="W16" s="39"/>
      <c r="X16" s="39"/>
      <c r="Y16" s="39"/>
      <c r="Z16" s="39"/>
      <c r="AA16" s="39"/>
      <c r="AB16" s="39"/>
      <c r="AC16" s="39"/>
      <c r="AD16" s="39" t="n">
        <v>21.5</v>
      </c>
      <c r="AE16" s="39"/>
      <c r="AF16" s="39"/>
      <c r="AG16" s="39"/>
      <c r="AH16" s="39"/>
      <c r="AI16" s="39"/>
      <c r="AJ16" s="39" t="n">
        <v>17</v>
      </c>
      <c r="AK16" s="39"/>
      <c r="AL16" s="39"/>
      <c r="AM16" s="39"/>
      <c r="AN16" s="39" t="n">
        <v>25.5</v>
      </c>
      <c r="AO16" s="39"/>
      <c r="AP16" s="39" t="n">
        <v>19.25</v>
      </c>
      <c r="AQ16" s="39"/>
      <c r="AR16" s="39"/>
      <c r="AS16" s="39"/>
      <c r="AT16" s="39"/>
      <c r="AU16" s="39"/>
      <c r="AV16" s="39"/>
      <c r="AW16" s="39"/>
      <c r="AX16" s="39"/>
      <c r="AY16" s="39"/>
      <c r="AZ16" s="40"/>
      <c r="BA16" s="9"/>
    </row>
    <row r="17" customFormat="false" ht="15" hidden="false" customHeight="false" outlineLevel="0" collapsed="false">
      <c r="B17" s="6"/>
      <c r="C17" s="98" t="n">
        <v>12</v>
      </c>
      <c r="D17" s="111" t="s">
        <v>66</v>
      </c>
      <c r="E17" s="45" t="n">
        <v>40</v>
      </c>
      <c r="F17" s="33" t="n">
        <f aca="false">SUM(M17:AZ17)</f>
        <v>171.25</v>
      </c>
      <c r="G17" s="34" t="n">
        <f aca="false">(F17/E17)*5</f>
        <v>21.40625</v>
      </c>
      <c r="H17" s="34" t="n">
        <f aca="false">(J17+K17+L17)/E17</f>
        <v>2.78125</v>
      </c>
      <c r="I17" s="35" t="n">
        <v>60</v>
      </c>
      <c r="J17" s="36" t="n">
        <f aca="false">F17-I17-K17-L17</f>
        <v>110.25</v>
      </c>
      <c r="K17" s="37" t="n">
        <v>0.5</v>
      </c>
      <c r="L17" s="37" t="n">
        <v>0.5</v>
      </c>
      <c r="M17" s="38"/>
      <c r="N17" s="39"/>
      <c r="O17" s="39"/>
      <c r="P17" s="39"/>
      <c r="Q17" s="39"/>
      <c r="R17" s="39"/>
      <c r="S17" s="39"/>
      <c r="T17" s="39"/>
      <c r="U17" s="39"/>
      <c r="V17" s="39"/>
      <c r="W17" s="39" t="n">
        <v>18.75</v>
      </c>
      <c r="X17" s="39"/>
      <c r="Y17" s="39"/>
      <c r="Z17" s="39"/>
      <c r="AA17" s="39"/>
      <c r="AB17" s="39"/>
      <c r="AC17" s="39"/>
      <c r="AD17" s="39"/>
      <c r="AE17" s="39"/>
      <c r="AF17" s="39" t="n">
        <v>15.5</v>
      </c>
      <c r="AG17" s="39"/>
      <c r="AH17" s="39" t="n">
        <v>24.5</v>
      </c>
      <c r="AI17" s="39" t="n">
        <v>17.25</v>
      </c>
      <c r="AJ17" s="39"/>
      <c r="AK17" s="39"/>
      <c r="AL17" s="39"/>
      <c r="AM17" s="39" t="n">
        <v>25.25</v>
      </c>
      <c r="AN17" s="39" t="n">
        <v>19.75</v>
      </c>
      <c r="AO17" s="39"/>
      <c r="AP17" s="39"/>
      <c r="AQ17" s="39"/>
      <c r="AR17" s="39"/>
      <c r="AS17" s="39"/>
      <c r="AT17" s="39"/>
      <c r="AU17" s="39"/>
      <c r="AV17" s="39" t="n">
        <v>28.75</v>
      </c>
      <c r="AW17" s="39" t="n">
        <v>21.5</v>
      </c>
      <c r="AX17" s="39"/>
      <c r="AY17" s="39"/>
      <c r="AZ17" s="40"/>
      <c r="BA17" s="9"/>
    </row>
    <row r="18" customFormat="false" ht="15" hidden="false" customHeight="false" outlineLevel="0" collapsed="false">
      <c r="B18" s="6"/>
      <c r="C18" s="98" t="n">
        <v>13</v>
      </c>
      <c r="D18" s="111" t="s">
        <v>68</v>
      </c>
      <c r="E18" s="45" t="n">
        <v>40</v>
      </c>
      <c r="F18" s="33" t="n">
        <f aca="false">SUM(M18:AZ18)</f>
        <v>165.5</v>
      </c>
      <c r="G18" s="34" t="n">
        <f aca="false">(F18/E18)*5</f>
        <v>20.6875</v>
      </c>
      <c r="H18" s="34" t="n">
        <f aca="false">(J18+K18+L18)/E18</f>
        <v>2.7625</v>
      </c>
      <c r="I18" s="35" t="n">
        <v>55</v>
      </c>
      <c r="J18" s="36" t="n">
        <f aca="false">F18-I18-K18-L18</f>
        <v>109.5</v>
      </c>
      <c r="K18" s="37"/>
      <c r="L18" s="37" t="n">
        <v>1</v>
      </c>
      <c r="M18" s="38"/>
      <c r="N18" s="39"/>
      <c r="O18" s="39"/>
      <c r="P18" s="39"/>
      <c r="Q18" s="39"/>
      <c r="R18" s="39"/>
      <c r="S18" s="39"/>
      <c r="T18" s="39" t="n">
        <v>14.75</v>
      </c>
      <c r="U18" s="39" t="n">
        <v>20</v>
      </c>
      <c r="V18" s="39"/>
      <c r="W18" s="39"/>
      <c r="X18" s="39"/>
      <c r="Y18" s="39"/>
      <c r="Z18" s="39"/>
      <c r="AA18" s="39" t="n">
        <v>25</v>
      </c>
      <c r="AB18" s="39" t="n">
        <v>18.25</v>
      </c>
      <c r="AC18" s="39"/>
      <c r="AD18" s="39"/>
      <c r="AE18" s="39"/>
      <c r="AF18" s="39"/>
      <c r="AG18" s="39"/>
      <c r="AH18" s="39"/>
      <c r="AI18" s="39"/>
      <c r="AJ18" s="39"/>
      <c r="AK18" s="39"/>
      <c r="AL18" s="39" t="n">
        <v>18.25</v>
      </c>
      <c r="AM18" s="39" t="n">
        <v>18.25</v>
      </c>
      <c r="AN18" s="39"/>
      <c r="AO18" s="39"/>
      <c r="AP18" s="39"/>
      <c r="AQ18" s="39"/>
      <c r="AR18" s="39"/>
      <c r="AS18" s="39"/>
      <c r="AT18" s="39"/>
      <c r="AU18" s="39"/>
      <c r="AV18" s="39" t="n">
        <v>27.25</v>
      </c>
      <c r="AW18" s="39" t="n">
        <v>23.75</v>
      </c>
      <c r="AX18" s="39"/>
      <c r="AY18" s="39"/>
      <c r="AZ18" s="40"/>
      <c r="BA18" s="9"/>
    </row>
    <row r="19" customFormat="false" ht="15" hidden="false" customHeight="false" outlineLevel="0" collapsed="false">
      <c r="B19" s="6"/>
      <c r="C19" s="98" t="n">
        <v>14</v>
      </c>
      <c r="D19" s="111" t="s">
        <v>69</v>
      </c>
      <c r="E19" s="62" t="n">
        <v>40</v>
      </c>
      <c r="F19" s="33" t="n">
        <f aca="false">SUM(M19:AZ19)</f>
        <v>165</v>
      </c>
      <c r="G19" s="34" t="n">
        <f aca="false">(F19/E19)*5</f>
        <v>20.625</v>
      </c>
      <c r="H19" s="34" t="n">
        <f aca="false">(J19+K19+L19)/E19</f>
        <v>2.75</v>
      </c>
      <c r="I19" s="35" t="n">
        <v>55</v>
      </c>
      <c r="J19" s="36" t="n">
        <f aca="false">F19-I19-K19-L19</f>
        <v>105.25</v>
      </c>
      <c r="K19" s="37" t="n">
        <v>1</v>
      </c>
      <c r="L19" s="37" t="n">
        <v>3.75</v>
      </c>
      <c r="M19" s="38" t="n">
        <v>19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63" t="n">
        <v>22.75</v>
      </c>
      <c r="AA19" s="39"/>
      <c r="AB19" s="39"/>
      <c r="AC19" s="39"/>
      <c r="AD19" s="39"/>
      <c r="AE19" s="39"/>
      <c r="AF19" s="39"/>
      <c r="AG19" s="39" t="n">
        <v>17</v>
      </c>
      <c r="AH19" s="39" t="n">
        <v>19.25</v>
      </c>
      <c r="AI19" s="39"/>
      <c r="AJ19" s="39" t="n">
        <v>17.5</v>
      </c>
      <c r="AK19" s="39"/>
      <c r="AL19" s="39"/>
      <c r="AM19" s="39"/>
      <c r="AN19" s="39" t="n">
        <v>23</v>
      </c>
      <c r="AO19" s="39"/>
      <c r="AP19" s="39"/>
      <c r="AQ19" s="39"/>
      <c r="AR19" s="57" t="n">
        <v>20</v>
      </c>
      <c r="AS19" s="39"/>
      <c r="AT19" s="39"/>
      <c r="AU19" s="39"/>
      <c r="AV19" s="39"/>
      <c r="AW19" s="39"/>
      <c r="AX19" s="39"/>
      <c r="AY19" s="39"/>
      <c r="AZ19" s="40" t="n">
        <v>26.5</v>
      </c>
      <c r="BA19" s="9"/>
    </row>
    <row r="20" customFormat="false" ht="15" hidden="false" customHeight="false" outlineLevel="0" collapsed="false">
      <c r="B20" s="6"/>
      <c r="C20" s="98" t="n">
        <v>15</v>
      </c>
      <c r="D20" s="111" t="s">
        <v>72</v>
      </c>
      <c r="E20" s="45" t="n">
        <v>40</v>
      </c>
      <c r="F20" s="33" t="n">
        <f aca="false">SUM(M20:AZ20)</f>
        <v>159.5</v>
      </c>
      <c r="G20" s="34" t="n">
        <f aca="false">(F20/E20)*5</f>
        <v>19.9375</v>
      </c>
      <c r="H20" s="34" t="n">
        <f aca="false">(J20+K20+L20)/E20</f>
        <v>2.7375</v>
      </c>
      <c r="I20" s="35" t="n">
        <v>50</v>
      </c>
      <c r="J20" s="36" t="n">
        <f aca="false">F20-I20-K20-L20</f>
        <v>109</v>
      </c>
      <c r="K20" s="37"/>
      <c r="L20" s="37" t="n">
        <v>0.5</v>
      </c>
      <c r="M20" s="38"/>
      <c r="N20" s="39"/>
      <c r="O20" s="39"/>
      <c r="P20" s="39"/>
      <c r="Q20" s="39"/>
      <c r="R20" s="39"/>
      <c r="S20" s="39" t="n">
        <v>25</v>
      </c>
      <c r="T20" s="39" t="n">
        <v>21.5</v>
      </c>
      <c r="U20" s="39" t="n">
        <v>23</v>
      </c>
      <c r="V20" s="39" t="n">
        <v>11.75</v>
      </c>
      <c r="W20" s="39" t="n">
        <v>18.75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 t="n">
        <v>18.75</v>
      </c>
      <c r="AV20" s="39" t="n">
        <v>18.25</v>
      </c>
      <c r="AW20" s="39" t="n">
        <v>22.5</v>
      </c>
      <c r="AX20" s="39"/>
      <c r="AY20" s="39"/>
      <c r="AZ20" s="40"/>
      <c r="BA20" s="9"/>
    </row>
    <row r="21" customFormat="false" ht="15.75" hidden="false" customHeight="true" outlineLevel="0" collapsed="false">
      <c r="B21" s="6"/>
      <c r="C21" s="98" t="n">
        <v>16</v>
      </c>
      <c r="D21" s="111" t="s">
        <v>70</v>
      </c>
      <c r="E21" s="62" t="n">
        <v>40</v>
      </c>
      <c r="F21" s="33" t="n">
        <f aca="false">SUM(M21:AZ21)</f>
        <v>161</v>
      </c>
      <c r="G21" s="34" t="n">
        <f aca="false">(F21/E21)*5</f>
        <v>20.125</v>
      </c>
      <c r="H21" s="34" t="n">
        <f aca="false">(J21+K21+L21)/E21</f>
        <v>2.7125</v>
      </c>
      <c r="I21" s="35" t="n">
        <v>52.5</v>
      </c>
      <c r="J21" s="36" t="n">
        <f aca="false">F21-I21-K21-L21</f>
        <v>107.25</v>
      </c>
      <c r="K21" s="37"/>
      <c r="L21" s="37" t="n">
        <v>1.25</v>
      </c>
      <c r="M21" s="38"/>
      <c r="N21" s="39"/>
      <c r="O21" s="39"/>
      <c r="P21" s="39" t="n">
        <v>24</v>
      </c>
      <c r="Q21" s="39"/>
      <c r="R21" s="39" t="n">
        <v>19.5</v>
      </c>
      <c r="S21" s="39"/>
      <c r="T21" s="39"/>
      <c r="U21" s="39" t="n">
        <v>20.5</v>
      </c>
      <c r="V21" s="39"/>
      <c r="W21" s="39"/>
      <c r="X21" s="39" t="n">
        <v>25.75</v>
      </c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 t="n">
        <v>13.25</v>
      </c>
      <c r="AQ21" s="39"/>
      <c r="AR21" s="57" t="n">
        <v>21.75</v>
      </c>
      <c r="AS21" s="39"/>
      <c r="AT21" s="39" t="n">
        <v>21.25</v>
      </c>
      <c r="AU21" s="39" t="n">
        <v>15</v>
      </c>
      <c r="AV21" s="39"/>
      <c r="AW21" s="39"/>
      <c r="AX21" s="39"/>
      <c r="AY21" s="39"/>
      <c r="AZ21" s="40"/>
      <c r="BA21" s="9"/>
    </row>
    <row r="22" customFormat="false" ht="15.75" hidden="false" customHeight="true" outlineLevel="0" collapsed="false">
      <c r="B22" s="6"/>
      <c r="C22" s="98" t="n">
        <v>17</v>
      </c>
      <c r="D22" s="111" t="s">
        <v>71</v>
      </c>
      <c r="E22" s="45" t="n">
        <v>40</v>
      </c>
      <c r="F22" s="33" t="n">
        <f aca="false">SUM(M22:AZ22)</f>
        <v>160.5</v>
      </c>
      <c r="G22" s="34" t="n">
        <f aca="false">(F22/E22)*5</f>
        <v>20.0625</v>
      </c>
      <c r="H22" s="34" t="n">
        <f aca="false">(J22+K22+L22)/E22</f>
        <v>2.7</v>
      </c>
      <c r="I22" s="35" t="n">
        <v>52.5</v>
      </c>
      <c r="J22" s="36" t="n">
        <f aca="false">F22-I22-K22-L22</f>
        <v>106.5</v>
      </c>
      <c r="K22" s="37" t="n">
        <v>0.5</v>
      </c>
      <c r="L22" s="37" t="n">
        <v>1</v>
      </c>
      <c r="M22" s="38" t="n">
        <v>29.25</v>
      </c>
      <c r="N22" s="39"/>
      <c r="O22" s="39" t="n">
        <v>16.75</v>
      </c>
      <c r="P22" s="39" t="n">
        <v>21.5</v>
      </c>
      <c r="Q22" s="39"/>
      <c r="R22" s="39"/>
      <c r="S22" s="39"/>
      <c r="T22" s="39" t="n">
        <v>17</v>
      </c>
      <c r="U22" s="39"/>
      <c r="V22" s="39"/>
      <c r="W22" s="39"/>
      <c r="X22" s="39" t="n">
        <v>25.75</v>
      </c>
      <c r="Y22" s="39" t="n">
        <v>23</v>
      </c>
      <c r="Z22" s="39"/>
      <c r="AA22" s="39"/>
      <c r="AB22" s="39"/>
      <c r="AC22" s="39"/>
      <c r="AD22" s="39"/>
      <c r="AE22" s="39" t="n">
        <v>12.5</v>
      </c>
      <c r="AF22" s="39"/>
      <c r="AG22" s="39"/>
      <c r="AH22" s="39"/>
      <c r="AI22" s="57" t="n">
        <v>14.75</v>
      </c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40"/>
      <c r="BA22" s="9"/>
    </row>
    <row r="23" customFormat="false" ht="15.75" hidden="false" customHeight="true" outlineLevel="0" collapsed="false">
      <c r="B23" s="6"/>
      <c r="C23" s="98" t="n">
        <v>18</v>
      </c>
      <c r="D23" s="113" t="s">
        <v>73</v>
      </c>
      <c r="E23" s="45" t="n">
        <v>40</v>
      </c>
      <c r="F23" s="33" t="n">
        <f aca="false">SUM(M23:AZ23)</f>
        <v>159.5</v>
      </c>
      <c r="G23" s="34" t="n">
        <f aca="false">(F23/E23)*5</f>
        <v>19.9375</v>
      </c>
      <c r="H23" s="34" t="n">
        <f aca="false">(J23+K23+L23)/E23</f>
        <v>2.675</v>
      </c>
      <c r="I23" s="35" t="n">
        <v>52.5</v>
      </c>
      <c r="J23" s="36" t="n">
        <f aca="false">F23-I23-K23-L23</f>
        <v>105.75</v>
      </c>
      <c r="K23" s="37"/>
      <c r="L23" s="37" t="n">
        <v>1.25</v>
      </c>
      <c r="M23" s="38"/>
      <c r="N23" s="39"/>
      <c r="O23" s="39" t="n">
        <v>24.75</v>
      </c>
      <c r="P23" s="39"/>
      <c r="Q23" s="39"/>
      <c r="R23" s="39" t="n">
        <v>22.25</v>
      </c>
      <c r="S23" s="39"/>
      <c r="T23" s="39" t="n">
        <v>18.75</v>
      </c>
      <c r="U23" s="39" t="n">
        <v>17.25</v>
      </c>
      <c r="V23" s="39"/>
      <c r="W23" s="39"/>
      <c r="X23" s="39"/>
      <c r="Y23" s="39"/>
      <c r="Z23" s="39"/>
      <c r="AA23" s="39" t="n">
        <v>20.25</v>
      </c>
      <c r="AB23" s="39"/>
      <c r="AC23" s="39"/>
      <c r="AD23" s="39"/>
      <c r="AE23" s="39"/>
      <c r="AF23" s="39" t="n">
        <v>21.75</v>
      </c>
      <c r="AG23" s="39"/>
      <c r="AH23" s="39"/>
      <c r="AI23" s="39"/>
      <c r="AJ23" s="39"/>
      <c r="AK23" s="39"/>
      <c r="AL23" s="39"/>
      <c r="AM23" s="39"/>
      <c r="AN23" s="39" t="n">
        <v>14</v>
      </c>
      <c r="AO23" s="39"/>
      <c r="AP23" s="39"/>
      <c r="AQ23" s="39"/>
      <c r="AR23" s="39"/>
      <c r="AS23" s="39" t="n">
        <v>20.5</v>
      </c>
      <c r="AT23" s="39"/>
      <c r="AU23" s="39"/>
      <c r="AV23" s="39"/>
      <c r="AW23" s="39"/>
      <c r="AX23" s="39"/>
      <c r="AY23" s="39"/>
      <c r="AZ23" s="40"/>
      <c r="BA23" s="9"/>
    </row>
    <row r="24" customFormat="false" ht="15.75" hidden="false" customHeight="true" outlineLevel="0" collapsed="false">
      <c r="B24" s="6"/>
      <c r="C24" s="98" t="n">
        <v>19</v>
      </c>
      <c r="D24" s="111" t="s">
        <v>63</v>
      </c>
      <c r="E24" s="45" t="n">
        <v>40</v>
      </c>
      <c r="F24" s="33" t="n">
        <f aca="false">SUM(M24:AZ24)</f>
        <v>162.25</v>
      </c>
      <c r="G24" s="34" t="n">
        <f aca="false">(F24/E24)*5</f>
        <v>20.28125</v>
      </c>
      <c r="H24" s="34" t="n">
        <f aca="false">(J24+K24+L24)/E24</f>
        <v>2.61875</v>
      </c>
      <c r="I24" s="35" t="n">
        <v>57.5</v>
      </c>
      <c r="J24" s="36" t="n">
        <f aca="false">F24-I24-K24-L24</f>
        <v>104.25</v>
      </c>
      <c r="K24" s="37"/>
      <c r="L24" s="37" t="n">
        <v>0.5</v>
      </c>
      <c r="M24" s="38"/>
      <c r="N24" s="39"/>
      <c r="O24" s="39"/>
      <c r="P24" s="39"/>
      <c r="Q24" s="39"/>
      <c r="R24" s="39"/>
      <c r="S24" s="39" t="n">
        <v>27.25</v>
      </c>
      <c r="T24" s="39"/>
      <c r="U24" s="39"/>
      <c r="V24" s="39" t="n">
        <v>17.5</v>
      </c>
      <c r="W24" s="39"/>
      <c r="X24" s="39"/>
      <c r="Y24" s="39"/>
      <c r="Z24" s="39"/>
      <c r="AA24" s="39" t="n">
        <v>19</v>
      </c>
      <c r="AB24" s="39"/>
      <c r="AC24" s="39"/>
      <c r="AD24" s="39"/>
      <c r="AE24" s="39"/>
      <c r="AF24" s="39" t="n">
        <v>19</v>
      </c>
      <c r="AG24" s="39"/>
      <c r="AH24" s="39"/>
      <c r="AI24" s="39"/>
      <c r="AJ24" s="39"/>
      <c r="AK24" s="39" t="n">
        <v>15.25</v>
      </c>
      <c r="AL24" s="39" t="n">
        <v>20</v>
      </c>
      <c r="AM24" s="39"/>
      <c r="AN24" s="39"/>
      <c r="AO24" s="39"/>
      <c r="AP24" s="39"/>
      <c r="AQ24" s="39"/>
      <c r="AR24" s="39"/>
      <c r="AS24" s="39"/>
      <c r="AT24" s="39" t="n">
        <v>21.25</v>
      </c>
      <c r="AU24" s="39"/>
      <c r="AV24" s="39"/>
      <c r="AW24" s="39" t="n">
        <v>23</v>
      </c>
      <c r="AX24" s="39"/>
      <c r="AY24" s="39"/>
      <c r="AZ24" s="40"/>
      <c r="BA24" s="9"/>
    </row>
    <row r="25" customFormat="false" ht="15.75" hidden="false" customHeight="true" outlineLevel="0" collapsed="false">
      <c r="B25" s="6"/>
      <c r="C25" s="98" t="n">
        <v>20</v>
      </c>
      <c r="D25" s="113" t="s">
        <v>91</v>
      </c>
      <c r="E25" s="45" t="n">
        <v>40</v>
      </c>
      <c r="F25" s="33" t="n">
        <f aca="false">SUM(M25:AZ25)</f>
        <v>139.25</v>
      </c>
      <c r="G25" s="34" t="n">
        <f aca="false">(F25/E25)*5</f>
        <v>17.40625</v>
      </c>
      <c r="H25" s="34" t="n">
        <f aca="false">(J25+K25+L25)/E25</f>
        <v>2.60625</v>
      </c>
      <c r="I25" s="35" t="n">
        <v>35</v>
      </c>
      <c r="J25" s="36" t="n">
        <f aca="false">F25-I25-K25-L25</f>
        <v>103</v>
      </c>
      <c r="K25" s="37"/>
      <c r="L25" s="37" t="n">
        <v>1.25</v>
      </c>
      <c r="M25" s="38"/>
      <c r="N25" s="39"/>
      <c r="O25" s="39"/>
      <c r="P25" s="39"/>
      <c r="Q25" s="39" t="n">
        <v>14.5</v>
      </c>
      <c r="R25" s="39" t="n">
        <v>19</v>
      </c>
      <c r="S25" s="39"/>
      <c r="T25" s="39"/>
      <c r="U25" s="39"/>
      <c r="V25" s="39" t="n">
        <v>15.25</v>
      </c>
      <c r="W25" s="39"/>
      <c r="X25" s="39"/>
      <c r="Y25" s="39"/>
      <c r="Z25" s="39"/>
      <c r="AA25" s="39"/>
      <c r="AB25" s="39"/>
      <c r="AC25" s="39"/>
      <c r="AD25" s="39"/>
      <c r="AE25" s="39"/>
      <c r="AF25" s="39" t="n">
        <v>17.75</v>
      </c>
      <c r="AG25" s="39"/>
      <c r="AH25" s="39"/>
      <c r="AI25" s="39"/>
      <c r="AJ25" s="39"/>
      <c r="AK25" s="39"/>
      <c r="AL25" s="39" t="n">
        <v>19.5</v>
      </c>
      <c r="AM25" s="39" t="n">
        <v>21.5</v>
      </c>
      <c r="AN25" s="39"/>
      <c r="AO25" s="39"/>
      <c r="AP25" s="39"/>
      <c r="AQ25" s="39"/>
      <c r="AR25" s="39"/>
      <c r="AS25" s="39" t="n">
        <v>13.5</v>
      </c>
      <c r="AT25" s="39"/>
      <c r="AU25" s="39"/>
      <c r="AV25" s="39" t="n">
        <v>18.25</v>
      </c>
      <c r="AW25" s="39"/>
      <c r="AX25" s="39"/>
      <c r="AY25" s="39"/>
      <c r="AZ25" s="40"/>
      <c r="BA25" s="9"/>
    </row>
    <row r="26" customFormat="false" ht="15.75" hidden="false" customHeight="true" outlineLevel="0" collapsed="false">
      <c r="B26" s="6"/>
      <c r="C26" s="98" t="n">
        <v>21</v>
      </c>
      <c r="D26" s="113" t="s">
        <v>76</v>
      </c>
      <c r="E26" s="62" t="n">
        <v>40</v>
      </c>
      <c r="F26" s="33" t="n">
        <f aca="false">SUM(M26:AZ26)</f>
        <v>153.75</v>
      </c>
      <c r="G26" s="34" t="n">
        <f aca="false">(F26/E26)*5</f>
        <v>19.21875</v>
      </c>
      <c r="H26" s="34" t="n">
        <f aca="false">(J26+K26+L26)/E26</f>
        <v>2.59375</v>
      </c>
      <c r="I26" s="35" t="n">
        <v>50</v>
      </c>
      <c r="J26" s="36" t="n">
        <f aca="false">F26-I26-K26-L26</f>
        <v>101.5</v>
      </c>
      <c r="K26" s="37"/>
      <c r="L26" s="37" t="n">
        <v>2.25</v>
      </c>
      <c r="M26" s="38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 t="n">
        <v>26</v>
      </c>
      <c r="Z26" s="39"/>
      <c r="AA26" s="39" t="n">
        <v>16</v>
      </c>
      <c r="AB26" s="39"/>
      <c r="AC26" s="39" t="n">
        <v>18.25</v>
      </c>
      <c r="AD26" s="39"/>
      <c r="AE26" s="39"/>
      <c r="AF26" s="39" t="n">
        <v>16</v>
      </c>
      <c r="AG26" s="39"/>
      <c r="AH26" s="39"/>
      <c r="AI26" s="39" t="n">
        <v>25.75</v>
      </c>
      <c r="AJ26" s="39"/>
      <c r="AK26" s="39"/>
      <c r="AL26" s="39"/>
      <c r="AM26" s="39"/>
      <c r="AN26" s="39"/>
      <c r="AO26" s="39"/>
      <c r="AP26" s="39"/>
      <c r="AQ26" s="39" t="n">
        <v>17.75</v>
      </c>
      <c r="AR26" s="57" t="n">
        <v>18.75</v>
      </c>
      <c r="AS26" s="39"/>
      <c r="AT26" s="39"/>
      <c r="AU26" s="39" t="n">
        <v>15.25</v>
      </c>
      <c r="AV26" s="39"/>
      <c r="AW26" s="39"/>
      <c r="AX26" s="39"/>
      <c r="AY26" s="39"/>
      <c r="AZ26" s="40"/>
      <c r="BA26" s="9"/>
    </row>
    <row r="27" customFormat="false" ht="15.75" hidden="false" customHeight="true" outlineLevel="0" collapsed="false">
      <c r="B27" s="6"/>
      <c r="C27" s="98" t="n">
        <v>22</v>
      </c>
      <c r="D27" s="113" t="s">
        <v>83</v>
      </c>
      <c r="E27" s="45" t="n">
        <v>40</v>
      </c>
      <c r="F27" s="33" t="n">
        <f aca="false">SUM(M27:AZ27)</f>
        <v>145.75</v>
      </c>
      <c r="G27" s="34" t="n">
        <f aca="false">(F27/E27)*5</f>
        <v>18.21875</v>
      </c>
      <c r="H27" s="34" t="n">
        <f aca="false">(J27+K27+L27)/E27</f>
        <v>2.58125</v>
      </c>
      <c r="I27" s="35" t="n">
        <v>42.5</v>
      </c>
      <c r="J27" s="36" t="n">
        <f aca="false">F27-I27-K27-L27</f>
        <v>102.75</v>
      </c>
      <c r="K27" s="37"/>
      <c r="L27" s="37" t="n">
        <v>0.5</v>
      </c>
      <c r="M27" s="38"/>
      <c r="N27" s="39" t="n">
        <v>17.5</v>
      </c>
      <c r="O27" s="39"/>
      <c r="P27" s="39"/>
      <c r="Q27" s="39" t="n">
        <v>17</v>
      </c>
      <c r="R27" s="39"/>
      <c r="S27" s="39"/>
      <c r="T27" s="39"/>
      <c r="U27" s="39" t="n">
        <v>18.5</v>
      </c>
      <c r="V27" s="39"/>
      <c r="W27" s="39"/>
      <c r="X27" s="39" t="n">
        <v>19</v>
      </c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 t="n">
        <v>16.75</v>
      </c>
      <c r="AK27" s="39"/>
      <c r="AL27" s="39"/>
      <c r="AM27" s="39"/>
      <c r="AN27" s="39"/>
      <c r="AO27" s="39"/>
      <c r="AP27" s="39" t="n">
        <v>22</v>
      </c>
      <c r="AQ27" s="39"/>
      <c r="AR27" s="39"/>
      <c r="AS27" s="39"/>
      <c r="AT27" s="39" t="n">
        <v>12</v>
      </c>
      <c r="AU27" s="39"/>
      <c r="AV27" s="39"/>
      <c r="AW27" s="39"/>
      <c r="AX27" s="39"/>
      <c r="AY27" s="39" t="n">
        <v>23</v>
      </c>
      <c r="AZ27" s="40"/>
      <c r="BA27" s="9"/>
    </row>
    <row r="28" customFormat="false" ht="15.75" hidden="false" customHeight="true" outlineLevel="0" collapsed="false">
      <c r="B28" s="6"/>
      <c r="C28" s="98" t="n">
        <v>23</v>
      </c>
      <c r="D28" s="115" t="s">
        <v>79</v>
      </c>
      <c r="E28" s="45" t="n">
        <v>40</v>
      </c>
      <c r="F28" s="33" t="n">
        <f aca="false">SUM(M28:AZ28)</f>
        <v>150.5</v>
      </c>
      <c r="G28" s="34" t="n">
        <f aca="false">(F28/E28)*5</f>
        <v>18.8125</v>
      </c>
      <c r="H28" s="34" t="n">
        <f aca="false">(J28+K28+L28)/E28</f>
        <v>2.575</v>
      </c>
      <c r="I28" s="35" t="n">
        <v>47.5</v>
      </c>
      <c r="J28" s="36" t="n">
        <f aca="false">F28-I28-K28-L28</f>
        <v>102</v>
      </c>
      <c r="K28" s="37" t="n">
        <v>0.5</v>
      </c>
      <c r="L28" s="37" t="n">
        <v>0.5</v>
      </c>
      <c r="M28" s="38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 t="n">
        <v>26.25</v>
      </c>
      <c r="AB28" s="39" t="n">
        <v>15.75</v>
      </c>
      <c r="AC28" s="39" t="n">
        <v>16.75</v>
      </c>
      <c r="AD28" s="39"/>
      <c r="AE28" s="39" t="n">
        <v>21</v>
      </c>
      <c r="AF28" s="39"/>
      <c r="AG28" s="39"/>
      <c r="AH28" s="39"/>
      <c r="AI28" s="39"/>
      <c r="AJ28" s="39" t="n">
        <v>25</v>
      </c>
      <c r="AK28" s="39"/>
      <c r="AL28" s="39"/>
      <c r="AM28" s="39" t="n">
        <v>8.25</v>
      </c>
      <c r="AN28" s="39"/>
      <c r="AO28" s="39"/>
      <c r="AP28" s="39"/>
      <c r="AQ28" s="39"/>
      <c r="AR28" s="39"/>
      <c r="AS28" s="39"/>
      <c r="AT28" s="39"/>
      <c r="AU28" s="39"/>
      <c r="AV28" s="39"/>
      <c r="AW28" s="39" t="n">
        <v>10.75</v>
      </c>
      <c r="AX28" s="39"/>
      <c r="AY28" s="39"/>
      <c r="AZ28" s="40" t="n">
        <v>26.75</v>
      </c>
      <c r="BA28" s="9"/>
    </row>
    <row r="29" customFormat="false" ht="15.75" hidden="false" customHeight="true" outlineLevel="0" collapsed="false">
      <c r="B29" s="6"/>
      <c r="C29" s="98" t="n">
        <v>24</v>
      </c>
      <c r="D29" s="113" t="s">
        <v>84</v>
      </c>
      <c r="E29" s="45" t="n">
        <v>40</v>
      </c>
      <c r="F29" s="33" t="n">
        <f aca="false">SUM(M29:AZ29)</f>
        <v>145.5</v>
      </c>
      <c r="G29" s="34" t="n">
        <f aca="false">(F29/E29)*5</f>
        <v>18.1875</v>
      </c>
      <c r="H29" s="34" t="n">
        <f aca="false">(J29+K29+L29)/E29</f>
        <v>2.575</v>
      </c>
      <c r="I29" s="35" t="n">
        <v>42.5</v>
      </c>
      <c r="J29" s="36" t="n">
        <f aca="false">F29-I29-K29-L29</f>
        <v>99.5</v>
      </c>
      <c r="K29" s="37" t="n">
        <v>0.5</v>
      </c>
      <c r="L29" s="37" t="n">
        <v>3</v>
      </c>
      <c r="M29" s="38"/>
      <c r="N29" s="39" t="n">
        <v>14.75</v>
      </c>
      <c r="O29" s="39"/>
      <c r="P29" s="39"/>
      <c r="Q29" s="39"/>
      <c r="R29" s="39" t="n">
        <v>14.5</v>
      </c>
      <c r="S29" s="39"/>
      <c r="T29" s="39"/>
      <c r="U29" s="39"/>
      <c r="V29" s="39"/>
      <c r="W29" s="39"/>
      <c r="X29" s="39"/>
      <c r="Y29" s="39" t="n">
        <v>24</v>
      </c>
      <c r="Z29" s="39"/>
      <c r="AA29" s="39"/>
      <c r="AB29" s="39"/>
      <c r="AC29" s="39"/>
      <c r="AD29" s="39" t="n">
        <v>20.75</v>
      </c>
      <c r="AE29" s="39"/>
      <c r="AF29" s="39"/>
      <c r="AG29" s="39"/>
      <c r="AH29" s="39"/>
      <c r="AI29" s="39" t="n">
        <v>22.75</v>
      </c>
      <c r="AJ29" s="39"/>
      <c r="AK29" s="39"/>
      <c r="AL29" s="39"/>
      <c r="AM29" s="39"/>
      <c r="AN29" s="39"/>
      <c r="AO29" s="39" t="n">
        <v>20</v>
      </c>
      <c r="AP29" s="39"/>
      <c r="AQ29" s="39"/>
      <c r="AR29" s="39"/>
      <c r="AS29" s="39" t="n">
        <v>16</v>
      </c>
      <c r="AT29" s="39"/>
      <c r="AU29" s="39"/>
      <c r="AV29" s="39"/>
      <c r="AW29" s="39"/>
      <c r="AX29" s="39" t="n">
        <v>12.75</v>
      </c>
      <c r="AY29" s="39"/>
      <c r="AZ29" s="40"/>
      <c r="BA29" s="9"/>
    </row>
    <row r="30" customFormat="false" ht="15.75" hidden="false" customHeight="true" outlineLevel="0" collapsed="false">
      <c r="B30" s="6"/>
      <c r="C30" s="98" t="n">
        <v>25</v>
      </c>
      <c r="D30" s="113" t="s">
        <v>78</v>
      </c>
      <c r="E30" s="45" t="n">
        <v>40</v>
      </c>
      <c r="F30" s="33" t="n">
        <f aca="false">SUM(M30:AZ30)</f>
        <v>152.75</v>
      </c>
      <c r="G30" s="34" t="n">
        <f aca="false">(F30/E30)*5</f>
        <v>19.09375</v>
      </c>
      <c r="H30" s="34" t="n">
        <f aca="false">(J30+K30+L30)/E30</f>
        <v>2.56875</v>
      </c>
      <c r="I30" s="35" t="n">
        <v>50</v>
      </c>
      <c r="J30" s="36" t="n">
        <f aca="false">F30-I30-K30-L30</f>
        <v>100</v>
      </c>
      <c r="K30" s="37" t="n">
        <v>1</v>
      </c>
      <c r="L30" s="37" t="n">
        <v>1.75</v>
      </c>
      <c r="M30" s="38" t="n">
        <v>21.25</v>
      </c>
      <c r="N30" s="39"/>
      <c r="O30" s="39"/>
      <c r="P30" s="39"/>
      <c r="Q30" s="39"/>
      <c r="R30" s="39"/>
      <c r="S30" s="39"/>
      <c r="T30" s="39"/>
      <c r="U30" s="39"/>
      <c r="V30" s="39" t="n">
        <v>23.5</v>
      </c>
      <c r="W30" s="39"/>
      <c r="X30" s="39" t="n">
        <v>20.25</v>
      </c>
      <c r="Y30" s="39"/>
      <c r="Z30" s="39"/>
      <c r="AA30" s="39"/>
      <c r="AB30" s="39"/>
      <c r="AC30" s="39" t="n">
        <v>22</v>
      </c>
      <c r="AD30" s="39"/>
      <c r="AE30" s="39"/>
      <c r="AF30" s="39"/>
      <c r="AG30" s="39"/>
      <c r="AH30" s="39"/>
      <c r="AI30" s="39" t="n">
        <v>17.25</v>
      </c>
      <c r="AJ30" s="39"/>
      <c r="AK30" s="39"/>
      <c r="AL30" s="39"/>
      <c r="AM30" s="39"/>
      <c r="AN30" s="39"/>
      <c r="AO30" s="39"/>
      <c r="AP30" s="39" t="n">
        <v>15</v>
      </c>
      <c r="AQ30" s="39"/>
      <c r="AR30" s="39"/>
      <c r="AS30" s="39" t="n">
        <v>17.5</v>
      </c>
      <c r="AT30" s="39"/>
      <c r="AU30" s="39"/>
      <c r="AV30" s="39"/>
      <c r="AW30" s="39"/>
      <c r="AX30" s="39"/>
      <c r="AY30" s="39"/>
      <c r="AZ30" s="40" t="n">
        <v>16</v>
      </c>
      <c r="BA30" s="9"/>
    </row>
    <row r="31" customFormat="false" ht="15.75" hidden="false" customHeight="true" outlineLevel="0" collapsed="false">
      <c r="B31" s="6"/>
      <c r="C31" s="98" t="n">
        <v>26</v>
      </c>
      <c r="D31" s="113" t="s">
        <v>85</v>
      </c>
      <c r="E31" s="45" t="n">
        <v>40</v>
      </c>
      <c r="F31" s="33" t="n">
        <f aca="false">SUM(M31:AZ31)</f>
        <v>145.25</v>
      </c>
      <c r="G31" s="34" t="n">
        <f aca="false">(F31/E31)*5</f>
        <v>18.15625</v>
      </c>
      <c r="H31" s="34" t="n">
        <f aca="false">(J31+K31+L31)/E31</f>
        <v>2.56875</v>
      </c>
      <c r="I31" s="35" t="n">
        <v>42.5</v>
      </c>
      <c r="J31" s="36" t="n">
        <f aca="false">F31-I31-K31-L31</f>
        <v>100.75</v>
      </c>
      <c r="K31" s="37" t="n">
        <v>1</v>
      </c>
      <c r="L31" s="37" t="n">
        <v>1</v>
      </c>
      <c r="M31" s="38"/>
      <c r="N31" s="39"/>
      <c r="O31" s="39"/>
      <c r="P31" s="39"/>
      <c r="Q31" s="39"/>
      <c r="R31" s="39"/>
      <c r="S31" s="39"/>
      <c r="T31" s="39"/>
      <c r="U31" s="39" t="n">
        <v>17</v>
      </c>
      <c r="V31" s="39" t="n">
        <v>15.25</v>
      </c>
      <c r="W31" s="39" t="n">
        <v>13.25</v>
      </c>
      <c r="X31" s="39" t="n">
        <v>23</v>
      </c>
      <c r="Y31" s="39" t="n">
        <v>18.25</v>
      </c>
      <c r="Z31" s="39" t="n">
        <v>17.25</v>
      </c>
      <c r="AA31" s="39" t="n">
        <v>20.75</v>
      </c>
      <c r="AB31" s="39" t="n">
        <v>20.5</v>
      </c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40"/>
      <c r="BA31" s="9"/>
    </row>
    <row r="32" customFormat="false" ht="15.75" hidden="false" customHeight="true" outlineLevel="0" collapsed="false">
      <c r="B32" s="6"/>
      <c r="C32" s="98" t="n">
        <v>27</v>
      </c>
      <c r="D32" s="113" t="s">
        <v>86</v>
      </c>
      <c r="E32" s="45" t="n">
        <v>40</v>
      </c>
      <c r="F32" s="33" t="n">
        <f aca="false">SUM(M32:AZ32)</f>
        <v>144.75</v>
      </c>
      <c r="G32" s="34" t="n">
        <f aca="false">(F32/E32)*5</f>
        <v>18.09375</v>
      </c>
      <c r="H32" s="34" t="n">
        <f aca="false">(J32+K32+L32)/E32</f>
        <v>2.55625</v>
      </c>
      <c r="I32" s="35" t="n">
        <v>42.5</v>
      </c>
      <c r="J32" s="36" t="n">
        <f aca="false">F32-I32-K32-L32</f>
        <v>101</v>
      </c>
      <c r="K32" s="37"/>
      <c r="L32" s="37" t="n">
        <v>1.25</v>
      </c>
      <c r="M32" s="38"/>
      <c r="N32" s="39"/>
      <c r="O32" s="39"/>
      <c r="P32" s="39"/>
      <c r="Q32" s="39" t="n">
        <v>15.75</v>
      </c>
      <c r="R32" s="39"/>
      <c r="S32" s="39"/>
      <c r="T32" s="39"/>
      <c r="U32" s="39"/>
      <c r="V32" s="39" t="n">
        <v>17.5</v>
      </c>
      <c r="W32" s="39"/>
      <c r="X32" s="39"/>
      <c r="Y32" s="39"/>
      <c r="Z32" s="39" t="n">
        <v>19</v>
      </c>
      <c r="AA32" s="39"/>
      <c r="AB32" s="39" t="n">
        <v>17</v>
      </c>
      <c r="AC32" s="39"/>
      <c r="AD32" s="39" t="n">
        <v>14.75</v>
      </c>
      <c r="AE32" s="39"/>
      <c r="AF32" s="39"/>
      <c r="AG32" s="39"/>
      <c r="AH32" s="39"/>
      <c r="AI32" s="39"/>
      <c r="AJ32" s="39"/>
      <c r="AK32" s="39" t="n">
        <v>21.25</v>
      </c>
      <c r="AL32" s="39" t="n">
        <v>14.75</v>
      </c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 t="n">
        <v>24.75</v>
      </c>
      <c r="AZ32" s="40"/>
      <c r="BA32" s="9"/>
    </row>
    <row r="33" customFormat="false" ht="15.75" hidden="false" customHeight="true" outlineLevel="0" collapsed="false">
      <c r="B33" s="6"/>
      <c r="C33" s="98" t="n">
        <v>28</v>
      </c>
      <c r="D33" s="113" t="s">
        <v>87</v>
      </c>
      <c r="E33" s="45" t="n">
        <v>40</v>
      </c>
      <c r="F33" s="33" t="n">
        <f aca="false">SUM(M33:AZ33)</f>
        <v>144.25</v>
      </c>
      <c r="G33" s="34" t="n">
        <f aca="false">(F33/E33)*5</f>
        <v>18.03125</v>
      </c>
      <c r="H33" s="34" t="n">
        <f aca="false">(J33+K33+L33)/E33</f>
        <v>2.54375</v>
      </c>
      <c r="I33" s="35" t="n">
        <v>42.5</v>
      </c>
      <c r="J33" s="36" t="n">
        <f aca="false">F33-I33-K33-L33</f>
        <v>99.75</v>
      </c>
      <c r="K33" s="37"/>
      <c r="L33" s="37" t="n">
        <v>2</v>
      </c>
      <c r="M33" s="38" t="n">
        <v>17</v>
      </c>
      <c r="N33" s="39"/>
      <c r="O33" s="39" t="n">
        <v>15.75</v>
      </c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 t="n">
        <v>17.5</v>
      </c>
      <c r="AA33" s="39"/>
      <c r="AB33" s="39"/>
      <c r="AC33" s="39"/>
      <c r="AD33" s="39"/>
      <c r="AE33" s="39"/>
      <c r="AF33" s="39"/>
      <c r="AG33" s="39" t="n">
        <v>17.25</v>
      </c>
      <c r="AH33" s="39"/>
      <c r="AI33" s="39"/>
      <c r="AJ33" s="39"/>
      <c r="AK33" s="39"/>
      <c r="AL33" s="39" t="n">
        <v>19</v>
      </c>
      <c r="AM33" s="39"/>
      <c r="AN33" s="39"/>
      <c r="AO33" s="39"/>
      <c r="AP33" s="39" t="n">
        <v>16.75</v>
      </c>
      <c r="AQ33" s="39"/>
      <c r="AR33" s="39"/>
      <c r="AS33" s="39"/>
      <c r="AT33" s="39" t="n">
        <v>21.5</v>
      </c>
      <c r="AU33" s="39"/>
      <c r="AV33" s="39"/>
      <c r="AW33" s="39"/>
      <c r="AX33" s="39" t="n">
        <v>19.5</v>
      </c>
      <c r="AY33" s="39"/>
      <c r="AZ33" s="40"/>
      <c r="BA33" s="9"/>
    </row>
    <row r="34" customFormat="false" ht="15.75" hidden="false" customHeight="true" outlineLevel="0" collapsed="false">
      <c r="B34" s="6"/>
      <c r="C34" s="98" t="n">
        <v>29</v>
      </c>
      <c r="D34" s="113" t="s">
        <v>82</v>
      </c>
      <c r="E34" s="45" t="n">
        <v>40</v>
      </c>
      <c r="F34" s="33" t="n">
        <f aca="false">SUM(M34:AZ34)</f>
        <v>148.5</v>
      </c>
      <c r="G34" s="34" t="n">
        <f aca="false">(F34/E34)*5</f>
        <v>18.5625</v>
      </c>
      <c r="H34" s="34" t="n">
        <f aca="false">(J34+K34+L34)/E34</f>
        <v>2.525</v>
      </c>
      <c r="I34" s="35" t="n">
        <v>47.5</v>
      </c>
      <c r="J34" s="36" t="n">
        <f aca="false">F34-I34-K34-L34</f>
        <v>98.75</v>
      </c>
      <c r="K34" s="37" t="n">
        <v>0.5</v>
      </c>
      <c r="L34" s="37" t="n">
        <v>1.75</v>
      </c>
      <c r="M34" s="38" t="n">
        <v>21.25</v>
      </c>
      <c r="N34" s="39"/>
      <c r="O34" s="39"/>
      <c r="P34" s="39" t="n">
        <v>13</v>
      </c>
      <c r="Q34" s="39"/>
      <c r="R34" s="39"/>
      <c r="S34" s="39" t="n">
        <v>16.5</v>
      </c>
      <c r="T34" s="39"/>
      <c r="U34" s="39"/>
      <c r="V34" s="39" t="n">
        <v>25.5</v>
      </c>
      <c r="W34" s="39"/>
      <c r="X34" s="39"/>
      <c r="Y34" s="39"/>
      <c r="Z34" s="39" t="n">
        <v>18</v>
      </c>
      <c r="AA34" s="39"/>
      <c r="AB34" s="39"/>
      <c r="AC34" s="39"/>
      <c r="AD34" s="39"/>
      <c r="AE34" s="39"/>
      <c r="AF34" s="39"/>
      <c r="AG34" s="39"/>
      <c r="AH34" s="39" t="n">
        <v>13</v>
      </c>
      <c r="AI34" s="39" t="n">
        <v>19.5</v>
      </c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 t="n">
        <v>21.75</v>
      </c>
      <c r="AX34" s="39"/>
      <c r="AY34" s="39"/>
      <c r="AZ34" s="40"/>
      <c r="BA34" s="9"/>
    </row>
    <row r="35" customFormat="false" ht="15.75" hidden="false" customHeight="true" outlineLevel="0" collapsed="false">
      <c r="B35" s="6"/>
      <c r="C35" s="98" t="n">
        <v>30</v>
      </c>
      <c r="D35" s="113" t="s">
        <v>96</v>
      </c>
      <c r="E35" s="45" t="n">
        <v>40</v>
      </c>
      <c r="F35" s="33" t="n">
        <f aca="false">SUM(M35:AZ35)</f>
        <v>135.5</v>
      </c>
      <c r="G35" s="34" t="n">
        <f aca="false">(F35/E35)*5</f>
        <v>16.9375</v>
      </c>
      <c r="H35" s="34" t="n">
        <f aca="false">(J35+K35+L35)/E35</f>
        <v>2.5125</v>
      </c>
      <c r="I35" s="35" t="n">
        <v>35</v>
      </c>
      <c r="J35" s="36" t="n">
        <f aca="false">F35-I35-K35-L35</f>
        <v>97.25</v>
      </c>
      <c r="K35" s="37" t="n">
        <v>1</v>
      </c>
      <c r="L35" s="37" t="n">
        <v>2.25</v>
      </c>
      <c r="M35" s="38"/>
      <c r="N35" s="39"/>
      <c r="O35" s="39"/>
      <c r="P35" s="39"/>
      <c r="Q35" s="39"/>
      <c r="R35" s="39"/>
      <c r="S35" s="39"/>
      <c r="T35" s="39" t="n">
        <v>19.25</v>
      </c>
      <c r="U35" s="39"/>
      <c r="V35" s="39"/>
      <c r="W35" s="39" t="n">
        <v>12.75</v>
      </c>
      <c r="X35" s="39"/>
      <c r="Y35" s="39"/>
      <c r="Z35" s="39"/>
      <c r="AA35" s="39"/>
      <c r="AB35" s="39" t="n">
        <v>19</v>
      </c>
      <c r="AC35" s="39" t="n">
        <v>19.25</v>
      </c>
      <c r="AD35" s="39"/>
      <c r="AE35" s="39"/>
      <c r="AF35" s="39"/>
      <c r="AG35" s="39" t="n">
        <v>15.75</v>
      </c>
      <c r="AH35" s="39"/>
      <c r="AI35" s="39"/>
      <c r="AJ35" s="39"/>
      <c r="AK35" s="39"/>
      <c r="AL35" s="39"/>
      <c r="AM35" s="39" t="n">
        <v>14.5</v>
      </c>
      <c r="AN35" s="39"/>
      <c r="AO35" s="39"/>
      <c r="AP35" s="39"/>
      <c r="AQ35" s="39" t="n">
        <v>15.5</v>
      </c>
      <c r="AR35" s="39"/>
      <c r="AS35" s="39"/>
      <c r="AT35" s="39"/>
      <c r="AU35" s="39" t="n">
        <v>19.5</v>
      </c>
      <c r="AV35" s="39"/>
      <c r="AW35" s="39"/>
      <c r="AX35" s="39"/>
      <c r="AY35" s="39"/>
      <c r="AZ35" s="40"/>
      <c r="BA35" s="9"/>
    </row>
    <row r="36" customFormat="false" ht="15.75" hidden="false" customHeight="true" outlineLevel="0" collapsed="false">
      <c r="B36" s="6"/>
      <c r="C36" s="98" t="n">
        <v>31</v>
      </c>
      <c r="D36" s="115" t="s">
        <v>75</v>
      </c>
      <c r="E36" s="45" t="n">
        <v>40</v>
      </c>
      <c r="F36" s="33" t="n">
        <f aca="false">SUM(M36:AZ36)</f>
        <v>155.25</v>
      </c>
      <c r="G36" s="34" t="n">
        <f aca="false">(F36/E36)*5</f>
        <v>19.40625</v>
      </c>
      <c r="H36" s="34" t="n">
        <f aca="false">(J36+K36+L36)/E36</f>
        <v>2.50625</v>
      </c>
      <c r="I36" s="35" t="n">
        <v>55</v>
      </c>
      <c r="J36" s="36" t="n">
        <f aca="false">F36-I36-K36-L36</f>
        <v>98.5</v>
      </c>
      <c r="K36" s="37" t="n">
        <v>0.5</v>
      </c>
      <c r="L36" s="37" t="n">
        <v>1.25</v>
      </c>
      <c r="M36" s="38"/>
      <c r="N36" s="39"/>
      <c r="O36" s="39"/>
      <c r="P36" s="39" t="n">
        <v>23.75</v>
      </c>
      <c r="Q36" s="39"/>
      <c r="R36" s="39"/>
      <c r="S36" s="39"/>
      <c r="T36" s="39" t="n">
        <v>17.5</v>
      </c>
      <c r="U36" s="39"/>
      <c r="V36" s="39" t="n">
        <v>9.75</v>
      </c>
      <c r="W36" s="39"/>
      <c r="X36" s="39"/>
      <c r="Y36" s="39"/>
      <c r="Z36" s="39"/>
      <c r="AA36" s="39"/>
      <c r="AB36" s="39"/>
      <c r="AC36" s="39"/>
      <c r="AD36" s="39"/>
      <c r="AE36" s="39" t="n">
        <v>18.5</v>
      </c>
      <c r="AF36" s="39"/>
      <c r="AG36" s="39"/>
      <c r="AH36" s="39"/>
      <c r="AI36" s="39"/>
      <c r="AJ36" s="39" t="n">
        <v>16.5</v>
      </c>
      <c r="AK36" s="39"/>
      <c r="AL36" s="39"/>
      <c r="AM36" s="39"/>
      <c r="AN36" s="39"/>
      <c r="AO36" s="39"/>
      <c r="AP36" s="39"/>
      <c r="AQ36" s="39" t="n">
        <v>23</v>
      </c>
      <c r="AR36" s="39"/>
      <c r="AS36" s="39"/>
      <c r="AT36" s="39"/>
      <c r="AU36" s="39"/>
      <c r="AV36" s="39"/>
      <c r="AW36" s="39"/>
      <c r="AX36" s="39"/>
      <c r="AY36" s="39" t="n">
        <v>21</v>
      </c>
      <c r="AZ36" s="40" t="n">
        <v>25.25</v>
      </c>
      <c r="BA36" s="9"/>
    </row>
    <row r="37" customFormat="false" ht="15.75" hidden="false" customHeight="true" outlineLevel="0" collapsed="false">
      <c r="B37" s="6"/>
      <c r="C37" s="98" t="n">
        <v>32</v>
      </c>
      <c r="D37" s="113" t="s">
        <v>81</v>
      </c>
      <c r="E37" s="45" t="n">
        <v>40</v>
      </c>
      <c r="F37" s="33" t="n">
        <f aca="false">SUM(M37:AZ37)</f>
        <v>149</v>
      </c>
      <c r="G37" s="34" t="n">
        <f aca="false">(F37/E37)*5</f>
        <v>18.625</v>
      </c>
      <c r="H37" s="34" t="n">
        <f aca="false">(J37+K37+L37)/E37</f>
        <v>2.475</v>
      </c>
      <c r="I37" s="35" t="n">
        <v>50</v>
      </c>
      <c r="J37" s="36" t="n">
        <f aca="false">F37-I37-K37-L37</f>
        <v>97.25</v>
      </c>
      <c r="K37" s="37" t="n">
        <v>1</v>
      </c>
      <c r="L37" s="37" t="n">
        <v>0.75</v>
      </c>
      <c r="M37" s="38"/>
      <c r="N37" s="39"/>
      <c r="O37" s="39"/>
      <c r="P37" s="39" t="n">
        <v>14</v>
      </c>
      <c r="Q37" s="39"/>
      <c r="R37" s="39" t="n">
        <v>15.75</v>
      </c>
      <c r="S37" s="39"/>
      <c r="T37" s="39"/>
      <c r="U37" s="39"/>
      <c r="V37" s="39"/>
      <c r="W37" s="39" t="n">
        <v>20.25</v>
      </c>
      <c r="X37" s="39"/>
      <c r="Y37" s="39" t="n">
        <v>20</v>
      </c>
      <c r="Z37" s="39"/>
      <c r="AA37" s="39"/>
      <c r="AB37" s="39"/>
      <c r="AC37" s="39"/>
      <c r="AD37" s="39"/>
      <c r="AE37" s="39"/>
      <c r="AF37" s="39"/>
      <c r="AG37" s="39"/>
      <c r="AH37" s="39" t="n">
        <v>24.5</v>
      </c>
      <c r="AI37" s="39"/>
      <c r="AJ37" s="39"/>
      <c r="AK37" s="39"/>
      <c r="AL37" s="39"/>
      <c r="AM37" s="39"/>
      <c r="AN37" s="39"/>
      <c r="AO37" s="39" t="n">
        <v>16</v>
      </c>
      <c r="AP37" s="39"/>
      <c r="AQ37" s="39"/>
      <c r="AR37" s="39"/>
      <c r="AS37" s="39"/>
      <c r="AT37" s="39"/>
      <c r="AU37" s="39"/>
      <c r="AV37" s="39"/>
      <c r="AW37" s="39"/>
      <c r="AX37" s="39"/>
      <c r="AY37" s="39" t="n">
        <v>23.5</v>
      </c>
      <c r="AZ37" s="40" t="n">
        <v>15</v>
      </c>
      <c r="BA37" s="9"/>
    </row>
    <row r="38" customFormat="false" ht="15.75" hidden="false" customHeight="true" outlineLevel="0" collapsed="false">
      <c r="B38" s="6"/>
      <c r="C38" s="98" t="n">
        <v>33</v>
      </c>
      <c r="D38" s="113" t="s">
        <v>89</v>
      </c>
      <c r="E38" s="45" t="n">
        <v>40</v>
      </c>
      <c r="F38" s="33" t="n">
        <f aca="false">SUM(M38:AZ38)</f>
        <v>143.5</v>
      </c>
      <c r="G38" s="34" t="n">
        <f aca="false">(F38/E38)*5</f>
        <v>17.9375</v>
      </c>
      <c r="H38" s="34" t="n">
        <f aca="false">(J38+K38+L38)/E38</f>
        <v>2.4625</v>
      </c>
      <c r="I38" s="35" t="n">
        <v>45</v>
      </c>
      <c r="J38" s="36" t="n">
        <f aca="false">F38-I38-K38-L38</f>
        <v>97.5</v>
      </c>
      <c r="K38" s="37"/>
      <c r="L38" s="37" t="n">
        <v>1</v>
      </c>
      <c r="M38" s="38"/>
      <c r="N38" s="39" t="n">
        <v>21</v>
      </c>
      <c r="O38" s="39"/>
      <c r="P38" s="39"/>
      <c r="Q38" s="39"/>
      <c r="R38" s="39"/>
      <c r="S38" s="39"/>
      <c r="T38" s="39"/>
      <c r="U38" s="39"/>
      <c r="V38" s="39"/>
      <c r="W38" s="39" t="n">
        <v>16.5</v>
      </c>
      <c r="X38" s="39"/>
      <c r="Y38" s="39" t="n">
        <v>23.75</v>
      </c>
      <c r="Z38" s="39"/>
      <c r="AA38" s="39"/>
      <c r="AB38" s="39" t="n">
        <v>13</v>
      </c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 t="n">
        <v>17.5</v>
      </c>
      <c r="AQ38" s="39" t="n">
        <v>18.75</v>
      </c>
      <c r="AR38" s="39"/>
      <c r="AS38" s="39"/>
      <c r="AT38" s="39" t="n">
        <v>17.75</v>
      </c>
      <c r="AU38" s="39"/>
      <c r="AV38" s="39"/>
      <c r="AW38" s="39"/>
      <c r="AX38" s="39"/>
      <c r="AY38" s="39" t="n">
        <v>15.25</v>
      </c>
      <c r="AZ38" s="40"/>
      <c r="BA38" s="9"/>
    </row>
    <row r="39" customFormat="false" ht="15.75" hidden="false" customHeight="true" outlineLevel="0" collapsed="false">
      <c r="B39" s="6"/>
      <c r="C39" s="98" t="n">
        <v>34</v>
      </c>
      <c r="D39" s="113" t="s">
        <v>74</v>
      </c>
      <c r="E39" s="45" t="n">
        <v>40</v>
      </c>
      <c r="F39" s="33" t="n">
        <f aca="false">SUM(M39:AZ39)</f>
        <v>155.75</v>
      </c>
      <c r="G39" s="34" t="n">
        <f aca="false">(F39/E39)*5</f>
        <v>19.46875</v>
      </c>
      <c r="H39" s="34" t="n">
        <f aca="false">(J39+K39+L39)/E39</f>
        <v>2.45625</v>
      </c>
      <c r="I39" s="35" t="n">
        <v>57.5</v>
      </c>
      <c r="J39" s="36" t="n">
        <f aca="false">F39-I39-K39-L39</f>
        <v>98.25</v>
      </c>
      <c r="K39" s="37"/>
      <c r="L39" s="37"/>
      <c r="M39" s="38" t="n">
        <v>21</v>
      </c>
      <c r="N39" s="39"/>
      <c r="O39" s="39" t="n">
        <v>15.75</v>
      </c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 t="n">
        <v>19.25</v>
      </c>
      <c r="AD39" s="39"/>
      <c r="AE39" s="39" t="n">
        <v>22.5</v>
      </c>
      <c r="AF39" s="39"/>
      <c r="AG39" s="39"/>
      <c r="AH39" s="39"/>
      <c r="AI39" s="39"/>
      <c r="AJ39" s="39"/>
      <c r="AK39" s="39" t="n">
        <v>15.75</v>
      </c>
      <c r="AL39" s="39"/>
      <c r="AM39" s="39"/>
      <c r="AN39" s="39"/>
      <c r="AO39" s="39"/>
      <c r="AP39" s="39"/>
      <c r="AQ39" s="39" t="n">
        <v>24.75</v>
      </c>
      <c r="AR39" s="39"/>
      <c r="AS39" s="39"/>
      <c r="AT39" s="39"/>
      <c r="AU39" s="39" t="n">
        <v>23</v>
      </c>
      <c r="AV39" s="39"/>
      <c r="AW39" s="39"/>
      <c r="AX39" s="39" t="n">
        <v>13.75</v>
      </c>
      <c r="AY39" s="39"/>
      <c r="AZ39" s="40"/>
      <c r="BA39" s="9"/>
    </row>
    <row r="40" customFormat="false" ht="15.75" hidden="false" customHeight="true" outlineLevel="0" collapsed="false">
      <c r="B40" s="6"/>
      <c r="C40" s="98" t="n">
        <v>35</v>
      </c>
      <c r="D40" s="113" t="s">
        <v>80</v>
      </c>
      <c r="E40" s="45" t="n">
        <v>40</v>
      </c>
      <c r="F40" s="33" t="n">
        <f aca="false">SUM(M40:AZ40)</f>
        <v>149.5</v>
      </c>
      <c r="G40" s="34" t="n">
        <f aca="false">(F40/E40)*5</f>
        <v>18.6875</v>
      </c>
      <c r="H40" s="34" t="n">
        <f aca="false">(J40+K40+L40)/E40</f>
        <v>2.425</v>
      </c>
      <c r="I40" s="35" t="n">
        <v>52.5</v>
      </c>
      <c r="J40" s="36" t="n">
        <f aca="false">F40-I40-K40-L40</f>
        <v>95.25</v>
      </c>
      <c r="K40" s="37" t="n">
        <v>0.5</v>
      </c>
      <c r="L40" s="37" t="n">
        <v>1.25</v>
      </c>
      <c r="M40" s="38"/>
      <c r="N40" s="39" t="n">
        <v>23.75</v>
      </c>
      <c r="O40" s="39"/>
      <c r="P40" s="39"/>
      <c r="Q40" s="39" t="n">
        <v>16</v>
      </c>
      <c r="R40" s="39"/>
      <c r="S40" s="39"/>
      <c r="T40" s="39"/>
      <c r="U40" s="39"/>
      <c r="V40" s="39"/>
      <c r="W40" s="39"/>
      <c r="X40" s="39" t="n">
        <v>21</v>
      </c>
      <c r="Y40" s="39"/>
      <c r="Z40" s="39" t="n">
        <v>19.5</v>
      </c>
      <c r="AA40" s="39"/>
      <c r="AB40" s="39"/>
      <c r="AC40" s="39"/>
      <c r="AD40" s="39"/>
      <c r="AE40" s="39" t="n">
        <v>20.5</v>
      </c>
      <c r="AF40" s="39"/>
      <c r="AG40" s="39"/>
      <c r="AH40" s="39"/>
      <c r="AI40" s="39"/>
      <c r="AJ40" s="39"/>
      <c r="AK40" s="39" t="n">
        <v>18.25</v>
      </c>
      <c r="AL40" s="39"/>
      <c r="AM40" s="39"/>
      <c r="AN40" s="39" t="n">
        <v>11.25</v>
      </c>
      <c r="AO40" s="39"/>
      <c r="AP40" s="39"/>
      <c r="AQ40" s="39"/>
      <c r="AR40" s="39"/>
      <c r="AS40" s="39"/>
      <c r="AT40" s="39" t="n">
        <v>19.25</v>
      </c>
      <c r="AU40" s="39"/>
      <c r="AV40" s="39"/>
      <c r="AW40" s="39"/>
      <c r="AX40" s="39"/>
      <c r="AY40" s="39"/>
      <c r="AZ40" s="40"/>
      <c r="BA40" s="9"/>
    </row>
    <row r="41" customFormat="false" ht="15.75" hidden="false" customHeight="true" outlineLevel="0" collapsed="false">
      <c r="B41" s="6"/>
      <c r="C41" s="98" t="n">
        <v>36</v>
      </c>
      <c r="D41" s="113" t="s">
        <v>98</v>
      </c>
      <c r="E41" s="45" t="n">
        <v>40</v>
      </c>
      <c r="F41" s="33" t="n">
        <f aca="false">SUM(M41:AZ41)</f>
        <v>131.5</v>
      </c>
      <c r="G41" s="34" t="n">
        <f aca="false">(F41/E41)*5</f>
        <v>16.4375</v>
      </c>
      <c r="H41" s="34" t="n">
        <f aca="false">(J41+K41+L41)/E41</f>
        <v>2.4125</v>
      </c>
      <c r="I41" s="35" t="n">
        <v>35</v>
      </c>
      <c r="J41" s="36" t="n">
        <f aca="false">F41-I41-K41-L41</f>
        <v>94.75</v>
      </c>
      <c r="K41" s="37"/>
      <c r="L41" s="37" t="n">
        <v>1.75</v>
      </c>
      <c r="M41" s="38"/>
      <c r="N41" s="39"/>
      <c r="O41" s="39"/>
      <c r="P41" s="39"/>
      <c r="Q41" s="39" t="n">
        <v>12</v>
      </c>
      <c r="R41" s="39"/>
      <c r="S41" s="39"/>
      <c r="T41" s="39" t="n">
        <v>22</v>
      </c>
      <c r="U41" s="39"/>
      <c r="V41" s="39"/>
      <c r="W41" s="39"/>
      <c r="X41" s="39"/>
      <c r="Y41" s="39"/>
      <c r="Z41" s="39" t="n">
        <v>17.75</v>
      </c>
      <c r="AA41" s="39"/>
      <c r="AB41" s="39"/>
      <c r="AC41" s="39"/>
      <c r="AD41" s="39"/>
      <c r="AE41" s="39"/>
      <c r="AF41" s="39" t="n">
        <v>21.5</v>
      </c>
      <c r="AG41" s="39"/>
      <c r="AH41" s="39" t="n">
        <v>11.75</v>
      </c>
      <c r="AI41" s="39" t="n">
        <v>17.25</v>
      </c>
      <c r="AJ41" s="39"/>
      <c r="AK41" s="39" t="n">
        <v>17.75</v>
      </c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 t="n">
        <v>11.5</v>
      </c>
      <c r="AY41" s="39"/>
      <c r="AZ41" s="40"/>
      <c r="BA41" s="9"/>
    </row>
    <row r="42" customFormat="false" ht="15.75" hidden="false" customHeight="true" outlineLevel="0" collapsed="false">
      <c r="B42" s="6"/>
      <c r="C42" s="98" t="n">
        <v>37</v>
      </c>
      <c r="D42" s="115" t="s">
        <v>88</v>
      </c>
      <c r="E42" s="62" t="n">
        <v>40</v>
      </c>
      <c r="F42" s="33" t="n">
        <f aca="false">SUM(M42:AZ42)</f>
        <v>143.5</v>
      </c>
      <c r="G42" s="34" t="n">
        <f aca="false">(F42/E42)*5</f>
        <v>17.9375</v>
      </c>
      <c r="H42" s="34" t="n">
        <f aca="false">(J42+K42+L42)/E42</f>
        <v>2.4</v>
      </c>
      <c r="I42" s="35" t="n">
        <v>47.5</v>
      </c>
      <c r="J42" s="36" t="n">
        <f aca="false">F42-I42-K42-L42</f>
        <v>94.75</v>
      </c>
      <c r="K42" s="37" t="n">
        <v>0.5</v>
      </c>
      <c r="L42" s="37" t="n">
        <v>0.75</v>
      </c>
      <c r="M42" s="38" t="n">
        <v>18.25</v>
      </c>
      <c r="N42" s="39"/>
      <c r="O42" s="39"/>
      <c r="P42" s="39" t="n">
        <v>18</v>
      </c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 t="n">
        <v>21.5</v>
      </c>
      <c r="AE42" s="39"/>
      <c r="AF42" s="39"/>
      <c r="AG42" s="39"/>
      <c r="AH42" s="39"/>
      <c r="AI42" s="39" t="n">
        <v>12</v>
      </c>
      <c r="AJ42" s="39"/>
      <c r="AK42" s="39"/>
      <c r="AL42" s="39"/>
      <c r="AM42" s="39"/>
      <c r="AN42" s="39"/>
      <c r="AO42" s="39"/>
      <c r="AP42" s="39"/>
      <c r="AQ42" s="39" t="n">
        <v>17</v>
      </c>
      <c r="AR42" s="57" t="n">
        <v>19.5</v>
      </c>
      <c r="AS42" s="39"/>
      <c r="AT42" s="39"/>
      <c r="AU42" s="39" t="n">
        <v>17</v>
      </c>
      <c r="AV42" s="39"/>
      <c r="AW42" s="39"/>
      <c r="AX42" s="39" t="n">
        <v>20.25</v>
      </c>
      <c r="AY42" s="39"/>
      <c r="AZ42" s="40"/>
      <c r="BA42" s="9"/>
    </row>
    <row r="43" customFormat="false" ht="15.75" hidden="false" customHeight="true" outlineLevel="0" collapsed="false">
      <c r="B43" s="6"/>
      <c r="C43" s="98" t="n">
        <v>38</v>
      </c>
      <c r="D43" s="113" t="s">
        <v>93</v>
      </c>
      <c r="E43" s="45" t="n">
        <v>40</v>
      </c>
      <c r="F43" s="33" t="n">
        <f aca="false">SUM(M43:AZ43)</f>
        <v>136</v>
      </c>
      <c r="G43" s="34" t="n">
        <f aca="false">(F43/E43)*5</f>
        <v>17</v>
      </c>
      <c r="H43" s="34" t="n">
        <f aca="false">(J43+K43+L43)/E43</f>
        <v>2.4</v>
      </c>
      <c r="I43" s="35" t="n">
        <v>40</v>
      </c>
      <c r="J43" s="36" t="n">
        <f aca="false">F43-I43-K43-L43</f>
        <v>94.25</v>
      </c>
      <c r="K43" s="37" t="n">
        <v>0.5</v>
      </c>
      <c r="L43" s="37" t="n">
        <v>1.25</v>
      </c>
      <c r="M43" s="38"/>
      <c r="N43" s="39"/>
      <c r="O43" s="39"/>
      <c r="P43" s="39"/>
      <c r="Q43" s="39"/>
      <c r="R43" s="39"/>
      <c r="S43" s="39" t="n">
        <v>18</v>
      </c>
      <c r="T43" s="39"/>
      <c r="U43" s="39"/>
      <c r="V43" s="39"/>
      <c r="W43" s="39"/>
      <c r="X43" s="39"/>
      <c r="Y43" s="39"/>
      <c r="Z43" s="39" t="n">
        <v>16.25</v>
      </c>
      <c r="AA43" s="39"/>
      <c r="AB43" s="39"/>
      <c r="AC43" s="39"/>
      <c r="AD43" s="39"/>
      <c r="AE43" s="39"/>
      <c r="AF43" s="39"/>
      <c r="AG43" s="39" t="n">
        <v>16.25</v>
      </c>
      <c r="AH43" s="39"/>
      <c r="AI43" s="39"/>
      <c r="AJ43" s="39" t="n">
        <v>17.5</v>
      </c>
      <c r="AK43" s="39"/>
      <c r="AL43" s="39"/>
      <c r="AM43" s="39"/>
      <c r="AN43" s="39" t="n">
        <v>14.75</v>
      </c>
      <c r="AO43" s="39" t="n">
        <v>10.5</v>
      </c>
      <c r="AP43" s="39"/>
      <c r="AQ43" s="39"/>
      <c r="AR43" s="39"/>
      <c r="AS43" s="39"/>
      <c r="AT43" s="39"/>
      <c r="AU43" s="39"/>
      <c r="AV43" s="39"/>
      <c r="AW43" s="39"/>
      <c r="AX43" s="39" t="n">
        <v>22.25</v>
      </c>
      <c r="AY43" s="39" t="n">
        <v>20.5</v>
      </c>
      <c r="AZ43" s="40"/>
      <c r="BA43" s="9"/>
    </row>
    <row r="44" customFormat="false" ht="15.75" hidden="false" customHeight="true" outlineLevel="0" collapsed="false">
      <c r="B44" s="6"/>
      <c r="C44" s="98" t="n">
        <v>39</v>
      </c>
      <c r="D44" s="113" t="s">
        <v>97</v>
      </c>
      <c r="E44" s="45" t="n">
        <v>40</v>
      </c>
      <c r="F44" s="33" t="n">
        <f aca="false">SUM(M44:AZ44)</f>
        <v>133.5</v>
      </c>
      <c r="G44" s="34" t="n">
        <f aca="false">(F44/E44)*5</f>
        <v>16.6875</v>
      </c>
      <c r="H44" s="34" t="n">
        <f aca="false">(J44+K44+L44)/E44</f>
        <v>2.4</v>
      </c>
      <c r="I44" s="35" t="n">
        <v>37.5</v>
      </c>
      <c r="J44" s="36" t="n">
        <f aca="false">F44-I44-K44-L44</f>
        <v>94</v>
      </c>
      <c r="K44" s="37" t="n">
        <v>1</v>
      </c>
      <c r="L44" s="37" t="n">
        <v>1</v>
      </c>
      <c r="M44" s="38"/>
      <c r="N44" s="39"/>
      <c r="O44" s="39"/>
      <c r="P44" s="39"/>
      <c r="Q44" s="39"/>
      <c r="R44" s="39"/>
      <c r="S44" s="39"/>
      <c r="T44" s="39" t="n">
        <v>21.5</v>
      </c>
      <c r="U44" s="39" t="n">
        <v>11</v>
      </c>
      <c r="V44" s="39"/>
      <c r="W44" s="39"/>
      <c r="X44" s="39"/>
      <c r="Y44" s="39"/>
      <c r="Z44" s="39"/>
      <c r="AA44" s="39"/>
      <c r="AB44" s="39" t="n">
        <v>16.25</v>
      </c>
      <c r="AC44" s="39"/>
      <c r="AD44" s="39"/>
      <c r="AE44" s="39"/>
      <c r="AF44" s="39" t="n">
        <v>10.75</v>
      </c>
      <c r="AG44" s="39"/>
      <c r="AH44" s="39"/>
      <c r="AI44" s="39"/>
      <c r="AJ44" s="39"/>
      <c r="AK44" s="39"/>
      <c r="AL44" s="39" t="n">
        <v>21</v>
      </c>
      <c r="AM44" s="39" t="n">
        <v>26</v>
      </c>
      <c r="AN44" s="39"/>
      <c r="AO44" s="39"/>
      <c r="AP44" s="39"/>
      <c r="AQ44" s="39"/>
      <c r="AR44" s="39"/>
      <c r="AS44" s="39"/>
      <c r="AT44" s="39"/>
      <c r="AU44" s="39"/>
      <c r="AV44" s="39" t="n">
        <v>14.25</v>
      </c>
      <c r="AW44" s="39" t="n">
        <v>12.75</v>
      </c>
      <c r="AX44" s="39"/>
      <c r="AY44" s="39"/>
      <c r="AZ44" s="40"/>
      <c r="BA44" s="9"/>
    </row>
    <row r="45" customFormat="false" ht="15.75" hidden="false" customHeight="true" outlineLevel="0" collapsed="false">
      <c r="B45" s="6"/>
      <c r="C45" s="98" t="n">
        <v>40</v>
      </c>
      <c r="D45" s="113" t="s">
        <v>95</v>
      </c>
      <c r="E45" s="45" t="n">
        <v>40</v>
      </c>
      <c r="F45" s="33" t="n">
        <f aca="false">SUM(M45:AZ45)</f>
        <v>135.75</v>
      </c>
      <c r="G45" s="34" t="n">
        <f aca="false">(F45/E45)*5</f>
        <v>16.96875</v>
      </c>
      <c r="H45" s="34" t="n">
        <f aca="false">(J45+K45+L45)/E45</f>
        <v>2.39375</v>
      </c>
      <c r="I45" s="35" t="n">
        <v>40</v>
      </c>
      <c r="J45" s="36" t="n">
        <f aca="false">F45-I45-K45-L45</f>
        <v>95.25</v>
      </c>
      <c r="K45" s="37"/>
      <c r="L45" s="37" t="n">
        <v>0.5</v>
      </c>
      <c r="M45" s="38"/>
      <c r="N45" s="39"/>
      <c r="O45" s="39"/>
      <c r="P45" s="39"/>
      <c r="Q45" s="39" t="n">
        <v>15</v>
      </c>
      <c r="R45" s="39"/>
      <c r="S45" s="39" t="n">
        <v>21</v>
      </c>
      <c r="T45" s="39"/>
      <c r="U45" s="39" t="n">
        <v>28</v>
      </c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 t="n">
        <v>15.25</v>
      </c>
      <c r="AH45" s="39"/>
      <c r="AI45" s="39"/>
      <c r="AJ45" s="39"/>
      <c r="AK45" s="39"/>
      <c r="AL45" s="39" t="n">
        <v>12.5</v>
      </c>
      <c r="AM45" s="39"/>
      <c r="AN45" s="39"/>
      <c r="AO45" s="39" t="n">
        <v>13.75</v>
      </c>
      <c r="AP45" s="39" t="n">
        <v>15.25</v>
      </c>
      <c r="AQ45" s="39"/>
      <c r="AR45" s="39"/>
      <c r="AS45" s="39"/>
      <c r="AT45" s="39"/>
      <c r="AU45" s="39"/>
      <c r="AV45" s="39"/>
      <c r="AW45" s="39" t="n">
        <v>15</v>
      </c>
      <c r="AX45" s="39"/>
      <c r="AY45" s="39"/>
      <c r="AZ45" s="40"/>
      <c r="BA45" s="9"/>
    </row>
    <row r="46" customFormat="false" ht="15.75" hidden="false" customHeight="true" outlineLevel="0" collapsed="false">
      <c r="B46" s="6"/>
      <c r="C46" s="98" t="n">
        <v>41</v>
      </c>
      <c r="D46" s="113" t="s">
        <v>92</v>
      </c>
      <c r="E46" s="45" t="n">
        <v>40</v>
      </c>
      <c r="F46" s="33" t="n">
        <f aca="false">SUM(M46:AZ46)</f>
        <v>138</v>
      </c>
      <c r="G46" s="34" t="n">
        <f aca="false">(F46/E46)*5</f>
        <v>17.25</v>
      </c>
      <c r="H46" s="34" t="n">
        <f aca="false">(J46+K46+L46)/E46</f>
        <v>2.3875</v>
      </c>
      <c r="I46" s="35" t="n">
        <v>42.5</v>
      </c>
      <c r="J46" s="36" t="n">
        <f aca="false">F46-I46-K46-L46</f>
        <v>95.25</v>
      </c>
      <c r="K46" s="37"/>
      <c r="L46" s="37" t="n">
        <v>0.25</v>
      </c>
      <c r="M46" s="38"/>
      <c r="N46" s="39"/>
      <c r="O46" s="39"/>
      <c r="P46" s="39"/>
      <c r="Q46" s="39"/>
      <c r="R46" s="39" t="n">
        <v>9.5</v>
      </c>
      <c r="S46" s="39"/>
      <c r="T46" s="39"/>
      <c r="U46" s="39"/>
      <c r="V46" s="39"/>
      <c r="W46" s="39"/>
      <c r="X46" s="39" t="n">
        <v>20.5</v>
      </c>
      <c r="Y46" s="39"/>
      <c r="Z46" s="39"/>
      <c r="AA46" s="39"/>
      <c r="AB46" s="39"/>
      <c r="AC46" s="39"/>
      <c r="AD46" s="39" t="n">
        <v>12.5</v>
      </c>
      <c r="AE46" s="39"/>
      <c r="AF46" s="39" t="n">
        <v>23.75</v>
      </c>
      <c r="AG46" s="39"/>
      <c r="AH46" s="39" t="n">
        <v>18.25</v>
      </c>
      <c r="AI46" s="39"/>
      <c r="AJ46" s="39"/>
      <c r="AK46" s="39"/>
      <c r="AL46" s="39"/>
      <c r="AM46" s="39" t="n">
        <v>23.5</v>
      </c>
      <c r="AN46" s="39"/>
      <c r="AO46" s="39"/>
      <c r="AP46" s="39" t="n">
        <v>12.25</v>
      </c>
      <c r="AQ46" s="39"/>
      <c r="AR46" s="39"/>
      <c r="AS46" s="39"/>
      <c r="AT46" s="39" t="n">
        <v>17.75</v>
      </c>
      <c r="AU46" s="39"/>
      <c r="AV46" s="39"/>
      <c r="AW46" s="39"/>
      <c r="AX46" s="39"/>
      <c r="AY46" s="39"/>
      <c r="AZ46" s="40"/>
      <c r="BA46" s="9"/>
    </row>
    <row r="47" customFormat="false" ht="15.75" hidden="false" customHeight="true" outlineLevel="0" collapsed="false">
      <c r="B47" s="6"/>
      <c r="C47" s="98" t="n">
        <v>42</v>
      </c>
      <c r="D47" s="115" t="s">
        <v>102</v>
      </c>
      <c r="E47" s="45" t="n">
        <v>40</v>
      </c>
      <c r="F47" s="33" t="n">
        <f aca="false">SUM(M47:AZ47)</f>
        <v>130.25</v>
      </c>
      <c r="G47" s="34" t="n">
        <f aca="false">(F47/E47)*5</f>
        <v>16.28125</v>
      </c>
      <c r="H47" s="34" t="n">
        <f aca="false">(J47+K47+L47)/E47</f>
        <v>2.38125</v>
      </c>
      <c r="I47" s="35" t="n">
        <v>35</v>
      </c>
      <c r="J47" s="36" t="n">
        <f aca="false">F47-I47-K47-L47</f>
        <v>94.5</v>
      </c>
      <c r="K47" s="37"/>
      <c r="L47" s="37" t="n">
        <v>0.75</v>
      </c>
      <c r="M47" s="38"/>
      <c r="N47" s="39"/>
      <c r="O47" s="39"/>
      <c r="P47" s="39"/>
      <c r="Q47" s="39"/>
      <c r="R47" s="39"/>
      <c r="S47" s="39"/>
      <c r="T47" s="39"/>
      <c r="U47" s="39"/>
      <c r="V47" s="39"/>
      <c r="W47" s="39" t="n">
        <v>12</v>
      </c>
      <c r="X47" s="39"/>
      <c r="Y47" s="39"/>
      <c r="Z47" s="39"/>
      <c r="AA47" s="39" t="n">
        <v>18.5</v>
      </c>
      <c r="AB47" s="39"/>
      <c r="AC47" s="39" t="n">
        <v>14.5</v>
      </c>
      <c r="AD47" s="39" t="n">
        <v>11.5</v>
      </c>
      <c r="AE47" s="39"/>
      <c r="AF47" s="39"/>
      <c r="AG47" s="39"/>
      <c r="AH47" s="39" t="n">
        <v>20.25</v>
      </c>
      <c r="AI47" s="39"/>
      <c r="AJ47" s="39"/>
      <c r="AK47" s="39"/>
      <c r="AL47" s="39"/>
      <c r="AM47" s="39"/>
      <c r="AN47" s="39"/>
      <c r="AO47" s="39"/>
      <c r="AP47" s="39"/>
      <c r="AQ47" s="39" t="n">
        <v>21</v>
      </c>
      <c r="AR47" s="39"/>
      <c r="AS47" s="39"/>
      <c r="AT47" s="39"/>
      <c r="AU47" s="39"/>
      <c r="AV47" s="39" t="n">
        <v>18.25</v>
      </c>
      <c r="AW47" s="63" t="n">
        <v>14.25</v>
      </c>
      <c r="AX47" s="39"/>
      <c r="AY47" s="39"/>
      <c r="AZ47" s="40"/>
      <c r="BA47" s="9"/>
    </row>
    <row r="48" customFormat="false" ht="15.75" hidden="false" customHeight="true" outlineLevel="0" collapsed="false">
      <c r="B48" s="6"/>
      <c r="C48" s="98" t="n">
        <v>43</v>
      </c>
      <c r="D48" s="113" t="s">
        <v>64</v>
      </c>
      <c r="E48" s="45" t="n">
        <v>40</v>
      </c>
      <c r="F48" s="33" t="n">
        <f aca="false">SUM(M48:AZ48)</f>
        <v>144.5</v>
      </c>
      <c r="G48" s="34" t="n">
        <f aca="false">(F48/E48)*5</f>
        <v>18.0625</v>
      </c>
      <c r="H48" s="34" t="n">
        <f aca="false">(J48+K48+L48)/E48</f>
        <v>2.3625</v>
      </c>
      <c r="I48" s="35" t="n">
        <v>50</v>
      </c>
      <c r="J48" s="36" t="n">
        <f aca="false">F48-I48-K48-L48</f>
        <v>94.5</v>
      </c>
      <c r="K48" s="37"/>
      <c r="L48" s="37"/>
      <c r="M48" s="38"/>
      <c r="N48" s="39"/>
      <c r="O48" s="39" t="n">
        <v>18.25</v>
      </c>
      <c r="P48" s="39"/>
      <c r="Q48" s="39"/>
      <c r="R48" s="39"/>
      <c r="S48" s="39"/>
      <c r="T48" s="39"/>
      <c r="U48" s="39"/>
      <c r="V48" s="39"/>
      <c r="W48" s="39"/>
      <c r="X48" s="39"/>
      <c r="Y48" s="39" t="n">
        <v>17</v>
      </c>
      <c r="Z48" s="39"/>
      <c r="AA48" s="39" t="n">
        <v>16.25</v>
      </c>
      <c r="AB48" s="39"/>
      <c r="AC48" s="39"/>
      <c r="AD48" s="39"/>
      <c r="AE48" s="39" t="n">
        <v>15.25</v>
      </c>
      <c r="AF48" s="39"/>
      <c r="AG48" s="39"/>
      <c r="AH48" s="39"/>
      <c r="AI48" s="39"/>
      <c r="AJ48" s="39"/>
      <c r="AK48" s="39" t="n">
        <v>17</v>
      </c>
      <c r="AL48" s="39"/>
      <c r="AM48" s="39"/>
      <c r="AN48" s="39" t="n">
        <v>11.25</v>
      </c>
      <c r="AO48" s="39"/>
      <c r="AP48" s="39"/>
      <c r="AQ48" s="39"/>
      <c r="AR48" s="39"/>
      <c r="AS48" s="39" t="n">
        <v>29.5</v>
      </c>
      <c r="AT48" s="39"/>
      <c r="AU48" s="39"/>
      <c r="AV48" s="39"/>
      <c r="AW48" s="39"/>
      <c r="AX48" s="39"/>
      <c r="AY48" s="39"/>
      <c r="AZ48" s="40" t="n">
        <v>20</v>
      </c>
      <c r="BA48" s="9"/>
    </row>
    <row r="49" customFormat="false" ht="15.75" hidden="false" customHeight="true" outlineLevel="0" collapsed="false">
      <c r="B49" s="6"/>
      <c r="C49" s="98" t="n">
        <v>44</v>
      </c>
      <c r="D49" s="113" t="s">
        <v>103</v>
      </c>
      <c r="E49" s="62" t="n">
        <v>40</v>
      </c>
      <c r="F49" s="33" t="n">
        <f aca="false">SUM(M49:AZ49)</f>
        <v>126.25</v>
      </c>
      <c r="G49" s="34" t="n">
        <f aca="false">(F49/E49)*5</f>
        <v>15.78125</v>
      </c>
      <c r="H49" s="34" t="n">
        <f aca="false">(J49+K49+L49)/E49</f>
        <v>2.34375</v>
      </c>
      <c r="I49" s="35" t="n">
        <v>32.5</v>
      </c>
      <c r="J49" s="36" t="n">
        <f aca="false">F49-I49-K49-L49</f>
        <v>92.75</v>
      </c>
      <c r="K49" s="37"/>
      <c r="L49" s="37" t="n">
        <v>1</v>
      </c>
      <c r="M49" s="38"/>
      <c r="N49" s="39" t="n">
        <v>10.25</v>
      </c>
      <c r="O49" s="39"/>
      <c r="P49" s="39"/>
      <c r="Q49" s="39" t="n">
        <v>19</v>
      </c>
      <c r="R49" s="39"/>
      <c r="S49" s="39"/>
      <c r="T49" s="39"/>
      <c r="U49" s="39"/>
      <c r="V49" s="39"/>
      <c r="W49" s="39"/>
      <c r="X49" s="39"/>
      <c r="Y49" s="39"/>
      <c r="Z49" s="66"/>
      <c r="AA49" s="39"/>
      <c r="AB49" s="39"/>
      <c r="AC49" s="39" t="n">
        <v>16.5</v>
      </c>
      <c r="AD49" s="39"/>
      <c r="AE49" s="39"/>
      <c r="AF49" s="39" t="n">
        <v>11.75</v>
      </c>
      <c r="AG49" s="39"/>
      <c r="AH49" s="39" t="n">
        <v>12.5</v>
      </c>
      <c r="AI49" s="39"/>
      <c r="AJ49" s="39"/>
      <c r="AK49" s="39"/>
      <c r="AL49" s="39"/>
      <c r="AM49" s="39"/>
      <c r="AN49" s="39"/>
      <c r="AO49" s="39"/>
      <c r="AP49" s="39"/>
      <c r="AQ49" s="39"/>
      <c r="AR49" s="57" t="n">
        <v>17.5</v>
      </c>
      <c r="AS49" s="39"/>
      <c r="AT49" s="39"/>
      <c r="AU49" s="39"/>
      <c r="AV49" s="39"/>
      <c r="AW49" s="39" t="n">
        <v>18</v>
      </c>
      <c r="AX49" s="39" t="n">
        <v>20.75</v>
      </c>
      <c r="AY49" s="39"/>
      <c r="AZ49" s="40"/>
      <c r="BA49" s="9"/>
    </row>
    <row r="50" customFormat="false" ht="15.75" hidden="false" customHeight="true" outlineLevel="0" collapsed="false">
      <c r="B50" s="6"/>
      <c r="C50" s="98" t="n">
        <v>45</v>
      </c>
      <c r="D50" s="113" t="s">
        <v>94</v>
      </c>
      <c r="E50" s="62" t="n">
        <v>40</v>
      </c>
      <c r="F50" s="33" t="n">
        <f aca="false">SUM(M50:AZ50)</f>
        <v>136</v>
      </c>
      <c r="G50" s="34" t="n">
        <f aca="false">(F50/E50)*5</f>
        <v>17</v>
      </c>
      <c r="H50" s="34" t="n">
        <f aca="false">(J50+K50+L50)/E50</f>
        <v>2.3375</v>
      </c>
      <c r="I50" s="35" t="n">
        <v>42.5</v>
      </c>
      <c r="J50" s="36" t="n">
        <f aca="false">F50-I50-K50-L50</f>
        <v>92.75</v>
      </c>
      <c r="K50" s="37"/>
      <c r="L50" s="37" t="n">
        <v>0.75</v>
      </c>
      <c r="M50" s="38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 t="n">
        <v>20.25</v>
      </c>
      <c r="AP50" s="39"/>
      <c r="AQ50" s="39" t="n">
        <v>12.75</v>
      </c>
      <c r="AR50" s="57" t="n">
        <v>15</v>
      </c>
      <c r="AS50" s="39" t="n">
        <v>18</v>
      </c>
      <c r="AT50" s="39" t="n">
        <v>16.25</v>
      </c>
      <c r="AU50" s="39"/>
      <c r="AV50" s="39" t="n">
        <v>9.75</v>
      </c>
      <c r="AW50" s="39"/>
      <c r="AX50" s="39" t="n">
        <v>19.75</v>
      </c>
      <c r="AY50" s="39" t="n">
        <v>24.25</v>
      </c>
      <c r="AZ50" s="40"/>
      <c r="BA50" s="9"/>
    </row>
    <row r="51" customFormat="false" ht="15.75" hidden="false" customHeight="true" outlineLevel="0" collapsed="false">
      <c r="B51" s="6"/>
      <c r="C51" s="98" t="n">
        <v>46</v>
      </c>
      <c r="D51" s="115" t="s">
        <v>100</v>
      </c>
      <c r="E51" s="45" t="n">
        <v>40</v>
      </c>
      <c r="F51" s="33" t="n">
        <f aca="false">SUM(M51:AZ51)</f>
        <v>130.75</v>
      </c>
      <c r="G51" s="34" t="n">
        <f aca="false">(F51/E51)*5</f>
        <v>16.34375</v>
      </c>
      <c r="H51" s="34" t="n">
        <f aca="false">(J51+K51+L51)/E51</f>
        <v>2.33125</v>
      </c>
      <c r="I51" s="35" t="n">
        <v>37.5</v>
      </c>
      <c r="J51" s="36" t="n">
        <f aca="false">F51-I51-K51-L51</f>
        <v>91</v>
      </c>
      <c r="K51" s="37" t="n">
        <v>1.5</v>
      </c>
      <c r="L51" s="37" t="n">
        <v>0.75</v>
      </c>
      <c r="M51" s="38"/>
      <c r="N51" s="39" t="n">
        <v>3.75</v>
      </c>
      <c r="O51" s="39"/>
      <c r="P51" s="39"/>
      <c r="Q51" s="39"/>
      <c r="R51" s="39" t="n">
        <v>23.75</v>
      </c>
      <c r="S51" s="39"/>
      <c r="T51" s="39"/>
      <c r="U51" s="39"/>
      <c r="V51" s="39"/>
      <c r="W51" s="39"/>
      <c r="X51" s="39" t="n">
        <v>21.75</v>
      </c>
      <c r="Y51" s="39"/>
      <c r="Z51" s="39"/>
      <c r="AA51" s="39"/>
      <c r="AB51" s="39"/>
      <c r="AC51" s="39"/>
      <c r="AD51" s="39"/>
      <c r="AE51" s="39" t="n">
        <v>20.5</v>
      </c>
      <c r="AF51" s="39"/>
      <c r="AG51" s="39"/>
      <c r="AH51" s="39"/>
      <c r="AI51" s="39"/>
      <c r="AJ51" s="39"/>
      <c r="AK51" s="39"/>
      <c r="AL51" s="39"/>
      <c r="AM51" s="39"/>
      <c r="AN51" s="39" t="n">
        <v>15.75</v>
      </c>
      <c r="AO51" s="39"/>
      <c r="AP51" s="39"/>
      <c r="AQ51" s="39" t="n">
        <v>10.75</v>
      </c>
      <c r="AR51" s="39"/>
      <c r="AS51" s="39" t="n">
        <v>11.5</v>
      </c>
      <c r="AT51" s="39"/>
      <c r="AU51" s="39"/>
      <c r="AV51" s="39"/>
      <c r="AW51" s="39"/>
      <c r="AX51" s="39"/>
      <c r="AY51" s="39"/>
      <c r="AZ51" s="40" t="n">
        <v>23</v>
      </c>
      <c r="BA51" s="9"/>
    </row>
    <row r="52" customFormat="false" ht="15.75" hidden="false" customHeight="true" outlineLevel="0" collapsed="false">
      <c r="B52" s="6"/>
      <c r="C52" s="98" t="n">
        <v>47</v>
      </c>
      <c r="D52" s="113" t="s">
        <v>101</v>
      </c>
      <c r="E52" s="45" t="n">
        <v>40</v>
      </c>
      <c r="F52" s="33" t="n">
        <f aca="false">SUM(M52:AZ52)</f>
        <v>130.25</v>
      </c>
      <c r="G52" s="34" t="n">
        <f aca="false">(F52/E52)*5</f>
        <v>16.28125</v>
      </c>
      <c r="H52" s="34" t="n">
        <f aca="false">(J52+K52+L52)/E52</f>
        <v>2.31875</v>
      </c>
      <c r="I52" s="35" t="n">
        <v>37.5</v>
      </c>
      <c r="J52" s="36" t="n">
        <f aca="false">F52-I52-K52-L52</f>
        <v>92</v>
      </c>
      <c r="K52" s="37"/>
      <c r="L52" s="37" t="n">
        <v>0.75</v>
      </c>
      <c r="M52" s="38"/>
      <c r="N52" s="39"/>
      <c r="O52" s="39"/>
      <c r="P52" s="39" t="n">
        <v>20.5</v>
      </c>
      <c r="Q52" s="39"/>
      <c r="R52" s="39" t="n">
        <v>10.75</v>
      </c>
      <c r="S52" s="39" t="n">
        <v>17</v>
      </c>
      <c r="T52" s="39"/>
      <c r="U52" s="39"/>
      <c r="V52" s="39"/>
      <c r="W52" s="39"/>
      <c r="X52" s="39" t="n">
        <v>17</v>
      </c>
      <c r="Y52" s="39"/>
      <c r="Z52" s="39"/>
      <c r="AA52" s="39"/>
      <c r="AB52" s="39"/>
      <c r="AC52" s="39"/>
      <c r="AD52" s="39" t="n">
        <v>17.5</v>
      </c>
      <c r="AE52" s="39"/>
      <c r="AF52" s="39"/>
      <c r="AG52" s="39"/>
      <c r="AH52" s="39"/>
      <c r="AI52" s="39"/>
      <c r="AJ52" s="39" t="n">
        <v>14</v>
      </c>
      <c r="AK52" s="39"/>
      <c r="AL52" s="39"/>
      <c r="AM52" s="39"/>
      <c r="AN52" s="39"/>
      <c r="AO52" s="39" t="n">
        <v>13.5</v>
      </c>
      <c r="AP52" s="39"/>
      <c r="AQ52" s="39" t="n">
        <v>20</v>
      </c>
      <c r="AR52" s="39"/>
      <c r="AS52" s="39"/>
      <c r="AT52" s="39"/>
      <c r="AU52" s="39"/>
      <c r="AV52" s="39"/>
      <c r="AW52" s="39"/>
      <c r="AX52" s="39"/>
      <c r="AY52" s="39"/>
      <c r="AZ52" s="40"/>
      <c r="BA52" s="9"/>
    </row>
    <row r="53" customFormat="false" ht="15.75" hidden="false" customHeight="true" outlineLevel="0" collapsed="false">
      <c r="B53" s="6"/>
      <c r="C53" s="98" t="n">
        <v>48</v>
      </c>
      <c r="D53" s="113" t="s">
        <v>90</v>
      </c>
      <c r="E53" s="62" t="n">
        <v>40</v>
      </c>
      <c r="F53" s="33" t="n">
        <f aca="false">SUM(M53:AZ53)</f>
        <v>140.75</v>
      </c>
      <c r="G53" s="34" t="n">
        <f aca="false">(F53/E53)*5</f>
        <v>17.59375</v>
      </c>
      <c r="H53" s="34" t="n">
        <f aca="false">(J53+K53+L53)/E53</f>
        <v>2.26875</v>
      </c>
      <c r="I53" s="35" t="n">
        <v>50</v>
      </c>
      <c r="J53" s="36" t="n">
        <f aca="false">F53-I53-K53-L53</f>
        <v>89.25</v>
      </c>
      <c r="K53" s="37" t="n">
        <v>0.5</v>
      </c>
      <c r="L53" s="37" t="n">
        <v>1</v>
      </c>
      <c r="M53" s="38"/>
      <c r="N53" s="39"/>
      <c r="O53" s="39"/>
      <c r="P53" s="39"/>
      <c r="Q53" s="39"/>
      <c r="R53" s="39"/>
      <c r="S53" s="39" t="n">
        <v>15.25</v>
      </c>
      <c r="T53" s="39"/>
      <c r="U53" s="39"/>
      <c r="V53" s="39"/>
      <c r="W53" s="39"/>
      <c r="X53" s="39"/>
      <c r="Y53" s="39"/>
      <c r="Z53" s="39" t="n">
        <v>22.5</v>
      </c>
      <c r="AA53" s="39" t="n">
        <v>10.5</v>
      </c>
      <c r="AB53" s="39"/>
      <c r="AC53" s="39"/>
      <c r="AD53" s="39" t="n">
        <v>24.25</v>
      </c>
      <c r="AE53" s="39"/>
      <c r="AF53" s="39"/>
      <c r="AG53" s="39"/>
      <c r="AH53" s="39"/>
      <c r="AI53" s="39"/>
      <c r="AJ53" s="39"/>
      <c r="AK53" s="39" t="n">
        <v>18.25</v>
      </c>
      <c r="AL53" s="39"/>
      <c r="AM53" s="39"/>
      <c r="AN53" s="39"/>
      <c r="AO53" s="39" t="n">
        <v>12.5</v>
      </c>
      <c r="AP53" s="39"/>
      <c r="AQ53" s="39"/>
      <c r="AR53" s="57" t="n">
        <v>20.5</v>
      </c>
      <c r="AS53" s="39"/>
      <c r="AT53" s="39"/>
      <c r="AU53" s="39"/>
      <c r="AV53" s="39" t="n">
        <v>17</v>
      </c>
      <c r="AW53" s="39"/>
      <c r="AX53" s="39"/>
      <c r="AY53" s="39"/>
      <c r="AZ53" s="40"/>
      <c r="BA53" s="9"/>
    </row>
    <row r="54" customFormat="false" ht="15.75" hidden="false" customHeight="true" outlineLevel="0" collapsed="false">
      <c r="B54" s="6"/>
      <c r="C54" s="98" t="n">
        <v>49</v>
      </c>
      <c r="D54" s="115" t="s">
        <v>104</v>
      </c>
      <c r="E54" s="45" t="n">
        <v>40</v>
      </c>
      <c r="F54" s="33" t="n">
        <f aca="false">SUM(M54:AZ54)</f>
        <v>120.75</v>
      </c>
      <c r="G54" s="34" t="n">
        <f aca="false">(F54/E54)*5</f>
        <v>15.09375</v>
      </c>
      <c r="H54" s="34" t="n">
        <f aca="false">(J54+K54+L54)/E54</f>
        <v>2.20625</v>
      </c>
      <c r="I54" s="35" t="n">
        <v>32.5</v>
      </c>
      <c r="J54" s="36" t="n">
        <f aca="false">F54-I54-K54-L54</f>
        <v>86.75</v>
      </c>
      <c r="K54" s="37" t="n">
        <v>1</v>
      </c>
      <c r="L54" s="37" t="n">
        <v>0.5</v>
      </c>
      <c r="M54" s="38"/>
      <c r="N54" s="39"/>
      <c r="O54" s="39" t="n">
        <v>16.25</v>
      </c>
      <c r="P54" s="39"/>
      <c r="Q54" s="39" t="n">
        <v>14.25</v>
      </c>
      <c r="R54" s="39"/>
      <c r="S54" s="39"/>
      <c r="T54" s="39"/>
      <c r="U54" s="39"/>
      <c r="V54" s="39"/>
      <c r="W54" s="39" t="n">
        <v>14.25</v>
      </c>
      <c r="X54" s="39"/>
      <c r="Y54" s="39"/>
      <c r="Z54" s="39"/>
      <c r="AA54" s="39"/>
      <c r="AB54" s="39"/>
      <c r="AC54" s="39"/>
      <c r="AD54" s="39"/>
      <c r="AE54" s="39"/>
      <c r="AF54" s="39"/>
      <c r="AG54" s="39" t="n">
        <v>17</v>
      </c>
      <c r="AH54" s="39"/>
      <c r="AI54" s="39"/>
      <c r="AJ54" s="39"/>
      <c r="AK54" s="39"/>
      <c r="AL54" s="39"/>
      <c r="AM54" s="39"/>
      <c r="AN54" s="39"/>
      <c r="AO54" s="39" t="n">
        <v>8.75</v>
      </c>
      <c r="AP54" s="39"/>
      <c r="AQ54" s="39"/>
      <c r="AR54" s="39"/>
      <c r="AS54" s="39" t="n">
        <v>19.25</v>
      </c>
      <c r="AT54" s="39"/>
      <c r="AU54" s="39" t="n">
        <v>17.75</v>
      </c>
      <c r="AV54" s="39"/>
      <c r="AW54" s="39"/>
      <c r="AX54" s="39"/>
      <c r="AY54" s="39" t="n">
        <v>13.25</v>
      </c>
      <c r="AZ54" s="40"/>
      <c r="BA54" s="9"/>
    </row>
    <row r="55" customFormat="false" ht="15.75" hidden="false" customHeight="true" outlineLevel="0" collapsed="false">
      <c r="B55" s="6"/>
      <c r="C55" s="428" t="n">
        <v>50</v>
      </c>
      <c r="D55" s="429" t="s">
        <v>99</v>
      </c>
      <c r="E55" s="430" t="n">
        <v>40</v>
      </c>
      <c r="F55" s="73" t="n">
        <f aca="false">SUM(M55:AZ55)</f>
        <v>131.25</v>
      </c>
      <c r="G55" s="34" t="n">
        <f aca="false">(F55/E55)*5</f>
        <v>16.40625</v>
      </c>
      <c r="H55" s="34" t="n">
        <f aca="false">(J55+K55+L55)/E55</f>
        <v>2.15625</v>
      </c>
      <c r="I55" s="74" t="n">
        <v>45</v>
      </c>
      <c r="J55" s="36" t="n">
        <f aca="false">F55-I55-K55-L55</f>
        <v>86.25</v>
      </c>
      <c r="K55" s="37"/>
      <c r="L55" s="37"/>
      <c r="M55" s="75"/>
      <c r="N55" s="76" t="n">
        <v>18.75</v>
      </c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 t="n">
        <v>16.25</v>
      </c>
      <c r="Z55" s="76"/>
      <c r="AA55" s="76"/>
      <c r="AB55" s="76" t="n">
        <v>23</v>
      </c>
      <c r="AC55" s="76" t="n">
        <v>10.25</v>
      </c>
      <c r="AD55" s="76"/>
      <c r="AE55" s="76"/>
      <c r="AF55" s="76"/>
      <c r="AG55" s="76" t="n">
        <v>13.25</v>
      </c>
      <c r="AH55" s="76"/>
      <c r="AI55" s="76"/>
      <c r="AJ55" s="76" t="n">
        <v>14.25</v>
      </c>
      <c r="AK55" s="76"/>
      <c r="AL55" s="76"/>
      <c r="AM55" s="76"/>
      <c r="AN55" s="76"/>
      <c r="AO55" s="76"/>
      <c r="AP55" s="76"/>
      <c r="AQ55" s="76"/>
      <c r="AR55" s="57" t="n">
        <v>10.75</v>
      </c>
      <c r="AS55" s="76"/>
      <c r="AT55" s="76"/>
      <c r="AU55" s="76" t="n">
        <v>24.75</v>
      </c>
      <c r="AV55" s="76"/>
      <c r="AW55" s="76"/>
      <c r="AX55" s="76"/>
      <c r="AY55" s="76"/>
      <c r="AZ55" s="77"/>
      <c r="BA55" s="9"/>
    </row>
    <row r="56" customFormat="false" ht="15.75" hidden="false" customHeight="true" outlineLevel="0" collapsed="false"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9"/>
    </row>
    <row r="57" customFormat="false" ht="15.75" hidden="false" customHeight="true" outlineLevel="0" collapsed="false"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9"/>
    </row>
    <row r="58" customFormat="false" ht="15.75" hidden="false" customHeight="true" outlineLevel="0" collapsed="false"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9"/>
    </row>
    <row r="59" customFormat="false" ht="15.75" hidden="false" customHeight="true" outlineLevel="0" collapsed="false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84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E2:U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2.6328125" defaultRowHeight="13.8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12.88"/>
    <col collapsed="false" customWidth="true" hidden="false" outlineLevel="0" max="3" min="3" style="1" width="20.75"/>
    <col collapsed="false" customWidth="true" hidden="false" outlineLevel="0" max="4" min="4" style="1" width="11.75"/>
    <col collapsed="false" customWidth="true" hidden="false" outlineLevel="0" max="5" min="5" style="1" width="10.13"/>
    <col collapsed="false" customWidth="true" hidden="false" outlineLevel="0" max="6" min="6" style="1" width="13"/>
    <col collapsed="false" customWidth="true" hidden="false" outlineLevel="0" max="8" min="7" style="1" width="8"/>
    <col collapsed="false" customWidth="true" hidden="false" outlineLevel="0" max="9" min="9" style="1" width="10.38"/>
    <col collapsed="false" customWidth="true" hidden="false" outlineLevel="0" max="10" min="10" style="1" width="12.13"/>
    <col collapsed="false" customWidth="true" hidden="false" outlineLevel="0" max="12" min="11" style="1" width="8"/>
    <col collapsed="false" customWidth="true" hidden="false" outlineLevel="0" max="13" min="13" style="1" width="14.13"/>
    <col collapsed="false" customWidth="true" hidden="false" outlineLevel="0" max="14" min="14" style="1" width="13"/>
    <col collapsed="false" customWidth="true" hidden="false" outlineLevel="0" max="16" min="15" style="1" width="8"/>
    <col collapsed="false" customWidth="true" hidden="false" outlineLevel="0" max="17" min="17" style="1" width="11.88"/>
    <col collapsed="false" customWidth="true" hidden="false" outlineLevel="0" max="18" min="18" style="1" width="12.5"/>
    <col collapsed="false" customWidth="true" hidden="false" outlineLevel="0" max="20" min="19" style="1" width="8"/>
    <col collapsed="false" customWidth="true" hidden="false" outlineLevel="0" max="21" min="21" style="1" width="10.13"/>
    <col collapsed="false" customWidth="true" hidden="false" outlineLevel="0" max="22" min="22" style="1" width="10.63"/>
    <col collapsed="false" customWidth="true" hidden="false" outlineLevel="0" max="24" min="23" style="1" width="8"/>
    <col collapsed="false" customWidth="true" hidden="false" outlineLevel="0" max="25" min="25" style="1" width="13.25"/>
    <col collapsed="false" customWidth="true" hidden="false" outlineLevel="0" max="26" min="26" style="1" width="8"/>
    <col collapsed="false" customWidth="true" hidden="false" outlineLevel="0" max="16384" min="16384" style="1" width="10.49"/>
  </cols>
  <sheetData>
    <row r="1" customFormat="false" ht="13.8" hidden="false" customHeight="false" outlineLevel="0" collapsed="false">
      <c r="A1" s="118"/>
      <c r="B1" s="119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</row>
    <row r="2" customFormat="false" ht="13.8" hidden="false" customHeight="false" outlineLevel="0" collapsed="false">
      <c r="A2" s="118"/>
      <c r="B2" s="119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customFormat="false" ht="13.8" hidden="false" customHeight="false" outlineLevel="0" collapsed="false">
      <c r="A3" s="431" t="s">
        <v>217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</row>
    <row r="4" customFormat="false" ht="13.8" hidden="false" customHeight="false" outlineLevel="0" collapsed="false">
      <c r="A4" s="431"/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</row>
    <row r="5" customFormat="false" ht="13.8" hidden="false" customHeight="false" outlineLevel="0" collapsed="false">
      <c r="A5" s="431"/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</row>
    <row r="6" customFormat="false" ht="15" hidden="false" customHeight="true" outlineLevel="0" collapsed="false">
      <c r="A6" s="432"/>
      <c r="B6" s="433" t="s">
        <v>1</v>
      </c>
      <c r="C6" s="434" t="s">
        <v>115</v>
      </c>
      <c r="D6" s="433" t="s">
        <v>218</v>
      </c>
      <c r="E6" s="435" t="s">
        <v>116</v>
      </c>
      <c r="F6" s="435"/>
      <c r="G6" s="435"/>
      <c r="H6" s="435"/>
      <c r="I6" s="435" t="s">
        <v>117</v>
      </c>
      <c r="J6" s="435"/>
      <c r="K6" s="435"/>
      <c r="L6" s="435"/>
      <c r="M6" s="435" t="s">
        <v>118</v>
      </c>
      <c r="N6" s="435"/>
      <c r="O6" s="435"/>
      <c r="P6" s="435"/>
      <c r="Q6" s="435" t="s">
        <v>119</v>
      </c>
      <c r="R6" s="435"/>
      <c r="S6" s="435"/>
      <c r="T6" s="435"/>
      <c r="U6" s="435" t="s">
        <v>120</v>
      </c>
      <c r="V6" s="435"/>
      <c r="W6" s="435"/>
      <c r="X6" s="435"/>
      <c r="Y6" s="194"/>
      <c r="Z6" s="436"/>
    </row>
    <row r="7" customFormat="false" ht="31.3" hidden="false" customHeight="false" outlineLevel="0" collapsed="false">
      <c r="A7" s="432"/>
      <c r="B7" s="433"/>
      <c r="C7" s="433"/>
      <c r="D7" s="433"/>
      <c r="E7" s="129" t="s">
        <v>5</v>
      </c>
      <c r="F7" s="130" t="s">
        <v>14</v>
      </c>
      <c r="G7" s="131" t="s">
        <v>8</v>
      </c>
      <c r="H7" s="132" t="s">
        <v>9</v>
      </c>
      <c r="I7" s="133" t="s">
        <v>5</v>
      </c>
      <c r="J7" s="130" t="s">
        <v>14</v>
      </c>
      <c r="K7" s="131" t="s">
        <v>8</v>
      </c>
      <c r="L7" s="132" t="s">
        <v>9</v>
      </c>
      <c r="M7" s="133" t="s">
        <v>5</v>
      </c>
      <c r="N7" s="130" t="s">
        <v>14</v>
      </c>
      <c r="O7" s="131" t="s">
        <v>8</v>
      </c>
      <c r="P7" s="132" t="s">
        <v>9</v>
      </c>
      <c r="Q7" s="133" t="s">
        <v>5</v>
      </c>
      <c r="R7" s="130" t="s">
        <v>14</v>
      </c>
      <c r="S7" s="131" t="s">
        <v>8</v>
      </c>
      <c r="T7" s="132" t="s">
        <v>9</v>
      </c>
      <c r="U7" s="133" t="s">
        <v>5</v>
      </c>
      <c r="V7" s="130" t="s">
        <v>14</v>
      </c>
      <c r="W7" s="130" t="s">
        <v>8</v>
      </c>
      <c r="X7" s="134" t="s">
        <v>9</v>
      </c>
      <c r="Y7" s="194"/>
      <c r="Z7" s="436"/>
    </row>
    <row r="8" customFormat="false" ht="19.7" hidden="false" customHeight="false" outlineLevel="0" collapsed="false">
      <c r="A8" s="432"/>
      <c r="B8" s="135" t="n">
        <v>1</v>
      </c>
      <c r="C8" s="153" t="s">
        <v>71</v>
      </c>
      <c r="D8" s="437" t="n">
        <f aca="false">SUM(E8:X8)</f>
        <v>29.25</v>
      </c>
      <c r="E8" s="438" t="n">
        <v>2.5</v>
      </c>
      <c r="F8" s="439" t="n">
        <v>3.75</v>
      </c>
      <c r="G8" s="439"/>
      <c r="H8" s="440"/>
      <c r="I8" s="438" t="n">
        <v>2.5</v>
      </c>
      <c r="J8" s="439" t="n">
        <v>2.5</v>
      </c>
      <c r="K8" s="439"/>
      <c r="L8" s="440"/>
      <c r="M8" s="438" t="n">
        <v>2.5</v>
      </c>
      <c r="N8" s="441" t="n">
        <v>3.5</v>
      </c>
      <c r="O8" s="442"/>
      <c r="P8" s="440"/>
      <c r="Q8" s="443" t="n">
        <v>2.5</v>
      </c>
      <c r="R8" s="439" t="n">
        <v>3.75</v>
      </c>
      <c r="S8" s="439"/>
      <c r="T8" s="440"/>
      <c r="U8" s="443" t="n">
        <v>2.5</v>
      </c>
      <c r="V8" s="439" t="n">
        <v>3.25</v>
      </c>
      <c r="W8" s="439"/>
      <c r="X8" s="440"/>
      <c r="Y8" s="194"/>
      <c r="Z8" s="436"/>
    </row>
    <row r="9" customFormat="false" ht="19.7" hidden="false" customHeight="false" outlineLevel="0" collapsed="false">
      <c r="A9" s="432"/>
      <c r="B9" s="135" t="n">
        <v>2</v>
      </c>
      <c r="C9" s="136" t="s">
        <v>67</v>
      </c>
      <c r="D9" s="437" t="n">
        <f aca="false">SUM(E9:X9)</f>
        <v>22.75</v>
      </c>
      <c r="E9" s="438" t="n">
        <v>2.5</v>
      </c>
      <c r="F9" s="444" t="n">
        <v>2.5</v>
      </c>
      <c r="G9" s="444"/>
      <c r="H9" s="445"/>
      <c r="I9" s="438"/>
      <c r="J9" s="446" t="n">
        <v>2</v>
      </c>
      <c r="K9" s="447"/>
      <c r="L9" s="445"/>
      <c r="M9" s="438"/>
      <c r="N9" s="448" t="n">
        <v>2.75</v>
      </c>
      <c r="O9" s="449" t="n">
        <v>0.5</v>
      </c>
      <c r="P9" s="445" t="n">
        <v>0.5</v>
      </c>
      <c r="Q9" s="443" t="n">
        <v>2.5</v>
      </c>
      <c r="R9" s="447" t="n">
        <v>3.5</v>
      </c>
      <c r="S9" s="444"/>
      <c r="T9" s="445"/>
      <c r="U9" s="443" t="n">
        <v>2.5</v>
      </c>
      <c r="V9" s="447" t="n">
        <v>3.5</v>
      </c>
      <c r="W9" s="444"/>
      <c r="X9" s="445"/>
      <c r="Y9" s="194"/>
      <c r="Z9" s="436"/>
    </row>
    <row r="10" customFormat="false" ht="19.7" hidden="false" customHeight="false" outlineLevel="0" collapsed="false">
      <c r="A10" s="432"/>
      <c r="B10" s="135" t="n">
        <v>3</v>
      </c>
      <c r="C10" s="136" t="s">
        <v>58</v>
      </c>
      <c r="D10" s="437" t="n">
        <f aca="false">SUM(E10:X10)</f>
        <v>22.5</v>
      </c>
      <c r="E10" s="450" t="n">
        <v>1</v>
      </c>
      <c r="F10" s="238" t="n">
        <v>2.5</v>
      </c>
      <c r="G10" s="444"/>
      <c r="H10" s="445"/>
      <c r="I10" s="438" t="n">
        <v>2.5</v>
      </c>
      <c r="J10" s="447" t="n">
        <v>3.5</v>
      </c>
      <c r="K10" s="444"/>
      <c r="L10" s="445"/>
      <c r="M10" s="438"/>
      <c r="N10" s="443" t="n">
        <v>1.5</v>
      </c>
      <c r="O10" s="451"/>
      <c r="P10" s="445"/>
      <c r="Q10" s="443" t="n">
        <v>2.5</v>
      </c>
      <c r="R10" s="447" t="n">
        <v>3</v>
      </c>
      <c r="S10" s="444"/>
      <c r="T10" s="445"/>
      <c r="U10" s="443" t="n">
        <v>2.5</v>
      </c>
      <c r="V10" s="447" t="n">
        <v>3.5</v>
      </c>
      <c r="W10" s="444"/>
      <c r="X10" s="445"/>
      <c r="Y10" s="194"/>
      <c r="Z10" s="436"/>
    </row>
    <row r="11" customFormat="false" ht="19.7" hidden="false" customHeight="false" outlineLevel="0" collapsed="false">
      <c r="A11" s="432"/>
      <c r="B11" s="135" t="n">
        <v>4</v>
      </c>
      <c r="C11" s="136" t="s">
        <v>78</v>
      </c>
      <c r="D11" s="437" t="n">
        <f aca="false">SUM(E11:X11)</f>
        <v>21.25</v>
      </c>
      <c r="E11" s="438"/>
      <c r="F11" s="446" t="n">
        <v>2</v>
      </c>
      <c r="G11" s="444"/>
      <c r="H11" s="445"/>
      <c r="I11" s="438" t="n">
        <v>2.5</v>
      </c>
      <c r="J11" s="452" t="n">
        <v>3.5</v>
      </c>
      <c r="K11" s="444"/>
      <c r="L11" s="445"/>
      <c r="M11" s="438" t="n">
        <v>2.5</v>
      </c>
      <c r="N11" s="453" t="n">
        <v>3.5</v>
      </c>
      <c r="O11" s="451"/>
      <c r="P11" s="445"/>
      <c r="Q11" s="454"/>
      <c r="R11" s="455" t="n">
        <v>2.25</v>
      </c>
      <c r="S11" s="444"/>
      <c r="T11" s="445"/>
      <c r="U11" s="454" t="n">
        <v>2.5</v>
      </c>
      <c r="V11" s="452" t="n">
        <v>2.5</v>
      </c>
      <c r="W11" s="444"/>
      <c r="X11" s="445"/>
      <c r="Y11" s="194"/>
      <c r="Z11" s="436"/>
    </row>
    <row r="12" customFormat="false" ht="19.7" hidden="false" customHeight="false" outlineLevel="0" collapsed="false">
      <c r="A12" s="432"/>
      <c r="B12" s="135" t="n">
        <v>5</v>
      </c>
      <c r="C12" s="136" t="s">
        <v>82</v>
      </c>
      <c r="D12" s="437" t="n">
        <f aca="false">SUM(E12:X12)</f>
        <v>21.25</v>
      </c>
      <c r="E12" s="438" t="n">
        <v>2.5</v>
      </c>
      <c r="F12" s="444" t="n">
        <v>4.25</v>
      </c>
      <c r="G12" s="444"/>
      <c r="H12" s="445"/>
      <c r="I12" s="438"/>
      <c r="J12" s="456" t="n">
        <v>2</v>
      </c>
      <c r="K12" s="444"/>
      <c r="L12" s="445"/>
      <c r="M12" s="438" t="n">
        <v>2.5</v>
      </c>
      <c r="N12" s="457" t="n">
        <v>3.25</v>
      </c>
      <c r="O12" s="451"/>
      <c r="P12" s="458"/>
      <c r="Q12" s="443"/>
      <c r="R12" s="456" t="n">
        <v>1.5</v>
      </c>
      <c r="S12" s="444"/>
      <c r="T12" s="458"/>
      <c r="U12" s="443" t="n">
        <v>2.5</v>
      </c>
      <c r="V12" s="301" t="n">
        <v>2.5</v>
      </c>
      <c r="W12" s="444"/>
      <c r="X12" s="445" t="n">
        <v>0.25</v>
      </c>
      <c r="Y12" s="194"/>
      <c r="Z12" s="436"/>
    </row>
    <row r="13" customFormat="false" ht="19.7" hidden="false" customHeight="false" outlineLevel="0" collapsed="false">
      <c r="A13" s="432"/>
      <c r="B13" s="135" t="n">
        <v>6</v>
      </c>
      <c r="C13" s="153" t="s">
        <v>77</v>
      </c>
      <c r="D13" s="437" t="n">
        <f aca="false">SUM(E13:X13)</f>
        <v>21</v>
      </c>
      <c r="E13" s="438"/>
      <c r="F13" s="456" t="n">
        <v>2</v>
      </c>
      <c r="G13" s="444"/>
      <c r="H13" s="445"/>
      <c r="I13" s="438" t="n">
        <v>2.5</v>
      </c>
      <c r="J13" s="301" t="n">
        <v>3.25</v>
      </c>
      <c r="K13" s="447" t="n">
        <v>0.5</v>
      </c>
      <c r="L13" s="445" t="n">
        <v>0.25</v>
      </c>
      <c r="M13" s="438"/>
      <c r="N13" s="443" t="n">
        <v>1.5</v>
      </c>
      <c r="O13" s="451"/>
      <c r="P13" s="445"/>
      <c r="Q13" s="443" t="n">
        <v>2.5</v>
      </c>
      <c r="R13" s="447" t="n">
        <v>2.5</v>
      </c>
      <c r="S13" s="444"/>
      <c r="T13" s="445"/>
      <c r="U13" s="454" t="n">
        <v>2.5</v>
      </c>
      <c r="V13" s="447" t="n">
        <v>3.5</v>
      </c>
      <c r="W13" s="444"/>
      <c r="X13" s="445"/>
      <c r="Y13" s="194"/>
      <c r="Z13" s="436"/>
    </row>
    <row r="14" customFormat="false" ht="19.7" hidden="false" customHeight="false" outlineLevel="0" collapsed="false">
      <c r="A14" s="432"/>
      <c r="B14" s="135" t="n">
        <v>7</v>
      </c>
      <c r="C14" s="136" t="s">
        <v>74</v>
      </c>
      <c r="D14" s="437" t="n">
        <f aca="false">SUM(E14:X14)</f>
        <v>21</v>
      </c>
      <c r="E14" s="438" t="n">
        <v>2.5</v>
      </c>
      <c r="F14" s="459" t="n">
        <v>2.75</v>
      </c>
      <c r="G14" s="444"/>
      <c r="H14" s="445"/>
      <c r="I14" s="438" t="n">
        <v>2.5</v>
      </c>
      <c r="J14" s="447" t="n">
        <v>3.5</v>
      </c>
      <c r="K14" s="444"/>
      <c r="L14" s="458"/>
      <c r="M14" s="460"/>
      <c r="N14" s="443" t="n">
        <v>2.75</v>
      </c>
      <c r="O14" s="451"/>
      <c r="P14" s="445"/>
      <c r="Q14" s="454" t="n">
        <v>2.5</v>
      </c>
      <c r="R14" s="452" t="n">
        <v>2.5</v>
      </c>
      <c r="S14" s="444"/>
      <c r="T14" s="445"/>
      <c r="U14" s="454"/>
      <c r="V14" s="456" t="n">
        <v>2</v>
      </c>
      <c r="W14" s="444"/>
      <c r="X14" s="445"/>
      <c r="Y14" s="194"/>
      <c r="Z14" s="436"/>
    </row>
    <row r="15" customFormat="false" ht="19.7" hidden="false" customHeight="false" outlineLevel="0" collapsed="false">
      <c r="A15" s="432"/>
      <c r="B15" s="135" t="n">
        <v>8</v>
      </c>
      <c r="C15" s="136" t="s">
        <v>69</v>
      </c>
      <c r="D15" s="437" t="n">
        <f aca="false">SUM(E15:X15)</f>
        <v>19</v>
      </c>
      <c r="E15" s="438" t="n">
        <v>2.5</v>
      </c>
      <c r="F15" s="444" t="n">
        <v>2.5</v>
      </c>
      <c r="G15" s="444"/>
      <c r="H15" s="445"/>
      <c r="I15" s="438" t="n">
        <v>2.5</v>
      </c>
      <c r="J15" s="447" t="n">
        <v>3.5</v>
      </c>
      <c r="K15" s="444"/>
      <c r="L15" s="445"/>
      <c r="M15" s="438"/>
      <c r="N15" s="443" t="n">
        <v>1.5</v>
      </c>
      <c r="O15" s="451"/>
      <c r="P15" s="445"/>
      <c r="Q15" s="443" t="n">
        <v>2.5</v>
      </c>
      <c r="R15" s="447" t="n">
        <v>1.5</v>
      </c>
      <c r="S15" s="444"/>
      <c r="T15" s="445"/>
      <c r="U15" s="443"/>
      <c r="V15" s="455" t="n">
        <v>2.5</v>
      </c>
      <c r="W15" s="444"/>
      <c r="X15" s="458"/>
      <c r="Y15" s="194"/>
      <c r="Z15" s="436"/>
    </row>
    <row r="16" customFormat="false" ht="19.7" hidden="false" customHeight="false" outlineLevel="0" collapsed="false">
      <c r="A16" s="432"/>
      <c r="B16" s="135" t="n">
        <v>9</v>
      </c>
      <c r="C16" s="136" t="s">
        <v>88</v>
      </c>
      <c r="D16" s="461" t="n">
        <f aca="false">SUM(E16:X16)</f>
        <v>18.25</v>
      </c>
      <c r="E16" s="438"/>
      <c r="F16" s="446" t="n">
        <v>2</v>
      </c>
      <c r="G16" s="444"/>
      <c r="H16" s="445"/>
      <c r="I16" s="438"/>
      <c r="J16" s="455" t="n">
        <v>1.75</v>
      </c>
      <c r="K16" s="444"/>
      <c r="L16" s="445"/>
      <c r="M16" s="454"/>
      <c r="N16" s="443" t="n">
        <v>2.75</v>
      </c>
      <c r="O16" s="451"/>
      <c r="P16" s="445"/>
      <c r="Q16" s="443" t="n">
        <v>2.5</v>
      </c>
      <c r="R16" s="447" t="n">
        <v>3.75</v>
      </c>
      <c r="S16" s="444"/>
      <c r="T16" s="445"/>
      <c r="U16" s="443" t="n">
        <v>2.5</v>
      </c>
      <c r="V16" s="447" t="n">
        <v>3</v>
      </c>
      <c r="W16" s="444"/>
      <c r="X16" s="445"/>
      <c r="Y16" s="194"/>
      <c r="Z16" s="436"/>
    </row>
    <row r="17" customFormat="false" ht="19.7" hidden="false" customHeight="false" outlineLevel="0" collapsed="false">
      <c r="A17" s="432"/>
      <c r="B17" s="135" t="n">
        <v>10</v>
      </c>
      <c r="C17" s="275" t="s">
        <v>87</v>
      </c>
      <c r="D17" s="462" t="n">
        <f aca="false">SUM(E17:X17)</f>
        <v>17</v>
      </c>
      <c r="E17" s="438" t="n">
        <v>2.5</v>
      </c>
      <c r="F17" s="463" t="n">
        <v>2.5</v>
      </c>
      <c r="G17" s="464"/>
      <c r="H17" s="465" t="n">
        <v>0.25</v>
      </c>
      <c r="I17" s="438" t="n">
        <v>2.5</v>
      </c>
      <c r="J17" s="447" t="n">
        <v>3.5</v>
      </c>
      <c r="K17" s="464"/>
      <c r="L17" s="465"/>
      <c r="M17" s="466"/>
      <c r="N17" s="467" t="n">
        <v>2.5</v>
      </c>
      <c r="O17" s="468"/>
      <c r="P17" s="465"/>
      <c r="Q17" s="443"/>
      <c r="R17" s="469" t="n">
        <v>1.5</v>
      </c>
      <c r="S17" s="467"/>
      <c r="T17" s="465"/>
      <c r="U17" s="443"/>
      <c r="V17" s="469" t="n">
        <v>1.75</v>
      </c>
      <c r="W17" s="464"/>
      <c r="X17" s="465"/>
      <c r="Y17" s="194"/>
      <c r="Z17" s="436"/>
    </row>
    <row r="18" customFormat="false" ht="15" hidden="false" customHeight="true" outlineLevel="0" collapsed="false">
      <c r="A18" s="432"/>
      <c r="B18" s="193" t="s">
        <v>219</v>
      </c>
      <c r="C18" s="194"/>
      <c r="D18" s="194"/>
      <c r="E18" s="284" t="s">
        <v>220</v>
      </c>
      <c r="F18" s="284"/>
      <c r="G18" s="284"/>
      <c r="H18" s="284"/>
      <c r="I18" s="284" t="s">
        <v>221</v>
      </c>
      <c r="J18" s="284"/>
      <c r="K18" s="284"/>
      <c r="L18" s="284"/>
      <c r="M18" s="284" t="s">
        <v>222</v>
      </c>
      <c r="N18" s="284"/>
      <c r="O18" s="284"/>
      <c r="P18" s="284"/>
      <c r="Q18" s="284" t="s">
        <v>223</v>
      </c>
      <c r="R18" s="284"/>
      <c r="S18" s="284"/>
      <c r="T18" s="284"/>
      <c r="U18" s="284" t="s">
        <v>224</v>
      </c>
      <c r="V18" s="284"/>
      <c r="W18" s="284"/>
      <c r="X18" s="284"/>
      <c r="Y18" s="194"/>
      <c r="Z18" s="436"/>
    </row>
    <row r="19" customFormat="false" ht="15" hidden="false" customHeight="false" outlineLevel="0" collapsed="false">
      <c r="A19" s="432"/>
      <c r="B19" s="200" t="s">
        <v>139</v>
      </c>
      <c r="C19" s="194"/>
      <c r="D19" s="194"/>
      <c r="E19" s="28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194"/>
      <c r="Z19" s="436"/>
    </row>
    <row r="20" customFormat="false" ht="16.15" hidden="false" customHeight="false" outlineLevel="0" collapsed="false">
      <c r="A20" s="432"/>
      <c r="B20" s="201" t="s">
        <v>135</v>
      </c>
      <c r="C20" s="194"/>
      <c r="D20" s="194"/>
      <c r="E20" s="470" t="s">
        <v>225</v>
      </c>
      <c r="F20" s="470"/>
      <c r="G20" s="470"/>
      <c r="H20" s="470"/>
      <c r="I20" s="470" t="s">
        <v>225</v>
      </c>
      <c r="J20" s="470"/>
      <c r="K20" s="470"/>
      <c r="L20" s="470"/>
      <c r="M20" s="471" t="s">
        <v>226</v>
      </c>
      <c r="N20" s="471"/>
      <c r="O20" s="471"/>
      <c r="P20" s="471"/>
      <c r="Q20" s="470" t="s">
        <v>227</v>
      </c>
      <c r="R20" s="470"/>
      <c r="S20" s="470"/>
      <c r="T20" s="470"/>
      <c r="U20" s="470" t="s">
        <v>228</v>
      </c>
      <c r="V20" s="470"/>
      <c r="W20" s="470"/>
      <c r="X20" s="470"/>
      <c r="Y20" s="194"/>
      <c r="Z20" s="436"/>
    </row>
    <row r="21" customFormat="false" ht="15.75" hidden="false" customHeight="true" outlineLevel="0" collapsed="false">
      <c r="A21" s="432"/>
      <c r="B21" s="202" t="s">
        <v>140</v>
      </c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436"/>
    </row>
    <row r="22" customFormat="false" ht="15.75" hidden="false" customHeight="true" outlineLevel="0" collapsed="false">
      <c r="A22" s="472"/>
      <c r="B22" s="203" t="s">
        <v>141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90"/>
    </row>
    <row r="23" customFormat="false" ht="15.75" hidden="false" customHeight="true" outlineLevel="0" collapsed="false">
      <c r="A23" s="118"/>
      <c r="B23" s="119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customFormat="false" ht="15.75" hidden="false" customHeight="true" outlineLevel="0" collapsed="false">
      <c r="A24" s="118"/>
      <c r="B24" s="119"/>
      <c r="C24" s="118"/>
      <c r="D24" s="473"/>
      <c r="E24" s="473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</row>
    <row r="25" customFormat="false" ht="15.75" hidden="false" customHeight="true" outlineLevel="0" collapsed="false">
      <c r="A25" s="118"/>
      <c r="B25" s="119"/>
      <c r="C25" s="118"/>
      <c r="D25" s="118"/>
      <c r="E25" s="118"/>
      <c r="F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</row>
    <row r="26" customFormat="false" ht="15.75" hidden="false" customHeight="true" outlineLevel="0" collapsed="false">
      <c r="A26" s="118"/>
      <c r="B26" s="119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</row>
    <row r="27" customFormat="false" ht="15.75" hidden="false" customHeight="true" outlineLevel="0" collapsed="false">
      <c r="A27" s="118"/>
      <c r="B27" s="119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</row>
    <row r="28" customFormat="false" ht="15.75" hidden="false" customHeight="true" outlineLevel="0" collapsed="false">
      <c r="A28" s="118"/>
      <c r="B28" s="119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</row>
    <row r="29" customFormat="false" ht="15.75" hidden="false" customHeight="true" outlineLevel="0" collapsed="false">
      <c r="A29" s="118"/>
      <c r="B29" s="119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</row>
    <row r="30" customFormat="false" ht="15.75" hidden="false" customHeight="true" outlineLevel="0" collapsed="false">
      <c r="A30" s="118"/>
      <c r="B30" s="119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</row>
    <row r="31" customFormat="false" ht="15.75" hidden="false" customHeight="true" outlineLevel="0" collapsed="false">
      <c r="A31" s="118"/>
      <c r="B31" s="119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</row>
    <row r="32" customFormat="false" ht="15.75" hidden="false" customHeight="true" outlineLevel="0" collapsed="false">
      <c r="A32" s="118"/>
      <c r="B32" s="119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</row>
    <row r="33" customFormat="false" ht="15.75" hidden="false" customHeight="true" outlineLevel="0" collapsed="false">
      <c r="A33" s="118"/>
      <c r="B33" s="119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</row>
    <row r="34" customFormat="false" ht="15.75" hidden="false" customHeight="true" outlineLevel="0" collapsed="false">
      <c r="A34" s="118"/>
      <c r="B34" s="119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</row>
    <row r="35" customFormat="false" ht="15.75" hidden="false" customHeight="true" outlineLevel="0" collapsed="false">
      <c r="A35" s="118"/>
      <c r="B35" s="119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</row>
    <row r="36" customFormat="false" ht="15.75" hidden="false" customHeight="true" outlineLevel="0" collapsed="false">
      <c r="A36" s="118"/>
      <c r="B36" s="119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</row>
    <row r="37" customFormat="false" ht="15.75" hidden="false" customHeight="true" outlineLevel="0" collapsed="false">
      <c r="A37" s="118"/>
      <c r="B37" s="119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customFormat="false" ht="15.75" hidden="false" customHeight="true" outlineLevel="0" collapsed="false">
      <c r="A38" s="118"/>
      <c r="B38" s="119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</row>
    <row r="39" customFormat="false" ht="15.75" hidden="false" customHeight="true" outlineLevel="0" collapsed="false">
      <c r="A39" s="118"/>
      <c r="B39" s="119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</row>
    <row r="40" customFormat="false" ht="15.75" hidden="false" customHeight="true" outlineLevel="0" collapsed="false">
      <c r="A40" s="118"/>
      <c r="B40" s="119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</row>
    <row r="41" customFormat="false" ht="15.75" hidden="false" customHeight="true" outlineLevel="0" collapsed="false">
      <c r="A41" s="118"/>
      <c r="B41" s="119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</row>
    <row r="42" customFormat="false" ht="15.75" hidden="false" customHeight="true" outlineLevel="0" collapsed="false">
      <c r="A42" s="118"/>
      <c r="B42" s="119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</row>
    <row r="43" customFormat="false" ht="15.75" hidden="false" customHeight="true" outlineLevel="0" collapsed="false">
      <c r="A43" s="118"/>
      <c r="B43" s="119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</row>
    <row r="44" customFormat="false" ht="15.75" hidden="false" customHeight="true" outlineLevel="0" collapsed="false">
      <c r="A44" s="118"/>
      <c r="B44" s="119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</row>
    <row r="45" customFormat="false" ht="15.75" hidden="false" customHeight="true" outlineLevel="0" collapsed="false">
      <c r="A45" s="118"/>
      <c r="B45" s="119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</row>
    <row r="46" customFormat="false" ht="15.75" hidden="false" customHeight="true" outlineLevel="0" collapsed="false">
      <c r="A46" s="118"/>
      <c r="B46" s="119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</row>
    <row r="47" customFormat="false" ht="15.75" hidden="false" customHeight="true" outlineLevel="0" collapsed="false">
      <c r="A47" s="118"/>
      <c r="B47" s="119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</row>
    <row r="48" customFormat="false" ht="15.75" hidden="false" customHeight="true" outlineLevel="0" collapsed="false">
      <c r="A48" s="118"/>
      <c r="B48" s="119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</row>
    <row r="49" customFormat="false" ht="15.75" hidden="false" customHeight="true" outlineLevel="0" collapsed="false">
      <c r="A49" s="118"/>
      <c r="B49" s="119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</row>
    <row r="50" customFormat="false" ht="15.75" hidden="false" customHeight="true" outlineLevel="0" collapsed="false">
      <c r="A50" s="118"/>
      <c r="B50" s="119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</row>
    <row r="51" customFormat="false" ht="15.75" hidden="false" customHeight="true" outlineLevel="0" collapsed="false">
      <c r="A51" s="118"/>
      <c r="B51" s="119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</row>
    <row r="52" customFormat="false" ht="15.75" hidden="false" customHeight="true" outlineLevel="0" collapsed="false">
      <c r="A52" s="118"/>
      <c r="B52" s="119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</row>
    <row r="53" customFormat="false" ht="15.75" hidden="false" customHeight="true" outlineLevel="0" collapsed="false">
      <c r="A53" s="118"/>
      <c r="B53" s="119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</row>
    <row r="54" customFormat="false" ht="15.75" hidden="false" customHeight="true" outlineLevel="0" collapsed="false">
      <c r="A54" s="118"/>
      <c r="B54" s="119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</row>
    <row r="55" customFormat="false" ht="15.75" hidden="false" customHeight="true" outlineLevel="0" collapsed="false">
      <c r="A55" s="118"/>
      <c r="B55" s="119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</row>
    <row r="56" customFormat="false" ht="15.75" hidden="false" customHeight="true" outlineLevel="0" collapsed="false">
      <c r="A56" s="118"/>
      <c r="B56" s="119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</row>
    <row r="57" customFormat="false" ht="15.75" hidden="false" customHeight="true" outlineLevel="0" collapsed="false">
      <c r="A57" s="118"/>
      <c r="B57" s="119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</row>
    <row r="58" customFormat="false" ht="15.75" hidden="false" customHeight="true" outlineLevel="0" collapsed="false">
      <c r="A58" s="118"/>
      <c r="B58" s="119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</row>
    <row r="59" customFormat="false" ht="15.75" hidden="false" customHeight="true" outlineLevel="0" collapsed="false">
      <c r="A59" s="118"/>
      <c r="B59" s="119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</row>
    <row r="60" customFormat="false" ht="15.75" hidden="false" customHeight="true" outlineLevel="0" collapsed="false">
      <c r="A60" s="118"/>
      <c r="B60" s="119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</row>
    <row r="61" customFormat="false" ht="15.75" hidden="false" customHeight="true" outlineLevel="0" collapsed="false">
      <c r="A61" s="118"/>
      <c r="B61" s="119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</row>
    <row r="62" customFormat="false" ht="15.75" hidden="false" customHeight="true" outlineLevel="0" collapsed="false">
      <c r="A62" s="118"/>
      <c r="B62" s="119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</row>
    <row r="63" customFormat="false" ht="15.75" hidden="false" customHeight="true" outlineLevel="0" collapsed="false">
      <c r="A63" s="118"/>
      <c r="B63" s="119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</row>
    <row r="64" customFormat="false" ht="15.75" hidden="false" customHeight="true" outlineLevel="0" collapsed="false">
      <c r="A64" s="118"/>
      <c r="B64" s="119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</row>
    <row r="65" customFormat="false" ht="15.75" hidden="false" customHeight="true" outlineLevel="0" collapsed="false">
      <c r="A65" s="118"/>
      <c r="B65" s="119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</row>
    <row r="66" customFormat="false" ht="15.75" hidden="false" customHeight="true" outlineLevel="0" collapsed="false">
      <c r="A66" s="118"/>
      <c r="B66" s="119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</row>
    <row r="67" customFormat="false" ht="15.75" hidden="false" customHeight="true" outlineLevel="0" collapsed="false">
      <c r="A67" s="118"/>
      <c r="B67" s="119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</row>
    <row r="68" customFormat="false" ht="15.75" hidden="false" customHeight="true" outlineLevel="0" collapsed="false">
      <c r="A68" s="118"/>
      <c r="B68" s="119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</row>
    <row r="69" customFormat="false" ht="15.75" hidden="false" customHeight="true" outlineLevel="0" collapsed="false">
      <c r="A69" s="118"/>
      <c r="B69" s="119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</row>
    <row r="70" customFormat="false" ht="15.75" hidden="false" customHeight="true" outlineLevel="0" collapsed="false">
      <c r="A70" s="118"/>
      <c r="B70" s="119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</row>
    <row r="71" customFormat="false" ht="15.75" hidden="false" customHeight="true" outlineLevel="0" collapsed="false">
      <c r="A71" s="118"/>
      <c r="B71" s="119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</row>
    <row r="72" customFormat="false" ht="15.75" hidden="false" customHeight="true" outlineLevel="0" collapsed="false">
      <c r="A72" s="118"/>
      <c r="B72" s="119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</row>
    <row r="73" customFormat="false" ht="15.75" hidden="false" customHeight="true" outlineLevel="0" collapsed="false">
      <c r="A73" s="118"/>
      <c r="B73" s="119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</row>
    <row r="74" customFormat="false" ht="15.75" hidden="false" customHeight="true" outlineLevel="0" collapsed="false">
      <c r="A74" s="118"/>
      <c r="B74" s="119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</row>
    <row r="75" customFormat="false" ht="15.75" hidden="false" customHeight="true" outlineLevel="0" collapsed="false">
      <c r="A75" s="118"/>
      <c r="B75" s="119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</row>
    <row r="76" customFormat="false" ht="15.75" hidden="false" customHeight="true" outlineLevel="0" collapsed="false">
      <c r="A76" s="118"/>
      <c r="B76" s="119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</row>
    <row r="77" customFormat="false" ht="15.75" hidden="false" customHeight="true" outlineLevel="0" collapsed="false">
      <c r="A77" s="118"/>
      <c r="B77" s="119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</row>
    <row r="78" customFormat="false" ht="15.75" hidden="false" customHeight="true" outlineLevel="0" collapsed="false">
      <c r="A78" s="118"/>
      <c r="B78" s="119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</row>
    <row r="79" customFormat="false" ht="15.75" hidden="false" customHeight="true" outlineLevel="0" collapsed="false">
      <c r="A79" s="118"/>
      <c r="B79" s="119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</row>
    <row r="80" customFormat="false" ht="15.75" hidden="false" customHeight="true" outlineLevel="0" collapsed="false">
      <c r="A80" s="118"/>
      <c r="B80" s="119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</row>
    <row r="81" customFormat="false" ht="15.75" hidden="false" customHeight="true" outlineLevel="0" collapsed="false">
      <c r="A81" s="118"/>
      <c r="B81" s="119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</row>
    <row r="82" customFormat="false" ht="15.75" hidden="false" customHeight="true" outlineLevel="0" collapsed="false">
      <c r="A82" s="118"/>
      <c r="B82" s="119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</row>
    <row r="83" customFormat="false" ht="15.75" hidden="false" customHeight="true" outlineLevel="0" collapsed="false">
      <c r="A83" s="118"/>
      <c r="B83" s="119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</row>
    <row r="84" customFormat="false" ht="15.75" hidden="false" customHeight="true" outlineLevel="0" collapsed="false">
      <c r="A84" s="118"/>
      <c r="B84" s="119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</row>
    <row r="85" customFormat="false" ht="15.75" hidden="false" customHeight="true" outlineLevel="0" collapsed="false">
      <c r="A85" s="118"/>
      <c r="B85" s="119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</row>
    <row r="86" customFormat="false" ht="15.75" hidden="false" customHeight="true" outlineLevel="0" collapsed="false">
      <c r="A86" s="118"/>
      <c r="B86" s="119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</row>
    <row r="87" customFormat="false" ht="15.75" hidden="false" customHeight="true" outlineLevel="0" collapsed="false">
      <c r="A87" s="118"/>
      <c r="B87" s="119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</row>
    <row r="88" customFormat="false" ht="15.75" hidden="false" customHeight="true" outlineLevel="0" collapsed="false">
      <c r="A88" s="118"/>
      <c r="B88" s="119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</row>
    <row r="89" customFormat="false" ht="15.75" hidden="false" customHeight="true" outlineLevel="0" collapsed="false">
      <c r="A89" s="118"/>
      <c r="B89" s="119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</row>
    <row r="90" customFormat="false" ht="15.75" hidden="false" customHeight="true" outlineLevel="0" collapsed="false">
      <c r="A90" s="118"/>
      <c r="B90" s="119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</row>
    <row r="91" customFormat="false" ht="15.75" hidden="false" customHeight="true" outlineLevel="0" collapsed="false">
      <c r="A91" s="118"/>
      <c r="B91" s="119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</row>
    <row r="92" customFormat="false" ht="15.75" hidden="false" customHeight="true" outlineLevel="0" collapsed="false">
      <c r="A92" s="118"/>
      <c r="B92" s="119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</row>
    <row r="93" customFormat="false" ht="15.75" hidden="false" customHeight="true" outlineLevel="0" collapsed="false">
      <c r="A93" s="118"/>
      <c r="B93" s="119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</row>
    <row r="94" customFormat="false" ht="15.75" hidden="false" customHeight="true" outlineLevel="0" collapsed="false">
      <c r="A94" s="118"/>
      <c r="B94" s="119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</row>
    <row r="95" customFormat="false" ht="15.75" hidden="false" customHeight="true" outlineLevel="0" collapsed="false">
      <c r="A95" s="118"/>
      <c r="B95" s="119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</row>
    <row r="96" customFormat="false" ht="15.75" hidden="false" customHeight="true" outlineLevel="0" collapsed="false">
      <c r="A96" s="118"/>
      <c r="B96" s="119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</row>
    <row r="97" customFormat="false" ht="15.75" hidden="false" customHeight="true" outlineLevel="0" collapsed="false">
      <c r="A97" s="118"/>
      <c r="B97" s="119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</row>
    <row r="98" customFormat="false" ht="15.75" hidden="false" customHeight="true" outlineLevel="0" collapsed="false">
      <c r="A98" s="118"/>
      <c r="B98" s="119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</row>
    <row r="99" customFormat="false" ht="15.75" hidden="false" customHeight="true" outlineLevel="0" collapsed="false">
      <c r="A99" s="118"/>
      <c r="B99" s="119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</row>
    <row r="100" customFormat="false" ht="15.75" hidden="false" customHeight="true" outlineLevel="0" collapsed="false">
      <c r="A100" s="118"/>
      <c r="B100" s="119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</row>
    <row r="101" customFormat="false" ht="15.75" hidden="false" customHeight="true" outlineLevel="0" collapsed="false">
      <c r="A101" s="118"/>
      <c r="B101" s="119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</row>
    <row r="102" customFormat="false" ht="15.75" hidden="false" customHeight="true" outlineLevel="0" collapsed="false">
      <c r="A102" s="118"/>
      <c r="B102" s="119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</row>
    <row r="103" customFormat="false" ht="15.75" hidden="false" customHeight="true" outlineLevel="0" collapsed="false">
      <c r="A103" s="118"/>
      <c r="B103" s="119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</row>
    <row r="104" customFormat="false" ht="15.75" hidden="false" customHeight="true" outlineLevel="0" collapsed="false">
      <c r="A104" s="118"/>
      <c r="B104" s="119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</row>
    <row r="105" customFormat="false" ht="15.75" hidden="false" customHeight="true" outlineLevel="0" collapsed="false">
      <c r="A105" s="118"/>
      <c r="B105" s="119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</row>
    <row r="106" customFormat="false" ht="15.75" hidden="false" customHeight="true" outlineLevel="0" collapsed="false">
      <c r="A106" s="118"/>
      <c r="B106" s="119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</row>
    <row r="107" customFormat="false" ht="15.75" hidden="false" customHeight="true" outlineLevel="0" collapsed="false">
      <c r="A107" s="118"/>
      <c r="B107" s="119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</row>
    <row r="108" customFormat="false" ht="15.75" hidden="false" customHeight="true" outlineLevel="0" collapsed="false">
      <c r="A108" s="118"/>
      <c r="B108" s="119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</row>
    <row r="109" customFormat="false" ht="15.75" hidden="false" customHeight="true" outlineLevel="0" collapsed="false">
      <c r="A109" s="118"/>
      <c r="B109" s="119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</row>
    <row r="110" customFormat="false" ht="15.75" hidden="false" customHeight="true" outlineLevel="0" collapsed="false">
      <c r="A110" s="118"/>
      <c r="B110" s="119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</row>
    <row r="111" customFormat="false" ht="15.75" hidden="false" customHeight="true" outlineLevel="0" collapsed="false">
      <c r="A111" s="118"/>
      <c r="B111" s="119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</row>
    <row r="112" customFormat="false" ht="15.75" hidden="false" customHeight="true" outlineLevel="0" collapsed="false">
      <c r="A112" s="118"/>
      <c r="B112" s="119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</row>
    <row r="113" customFormat="false" ht="15.75" hidden="false" customHeight="true" outlineLevel="0" collapsed="false">
      <c r="A113" s="118"/>
      <c r="B113" s="119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</row>
    <row r="114" customFormat="false" ht="15.75" hidden="false" customHeight="true" outlineLevel="0" collapsed="false">
      <c r="A114" s="118"/>
      <c r="B114" s="119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</row>
    <row r="115" customFormat="false" ht="15.75" hidden="false" customHeight="true" outlineLevel="0" collapsed="false">
      <c r="A115" s="118"/>
      <c r="B115" s="119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</row>
    <row r="116" customFormat="false" ht="15.75" hidden="false" customHeight="true" outlineLevel="0" collapsed="false">
      <c r="A116" s="118"/>
      <c r="B116" s="119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</row>
    <row r="117" customFormat="false" ht="15.75" hidden="false" customHeight="true" outlineLevel="0" collapsed="false">
      <c r="A117" s="118"/>
      <c r="B117" s="119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</row>
    <row r="118" customFormat="false" ht="15.75" hidden="false" customHeight="true" outlineLevel="0" collapsed="false">
      <c r="A118" s="118"/>
      <c r="B118" s="119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</row>
    <row r="119" customFormat="false" ht="15.75" hidden="false" customHeight="true" outlineLevel="0" collapsed="false">
      <c r="A119" s="118"/>
      <c r="B119" s="119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</row>
    <row r="120" customFormat="false" ht="15.75" hidden="false" customHeight="true" outlineLevel="0" collapsed="false">
      <c r="A120" s="118"/>
      <c r="B120" s="119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</row>
    <row r="121" customFormat="false" ht="15.75" hidden="false" customHeight="true" outlineLevel="0" collapsed="false">
      <c r="A121" s="118"/>
      <c r="B121" s="119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</row>
    <row r="122" customFormat="false" ht="15.75" hidden="false" customHeight="true" outlineLevel="0" collapsed="false">
      <c r="A122" s="118"/>
      <c r="B122" s="119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</row>
    <row r="123" customFormat="false" ht="15.75" hidden="false" customHeight="true" outlineLevel="0" collapsed="false">
      <c r="A123" s="118"/>
      <c r="B123" s="119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</row>
    <row r="124" customFormat="false" ht="15.75" hidden="false" customHeight="true" outlineLevel="0" collapsed="false">
      <c r="A124" s="118"/>
      <c r="B124" s="119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</row>
    <row r="125" customFormat="false" ht="15.75" hidden="false" customHeight="true" outlineLevel="0" collapsed="false">
      <c r="A125" s="118"/>
      <c r="B125" s="119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</row>
    <row r="126" customFormat="false" ht="15.75" hidden="false" customHeight="true" outlineLevel="0" collapsed="false">
      <c r="A126" s="118"/>
      <c r="B126" s="119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</row>
    <row r="127" customFormat="false" ht="15.75" hidden="false" customHeight="true" outlineLevel="0" collapsed="false">
      <c r="A127" s="118"/>
      <c r="B127" s="119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</row>
    <row r="128" customFormat="false" ht="15.75" hidden="false" customHeight="true" outlineLevel="0" collapsed="false">
      <c r="A128" s="118"/>
      <c r="B128" s="119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</row>
    <row r="129" customFormat="false" ht="15.75" hidden="false" customHeight="true" outlineLevel="0" collapsed="false">
      <c r="A129" s="118"/>
      <c r="B129" s="119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</row>
    <row r="130" customFormat="false" ht="15.75" hidden="false" customHeight="true" outlineLevel="0" collapsed="false">
      <c r="A130" s="118"/>
      <c r="B130" s="119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</row>
    <row r="131" customFormat="false" ht="15.75" hidden="false" customHeight="true" outlineLevel="0" collapsed="false">
      <c r="A131" s="118"/>
      <c r="B131" s="119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</row>
    <row r="132" customFormat="false" ht="15.75" hidden="false" customHeight="true" outlineLevel="0" collapsed="false">
      <c r="A132" s="118"/>
      <c r="B132" s="119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</row>
    <row r="133" customFormat="false" ht="15.75" hidden="false" customHeight="true" outlineLevel="0" collapsed="false">
      <c r="A133" s="118"/>
      <c r="B133" s="119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</row>
    <row r="134" customFormat="false" ht="15.75" hidden="false" customHeight="true" outlineLevel="0" collapsed="false">
      <c r="A134" s="118"/>
      <c r="B134" s="119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</row>
    <row r="135" customFormat="false" ht="15.75" hidden="false" customHeight="true" outlineLevel="0" collapsed="false">
      <c r="A135" s="118"/>
      <c r="B135" s="119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</row>
    <row r="136" customFormat="false" ht="15.75" hidden="false" customHeight="true" outlineLevel="0" collapsed="false">
      <c r="A136" s="118"/>
      <c r="B136" s="119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</row>
    <row r="137" customFormat="false" ht="15.75" hidden="false" customHeight="true" outlineLevel="0" collapsed="false">
      <c r="A137" s="118"/>
      <c r="B137" s="119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</row>
    <row r="138" customFormat="false" ht="15.75" hidden="false" customHeight="true" outlineLevel="0" collapsed="false">
      <c r="A138" s="118"/>
      <c r="B138" s="119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</row>
    <row r="139" customFormat="false" ht="15.75" hidden="false" customHeight="true" outlineLevel="0" collapsed="false">
      <c r="A139" s="118"/>
      <c r="B139" s="119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</row>
    <row r="140" customFormat="false" ht="15.75" hidden="false" customHeight="true" outlineLevel="0" collapsed="false">
      <c r="A140" s="118"/>
      <c r="B140" s="119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</row>
    <row r="141" customFormat="false" ht="15.75" hidden="false" customHeight="true" outlineLevel="0" collapsed="false">
      <c r="A141" s="118"/>
      <c r="B141" s="119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</row>
    <row r="142" customFormat="false" ht="15.75" hidden="false" customHeight="true" outlineLevel="0" collapsed="false">
      <c r="A142" s="118"/>
      <c r="B142" s="119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</row>
    <row r="143" customFormat="false" ht="15.75" hidden="false" customHeight="true" outlineLevel="0" collapsed="false">
      <c r="A143" s="118"/>
      <c r="B143" s="119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</row>
    <row r="144" customFormat="false" ht="15.75" hidden="false" customHeight="true" outlineLevel="0" collapsed="false">
      <c r="A144" s="118"/>
      <c r="B144" s="119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</row>
    <row r="145" customFormat="false" ht="15.75" hidden="false" customHeight="true" outlineLevel="0" collapsed="false">
      <c r="A145" s="118"/>
      <c r="B145" s="119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</row>
    <row r="146" customFormat="false" ht="15.75" hidden="false" customHeight="true" outlineLevel="0" collapsed="false">
      <c r="A146" s="118"/>
      <c r="B146" s="119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</row>
    <row r="147" customFormat="false" ht="15.75" hidden="false" customHeight="true" outlineLevel="0" collapsed="false">
      <c r="A147" s="118"/>
      <c r="B147" s="119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</row>
    <row r="148" customFormat="false" ht="15.75" hidden="false" customHeight="true" outlineLevel="0" collapsed="false">
      <c r="A148" s="118"/>
      <c r="B148" s="119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</row>
    <row r="149" customFormat="false" ht="15.75" hidden="false" customHeight="true" outlineLevel="0" collapsed="false">
      <c r="A149" s="118"/>
      <c r="B149" s="119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</row>
    <row r="150" customFormat="false" ht="15.75" hidden="false" customHeight="true" outlineLevel="0" collapsed="false">
      <c r="A150" s="118"/>
      <c r="B150" s="119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</row>
    <row r="151" customFormat="false" ht="15.75" hidden="false" customHeight="true" outlineLevel="0" collapsed="false">
      <c r="A151" s="118"/>
      <c r="B151" s="119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</row>
    <row r="152" customFormat="false" ht="15.75" hidden="false" customHeight="true" outlineLevel="0" collapsed="false">
      <c r="A152" s="118"/>
      <c r="B152" s="119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</row>
    <row r="153" customFormat="false" ht="15.75" hidden="false" customHeight="true" outlineLevel="0" collapsed="false">
      <c r="A153" s="118"/>
      <c r="B153" s="119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</row>
    <row r="154" customFormat="false" ht="15.75" hidden="false" customHeight="true" outlineLevel="0" collapsed="false">
      <c r="A154" s="118"/>
      <c r="B154" s="119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</row>
    <row r="155" customFormat="false" ht="15.75" hidden="false" customHeight="true" outlineLevel="0" collapsed="false">
      <c r="A155" s="118"/>
      <c r="B155" s="119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</row>
    <row r="156" customFormat="false" ht="15.75" hidden="false" customHeight="true" outlineLevel="0" collapsed="false">
      <c r="A156" s="118"/>
      <c r="B156" s="119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</row>
    <row r="157" customFormat="false" ht="15.75" hidden="false" customHeight="true" outlineLevel="0" collapsed="false">
      <c r="A157" s="118"/>
      <c r="B157" s="119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</row>
    <row r="158" customFormat="false" ht="15.75" hidden="false" customHeight="true" outlineLevel="0" collapsed="false">
      <c r="A158" s="118"/>
      <c r="B158" s="119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</row>
    <row r="159" customFormat="false" ht="15.75" hidden="false" customHeight="true" outlineLevel="0" collapsed="false">
      <c r="A159" s="118"/>
      <c r="B159" s="119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</row>
    <row r="160" customFormat="false" ht="15.75" hidden="false" customHeight="true" outlineLevel="0" collapsed="false">
      <c r="A160" s="118"/>
      <c r="B160" s="119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</row>
    <row r="161" customFormat="false" ht="15.75" hidden="false" customHeight="true" outlineLevel="0" collapsed="false">
      <c r="A161" s="118"/>
      <c r="B161" s="119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</row>
    <row r="162" customFormat="false" ht="15.75" hidden="false" customHeight="true" outlineLevel="0" collapsed="false">
      <c r="A162" s="118"/>
      <c r="B162" s="119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</row>
    <row r="163" customFormat="false" ht="15.75" hidden="false" customHeight="true" outlineLevel="0" collapsed="false">
      <c r="A163" s="118"/>
      <c r="B163" s="119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</row>
    <row r="164" customFormat="false" ht="15.75" hidden="false" customHeight="true" outlineLevel="0" collapsed="false">
      <c r="A164" s="118"/>
      <c r="B164" s="119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</row>
    <row r="165" customFormat="false" ht="15.75" hidden="false" customHeight="true" outlineLevel="0" collapsed="false">
      <c r="A165" s="118"/>
      <c r="B165" s="119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</row>
    <row r="166" customFormat="false" ht="15.75" hidden="false" customHeight="true" outlineLevel="0" collapsed="false">
      <c r="A166" s="118"/>
      <c r="B166" s="119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</row>
    <row r="167" customFormat="false" ht="15.75" hidden="false" customHeight="true" outlineLevel="0" collapsed="false">
      <c r="A167" s="118"/>
      <c r="B167" s="119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</row>
    <row r="168" customFormat="false" ht="15.75" hidden="false" customHeight="true" outlineLevel="0" collapsed="false">
      <c r="A168" s="118"/>
      <c r="B168" s="119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</row>
    <row r="169" customFormat="false" ht="15.75" hidden="false" customHeight="true" outlineLevel="0" collapsed="false">
      <c r="A169" s="118"/>
      <c r="B169" s="119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</row>
    <row r="170" customFormat="false" ht="15.75" hidden="false" customHeight="true" outlineLevel="0" collapsed="false">
      <c r="A170" s="118"/>
      <c r="B170" s="119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</row>
    <row r="171" customFormat="false" ht="15.75" hidden="false" customHeight="true" outlineLevel="0" collapsed="false">
      <c r="A171" s="118"/>
      <c r="B171" s="119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</row>
    <row r="172" customFormat="false" ht="15.75" hidden="false" customHeight="true" outlineLevel="0" collapsed="false">
      <c r="A172" s="118"/>
      <c r="B172" s="119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</row>
    <row r="173" customFormat="false" ht="15.75" hidden="false" customHeight="true" outlineLevel="0" collapsed="false">
      <c r="A173" s="118"/>
      <c r="B173" s="119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</row>
    <row r="174" customFormat="false" ht="15.75" hidden="false" customHeight="true" outlineLevel="0" collapsed="false">
      <c r="A174" s="118"/>
      <c r="B174" s="119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</row>
    <row r="175" customFormat="false" ht="15.75" hidden="false" customHeight="true" outlineLevel="0" collapsed="false">
      <c r="A175" s="118"/>
      <c r="B175" s="119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</row>
    <row r="176" customFormat="false" ht="15.75" hidden="false" customHeight="true" outlineLevel="0" collapsed="false">
      <c r="A176" s="118"/>
      <c r="B176" s="119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</row>
    <row r="177" customFormat="false" ht="15.75" hidden="false" customHeight="true" outlineLevel="0" collapsed="false">
      <c r="A177" s="118"/>
      <c r="B177" s="119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</row>
    <row r="178" customFormat="false" ht="15.75" hidden="false" customHeight="true" outlineLevel="0" collapsed="false">
      <c r="A178" s="118"/>
      <c r="B178" s="119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</row>
    <row r="179" customFormat="false" ht="15.75" hidden="false" customHeight="true" outlineLevel="0" collapsed="false">
      <c r="A179" s="118"/>
      <c r="B179" s="119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</row>
    <row r="180" customFormat="false" ht="15.75" hidden="false" customHeight="true" outlineLevel="0" collapsed="false">
      <c r="A180" s="118"/>
      <c r="B180" s="119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</row>
    <row r="181" customFormat="false" ht="15.75" hidden="false" customHeight="true" outlineLevel="0" collapsed="false">
      <c r="A181" s="118"/>
      <c r="B181" s="119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</row>
    <row r="182" customFormat="false" ht="15.75" hidden="false" customHeight="true" outlineLevel="0" collapsed="false">
      <c r="A182" s="118"/>
      <c r="B182" s="119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</row>
    <row r="183" customFormat="false" ht="15.75" hidden="false" customHeight="true" outlineLevel="0" collapsed="false">
      <c r="A183" s="118"/>
      <c r="B183" s="119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</row>
    <row r="184" customFormat="false" ht="15.75" hidden="false" customHeight="true" outlineLevel="0" collapsed="false">
      <c r="A184" s="118"/>
      <c r="B184" s="119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</row>
    <row r="185" customFormat="false" ht="15.75" hidden="false" customHeight="true" outlineLevel="0" collapsed="false">
      <c r="A185" s="118"/>
      <c r="B185" s="119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</row>
    <row r="186" customFormat="false" ht="15.75" hidden="false" customHeight="true" outlineLevel="0" collapsed="false">
      <c r="A186" s="118"/>
      <c r="B186" s="119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</row>
    <row r="187" customFormat="false" ht="15.75" hidden="false" customHeight="true" outlineLevel="0" collapsed="false">
      <c r="A187" s="118"/>
      <c r="B187" s="119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</row>
    <row r="188" customFormat="false" ht="15.75" hidden="false" customHeight="true" outlineLevel="0" collapsed="false">
      <c r="A188" s="118"/>
      <c r="B188" s="119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</row>
    <row r="189" customFormat="false" ht="15.75" hidden="false" customHeight="true" outlineLevel="0" collapsed="false">
      <c r="A189" s="118"/>
      <c r="B189" s="119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</row>
    <row r="190" customFormat="false" ht="15.75" hidden="false" customHeight="true" outlineLevel="0" collapsed="false">
      <c r="A190" s="118"/>
      <c r="B190" s="119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</row>
    <row r="191" customFormat="false" ht="15.75" hidden="false" customHeight="true" outlineLevel="0" collapsed="false">
      <c r="A191" s="118"/>
      <c r="B191" s="119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</row>
    <row r="192" customFormat="false" ht="15.75" hidden="false" customHeight="true" outlineLevel="0" collapsed="false">
      <c r="A192" s="118"/>
      <c r="B192" s="119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</row>
    <row r="193" customFormat="false" ht="15.75" hidden="false" customHeight="true" outlineLevel="0" collapsed="false">
      <c r="A193" s="118"/>
      <c r="B193" s="119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</row>
    <row r="194" customFormat="false" ht="15.75" hidden="false" customHeight="true" outlineLevel="0" collapsed="false">
      <c r="A194" s="118"/>
      <c r="B194" s="119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</row>
    <row r="195" customFormat="false" ht="15.75" hidden="false" customHeight="true" outlineLevel="0" collapsed="false">
      <c r="A195" s="118"/>
      <c r="B195" s="119"/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</row>
    <row r="196" customFormat="false" ht="15.75" hidden="false" customHeight="true" outlineLevel="0" collapsed="false">
      <c r="A196" s="118"/>
      <c r="B196" s="119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</row>
    <row r="197" customFormat="false" ht="15.75" hidden="false" customHeight="true" outlineLevel="0" collapsed="false">
      <c r="A197" s="118"/>
      <c r="B197" s="119"/>
      <c r="C197" s="118"/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</row>
    <row r="198" customFormat="false" ht="15.75" hidden="false" customHeight="true" outlineLevel="0" collapsed="false">
      <c r="A198" s="118"/>
      <c r="B198" s="119"/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</row>
    <row r="199" customFormat="false" ht="15.75" hidden="false" customHeight="true" outlineLevel="0" collapsed="false">
      <c r="A199" s="118"/>
      <c r="B199" s="119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</row>
    <row r="200" customFormat="false" ht="15.75" hidden="false" customHeight="true" outlineLevel="0" collapsed="false">
      <c r="A200" s="118"/>
      <c r="B200" s="119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</row>
    <row r="201" customFormat="false" ht="15.75" hidden="false" customHeight="true" outlineLevel="0" collapsed="false">
      <c r="A201" s="118"/>
      <c r="B201" s="119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</row>
    <row r="202" customFormat="false" ht="15.75" hidden="false" customHeight="true" outlineLevel="0" collapsed="false">
      <c r="A202" s="118"/>
      <c r="B202" s="119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</row>
    <row r="203" customFormat="false" ht="15.75" hidden="false" customHeight="true" outlineLevel="0" collapsed="false">
      <c r="A203" s="118"/>
      <c r="B203" s="119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</row>
    <row r="204" customFormat="false" ht="15.75" hidden="false" customHeight="true" outlineLevel="0" collapsed="false">
      <c r="A204" s="118"/>
      <c r="B204" s="119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</row>
    <row r="205" customFormat="false" ht="15.75" hidden="false" customHeight="true" outlineLevel="0" collapsed="false">
      <c r="A205" s="118"/>
      <c r="B205" s="119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</row>
    <row r="206" customFormat="false" ht="15.75" hidden="false" customHeight="true" outlineLevel="0" collapsed="false">
      <c r="A206" s="118"/>
      <c r="B206" s="119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</row>
    <row r="207" customFormat="false" ht="15.75" hidden="false" customHeight="true" outlineLevel="0" collapsed="false">
      <c r="A207" s="118"/>
      <c r="B207" s="119"/>
      <c r="C207" s="118"/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</row>
    <row r="208" customFormat="false" ht="15.75" hidden="false" customHeight="true" outlineLevel="0" collapsed="false">
      <c r="A208" s="118"/>
      <c r="B208" s="119"/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</row>
    <row r="209" customFormat="false" ht="15.75" hidden="false" customHeight="true" outlineLevel="0" collapsed="false">
      <c r="A209" s="118"/>
      <c r="B209" s="119"/>
      <c r="C209" s="118"/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</row>
    <row r="210" customFormat="false" ht="15.75" hidden="false" customHeight="true" outlineLevel="0" collapsed="false">
      <c r="A210" s="118"/>
      <c r="B210" s="119"/>
      <c r="C210" s="118"/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</row>
    <row r="211" customFormat="false" ht="15.75" hidden="false" customHeight="true" outlineLevel="0" collapsed="false">
      <c r="A211" s="118"/>
      <c r="B211" s="119"/>
      <c r="C211" s="118"/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</row>
    <row r="212" customFormat="false" ht="15.75" hidden="false" customHeight="true" outlineLevel="0" collapsed="false">
      <c r="A212" s="118"/>
      <c r="B212" s="119"/>
      <c r="C212" s="118"/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</row>
    <row r="213" customFormat="false" ht="15.75" hidden="false" customHeight="true" outlineLevel="0" collapsed="false">
      <c r="A213" s="118"/>
      <c r="B213" s="119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</row>
    <row r="214" customFormat="false" ht="15.75" hidden="false" customHeight="true" outlineLevel="0" collapsed="false">
      <c r="A214" s="118"/>
      <c r="B214" s="119"/>
      <c r="C214" s="118"/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</row>
    <row r="215" customFormat="false" ht="15.75" hidden="false" customHeight="true" outlineLevel="0" collapsed="false">
      <c r="A215" s="118"/>
      <c r="B215" s="119"/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</row>
    <row r="216" customFormat="false" ht="15.75" hidden="false" customHeight="true" outlineLevel="0" collapsed="false">
      <c r="A216" s="118"/>
      <c r="B216" s="119"/>
      <c r="C216" s="118"/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</row>
    <row r="217" customFormat="false" ht="15.75" hidden="false" customHeight="true" outlineLevel="0" collapsed="false">
      <c r="A217" s="118"/>
      <c r="B217" s="119"/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</row>
    <row r="218" customFormat="false" ht="15.75" hidden="false" customHeight="true" outlineLevel="0" collapsed="false">
      <c r="A218" s="118"/>
      <c r="B218" s="119"/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</row>
    <row r="219" customFormat="false" ht="15.75" hidden="false" customHeight="true" outlineLevel="0" collapsed="false">
      <c r="A219" s="118"/>
      <c r="B219" s="119"/>
      <c r="C219" s="118"/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</row>
    <row r="220" customFormat="false" ht="15.75" hidden="false" customHeight="true" outlineLevel="0" collapsed="false">
      <c r="A220" s="118"/>
      <c r="B220" s="119"/>
      <c r="C220" s="118"/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</row>
    <row r="221" customFormat="false" ht="15.75" hidden="false" customHeight="true" outlineLevel="0" collapsed="false">
      <c r="A221" s="118"/>
      <c r="B221" s="119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</row>
    <row r="222" customFormat="false" ht="15.75" hidden="false" customHeight="true" outlineLevel="0" collapsed="false">
      <c r="A222" s="118"/>
      <c r="B222" s="119"/>
      <c r="C222" s="118"/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</row>
    <row r="223" customFormat="false" ht="15.75" hidden="false" customHeight="true" outlineLevel="0" collapsed="false">
      <c r="A223" s="118"/>
      <c r="B223" s="119"/>
      <c r="C223" s="118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</row>
    <row r="224" customFormat="false" ht="15.75" hidden="false" customHeight="true" outlineLevel="0" collapsed="false">
      <c r="A224" s="118"/>
      <c r="B224" s="119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</row>
    <row r="225" customFormat="false" ht="15.75" hidden="false" customHeight="true" outlineLevel="0" collapsed="false">
      <c r="A225" s="118"/>
      <c r="B225" s="119"/>
      <c r="C225" s="118"/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</row>
    <row r="226" customFormat="false" ht="15.75" hidden="false" customHeight="true" outlineLevel="0" collapsed="false">
      <c r="A226" s="118"/>
      <c r="B226" s="119"/>
      <c r="C226" s="118"/>
      <c r="D226" s="118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</row>
    <row r="227" customFormat="false" ht="15.75" hidden="false" customHeight="true" outlineLevel="0" collapsed="false">
      <c r="A227" s="118"/>
      <c r="B227" s="119"/>
      <c r="C227" s="118"/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</row>
    <row r="228" customFormat="false" ht="15.75" hidden="false" customHeight="true" outlineLevel="0" collapsed="false">
      <c r="A228" s="118"/>
      <c r="B228" s="119"/>
      <c r="C228" s="118"/>
      <c r="D228" s="118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</row>
    <row r="229" customFormat="false" ht="15.75" hidden="false" customHeight="true" outlineLevel="0" collapsed="false">
      <c r="A229" s="118"/>
      <c r="B229" s="119"/>
      <c r="C229" s="118"/>
      <c r="D229" s="118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</row>
    <row r="230" customFormat="false" ht="15.75" hidden="false" customHeight="true" outlineLevel="0" collapsed="false">
      <c r="A230" s="118"/>
      <c r="B230" s="119"/>
      <c r="C230" s="118"/>
      <c r="D230" s="118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</row>
    <row r="231" customFormat="false" ht="15.75" hidden="false" customHeight="true" outlineLevel="0" collapsed="false">
      <c r="A231" s="118"/>
      <c r="B231" s="119"/>
      <c r="C231" s="118"/>
      <c r="D231" s="118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</row>
    <row r="232" customFormat="false" ht="15.75" hidden="false" customHeight="true" outlineLevel="0" collapsed="false">
      <c r="A232" s="118"/>
      <c r="B232" s="119"/>
      <c r="C232" s="118"/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</row>
    <row r="233" customFormat="false" ht="15.75" hidden="false" customHeight="true" outlineLevel="0" collapsed="false">
      <c r="A233" s="118"/>
      <c r="B233" s="119"/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</row>
    <row r="234" customFormat="false" ht="15.75" hidden="false" customHeight="true" outlineLevel="0" collapsed="false">
      <c r="A234" s="118"/>
      <c r="B234" s="119"/>
      <c r="C234" s="118"/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</row>
    <row r="235" customFormat="false" ht="15.75" hidden="false" customHeight="true" outlineLevel="0" collapsed="false">
      <c r="A235" s="118"/>
      <c r="B235" s="119"/>
      <c r="C235" s="118"/>
      <c r="D235" s="118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</row>
    <row r="236" customFormat="false" ht="15.75" hidden="false" customHeight="true" outlineLevel="0" collapsed="false">
      <c r="A236" s="118"/>
      <c r="B236" s="119"/>
      <c r="C236" s="118"/>
      <c r="D236" s="118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</row>
    <row r="237" customFormat="false" ht="15.75" hidden="false" customHeight="true" outlineLevel="0" collapsed="false">
      <c r="A237" s="118"/>
      <c r="B237" s="119"/>
      <c r="C237" s="118"/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</row>
    <row r="238" customFormat="false" ht="15.75" hidden="false" customHeight="true" outlineLevel="0" collapsed="false">
      <c r="A238" s="118"/>
      <c r="B238" s="119"/>
      <c r="C238" s="118"/>
      <c r="D238" s="118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</row>
    <row r="239" customFormat="false" ht="15.75" hidden="false" customHeight="true" outlineLevel="0" collapsed="false">
      <c r="A239" s="118"/>
      <c r="B239" s="119"/>
      <c r="C239" s="118"/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</row>
    <row r="240" customFormat="false" ht="15.75" hidden="false" customHeight="true" outlineLevel="0" collapsed="false">
      <c r="A240" s="118"/>
      <c r="B240" s="119"/>
      <c r="C240" s="118"/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</row>
    <row r="241" customFormat="false" ht="15.75" hidden="false" customHeight="true" outlineLevel="0" collapsed="false">
      <c r="A241" s="118"/>
      <c r="B241" s="119"/>
      <c r="C241" s="118"/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</row>
    <row r="242" customFormat="false" ht="15.75" hidden="false" customHeight="true" outlineLevel="0" collapsed="false">
      <c r="A242" s="118"/>
      <c r="B242" s="119"/>
      <c r="C242" s="118"/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</row>
    <row r="243" customFormat="false" ht="15.75" hidden="false" customHeight="true" outlineLevel="0" collapsed="false">
      <c r="A243" s="118"/>
      <c r="B243" s="119"/>
      <c r="C243" s="118"/>
      <c r="D243" s="118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</row>
    <row r="244" customFormat="false" ht="15.75" hidden="false" customHeight="true" outlineLevel="0" collapsed="false">
      <c r="A244" s="118"/>
      <c r="B244" s="119"/>
      <c r="C244" s="118"/>
      <c r="D244" s="118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</row>
    <row r="245" customFormat="false" ht="15.75" hidden="false" customHeight="true" outlineLevel="0" collapsed="false">
      <c r="A245" s="118"/>
      <c r="B245" s="119"/>
      <c r="C245" s="118"/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</row>
    <row r="246" customFormat="false" ht="15.75" hidden="false" customHeight="true" outlineLevel="0" collapsed="false">
      <c r="A246" s="118"/>
      <c r="B246" s="119"/>
      <c r="C246" s="118"/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</row>
    <row r="247" customFormat="false" ht="15.75" hidden="false" customHeight="true" outlineLevel="0" collapsed="false">
      <c r="A247" s="118"/>
      <c r="B247" s="119"/>
      <c r="C247" s="118"/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</row>
    <row r="248" customFormat="false" ht="15.75" hidden="false" customHeight="true" outlineLevel="0" collapsed="false">
      <c r="A248" s="118"/>
      <c r="B248" s="119"/>
      <c r="C248" s="118"/>
      <c r="D248" s="118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</row>
    <row r="249" customFormat="false" ht="15.75" hidden="false" customHeight="true" outlineLevel="0" collapsed="false">
      <c r="A249" s="118"/>
      <c r="B249" s="119"/>
      <c r="C249" s="118"/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</row>
    <row r="250" customFormat="false" ht="15.75" hidden="false" customHeight="true" outlineLevel="0" collapsed="false">
      <c r="A250" s="118"/>
      <c r="B250" s="119"/>
      <c r="C250" s="118"/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</row>
    <row r="251" customFormat="false" ht="15.75" hidden="false" customHeight="true" outlineLevel="0" collapsed="false">
      <c r="A251" s="118"/>
      <c r="B251" s="119"/>
      <c r="C251" s="118"/>
      <c r="D251" s="118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</row>
    <row r="252" customFormat="false" ht="15.75" hidden="false" customHeight="true" outlineLevel="0" collapsed="false">
      <c r="A252" s="118"/>
      <c r="B252" s="119"/>
      <c r="C252" s="118"/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</row>
    <row r="253" customFormat="false" ht="15.75" hidden="false" customHeight="true" outlineLevel="0" collapsed="false">
      <c r="A253" s="118"/>
      <c r="B253" s="119"/>
      <c r="C253" s="118"/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</row>
    <row r="254" customFormat="false" ht="15.75" hidden="false" customHeight="true" outlineLevel="0" collapsed="false">
      <c r="A254" s="118"/>
      <c r="B254" s="119"/>
      <c r="C254" s="118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</row>
    <row r="255" customFormat="false" ht="15.75" hidden="false" customHeight="true" outlineLevel="0" collapsed="false">
      <c r="A255" s="118"/>
      <c r="B255" s="119"/>
      <c r="C255" s="118"/>
      <c r="D255" s="118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</row>
    <row r="256" customFormat="false" ht="15.75" hidden="false" customHeight="true" outlineLevel="0" collapsed="false">
      <c r="A256" s="118"/>
      <c r="B256" s="119"/>
      <c r="C256" s="118"/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</row>
    <row r="257" customFormat="false" ht="15.75" hidden="false" customHeight="true" outlineLevel="0" collapsed="false">
      <c r="A257" s="118"/>
      <c r="B257" s="119"/>
      <c r="C257" s="118"/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</row>
    <row r="258" customFormat="false" ht="15.75" hidden="false" customHeight="true" outlineLevel="0" collapsed="false">
      <c r="A258" s="118"/>
      <c r="B258" s="119"/>
      <c r="C258" s="118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</row>
    <row r="259" customFormat="false" ht="15.75" hidden="false" customHeight="true" outlineLevel="0" collapsed="false">
      <c r="A259" s="118"/>
      <c r="B259" s="119"/>
      <c r="C259" s="118"/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</row>
    <row r="260" customFormat="false" ht="15.75" hidden="false" customHeight="true" outlineLevel="0" collapsed="false">
      <c r="A260" s="118"/>
      <c r="B260" s="119"/>
      <c r="C260" s="118"/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</row>
    <row r="261" customFormat="false" ht="15.75" hidden="false" customHeight="true" outlineLevel="0" collapsed="false">
      <c r="A261" s="118"/>
      <c r="B261" s="119"/>
      <c r="C261" s="118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</row>
    <row r="262" customFormat="false" ht="15.75" hidden="false" customHeight="true" outlineLevel="0" collapsed="false">
      <c r="A262" s="118"/>
      <c r="B262" s="119"/>
      <c r="C262" s="118"/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</row>
    <row r="263" customFormat="false" ht="15.75" hidden="false" customHeight="true" outlineLevel="0" collapsed="false">
      <c r="A263" s="118"/>
      <c r="B263" s="119"/>
      <c r="C263" s="118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</row>
    <row r="264" customFormat="false" ht="15.75" hidden="false" customHeight="true" outlineLevel="0" collapsed="false">
      <c r="A264" s="118"/>
      <c r="B264" s="119"/>
      <c r="C264" s="118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</row>
    <row r="265" customFormat="false" ht="15.75" hidden="false" customHeight="true" outlineLevel="0" collapsed="false">
      <c r="A265" s="118"/>
      <c r="B265" s="119"/>
      <c r="C265" s="118"/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</row>
    <row r="266" customFormat="false" ht="15.75" hidden="false" customHeight="true" outlineLevel="0" collapsed="false">
      <c r="A266" s="118"/>
      <c r="B266" s="119"/>
      <c r="C266" s="118"/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</row>
    <row r="267" customFormat="false" ht="15.75" hidden="false" customHeight="true" outlineLevel="0" collapsed="false">
      <c r="A267" s="118"/>
      <c r="B267" s="119"/>
      <c r="C267" s="118"/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</row>
    <row r="268" customFormat="false" ht="15.75" hidden="false" customHeight="true" outlineLevel="0" collapsed="false">
      <c r="A268" s="118"/>
      <c r="B268" s="119"/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</row>
    <row r="269" customFormat="false" ht="15.75" hidden="false" customHeight="true" outlineLevel="0" collapsed="false">
      <c r="A269" s="118"/>
      <c r="B269" s="119"/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</row>
    <row r="270" customFormat="false" ht="15.75" hidden="false" customHeight="true" outlineLevel="0" collapsed="false">
      <c r="A270" s="118"/>
      <c r="B270" s="119"/>
      <c r="C270" s="118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</row>
    <row r="271" customFormat="false" ht="15.75" hidden="false" customHeight="true" outlineLevel="0" collapsed="false">
      <c r="A271" s="118"/>
      <c r="B271" s="119"/>
      <c r="C271" s="118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</row>
    <row r="272" customFormat="false" ht="15.75" hidden="false" customHeight="true" outlineLevel="0" collapsed="false">
      <c r="A272" s="118"/>
      <c r="B272" s="119"/>
      <c r="C272" s="118"/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</row>
    <row r="273" customFormat="false" ht="15.75" hidden="false" customHeight="true" outlineLevel="0" collapsed="false">
      <c r="A273" s="118"/>
      <c r="B273" s="119"/>
      <c r="C273" s="118"/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</row>
    <row r="274" customFormat="false" ht="15.75" hidden="false" customHeight="true" outlineLevel="0" collapsed="false">
      <c r="A274" s="118"/>
      <c r="B274" s="119"/>
      <c r="C274" s="118"/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</row>
    <row r="275" customFormat="false" ht="15.75" hidden="false" customHeight="true" outlineLevel="0" collapsed="false">
      <c r="A275" s="118"/>
      <c r="B275" s="119"/>
      <c r="C275" s="118"/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</row>
    <row r="276" customFormat="false" ht="15.75" hidden="false" customHeight="true" outlineLevel="0" collapsed="false">
      <c r="A276" s="118"/>
      <c r="B276" s="119"/>
      <c r="C276" s="118"/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</row>
    <row r="277" customFormat="false" ht="15.75" hidden="false" customHeight="true" outlineLevel="0" collapsed="false">
      <c r="A277" s="118"/>
      <c r="B277" s="119"/>
      <c r="C277" s="118"/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</row>
    <row r="278" customFormat="false" ht="15.75" hidden="false" customHeight="true" outlineLevel="0" collapsed="false">
      <c r="A278" s="118"/>
      <c r="B278" s="119"/>
      <c r="C278" s="118"/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</row>
    <row r="279" customFormat="false" ht="15.75" hidden="false" customHeight="true" outlineLevel="0" collapsed="false">
      <c r="A279" s="118"/>
      <c r="B279" s="119"/>
      <c r="C279" s="118"/>
      <c r="D279" s="118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</row>
    <row r="280" customFormat="false" ht="15.75" hidden="false" customHeight="true" outlineLevel="0" collapsed="false">
      <c r="A280" s="118"/>
      <c r="B280" s="119"/>
      <c r="C280" s="118"/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</row>
    <row r="281" customFormat="false" ht="15.75" hidden="false" customHeight="true" outlineLevel="0" collapsed="false">
      <c r="A281" s="118"/>
      <c r="B281" s="119"/>
      <c r="C281" s="118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</row>
    <row r="282" customFormat="false" ht="15.75" hidden="false" customHeight="true" outlineLevel="0" collapsed="false">
      <c r="A282" s="118"/>
      <c r="B282" s="119"/>
      <c r="C282" s="118"/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</row>
    <row r="283" customFormat="false" ht="15.75" hidden="false" customHeight="true" outlineLevel="0" collapsed="false">
      <c r="A283" s="118"/>
      <c r="B283" s="119"/>
      <c r="C283" s="118"/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</row>
    <row r="284" customFormat="false" ht="15.75" hidden="false" customHeight="true" outlineLevel="0" collapsed="false">
      <c r="A284" s="118"/>
      <c r="B284" s="119"/>
      <c r="C284" s="118"/>
      <c r="D284" s="118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</row>
    <row r="285" customFormat="false" ht="15.75" hidden="false" customHeight="true" outlineLevel="0" collapsed="false">
      <c r="A285" s="118"/>
      <c r="B285" s="119"/>
      <c r="C285" s="118"/>
      <c r="D285" s="118"/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</row>
    <row r="286" customFormat="false" ht="15.75" hidden="false" customHeight="true" outlineLevel="0" collapsed="false">
      <c r="A286" s="118"/>
      <c r="B286" s="119"/>
      <c r="C286" s="118"/>
      <c r="D286" s="118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</row>
    <row r="287" customFormat="false" ht="15.75" hidden="false" customHeight="true" outlineLevel="0" collapsed="false">
      <c r="A287" s="118"/>
      <c r="B287" s="119"/>
      <c r="C287" s="118"/>
      <c r="D287" s="118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</row>
    <row r="288" customFormat="false" ht="15.75" hidden="false" customHeight="true" outlineLevel="0" collapsed="false">
      <c r="A288" s="118"/>
      <c r="B288" s="119"/>
      <c r="C288" s="118"/>
      <c r="D288" s="118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</row>
    <row r="289" customFormat="false" ht="15.75" hidden="false" customHeight="true" outlineLevel="0" collapsed="false">
      <c r="A289" s="118"/>
      <c r="B289" s="119"/>
      <c r="C289" s="118"/>
      <c r="D289" s="118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</row>
    <row r="290" customFormat="false" ht="15.75" hidden="false" customHeight="true" outlineLevel="0" collapsed="false">
      <c r="A290" s="118"/>
      <c r="B290" s="119"/>
      <c r="C290" s="118"/>
      <c r="D290" s="118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</row>
    <row r="291" customFormat="false" ht="15.75" hidden="false" customHeight="true" outlineLevel="0" collapsed="false">
      <c r="A291" s="118"/>
      <c r="B291" s="119"/>
      <c r="C291" s="118"/>
      <c r="D291" s="118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</row>
    <row r="292" customFormat="false" ht="15.75" hidden="false" customHeight="true" outlineLevel="0" collapsed="false">
      <c r="A292" s="118"/>
      <c r="B292" s="119"/>
      <c r="C292" s="118"/>
      <c r="D292" s="118"/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</row>
    <row r="293" customFormat="false" ht="15.75" hidden="false" customHeight="true" outlineLevel="0" collapsed="false">
      <c r="A293" s="118"/>
      <c r="B293" s="119"/>
      <c r="C293" s="118"/>
      <c r="D293" s="118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</row>
    <row r="294" customFormat="false" ht="15.75" hidden="false" customHeight="true" outlineLevel="0" collapsed="false">
      <c r="A294" s="118"/>
      <c r="B294" s="119"/>
      <c r="C294" s="118"/>
      <c r="D294" s="118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</row>
    <row r="295" customFormat="false" ht="15.75" hidden="false" customHeight="true" outlineLevel="0" collapsed="false">
      <c r="A295" s="118"/>
      <c r="B295" s="119"/>
      <c r="C295" s="118"/>
      <c r="D295" s="118"/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</row>
    <row r="296" customFormat="false" ht="15.75" hidden="false" customHeight="true" outlineLevel="0" collapsed="false">
      <c r="A296" s="118"/>
      <c r="B296" s="119"/>
      <c r="C296" s="118"/>
      <c r="D296" s="118"/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</row>
    <row r="297" customFormat="false" ht="15.75" hidden="false" customHeight="true" outlineLevel="0" collapsed="false">
      <c r="A297" s="118"/>
      <c r="B297" s="119"/>
      <c r="C297" s="118"/>
      <c r="D297" s="118"/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</row>
    <row r="298" customFormat="false" ht="15.75" hidden="false" customHeight="true" outlineLevel="0" collapsed="false">
      <c r="A298" s="118"/>
      <c r="B298" s="119"/>
      <c r="C298" s="118"/>
      <c r="D298" s="118"/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</row>
    <row r="299" customFormat="false" ht="15.75" hidden="false" customHeight="true" outlineLevel="0" collapsed="false">
      <c r="A299" s="118"/>
      <c r="B299" s="119"/>
      <c r="C299" s="118"/>
      <c r="D299" s="118"/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</row>
    <row r="300" customFormat="false" ht="15.75" hidden="false" customHeight="true" outlineLevel="0" collapsed="false">
      <c r="A300" s="118"/>
      <c r="B300" s="119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</row>
    <row r="301" customFormat="false" ht="15.75" hidden="false" customHeight="true" outlineLevel="0" collapsed="false">
      <c r="A301" s="118"/>
      <c r="B301" s="119"/>
      <c r="C301" s="118"/>
      <c r="D301" s="118"/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</row>
    <row r="302" customFormat="false" ht="15.75" hidden="false" customHeight="true" outlineLevel="0" collapsed="false">
      <c r="A302" s="118"/>
      <c r="B302" s="119"/>
      <c r="C302" s="118"/>
      <c r="D302" s="118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</row>
    <row r="303" customFormat="false" ht="15.75" hidden="false" customHeight="true" outlineLevel="0" collapsed="false">
      <c r="A303" s="118"/>
      <c r="B303" s="119"/>
      <c r="C303" s="118"/>
      <c r="D303" s="118"/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</row>
    <row r="304" customFormat="false" ht="15.75" hidden="false" customHeight="true" outlineLevel="0" collapsed="false">
      <c r="A304" s="118"/>
      <c r="B304" s="119"/>
      <c r="C304" s="118"/>
      <c r="D304" s="118"/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</row>
    <row r="305" customFormat="false" ht="15.75" hidden="false" customHeight="true" outlineLevel="0" collapsed="false">
      <c r="A305" s="118"/>
      <c r="B305" s="119"/>
      <c r="C305" s="118"/>
      <c r="D305" s="118"/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</row>
    <row r="306" customFormat="false" ht="15.75" hidden="false" customHeight="true" outlineLevel="0" collapsed="false">
      <c r="A306" s="118"/>
      <c r="B306" s="119"/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</row>
    <row r="307" customFormat="false" ht="15.75" hidden="false" customHeight="true" outlineLevel="0" collapsed="false">
      <c r="A307" s="118"/>
      <c r="B307" s="119"/>
      <c r="C307" s="118"/>
      <c r="D307" s="118"/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</row>
    <row r="308" customFormat="false" ht="15.75" hidden="false" customHeight="true" outlineLevel="0" collapsed="false">
      <c r="A308" s="118"/>
      <c r="B308" s="119"/>
      <c r="C308" s="118"/>
      <c r="D308" s="118"/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</row>
    <row r="309" customFormat="false" ht="15.75" hidden="false" customHeight="true" outlineLevel="0" collapsed="false">
      <c r="A309" s="118"/>
      <c r="B309" s="119"/>
      <c r="C309" s="118"/>
      <c r="D309" s="118"/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</row>
    <row r="310" customFormat="false" ht="15.75" hidden="false" customHeight="true" outlineLevel="0" collapsed="false">
      <c r="A310" s="118"/>
      <c r="B310" s="119"/>
      <c r="C310" s="118"/>
      <c r="D310" s="118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</row>
    <row r="311" customFormat="false" ht="15.75" hidden="false" customHeight="true" outlineLevel="0" collapsed="false">
      <c r="A311" s="118"/>
      <c r="B311" s="119"/>
      <c r="C311" s="118"/>
      <c r="D311" s="118"/>
      <c r="E311" s="118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</row>
    <row r="312" customFormat="false" ht="15.75" hidden="false" customHeight="true" outlineLevel="0" collapsed="false">
      <c r="A312" s="118"/>
      <c r="B312" s="119"/>
      <c r="C312" s="118"/>
      <c r="D312" s="118"/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</row>
    <row r="313" customFormat="false" ht="15.75" hidden="false" customHeight="true" outlineLevel="0" collapsed="false">
      <c r="A313" s="118"/>
      <c r="B313" s="119"/>
      <c r="C313" s="118"/>
      <c r="D313" s="118"/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</row>
    <row r="314" customFormat="false" ht="15.75" hidden="false" customHeight="true" outlineLevel="0" collapsed="false">
      <c r="A314" s="118"/>
      <c r="B314" s="119"/>
      <c r="C314" s="118"/>
      <c r="D314" s="118"/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</row>
    <row r="315" customFormat="false" ht="15.75" hidden="false" customHeight="true" outlineLevel="0" collapsed="false">
      <c r="A315" s="118"/>
      <c r="B315" s="119"/>
      <c r="C315" s="118"/>
      <c r="D315" s="118"/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</row>
    <row r="316" customFormat="false" ht="15.75" hidden="false" customHeight="true" outlineLevel="0" collapsed="false">
      <c r="A316" s="118"/>
      <c r="B316" s="119"/>
      <c r="C316" s="118"/>
      <c r="D316" s="118"/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</row>
    <row r="317" customFormat="false" ht="15.75" hidden="false" customHeight="true" outlineLevel="0" collapsed="false">
      <c r="A317" s="118"/>
      <c r="B317" s="119"/>
      <c r="C317" s="118"/>
      <c r="D317" s="118"/>
      <c r="E317" s="118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</row>
    <row r="318" customFormat="false" ht="15.75" hidden="false" customHeight="true" outlineLevel="0" collapsed="false">
      <c r="A318" s="118"/>
      <c r="B318" s="119"/>
      <c r="C318" s="118"/>
      <c r="D318" s="118"/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</row>
    <row r="319" customFormat="false" ht="15.75" hidden="false" customHeight="true" outlineLevel="0" collapsed="false">
      <c r="A319" s="118"/>
      <c r="B319" s="119"/>
      <c r="C319" s="118"/>
      <c r="D319" s="118"/>
      <c r="E319" s="118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</row>
    <row r="320" customFormat="false" ht="15.75" hidden="false" customHeight="true" outlineLevel="0" collapsed="false">
      <c r="A320" s="118"/>
      <c r="B320" s="119"/>
      <c r="C320" s="118"/>
      <c r="D320" s="118"/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</row>
    <row r="321" customFormat="false" ht="15.75" hidden="false" customHeight="true" outlineLevel="0" collapsed="false">
      <c r="A321" s="118"/>
      <c r="B321" s="119"/>
      <c r="C321" s="118"/>
      <c r="D321" s="118"/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</row>
    <row r="322" customFormat="false" ht="15.75" hidden="false" customHeight="true" outlineLevel="0" collapsed="false">
      <c r="A322" s="118"/>
      <c r="B322" s="119"/>
      <c r="C322" s="118"/>
      <c r="D322" s="118"/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</row>
    <row r="323" customFormat="false" ht="15.75" hidden="false" customHeight="true" outlineLevel="0" collapsed="false">
      <c r="A323" s="118"/>
      <c r="B323" s="119"/>
      <c r="C323" s="118"/>
      <c r="D323" s="118"/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</row>
    <row r="324" customFormat="false" ht="15.75" hidden="false" customHeight="true" outlineLevel="0" collapsed="false">
      <c r="A324" s="118"/>
      <c r="B324" s="119"/>
      <c r="C324" s="118"/>
      <c r="D324" s="118"/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</row>
    <row r="325" customFormat="false" ht="15.75" hidden="false" customHeight="true" outlineLevel="0" collapsed="false">
      <c r="A325" s="118"/>
      <c r="B325" s="119"/>
      <c r="C325" s="118"/>
      <c r="D325" s="118"/>
      <c r="E325" s="118"/>
      <c r="F325" s="118"/>
      <c r="G325" s="118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</row>
    <row r="326" customFormat="false" ht="15.75" hidden="false" customHeight="true" outlineLevel="0" collapsed="false">
      <c r="A326" s="118"/>
      <c r="B326" s="119"/>
      <c r="C326" s="118"/>
      <c r="D326" s="118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</row>
    <row r="327" customFormat="false" ht="15.75" hidden="false" customHeight="true" outlineLevel="0" collapsed="false">
      <c r="A327" s="118"/>
      <c r="B327" s="119"/>
      <c r="C327" s="118"/>
      <c r="D327" s="118"/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</row>
    <row r="328" customFormat="false" ht="15.75" hidden="false" customHeight="true" outlineLevel="0" collapsed="false">
      <c r="A328" s="118"/>
      <c r="B328" s="119"/>
      <c r="C328" s="118"/>
      <c r="D328" s="118"/>
      <c r="E328" s="118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</row>
    <row r="329" customFormat="false" ht="15.75" hidden="false" customHeight="true" outlineLevel="0" collapsed="false">
      <c r="A329" s="118"/>
      <c r="B329" s="119"/>
      <c r="C329" s="118"/>
      <c r="D329" s="118"/>
      <c r="E329" s="118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</row>
    <row r="330" customFormat="false" ht="15.75" hidden="false" customHeight="true" outlineLevel="0" collapsed="false">
      <c r="A330" s="118"/>
      <c r="B330" s="119"/>
      <c r="C330" s="118"/>
      <c r="D330" s="118"/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</row>
    <row r="331" customFormat="false" ht="15.75" hidden="false" customHeight="true" outlineLevel="0" collapsed="false">
      <c r="A331" s="118"/>
      <c r="B331" s="119"/>
      <c r="C331" s="118"/>
      <c r="D331" s="118"/>
      <c r="E331" s="118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</row>
    <row r="332" customFormat="false" ht="15.75" hidden="false" customHeight="true" outlineLevel="0" collapsed="false">
      <c r="A332" s="118"/>
      <c r="B332" s="119"/>
      <c r="C332" s="118"/>
      <c r="D332" s="118"/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</row>
    <row r="333" customFormat="false" ht="15.75" hidden="false" customHeight="true" outlineLevel="0" collapsed="false">
      <c r="A333" s="118"/>
      <c r="B333" s="119"/>
      <c r="C333" s="118"/>
      <c r="D333" s="118"/>
      <c r="E333" s="118"/>
      <c r="F333" s="118"/>
      <c r="G333" s="118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</row>
    <row r="334" customFormat="false" ht="15.75" hidden="false" customHeight="true" outlineLevel="0" collapsed="false">
      <c r="A334" s="118"/>
      <c r="B334" s="119"/>
      <c r="C334" s="118"/>
      <c r="D334" s="118"/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</row>
    <row r="335" customFormat="false" ht="15.75" hidden="false" customHeight="true" outlineLevel="0" collapsed="false">
      <c r="A335" s="118"/>
      <c r="B335" s="119"/>
      <c r="C335" s="118"/>
      <c r="D335" s="118"/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</row>
    <row r="336" customFormat="false" ht="15.75" hidden="false" customHeight="true" outlineLevel="0" collapsed="false">
      <c r="A336" s="118"/>
      <c r="B336" s="119"/>
      <c r="C336" s="118"/>
      <c r="D336" s="118"/>
      <c r="E336" s="118"/>
      <c r="F336" s="118"/>
      <c r="G336" s="118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</row>
    <row r="337" customFormat="false" ht="15.75" hidden="false" customHeight="true" outlineLevel="0" collapsed="false">
      <c r="A337" s="118"/>
      <c r="B337" s="119"/>
      <c r="C337" s="118"/>
      <c r="D337" s="118"/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</row>
    <row r="338" customFormat="false" ht="15.75" hidden="false" customHeight="true" outlineLevel="0" collapsed="false">
      <c r="A338" s="118"/>
      <c r="B338" s="119"/>
      <c r="C338" s="118"/>
      <c r="D338" s="118"/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</row>
    <row r="339" customFormat="false" ht="15.75" hidden="false" customHeight="true" outlineLevel="0" collapsed="false">
      <c r="A339" s="118"/>
      <c r="B339" s="119"/>
      <c r="C339" s="118"/>
      <c r="D339" s="118"/>
      <c r="E339" s="118"/>
      <c r="F339" s="118"/>
      <c r="G339" s="118"/>
      <c r="H339" s="118"/>
      <c r="I339" s="118"/>
      <c r="J339" s="118"/>
      <c r="K339" s="118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</row>
    <row r="340" customFormat="false" ht="15.75" hidden="false" customHeight="true" outlineLevel="0" collapsed="false">
      <c r="A340" s="118"/>
      <c r="B340" s="119"/>
      <c r="C340" s="118"/>
      <c r="D340" s="118"/>
      <c r="E340" s="118"/>
      <c r="F340" s="118"/>
      <c r="G340" s="118"/>
      <c r="H340" s="118"/>
      <c r="I340" s="118"/>
      <c r="J340" s="118"/>
      <c r="K340" s="118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</row>
    <row r="341" customFormat="false" ht="15.75" hidden="false" customHeight="true" outlineLevel="0" collapsed="false">
      <c r="A341" s="118"/>
      <c r="B341" s="119"/>
      <c r="C341" s="118"/>
      <c r="D341" s="118"/>
      <c r="E341" s="118"/>
      <c r="F341" s="118"/>
      <c r="G341" s="118"/>
      <c r="H341" s="118"/>
      <c r="I341" s="118"/>
      <c r="J341" s="118"/>
      <c r="K341" s="118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</row>
    <row r="342" customFormat="false" ht="15.75" hidden="false" customHeight="true" outlineLevel="0" collapsed="false">
      <c r="A342" s="118"/>
      <c r="B342" s="119"/>
      <c r="C342" s="118"/>
      <c r="D342" s="118"/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</row>
    <row r="343" customFormat="false" ht="15.75" hidden="false" customHeight="true" outlineLevel="0" collapsed="false">
      <c r="A343" s="118"/>
      <c r="B343" s="119"/>
      <c r="C343" s="118"/>
      <c r="D343" s="118"/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</row>
    <row r="344" customFormat="false" ht="15.75" hidden="false" customHeight="true" outlineLevel="0" collapsed="false">
      <c r="A344" s="118"/>
      <c r="B344" s="119"/>
      <c r="C344" s="118"/>
      <c r="D344" s="118"/>
      <c r="E344" s="118"/>
      <c r="F344" s="118"/>
      <c r="G344" s="118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</row>
    <row r="345" customFormat="false" ht="15.75" hidden="false" customHeight="true" outlineLevel="0" collapsed="false">
      <c r="A345" s="118"/>
      <c r="B345" s="119"/>
      <c r="C345" s="118"/>
      <c r="D345" s="118"/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</row>
    <row r="346" customFormat="false" ht="15.75" hidden="false" customHeight="true" outlineLevel="0" collapsed="false">
      <c r="A346" s="118"/>
      <c r="B346" s="119"/>
      <c r="C346" s="118"/>
      <c r="D346" s="118"/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</row>
    <row r="347" customFormat="false" ht="15.75" hidden="false" customHeight="true" outlineLevel="0" collapsed="false">
      <c r="A347" s="118"/>
      <c r="B347" s="119"/>
      <c r="C347" s="118"/>
      <c r="D347" s="118"/>
      <c r="E347" s="118"/>
      <c r="F347" s="118"/>
      <c r="G347" s="118"/>
      <c r="H347" s="118"/>
      <c r="I347" s="118"/>
      <c r="J347" s="118"/>
      <c r="K347" s="118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</row>
    <row r="348" customFormat="false" ht="15.75" hidden="false" customHeight="true" outlineLevel="0" collapsed="false">
      <c r="A348" s="118"/>
      <c r="B348" s="119"/>
      <c r="C348" s="118"/>
      <c r="D348" s="118"/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</row>
    <row r="349" customFormat="false" ht="15.75" hidden="false" customHeight="true" outlineLevel="0" collapsed="false">
      <c r="A349" s="118"/>
      <c r="B349" s="119"/>
      <c r="C349" s="118"/>
      <c r="D349" s="118"/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</row>
    <row r="350" customFormat="false" ht="15.75" hidden="false" customHeight="true" outlineLevel="0" collapsed="false">
      <c r="A350" s="118"/>
      <c r="B350" s="119"/>
      <c r="C350" s="118"/>
      <c r="D350" s="118"/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</row>
    <row r="351" customFormat="false" ht="15.75" hidden="false" customHeight="true" outlineLevel="0" collapsed="false">
      <c r="A351" s="118"/>
      <c r="B351" s="119"/>
      <c r="C351" s="118"/>
      <c r="D351" s="118"/>
      <c r="E351" s="118"/>
      <c r="F351" s="118"/>
      <c r="G351" s="118"/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</row>
    <row r="352" customFormat="false" ht="15.75" hidden="false" customHeight="true" outlineLevel="0" collapsed="false">
      <c r="A352" s="118"/>
      <c r="B352" s="119"/>
      <c r="C352" s="118"/>
      <c r="D352" s="118"/>
      <c r="E352" s="118"/>
      <c r="F352" s="118"/>
      <c r="G352" s="118"/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</row>
    <row r="353" customFormat="false" ht="15.75" hidden="false" customHeight="true" outlineLevel="0" collapsed="false">
      <c r="A353" s="118"/>
      <c r="B353" s="119"/>
      <c r="C353" s="118"/>
      <c r="D353" s="118"/>
      <c r="E353" s="118"/>
      <c r="F353" s="118"/>
      <c r="G353" s="118"/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</row>
    <row r="354" customFormat="false" ht="15.75" hidden="false" customHeight="true" outlineLevel="0" collapsed="false">
      <c r="A354" s="118"/>
      <c r="B354" s="119"/>
      <c r="C354" s="118"/>
      <c r="D354" s="118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</row>
    <row r="355" customFormat="false" ht="15.75" hidden="false" customHeight="true" outlineLevel="0" collapsed="false">
      <c r="A355" s="118"/>
      <c r="B355" s="119"/>
      <c r="C355" s="118"/>
      <c r="D355" s="118"/>
      <c r="E355" s="118"/>
      <c r="F355" s="118"/>
      <c r="G355" s="118"/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</row>
    <row r="356" customFormat="false" ht="15.75" hidden="false" customHeight="true" outlineLevel="0" collapsed="false">
      <c r="A356" s="118"/>
      <c r="B356" s="119"/>
      <c r="C356" s="118"/>
      <c r="D356" s="118"/>
      <c r="E356" s="118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</row>
    <row r="357" customFormat="false" ht="15.75" hidden="false" customHeight="true" outlineLevel="0" collapsed="false">
      <c r="A357" s="118"/>
      <c r="B357" s="119"/>
      <c r="C357" s="118"/>
      <c r="D357" s="118"/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</row>
    <row r="358" customFormat="false" ht="15.75" hidden="false" customHeight="true" outlineLevel="0" collapsed="false">
      <c r="A358" s="118"/>
      <c r="B358" s="119"/>
      <c r="C358" s="118"/>
      <c r="D358" s="118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</row>
    <row r="359" customFormat="false" ht="15.75" hidden="false" customHeight="true" outlineLevel="0" collapsed="false">
      <c r="A359" s="118"/>
      <c r="B359" s="119"/>
      <c r="C359" s="118"/>
      <c r="D359" s="118"/>
      <c r="E359" s="118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</row>
    <row r="360" customFormat="false" ht="15.75" hidden="false" customHeight="true" outlineLevel="0" collapsed="false">
      <c r="A360" s="118"/>
      <c r="B360" s="119"/>
      <c r="C360" s="118"/>
      <c r="D360" s="118"/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</row>
    <row r="361" customFormat="false" ht="15.75" hidden="false" customHeight="true" outlineLevel="0" collapsed="false">
      <c r="A361" s="118"/>
      <c r="B361" s="119"/>
      <c r="C361" s="118"/>
      <c r="D361" s="118"/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</row>
    <row r="362" customFormat="false" ht="15.75" hidden="false" customHeight="true" outlineLevel="0" collapsed="false">
      <c r="A362" s="118"/>
      <c r="B362" s="119"/>
      <c r="C362" s="118"/>
      <c r="D362" s="118"/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</row>
    <row r="363" customFormat="false" ht="15.75" hidden="false" customHeight="true" outlineLevel="0" collapsed="false">
      <c r="A363" s="118"/>
      <c r="B363" s="119"/>
      <c r="C363" s="118"/>
      <c r="D363" s="118"/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</row>
    <row r="364" customFormat="false" ht="15.75" hidden="false" customHeight="true" outlineLevel="0" collapsed="false">
      <c r="A364" s="118"/>
      <c r="B364" s="119"/>
      <c r="C364" s="118"/>
      <c r="D364" s="118"/>
      <c r="E364" s="118"/>
      <c r="F364" s="118"/>
      <c r="G364" s="118"/>
      <c r="H364" s="118"/>
      <c r="I364" s="118"/>
      <c r="J364" s="118"/>
      <c r="K364" s="118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</row>
    <row r="365" customFormat="false" ht="15.75" hidden="false" customHeight="true" outlineLevel="0" collapsed="false">
      <c r="A365" s="118"/>
      <c r="B365" s="119"/>
      <c r="C365" s="118"/>
      <c r="D365" s="118"/>
      <c r="E365" s="118"/>
      <c r="F365" s="118"/>
      <c r="G365" s="118"/>
      <c r="H365" s="118"/>
      <c r="I365" s="118"/>
      <c r="J365" s="118"/>
      <c r="K365" s="118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</row>
    <row r="366" customFormat="false" ht="15.75" hidden="false" customHeight="true" outlineLevel="0" collapsed="false">
      <c r="A366" s="118"/>
      <c r="B366" s="119"/>
      <c r="C366" s="118"/>
      <c r="D366" s="118"/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</row>
    <row r="367" customFormat="false" ht="15.75" hidden="false" customHeight="true" outlineLevel="0" collapsed="false">
      <c r="A367" s="118"/>
      <c r="B367" s="119"/>
      <c r="C367" s="118"/>
      <c r="D367" s="118"/>
      <c r="E367" s="118"/>
      <c r="F367" s="118"/>
      <c r="G367" s="118"/>
      <c r="H367" s="118"/>
      <c r="I367" s="118"/>
      <c r="J367" s="118"/>
      <c r="K367" s="118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</row>
    <row r="368" customFormat="false" ht="15.75" hidden="false" customHeight="true" outlineLevel="0" collapsed="false">
      <c r="A368" s="118"/>
      <c r="B368" s="119"/>
      <c r="C368" s="118"/>
      <c r="D368" s="118"/>
      <c r="E368" s="118"/>
      <c r="F368" s="118"/>
      <c r="G368" s="118"/>
      <c r="H368" s="118"/>
      <c r="I368" s="118"/>
      <c r="J368" s="118"/>
      <c r="K368" s="118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</row>
    <row r="369" customFormat="false" ht="15.75" hidden="false" customHeight="true" outlineLevel="0" collapsed="false">
      <c r="A369" s="118"/>
      <c r="B369" s="119"/>
      <c r="C369" s="118"/>
      <c r="D369" s="118"/>
      <c r="E369" s="118"/>
      <c r="F369" s="118"/>
      <c r="G369" s="118"/>
      <c r="H369" s="118"/>
      <c r="I369" s="118"/>
      <c r="J369" s="118"/>
      <c r="K369" s="118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</row>
    <row r="370" customFormat="false" ht="15.75" hidden="false" customHeight="true" outlineLevel="0" collapsed="false">
      <c r="A370" s="118"/>
      <c r="B370" s="119"/>
      <c r="C370" s="118"/>
      <c r="D370" s="118"/>
      <c r="E370" s="118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</row>
    <row r="371" customFormat="false" ht="15.75" hidden="false" customHeight="true" outlineLevel="0" collapsed="false">
      <c r="A371" s="118"/>
      <c r="B371" s="119"/>
      <c r="C371" s="118"/>
      <c r="D371" s="118"/>
      <c r="E371" s="118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</row>
    <row r="372" customFormat="false" ht="15.75" hidden="false" customHeight="true" outlineLevel="0" collapsed="false">
      <c r="A372" s="118"/>
      <c r="B372" s="119"/>
      <c r="C372" s="118"/>
      <c r="D372" s="118"/>
      <c r="E372" s="118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</row>
    <row r="373" customFormat="false" ht="15.75" hidden="false" customHeight="true" outlineLevel="0" collapsed="false">
      <c r="A373" s="118"/>
      <c r="B373" s="119"/>
      <c r="C373" s="118"/>
      <c r="D373" s="118"/>
      <c r="E373" s="118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</row>
    <row r="374" customFormat="false" ht="15.75" hidden="false" customHeight="true" outlineLevel="0" collapsed="false">
      <c r="A374" s="118"/>
      <c r="B374" s="119"/>
      <c r="C374" s="118"/>
      <c r="D374" s="118"/>
      <c r="E374" s="118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</row>
    <row r="375" customFormat="false" ht="15.75" hidden="false" customHeight="true" outlineLevel="0" collapsed="false">
      <c r="A375" s="118"/>
      <c r="B375" s="119"/>
      <c r="C375" s="118"/>
      <c r="D375" s="118"/>
      <c r="E375" s="118"/>
      <c r="F375" s="118"/>
      <c r="G375" s="118"/>
      <c r="H375" s="118"/>
      <c r="I375" s="118"/>
      <c r="J375" s="118"/>
      <c r="K375" s="118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</row>
    <row r="376" customFormat="false" ht="15.75" hidden="false" customHeight="true" outlineLevel="0" collapsed="false">
      <c r="A376" s="118"/>
      <c r="B376" s="119"/>
      <c r="C376" s="118"/>
      <c r="D376" s="118"/>
      <c r="E376" s="118"/>
      <c r="F376" s="118"/>
      <c r="G376" s="118"/>
      <c r="H376" s="118"/>
      <c r="I376" s="118"/>
      <c r="J376" s="118"/>
      <c r="K376" s="118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</row>
    <row r="377" customFormat="false" ht="15.75" hidden="false" customHeight="true" outlineLevel="0" collapsed="false">
      <c r="A377" s="118"/>
      <c r="B377" s="119"/>
      <c r="C377" s="118"/>
      <c r="D377" s="118"/>
      <c r="E377" s="118"/>
      <c r="F377" s="118"/>
      <c r="G377" s="118"/>
      <c r="H377" s="118"/>
      <c r="I377" s="118"/>
      <c r="J377" s="118"/>
      <c r="K377" s="118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</row>
    <row r="378" customFormat="false" ht="15.75" hidden="false" customHeight="true" outlineLevel="0" collapsed="false">
      <c r="A378" s="118"/>
      <c r="B378" s="119"/>
      <c r="C378" s="118"/>
      <c r="D378" s="118"/>
      <c r="E378" s="118"/>
      <c r="F378" s="118"/>
      <c r="G378" s="118"/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</row>
    <row r="379" customFormat="false" ht="15.75" hidden="false" customHeight="true" outlineLevel="0" collapsed="false">
      <c r="A379" s="118"/>
      <c r="B379" s="119"/>
      <c r="C379" s="118"/>
      <c r="D379" s="118"/>
      <c r="E379" s="118"/>
      <c r="F379" s="118"/>
      <c r="G379" s="118"/>
      <c r="H379" s="118"/>
      <c r="I379" s="118"/>
      <c r="J379" s="118"/>
      <c r="K379" s="118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</row>
    <row r="380" customFormat="false" ht="15.75" hidden="false" customHeight="true" outlineLevel="0" collapsed="false">
      <c r="A380" s="118"/>
      <c r="B380" s="119"/>
      <c r="C380" s="118"/>
      <c r="D380" s="118"/>
      <c r="E380" s="118"/>
      <c r="F380" s="118"/>
      <c r="G380" s="118"/>
      <c r="H380" s="118"/>
      <c r="I380" s="118"/>
      <c r="J380" s="118"/>
      <c r="K380" s="118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</row>
    <row r="381" customFormat="false" ht="15.75" hidden="false" customHeight="true" outlineLevel="0" collapsed="false">
      <c r="A381" s="118"/>
      <c r="B381" s="119"/>
      <c r="C381" s="118"/>
      <c r="D381" s="118"/>
      <c r="E381" s="118"/>
      <c r="F381" s="118"/>
      <c r="G381" s="118"/>
      <c r="H381" s="118"/>
      <c r="I381" s="118"/>
      <c r="J381" s="118"/>
      <c r="K381" s="118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</row>
    <row r="382" customFormat="false" ht="15.75" hidden="false" customHeight="true" outlineLevel="0" collapsed="false">
      <c r="A382" s="118"/>
      <c r="B382" s="119"/>
      <c r="C382" s="118"/>
      <c r="D382" s="118"/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</row>
    <row r="383" customFormat="false" ht="15.75" hidden="false" customHeight="true" outlineLevel="0" collapsed="false">
      <c r="A383" s="118"/>
      <c r="B383" s="119"/>
      <c r="C383" s="118"/>
      <c r="D383" s="118"/>
      <c r="E383" s="118"/>
      <c r="F383" s="118"/>
      <c r="G383" s="118"/>
      <c r="H383" s="118"/>
      <c r="I383" s="118"/>
      <c r="J383" s="118"/>
      <c r="K383" s="118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</row>
    <row r="384" customFormat="false" ht="15.75" hidden="false" customHeight="true" outlineLevel="0" collapsed="false">
      <c r="A384" s="118"/>
      <c r="B384" s="119"/>
      <c r="C384" s="118"/>
      <c r="D384" s="118"/>
      <c r="E384" s="118"/>
      <c r="F384" s="118"/>
      <c r="G384" s="118"/>
      <c r="H384" s="118"/>
      <c r="I384" s="118"/>
      <c r="J384" s="118"/>
      <c r="K384" s="118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</row>
    <row r="385" customFormat="false" ht="15.75" hidden="false" customHeight="true" outlineLevel="0" collapsed="false">
      <c r="A385" s="118"/>
      <c r="B385" s="119"/>
      <c r="C385" s="118"/>
      <c r="D385" s="118"/>
      <c r="E385" s="118"/>
      <c r="F385" s="118"/>
      <c r="G385" s="118"/>
      <c r="H385" s="118"/>
      <c r="I385" s="118"/>
      <c r="J385" s="118"/>
      <c r="K385" s="118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</row>
    <row r="386" customFormat="false" ht="15.75" hidden="false" customHeight="true" outlineLevel="0" collapsed="false">
      <c r="A386" s="118"/>
      <c r="B386" s="119"/>
      <c r="C386" s="118"/>
      <c r="D386" s="118"/>
      <c r="E386" s="118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</row>
    <row r="387" customFormat="false" ht="15.75" hidden="false" customHeight="true" outlineLevel="0" collapsed="false">
      <c r="A387" s="118"/>
      <c r="B387" s="119"/>
      <c r="C387" s="118"/>
      <c r="D387" s="118"/>
      <c r="E387" s="118"/>
      <c r="F387" s="118"/>
      <c r="G387" s="118"/>
      <c r="H387" s="118"/>
      <c r="I387" s="118"/>
      <c r="J387" s="118"/>
      <c r="K387" s="118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</row>
    <row r="388" customFormat="false" ht="15.75" hidden="false" customHeight="true" outlineLevel="0" collapsed="false">
      <c r="A388" s="118"/>
      <c r="B388" s="119"/>
      <c r="C388" s="118"/>
      <c r="D388" s="118"/>
      <c r="E388" s="118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</row>
    <row r="389" customFormat="false" ht="15.75" hidden="false" customHeight="true" outlineLevel="0" collapsed="false">
      <c r="A389" s="118"/>
      <c r="B389" s="119"/>
      <c r="C389" s="118"/>
      <c r="D389" s="118"/>
      <c r="E389" s="118"/>
      <c r="F389" s="118"/>
      <c r="G389" s="118"/>
      <c r="H389" s="118"/>
      <c r="I389" s="118"/>
      <c r="J389" s="118"/>
      <c r="K389" s="118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</row>
    <row r="390" customFormat="false" ht="15.75" hidden="false" customHeight="true" outlineLevel="0" collapsed="false">
      <c r="A390" s="118"/>
      <c r="B390" s="119"/>
      <c r="C390" s="118"/>
      <c r="D390" s="118"/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</row>
    <row r="391" customFormat="false" ht="15.75" hidden="false" customHeight="true" outlineLevel="0" collapsed="false">
      <c r="A391" s="118"/>
      <c r="B391" s="119"/>
      <c r="C391" s="118"/>
      <c r="D391" s="118"/>
      <c r="E391" s="118"/>
      <c r="F391" s="118"/>
      <c r="G391" s="118"/>
      <c r="H391" s="118"/>
      <c r="I391" s="118"/>
      <c r="J391" s="118"/>
      <c r="K391" s="118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</row>
    <row r="392" customFormat="false" ht="15.75" hidden="false" customHeight="true" outlineLevel="0" collapsed="false">
      <c r="A392" s="118"/>
      <c r="B392" s="119"/>
      <c r="C392" s="118"/>
      <c r="D392" s="118"/>
      <c r="E392" s="118"/>
      <c r="F392" s="118"/>
      <c r="G392" s="118"/>
      <c r="H392" s="118"/>
      <c r="I392" s="118"/>
      <c r="J392" s="118"/>
      <c r="K392" s="118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</row>
    <row r="393" customFormat="false" ht="15.75" hidden="false" customHeight="true" outlineLevel="0" collapsed="false">
      <c r="A393" s="118"/>
      <c r="B393" s="119"/>
      <c r="C393" s="118"/>
      <c r="D393" s="118"/>
      <c r="E393" s="118"/>
      <c r="F393" s="118"/>
      <c r="G393" s="118"/>
      <c r="H393" s="118"/>
      <c r="I393" s="118"/>
      <c r="J393" s="118"/>
      <c r="K393" s="118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</row>
    <row r="394" customFormat="false" ht="15.75" hidden="false" customHeight="true" outlineLevel="0" collapsed="false">
      <c r="A394" s="118"/>
      <c r="B394" s="119"/>
      <c r="C394" s="118"/>
      <c r="D394" s="118"/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</row>
    <row r="395" customFormat="false" ht="15.75" hidden="false" customHeight="true" outlineLevel="0" collapsed="false">
      <c r="A395" s="118"/>
      <c r="B395" s="119"/>
      <c r="C395" s="118"/>
      <c r="D395" s="118"/>
      <c r="E395" s="118"/>
      <c r="F395" s="118"/>
      <c r="G395" s="118"/>
      <c r="H395" s="118"/>
      <c r="I395" s="118"/>
      <c r="J395" s="118"/>
      <c r="K395" s="118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</row>
    <row r="396" customFormat="false" ht="15.75" hidden="false" customHeight="true" outlineLevel="0" collapsed="false">
      <c r="A396" s="118"/>
      <c r="B396" s="119"/>
      <c r="C396" s="118"/>
      <c r="D396" s="118"/>
      <c r="E396" s="118"/>
      <c r="F396" s="118"/>
      <c r="G396" s="118"/>
      <c r="H396" s="118"/>
      <c r="I396" s="118"/>
      <c r="J396" s="118"/>
      <c r="K396" s="118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</row>
    <row r="397" customFormat="false" ht="15.75" hidden="false" customHeight="true" outlineLevel="0" collapsed="false">
      <c r="A397" s="118"/>
      <c r="B397" s="119"/>
      <c r="C397" s="118"/>
      <c r="D397" s="118"/>
      <c r="E397" s="118"/>
      <c r="F397" s="118"/>
      <c r="G397" s="118"/>
      <c r="H397" s="118"/>
      <c r="I397" s="118"/>
      <c r="J397" s="118"/>
      <c r="K397" s="118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</row>
    <row r="398" customFormat="false" ht="15.75" hidden="false" customHeight="true" outlineLevel="0" collapsed="false">
      <c r="A398" s="118"/>
      <c r="B398" s="119"/>
      <c r="C398" s="118"/>
      <c r="D398" s="118"/>
      <c r="E398" s="118"/>
      <c r="F398" s="118"/>
      <c r="G398" s="118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</row>
    <row r="399" customFormat="false" ht="15.75" hidden="false" customHeight="true" outlineLevel="0" collapsed="false">
      <c r="A399" s="118"/>
      <c r="B399" s="119"/>
      <c r="C399" s="118"/>
      <c r="D399" s="118"/>
      <c r="E399" s="118"/>
      <c r="F399" s="118"/>
      <c r="G399" s="118"/>
      <c r="H399" s="118"/>
      <c r="I399" s="118"/>
      <c r="J399" s="118"/>
      <c r="K399" s="118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</row>
    <row r="400" customFormat="false" ht="15.75" hidden="false" customHeight="true" outlineLevel="0" collapsed="false">
      <c r="A400" s="118"/>
      <c r="B400" s="119"/>
      <c r="C400" s="118"/>
      <c r="D400" s="118"/>
      <c r="E400" s="118"/>
      <c r="F400" s="118"/>
      <c r="G400" s="118"/>
      <c r="H400" s="118"/>
      <c r="I400" s="118"/>
      <c r="J400" s="118"/>
      <c r="K400" s="118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</row>
    <row r="401" customFormat="false" ht="15.75" hidden="false" customHeight="true" outlineLevel="0" collapsed="false">
      <c r="A401" s="118"/>
      <c r="B401" s="119"/>
      <c r="C401" s="118"/>
      <c r="D401" s="118"/>
      <c r="E401" s="118"/>
      <c r="F401" s="118"/>
      <c r="G401" s="118"/>
      <c r="H401" s="118"/>
      <c r="I401" s="118"/>
      <c r="J401" s="118"/>
      <c r="K401" s="118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</row>
    <row r="402" customFormat="false" ht="15.75" hidden="false" customHeight="true" outlineLevel="0" collapsed="false">
      <c r="A402" s="118"/>
      <c r="B402" s="119"/>
      <c r="C402" s="118"/>
      <c r="D402" s="118"/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</row>
    <row r="403" customFormat="false" ht="15.75" hidden="false" customHeight="true" outlineLevel="0" collapsed="false">
      <c r="A403" s="118"/>
      <c r="B403" s="119"/>
      <c r="C403" s="118"/>
      <c r="D403" s="118"/>
      <c r="E403" s="118"/>
      <c r="F403" s="118"/>
      <c r="G403" s="118"/>
      <c r="H403" s="118"/>
      <c r="I403" s="118"/>
      <c r="J403" s="118"/>
      <c r="K403" s="118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</row>
    <row r="404" customFormat="false" ht="15.75" hidden="false" customHeight="true" outlineLevel="0" collapsed="false">
      <c r="A404" s="118"/>
      <c r="B404" s="119"/>
      <c r="C404" s="118"/>
      <c r="D404" s="118"/>
      <c r="E404" s="118"/>
      <c r="F404" s="118"/>
      <c r="G404" s="118"/>
      <c r="H404" s="118"/>
      <c r="I404" s="118"/>
      <c r="J404" s="118"/>
      <c r="K404" s="118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</row>
    <row r="405" customFormat="false" ht="15.75" hidden="false" customHeight="true" outlineLevel="0" collapsed="false">
      <c r="A405" s="118"/>
      <c r="B405" s="119"/>
      <c r="C405" s="118"/>
      <c r="D405" s="118"/>
      <c r="E405" s="118"/>
      <c r="F405" s="118"/>
      <c r="G405" s="118"/>
      <c r="H405" s="118"/>
      <c r="I405" s="118"/>
      <c r="J405" s="118"/>
      <c r="K405" s="118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</row>
    <row r="406" customFormat="false" ht="15.75" hidden="false" customHeight="true" outlineLevel="0" collapsed="false">
      <c r="A406" s="118"/>
      <c r="B406" s="119"/>
      <c r="C406" s="118"/>
      <c r="D406" s="118"/>
      <c r="E406" s="118"/>
      <c r="F406" s="118"/>
      <c r="G406" s="118"/>
      <c r="H406" s="118"/>
      <c r="I406" s="118"/>
      <c r="J406" s="118"/>
      <c r="K406" s="118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</row>
    <row r="407" customFormat="false" ht="15.75" hidden="false" customHeight="true" outlineLevel="0" collapsed="false">
      <c r="A407" s="118"/>
      <c r="B407" s="119"/>
      <c r="C407" s="118"/>
      <c r="D407" s="118"/>
      <c r="E407" s="118"/>
      <c r="F407" s="118"/>
      <c r="G407" s="118"/>
      <c r="H407" s="118"/>
      <c r="I407" s="118"/>
      <c r="J407" s="118"/>
      <c r="K407" s="118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</row>
    <row r="408" customFormat="false" ht="15.75" hidden="false" customHeight="true" outlineLevel="0" collapsed="false">
      <c r="A408" s="118"/>
      <c r="B408" s="119"/>
      <c r="C408" s="118"/>
      <c r="D408" s="118"/>
      <c r="E408" s="118"/>
      <c r="F408" s="118"/>
      <c r="G408" s="118"/>
      <c r="H408" s="118"/>
      <c r="I408" s="118"/>
      <c r="J408" s="118"/>
      <c r="K408" s="118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</row>
    <row r="409" customFormat="false" ht="15.75" hidden="false" customHeight="true" outlineLevel="0" collapsed="false">
      <c r="A409" s="118"/>
      <c r="B409" s="119"/>
      <c r="C409" s="118"/>
      <c r="D409" s="118"/>
      <c r="E409" s="118"/>
      <c r="F409" s="118"/>
      <c r="G409" s="118"/>
      <c r="H409" s="118"/>
      <c r="I409" s="118"/>
      <c r="J409" s="118"/>
      <c r="K409" s="118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</row>
    <row r="410" customFormat="false" ht="15.75" hidden="false" customHeight="true" outlineLevel="0" collapsed="false">
      <c r="A410" s="118"/>
      <c r="B410" s="119"/>
      <c r="C410" s="118"/>
      <c r="D410" s="118"/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</row>
    <row r="411" customFormat="false" ht="15.75" hidden="false" customHeight="true" outlineLevel="0" collapsed="false">
      <c r="A411" s="118"/>
      <c r="B411" s="119"/>
      <c r="C411" s="118"/>
      <c r="D411" s="118"/>
      <c r="E411" s="118"/>
      <c r="F411" s="118"/>
      <c r="G411" s="118"/>
      <c r="H411" s="118"/>
      <c r="I411" s="118"/>
      <c r="J411" s="118"/>
      <c r="K411" s="118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</row>
    <row r="412" customFormat="false" ht="15.75" hidden="false" customHeight="true" outlineLevel="0" collapsed="false">
      <c r="A412" s="118"/>
      <c r="B412" s="119"/>
      <c r="C412" s="118"/>
      <c r="D412" s="118"/>
      <c r="E412" s="118"/>
      <c r="F412" s="118"/>
      <c r="G412" s="118"/>
      <c r="H412" s="118"/>
      <c r="I412" s="118"/>
      <c r="J412" s="118"/>
      <c r="K412" s="118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</row>
    <row r="413" customFormat="false" ht="15.75" hidden="false" customHeight="true" outlineLevel="0" collapsed="false">
      <c r="A413" s="118"/>
      <c r="B413" s="119"/>
      <c r="C413" s="118"/>
      <c r="D413" s="118"/>
      <c r="E413" s="118"/>
      <c r="F413" s="118"/>
      <c r="G413" s="118"/>
      <c r="H413" s="118"/>
      <c r="I413" s="118"/>
      <c r="J413" s="118"/>
      <c r="K413" s="118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</row>
    <row r="414" customFormat="false" ht="15.75" hidden="false" customHeight="true" outlineLevel="0" collapsed="false">
      <c r="A414" s="118"/>
      <c r="B414" s="119"/>
      <c r="C414" s="118"/>
      <c r="D414" s="118"/>
      <c r="E414" s="118"/>
      <c r="F414" s="118"/>
      <c r="G414" s="118"/>
      <c r="H414" s="118"/>
      <c r="I414" s="118"/>
      <c r="J414" s="118"/>
      <c r="K414" s="118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</row>
    <row r="415" customFormat="false" ht="15.75" hidden="false" customHeight="true" outlineLevel="0" collapsed="false">
      <c r="A415" s="118"/>
      <c r="B415" s="119"/>
      <c r="C415" s="118"/>
      <c r="D415" s="118"/>
      <c r="E415" s="118"/>
      <c r="F415" s="118"/>
      <c r="G415" s="118"/>
      <c r="H415" s="118"/>
      <c r="I415" s="118"/>
      <c r="J415" s="118"/>
      <c r="K415" s="118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</row>
    <row r="416" customFormat="false" ht="15.75" hidden="false" customHeight="true" outlineLevel="0" collapsed="false">
      <c r="A416" s="118"/>
      <c r="B416" s="119"/>
      <c r="C416" s="118"/>
      <c r="D416" s="118"/>
      <c r="E416" s="118"/>
      <c r="F416" s="118"/>
      <c r="G416" s="118"/>
      <c r="H416" s="118"/>
      <c r="I416" s="118"/>
      <c r="J416" s="118"/>
      <c r="K416" s="118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</row>
    <row r="417" customFormat="false" ht="15.75" hidden="false" customHeight="true" outlineLevel="0" collapsed="false">
      <c r="A417" s="118"/>
      <c r="B417" s="119"/>
      <c r="C417" s="118"/>
      <c r="D417" s="118"/>
      <c r="E417" s="118"/>
      <c r="F417" s="118"/>
      <c r="G417" s="118"/>
      <c r="H417" s="118"/>
      <c r="I417" s="118"/>
      <c r="J417" s="118"/>
      <c r="K417" s="118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</row>
    <row r="418" customFormat="false" ht="15.75" hidden="false" customHeight="true" outlineLevel="0" collapsed="false">
      <c r="A418" s="118"/>
      <c r="B418" s="119"/>
      <c r="C418" s="118"/>
      <c r="D418" s="118"/>
      <c r="E418" s="118"/>
      <c r="F418" s="118"/>
      <c r="G418" s="118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</row>
    <row r="419" customFormat="false" ht="15.75" hidden="false" customHeight="true" outlineLevel="0" collapsed="false">
      <c r="A419" s="118"/>
      <c r="B419" s="119"/>
      <c r="C419" s="118"/>
      <c r="D419" s="118"/>
      <c r="E419" s="118"/>
      <c r="F419" s="118"/>
      <c r="G419" s="118"/>
      <c r="H419" s="118"/>
      <c r="I419" s="118"/>
      <c r="J419" s="118"/>
      <c r="K419" s="118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</row>
    <row r="420" customFormat="false" ht="15.75" hidden="false" customHeight="true" outlineLevel="0" collapsed="false">
      <c r="A420" s="118"/>
      <c r="B420" s="119"/>
      <c r="C420" s="118"/>
      <c r="D420" s="118"/>
      <c r="E420" s="118"/>
      <c r="F420" s="118"/>
      <c r="G420" s="118"/>
      <c r="H420" s="118"/>
      <c r="I420" s="118"/>
      <c r="J420" s="118"/>
      <c r="K420" s="118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</row>
    <row r="421" customFormat="false" ht="15.75" hidden="false" customHeight="true" outlineLevel="0" collapsed="false">
      <c r="A421" s="118"/>
      <c r="B421" s="119"/>
      <c r="C421" s="118"/>
      <c r="D421" s="118"/>
      <c r="E421" s="118"/>
      <c r="F421" s="118"/>
      <c r="G421" s="118"/>
      <c r="H421" s="118"/>
      <c r="I421" s="118"/>
      <c r="J421" s="118"/>
      <c r="K421" s="118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</row>
    <row r="422" customFormat="false" ht="15.75" hidden="false" customHeight="true" outlineLevel="0" collapsed="false">
      <c r="A422" s="118"/>
      <c r="B422" s="119"/>
      <c r="C422" s="118"/>
      <c r="D422" s="118"/>
      <c r="E422" s="118"/>
      <c r="F422" s="118"/>
      <c r="G422" s="118"/>
      <c r="H422" s="118"/>
      <c r="I422" s="118"/>
      <c r="J422" s="118"/>
      <c r="K422" s="118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</row>
    <row r="423" customFormat="false" ht="15.75" hidden="false" customHeight="true" outlineLevel="0" collapsed="false">
      <c r="A423" s="118"/>
      <c r="B423" s="119"/>
      <c r="C423" s="118"/>
      <c r="D423" s="118"/>
      <c r="E423" s="118"/>
      <c r="F423" s="118"/>
      <c r="G423" s="118"/>
      <c r="H423" s="118"/>
      <c r="I423" s="118"/>
      <c r="J423" s="118"/>
      <c r="K423" s="118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</row>
    <row r="424" customFormat="false" ht="15.75" hidden="false" customHeight="true" outlineLevel="0" collapsed="false">
      <c r="A424" s="118"/>
      <c r="B424" s="119"/>
      <c r="C424" s="118"/>
      <c r="D424" s="118"/>
      <c r="E424" s="118"/>
      <c r="F424" s="118"/>
      <c r="G424" s="118"/>
      <c r="H424" s="118"/>
      <c r="I424" s="118"/>
      <c r="J424" s="118"/>
      <c r="K424" s="118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</row>
    <row r="425" customFormat="false" ht="15.75" hidden="false" customHeight="true" outlineLevel="0" collapsed="false">
      <c r="A425" s="118"/>
      <c r="B425" s="119"/>
      <c r="C425" s="118"/>
      <c r="D425" s="118"/>
      <c r="E425" s="118"/>
      <c r="F425" s="118"/>
      <c r="G425" s="118"/>
      <c r="H425" s="118"/>
      <c r="I425" s="118"/>
      <c r="J425" s="118"/>
      <c r="K425" s="118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</row>
    <row r="426" customFormat="false" ht="15.75" hidden="false" customHeight="true" outlineLevel="0" collapsed="false">
      <c r="A426" s="118"/>
      <c r="B426" s="119"/>
      <c r="C426" s="118"/>
      <c r="D426" s="118"/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</row>
    <row r="427" customFormat="false" ht="15.75" hidden="false" customHeight="true" outlineLevel="0" collapsed="false">
      <c r="A427" s="118"/>
      <c r="B427" s="119"/>
      <c r="C427" s="118"/>
      <c r="D427" s="118"/>
      <c r="E427" s="118"/>
      <c r="F427" s="118"/>
      <c r="G427" s="118"/>
      <c r="H427" s="118"/>
      <c r="I427" s="118"/>
      <c r="J427" s="118"/>
      <c r="K427" s="118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</row>
    <row r="428" customFormat="false" ht="15.75" hidden="false" customHeight="true" outlineLevel="0" collapsed="false">
      <c r="A428" s="118"/>
      <c r="B428" s="119"/>
      <c r="C428" s="118"/>
      <c r="D428" s="118"/>
      <c r="E428" s="118"/>
      <c r="F428" s="118"/>
      <c r="G428" s="118"/>
      <c r="H428" s="118"/>
      <c r="I428" s="118"/>
      <c r="J428" s="118"/>
      <c r="K428" s="118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</row>
    <row r="429" customFormat="false" ht="15.75" hidden="false" customHeight="true" outlineLevel="0" collapsed="false">
      <c r="A429" s="118"/>
      <c r="B429" s="119"/>
      <c r="C429" s="118"/>
      <c r="D429" s="118"/>
      <c r="E429" s="118"/>
      <c r="F429" s="118"/>
      <c r="G429" s="118"/>
      <c r="H429" s="118"/>
      <c r="I429" s="118"/>
      <c r="J429" s="118"/>
      <c r="K429" s="118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</row>
    <row r="430" customFormat="false" ht="15.75" hidden="false" customHeight="true" outlineLevel="0" collapsed="false">
      <c r="A430" s="118"/>
      <c r="B430" s="119"/>
      <c r="C430" s="118"/>
      <c r="D430" s="118"/>
      <c r="E430" s="118"/>
      <c r="F430" s="118"/>
      <c r="G430" s="118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</row>
    <row r="431" customFormat="false" ht="15.75" hidden="false" customHeight="true" outlineLevel="0" collapsed="false">
      <c r="A431" s="118"/>
      <c r="B431" s="119"/>
      <c r="C431" s="118"/>
      <c r="D431" s="118"/>
      <c r="E431" s="118"/>
      <c r="F431" s="118"/>
      <c r="G431" s="118"/>
      <c r="H431" s="118"/>
      <c r="I431" s="118"/>
      <c r="J431" s="118"/>
      <c r="K431" s="118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</row>
    <row r="432" customFormat="false" ht="15.75" hidden="false" customHeight="true" outlineLevel="0" collapsed="false">
      <c r="A432" s="118"/>
      <c r="B432" s="119"/>
      <c r="C432" s="118"/>
      <c r="D432" s="118"/>
      <c r="E432" s="118"/>
      <c r="F432" s="118"/>
      <c r="G432" s="118"/>
      <c r="H432" s="118"/>
      <c r="I432" s="118"/>
      <c r="J432" s="118"/>
      <c r="K432" s="118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</row>
    <row r="433" customFormat="false" ht="15.75" hidden="false" customHeight="true" outlineLevel="0" collapsed="false">
      <c r="A433" s="118"/>
      <c r="B433" s="119"/>
      <c r="C433" s="118"/>
      <c r="D433" s="118"/>
      <c r="E433" s="118"/>
      <c r="F433" s="118"/>
      <c r="G433" s="118"/>
      <c r="H433" s="118"/>
      <c r="I433" s="118"/>
      <c r="J433" s="118"/>
      <c r="K433" s="118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</row>
    <row r="434" customFormat="false" ht="15.75" hidden="false" customHeight="true" outlineLevel="0" collapsed="false">
      <c r="A434" s="118"/>
      <c r="B434" s="119"/>
      <c r="C434" s="118"/>
      <c r="D434" s="118"/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</row>
    <row r="435" customFormat="false" ht="15.75" hidden="false" customHeight="true" outlineLevel="0" collapsed="false">
      <c r="A435" s="118"/>
      <c r="B435" s="119"/>
      <c r="C435" s="118"/>
      <c r="D435" s="118"/>
      <c r="E435" s="118"/>
      <c r="F435" s="118"/>
      <c r="G435" s="118"/>
      <c r="H435" s="118"/>
      <c r="I435" s="118"/>
      <c r="J435" s="118"/>
      <c r="K435" s="118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</row>
    <row r="436" customFormat="false" ht="15.75" hidden="false" customHeight="true" outlineLevel="0" collapsed="false">
      <c r="A436" s="118"/>
      <c r="B436" s="119"/>
      <c r="C436" s="118"/>
      <c r="D436" s="118"/>
      <c r="E436" s="118"/>
      <c r="F436" s="118"/>
      <c r="G436" s="118"/>
      <c r="H436" s="118"/>
      <c r="I436" s="118"/>
      <c r="J436" s="118"/>
      <c r="K436" s="118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</row>
    <row r="437" customFormat="false" ht="15.75" hidden="false" customHeight="true" outlineLevel="0" collapsed="false">
      <c r="A437" s="118"/>
      <c r="B437" s="119"/>
      <c r="C437" s="118"/>
      <c r="D437" s="118"/>
      <c r="E437" s="118"/>
      <c r="F437" s="118"/>
      <c r="G437" s="118"/>
      <c r="H437" s="118"/>
      <c r="I437" s="118"/>
      <c r="J437" s="118"/>
      <c r="K437" s="118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</row>
    <row r="438" customFormat="false" ht="15.75" hidden="false" customHeight="true" outlineLevel="0" collapsed="false">
      <c r="A438" s="118"/>
      <c r="B438" s="119"/>
      <c r="C438" s="118"/>
      <c r="D438" s="118"/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</row>
    <row r="439" customFormat="false" ht="15.75" hidden="false" customHeight="true" outlineLevel="0" collapsed="false">
      <c r="A439" s="118"/>
      <c r="B439" s="119"/>
      <c r="C439" s="118"/>
      <c r="D439" s="118"/>
      <c r="E439" s="118"/>
      <c r="F439" s="118"/>
      <c r="G439" s="118"/>
      <c r="H439" s="118"/>
      <c r="I439" s="118"/>
      <c r="J439" s="118"/>
      <c r="K439" s="118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</row>
    <row r="440" customFormat="false" ht="15.75" hidden="false" customHeight="true" outlineLevel="0" collapsed="false">
      <c r="A440" s="118"/>
      <c r="B440" s="119"/>
      <c r="C440" s="118"/>
      <c r="D440" s="118"/>
      <c r="E440" s="118"/>
      <c r="F440" s="118"/>
      <c r="G440" s="118"/>
      <c r="H440" s="118"/>
      <c r="I440" s="118"/>
      <c r="J440" s="118"/>
      <c r="K440" s="118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</row>
    <row r="441" customFormat="false" ht="15.75" hidden="false" customHeight="true" outlineLevel="0" collapsed="false">
      <c r="A441" s="118"/>
      <c r="B441" s="119"/>
      <c r="C441" s="118"/>
      <c r="D441" s="118"/>
      <c r="E441" s="118"/>
      <c r="F441" s="118"/>
      <c r="G441" s="118"/>
      <c r="H441" s="118"/>
      <c r="I441" s="118"/>
      <c r="J441" s="118"/>
      <c r="K441" s="118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</row>
    <row r="442" customFormat="false" ht="15.75" hidden="false" customHeight="true" outlineLevel="0" collapsed="false">
      <c r="A442" s="118"/>
      <c r="B442" s="119"/>
      <c r="C442" s="118"/>
      <c r="D442" s="118"/>
      <c r="E442" s="118"/>
      <c r="F442" s="118"/>
      <c r="G442" s="118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</row>
    <row r="443" customFormat="false" ht="15.75" hidden="false" customHeight="true" outlineLevel="0" collapsed="false">
      <c r="A443" s="118"/>
      <c r="B443" s="119"/>
      <c r="C443" s="118"/>
      <c r="D443" s="118"/>
      <c r="E443" s="118"/>
      <c r="F443" s="118"/>
      <c r="G443" s="118"/>
      <c r="H443" s="118"/>
      <c r="I443" s="118"/>
      <c r="J443" s="118"/>
      <c r="K443" s="118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</row>
    <row r="444" customFormat="false" ht="15.75" hidden="false" customHeight="true" outlineLevel="0" collapsed="false">
      <c r="A444" s="118"/>
      <c r="B444" s="119"/>
      <c r="C444" s="118"/>
      <c r="D444" s="118"/>
      <c r="E444" s="118"/>
      <c r="F444" s="118"/>
      <c r="G444" s="118"/>
      <c r="H444" s="118"/>
      <c r="I444" s="118"/>
      <c r="J444" s="118"/>
      <c r="K444" s="118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</row>
    <row r="445" customFormat="false" ht="15.75" hidden="false" customHeight="true" outlineLevel="0" collapsed="false">
      <c r="A445" s="118"/>
      <c r="B445" s="119"/>
      <c r="C445" s="118"/>
      <c r="D445" s="118"/>
      <c r="E445" s="118"/>
      <c r="F445" s="118"/>
      <c r="G445" s="118"/>
      <c r="H445" s="118"/>
      <c r="I445" s="118"/>
      <c r="J445" s="118"/>
      <c r="K445" s="118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</row>
    <row r="446" customFormat="false" ht="15.75" hidden="false" customHeight="true" outlineLevel="0" collapsed="false">
      <c r="A446" s="118"/>
      <c r="B446" s="119"/>
      <c r="C446" s="118"/>
      <c r="D446" s="118"/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</row>
    <row r="447" customFormat="false" ht="15.75" hidden="false" customHeight="true" outlineLevel="0" collapsed="false">
      <c r="A447" s="118"/>
      <c r="B447" s="119"/>
      <c r="C447" s="118"/>
      <c r="D447" s="118"/>
      <c r="E447" s="118"/>
      <c r="F447" s="118"/>
      <c r="G447" s="118"/>
      <c r="H447" s="118"/>
      <c r="I447" s="118"/>
      <c r="J447" s="118"/>
      <c r="K447" s="118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</row>
    <row r="448" customFormat="false" ht="15.75" hidden="false" customHeight="true" outlineLevel="0" collapsed="false">
      <c r="A448" s="118"/>
      <c r="B448" s="119"/>
      <c r="C448" s="118"/>
      <c r="D448" s="118"/>
      <c r="E448" s="118"/>
      <c r="F448" s="118"/>
      <c r="G448" s="118"/>
      <c r="H448" s="118"/>
      <c r="I448" s="118"/>
      <c r="J448" s="118"/>
      <c r="K448" s="118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</row>
    <row r="449" customFormat="false" ht="15.75" hidden="false" customHeight="true" outlineLevel="0" collapsed="false">
      <c r="A449" s="118"/>
      <c r="B449" s="119"/>
      <c r="C449" s="118"/>
      <c r="D449" s="118"/>
      <c r="E449" s="118"/>
      <c r="F449" s="118"/>
      <c r="G449" s="118"/>
      <c r="H449" s="118"/>
      <c r="I449" s="118"/>
      <c r="J449" s="118"/>
      <c r="K449" s="118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</row>
    <row r="450" customFormat="false" ht="15.75" hidden="false" customHeight="true" outlineLevel="0" collapsed="false">
      <c r="A450" s="118"/>
      <c r="B450" s="119"/>
      <c r="C450" s="118"/>
      <c r="D450" s="118"/>
      <c r="E450" s="118"/>
      <c r="F450" s="118"/>
      <c r="G450" s="118"/>
      <c r="H450" s="118"/>
      <c r="I450" s="118"/>
      <c r="J450" s="118"/>
      <c r="K450" s="118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</row>
    <row r="451" customFormat="false" ht="15.75" hidden="false" customHeight="true" outlineLevel="0" collapsed="false">
      <c r="A451" s="118"/>
      <c r="B451" s="119"/>
      <c r="C451" s="118"/>
      <c r="D451" s="118"/>
      <c r="E451" s="118"/>
      <c r="F451" s="118"/>
      <c r="G451" s="118"/>
      <c r="H451" s="118"/>
      <c r="I451" s="118"/>
      <c r="J451" s="118"/>
      <c r="K451" s="118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</row>
    <row r="452" customFormat="false" ht="15.75" hidden="false" customHeight="true" outlineLevel="0" collapsed="false">
      <c r="A452" s="118"/>
      <c r="B452" s="119"/>
      <c r="C452" s="118"/>
      <c r="D452" s="118"/>
      <c r="E452" s="118"/>
      <c r="F452" s="118"/>
      <c r="G452" s="118"/>
      <c r="H452" s="118"/>
      <c r="I452" s="118"/>
      <c r="J452" s="118"/>
      <c r="K452" s="118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</row>
    <row r="453" customFormat="false" ht="15.75" hidden="false" customHeight="true" outlineLevel="0" collapsed="false">
      <c r="A453" s="118"/>
      <c r="B453" s="119"/>
      <c r="C453" s="118"/>
      <c r="D453" s="118"/>
      <c r="E453" s="118"/>
      <c r="F453" s="118"/>
      <c r="G453" s="118"/>
      <c r="H453" s="118"/>
      <c r="I453" s="118"/>
      <c r="J453" s="118"/>
      <c r="K453" s="118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</row>
    <row r="454" customFormat="false" ht="15.75" hidden="false" customHeight="true" outlineLevel="0" collapsed="false">
      <c r="A454" s="118"/>
      <c r="B454" s="119"/>
      <c r="C454" s="118"/>
      <c r="D454" s="118"/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</row>
    <row r="455" customFormat="false" ht="15.75" hidden="false" customHeight="true" outlineLevel="0" collapsed="false">
      <c r="A455" s="118"/>
      <c r="B455" s="119"/>
      <c r="C455" s="118"/>
      <c r="D455" s="118"/>
      <c r="E455" s="118"/>
      <c r="F455" s="118"/>
      <c r="G455" s="118"/>
      <c r="H455" s="118"/>
      <c r="I455" s="118"/>
      <c r="J455" s="118"/>
      <c r="K455" s="118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</row>
    <row r="456" customFormat="false" ht="15.75" hidden="false" customHeight="true" outlineLevel="0" collapsed="false">
      <c r="A456" s="118"/>
      <c r="B456" s="119"/>
      <c r="C456" s="118"/>
      <c r="D456" s="118"/>
      <c r="E456" s="118"/>
      <c r="F456" s="118"/>
      <c r="G456" s="118"/>
      <c r="H456" s="118"/>
      <c r="I456" s="118"/>
      <c r="J456" s="118"/>
      <c r="K456" s="118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</row>
    <row r="457" customFormat="false" ht="15.75" hidden="false" customHeight="true" outlineLevel="0" collapsed="false">
      <c r="A457" s="118"/>
      <c r="B457" s="119"/>
      <c r="C457" s="118"/>
      <c r="D457" s="118"/>
      <c r="E457" s="118"/>
      <c r="F457" s="118"/>
      <c r="G457" s="118"/>
      <c r="H457" s="118"/>
      <c r="I457" s="118"/>
      <c r="J457" s="118"/>
      <c r="K457" s="118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</row>
    <row r="458" customFormat="false" ht="15.75" hidden="false" customHeight="true" outlineLevel="0" collapsed="false">
      <c r="A458" s="118"/>
      <c r="B458" s="119"/>
      <c r="C458" s="118"/>
      <c r="D458" s="118"/>
      <c r="E458" s="118"/>
      <c r="F458" s="118"/>
      <c r="G458" s="118"/>
      <c r="H458" s="118"/>
      <c r="I458" s="118"/>
      <c r="J458" s="118"/>
      <c r="K458" s="118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</row>
    <row r="459" customFormat="false" ht="15.75" hidden="false" customHeight="true" outlineLevel="0" collapsed="false">
      <c r="A459" s="118"/>
      <c r="B459" s="119"/>
      <c r="C459" s="118"/>
      <c r="D459" s="118"/>
      <c r="E459" s="118"/>
      <c r="F459" s="118"/>
      <c r="G459" s="118"/>
      <c r="H459" s="118"/>
      <c r="I459" s="118"/>
      <c r="J459" s="118"/>
      <c r="K459" s="118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</row>
    <row r="460" customFormat="false" ht="15.75" hidden="false" customHeight="true" outlineLevel="0" collapsed="false">
      <c r="A460" s="118"/>
      <c r="B460" s="119"/>
      <c r="C460" s="118"/>
      <c r="D460" s="118"/>
      <c r="E460" s="118"/>
      <c r="F460" s="118"/>
      <c r="G460" s="118"/>
      <c r="H460" s="118"/>
      <c r="I460" s="118"/>
      <c r="J460" s="118"/>
      <c r="K460" s="118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</row>
    <row r="461" customFormat="false" ht="15.75" hidden="false" customHeight="true" outlineLevel="0" collapsed="false">
      <c r="A461" s="118"/>
      <c r="B461" s="119"/>
      <c r="C461" s="118"/>
      <c r="D461" s="118"/>
      <c r="E461" s="118"/>
      <c r="F461" s="118"/>
      <c r="G461" s="118"/>
      <c r="H461" s="118"/>
      <c r="I461" s="118"/>
      <c r="J461" s="118"/>
      <c r="K461" s="118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</row>
    <row r="462" customFormat="false" ht="15.75" hidden="false" customHeight="true" outlineLevel="0" collapsed="false">
      <c r="A462" s="118"/>
      <c r="B462" s="119"/>
      <c r="C462" s="118"/>
      <c r="D462" s="118"/>
      <c r="E462" s="118"/>
      <c r="F462" s="118"/>
      <c r="G462" s="118"/>
      <c r="H462" s="118"/>
      <c r="I462" s="118"/>
      <c r="J462" s="118"/>
      <c r="K462" s="118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</row>
    <row r="463" customFormat="false" ht="15.75" hidden="false" customHeight="true" outlineLevel="0" collapsed="false">
      <c r="A463" s="118"/>
      <c r="B463" s="119"/>
      <c r="C463" s="118"/>
      <c r="D463" s="118"/>
      <c r="E463" s="118"/>
      <c r="F463" s="118"/>
      <c r="G463" s="118"/>
      <c r="H463" s="118"/>
      <c r="I463" s="118"/>
      <c r="J463" s="118"/>
      <c r="K463" s="118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</row>
    <row r="464" customFormat="false" ht="15.75" hidden="false" customHeight="true" outlineLevel="0" collapsed="false">
      <c r="A464" s="118"/>
      <c r="B464" s="119"/>
      <c r="C464" s="118"/>
      <c r="D464" s="118"/>
      <c r="E464" s="118"/>
      <c r="F464" s="118"/>
      <c r="G464" s="118"/>
      <c r="H464" s="118"/>
      <c r="I464" s="118"/>
      <c r="J464" s="118"/>
      <c r="K464" s="118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</row>
    <row r="465" customFormat="false" ht="15.75" hidden="false" customHeight="true" outlineLevel="0" collapsed="false">
      <c r="A465" s="118"/>
      <c r="B465" s="119"/>
      <c r="C465" s="118"/>
      <c r="D465" s="118"/>
      <c r="E465" s="118"/>
      <c r="F465" s="118"/>
      <c r="G465" s="118"/>
      <c r="H465" s="118"/>
      <c r="I465" s="118"/>
      <c r="J465" s="118"/>
      <c r="K465" s="118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</row>
    <row r="466" customFormat="false" ht="15.75" hidden="false" customHeight="true" outlineLevel="0" collapsed="false">
      <c r="A466" s="118"/>
      <c r="B466" s="119"/>
      <c r="C466" s="118"/>
      <c r="D466" s="118"/>
      <c r="E466" s="118"/>
      <c r="F466" s="118"/>
      <c r="G466" s="118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</row>
    <row r="467" customFormat="false" ht="15.75" hidden="false" customHeight="true" outlineLevel="0" collapsed="false">
      <c r="A467" s="118"/>
      <c r="B467" s="119"/>
      <c r="C467" s="118"/>
      <c r="D467" s="118"/>
      <c r="E467" s="118"/>
      <c r="F467" s="118"/>
      <c r="G467" s="118"/>
      <c r="H467" s="118"/>
      <c r="I467" s="118"/>
      <c r="J467" s="118"/>
      <c r="K467" s="118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</row>
    <row r="468" customFormat="false" ht="15.75" hidden="false" customHeight="true" outlineLevel="0" collapsed="false">
      <c r="A468" s="118"/>
      <c r="B468" s="119"/>
      <c r="C468" s="118"/>
      <c r="D468" s="118"/>
      <c r="E468" s="118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</row>
    <row r="469" customFormat="false" ht="15.75" hidden="false" customHeight="true" outlineLevel="0" collapsed="false">
      <c r="A469" s="118"/>
      <c r="B469" s="119"/>
      <c r="C469" s="118"/>
      <c r="D469" s="118"/>
      <c r="E469" s="118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</row>
    <row r="470" customFormat="false" ht="15.75" hidden="false" customHeight="true" outlineLevel="0" collapsed="false">
      <c r="A470" s="118"/>
      <c r="B470" s="119"/>
      <c r="C470" s="118"/>
      <c r="D470" s="118"/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</row>
    <row r="471" customFormat="false" ht="15.75" hidden="false" customHeight="true" outlineLevel="0" collapsed="false">
      <c r="A471" s="118"/>
      <c r="B471" s="119"/>
      <c r="C471" s="118"/>
      <c r="D471" s="118"/>
      <c r="E471" s="118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</row>
    <row r="472" customFormat="false" ht="15.75" hidden="false" customHeight="true" outlineLevel="0" collapsed="false">
      <c r="A472" s="118"/>
      <c r="B472" s="119"/>
      <c r="C472" s="118"/>
      <c r="D472" s="118"/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</row>
    <row r="473" customFormat="false" ht="15.75" hidden="false" customHeight="true" outlineLevel="0" collapsed="false">
      <c r="A473" s="118"/>
      <c r="B473" s="119"/>
      <c r="C473" s="118"/>
      <c r="D473" s="118"/>
      <c r="E473" s="118"/>
      <c r="F473" s="118"/>
      <c r="G473" s="118"/>
      <c r="H473" s="118"/>
      <c r="I473" s="118"/>
      <c r="J473" s="118"/>
      <c r="K473" s="118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</row>
    <row r="474" customFormat="false" ht="15.75" hidden="false" customHeight="true" outlineLevel="0" collapsed="false">
      <c r="A474" s="118"/>
      <c r="B474" s="119"/>
      <c r="C474" s="118"/>
      <c r="D474" s="118"/>
      <c r="E474" s="118"/>
      <c r="F474" s="118"/>
      <c r="G474" s="118"/>
      <c r="H474" s="118"/>
      <c r="I474" s="118"/>
      <c r="J474" s="118"/>
      <c r="K474" s="118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</row>
    <row r="475" customFormat="false" ht="15.75" hidden="false" customHeight="true" outlineLevel="0" collapsed="false">
      <c r="A475" s="118"/>
      <c r="B475" s="119"/>
      <c r="C475" s="118"/>
      <c r="D475" s="118"/>
      <c r="E475" s="118"/>
      <c r="F475" s="118"/>
      <c r="G475" s="118"/>
      <c r="H475" s="118"/>
      <c r="I475" s="118"/>
      <c r="J475" s="118"/>
      <c r="K475" s="118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</row>
    <row r="476" customFormat="false" ht="15.75" hidden="false" customHeight="true" outlineLevel="0" collapsed="false">
      <c r="A476" s="118"/>
      <c r="B476" s="119"/>
      <c r="C476" s="118"/>
      <c r="D476" s="118"/>
      <c r="E476" s="118"/>
      <c r="F476" s="118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</row>
    <row r="477" customFormat="false" ht="15.75" hidden="false" customHeight="true" outlineLevel="0" collapsed="false">
      <c r="A477" s="118"/>
      <c r="B477" s="119"/>
      <c r="C477" s="118"/>
      <c r="D477" s="118"/>
      <c r="E477" s="118"/>
      <c r="F477" s="118"/>
      <c r="G477" s="118"/>
      <c r="H477" s="118"/>
      <c r="I477" s="118"/>
      <c r="J477" s="118"/>
      <c r="K477" s="118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</row>
    <row r="478" customFormat="false" ht="15.75" hidden="false" customHeight="true" outlineLevel="0" collapsed="false">
      <c r="A478" s="118"/>
      <c r="B478" s="119"/>
      <c r="C478" s="118"/>
      <c r="D478" s="118"/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</row>
    <row r="479" customFormat="false" ht="15.75" hidden="false" customHeight="true" outlineLevel="0" collapsed="false">
      <c r="A479" s="118"/>
      <c r="B479" s="119"/>
      <c r="C479" s="118"/>
      <c r="D479" s="118"/>
      <c r="E479" s="118"/>
      <c r="F479" s="118"/>
      <c r="G479" s="118"/>
      <c r="H479" s="118"/>
      <c r="I479" s="118"/>
      <c r="J479" s="118"/>
      <c r="K479" s="118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</row>
    <row r="480" customFormat="false" ht="15.75" hidden="false" customHeight="true" outlineLevel="0" collapsed="false">
      <c r="A480" s="118"/>
      <c r="B480" s="119"/>
      <c r="C480" s="118"/>
      <c r="D480" s="118"/>
      <c r="E480" s="118"/>
      <c r="F480" s="118"/>
      <c r="G480" s="118"/>
      <c r="H480" s="118"/>
      <c r="I480" s="118"/>
      <c r="J480" s="118"/>
      <c r="K480" s="118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</row>
    <row r="481" customFormat="false" ht="15.75" hidden="false" customHeight="true" outlineLevel="0" collapsed="false">
      <c r="A481" s="118"/>
      <c r="B481" s="119"/>
      <c r="C481" s="118"/>
      <c r="D481" s="118"/>
      <c r="E481" s="118"/>
      <c r="F481" s="118"/>
      <c r="G481" s="118"/>
      <c r="H481" s="118"/>
      <c r="I481" s="118"/>
      <c r="J481" s="118"/>
      <c r="K481" s="118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</row>
    <row r="482" customFormat="false" ht="15.75" hidden="false" customHeight="true" outlineLevel="0" collapsed="false">
      <c r="A482" s="118"/>
      <c r="B482" s="119"/>
      <c r="C482" s="118"/>
      <c r="D482" s="118"/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</row>
    <row r="483" customFormat="false" ht="15.75" hidden="false" customHeight="true" outlineLevel="0" collapsed="false">
      <c r="A483" s="118"/>
      <c r="B483" s="119"/>
      <c r="C483" s="118"/>
      <c r="D483" s="118"/>
      <c r="E483" s="118"/>
      <c r="F483" s="118"/>
      <c r="G483" s="118"/>
      <c r="H483" s="118"/>
      <c r="I483" s="118"/>
      <c r="J483" s="118"/>
      <c r="K483" s="118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</row>
    <row r="484" customFormat="false" ht="15.75" hidden="false" customHeight="true" outlineLevel="0" collapsed="false">
      <c r="A484" s="118"/>
      <c r="B484" s="119"/>
      <c r="C484" s="118"/>
      <c r="D484" s="118"/>
      <c r="E484" s="118"/>
      <c r="F484" s="118"/>
      <c r="G484" s="118"/>
      <c r="H484" s="118"/>
      <c r="I484" s="118"/>
      <c r="J484" s="118"/>
      <c r="K484" s="118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</row>
    <row r="485" customFormat="false" ht="15.75" hidden="false" customHeight="true" outlineLevel="0" collapsed="false">
      <c r="A485" s="118"/>
      <c r="B485" s="119"/>
      <c r="C485" s="118"/>
      <c r="D485" s="118"/>
      <c r="E485" s="118"/>
      <c r="F485" s="118"/>
      <c r="G485" s="118"/>
      <c r="H485" s="118"/>
      <c r="I485" s="118"/>
      <c r="J485" s="118"/>
      <c r="K485" s="118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</row>
    <row r="486" customFormat="false" ht="15.75" hidden="false" customHeight="true" outlineLevel="0" collapsed="false">
      <c r="A486" s="118"/>
      <c r="B486" s="119"/>
      <c r="C486" s="118"/>
      <c r="D486" s="118"/>
      <c r="E486" s="118"/>
      <c r="F486" s="118"/>
      <c r="G486" s="118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</row>
    <row r="487" customFormat="false" ht="15.75" hidden="false" customHeight="true" outlineLevel="0" collapsed="false">
      <c r="A487" s="118"/>
      <c r="B487" s="119"/>
      <c r="C487" s="118"/>
      <c r="D487" s="118"/>
      <c r="E487" s="118"/>
      <c r="F487" s="118"/>
      <c r="G487" s="118"/>
      <c r="H487" s="118"/>
      <c r="I487" s="118"/>
      <c r="J487" s="118"/>
      <c r="K487" s="118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</row>
    <row r="488" customFormat="false" ht="15.75" hidden="false" customHeight="true" outlineLevel="0" collapsed="false">
      <c r="A488" s="118"/>
      <c r="B488" s="119"/>
      <c r="C488" s="118"/>
      <c r="D488" s="118"/>
      <c r="E488" s="118"/>
      <c r="F488" s="118"/>
      <c r="G488" s="118"/>
      <c r="H488" s="118"/>
      <c r="I488" s="118"/>
      <c r="J488" s="118"/>
      <c r="K488" s="118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</row>
    <row r="489" customFormat="false" ht="15.75" hidden="false" customHeight="true" outlineLevel="0" collapsed="false">
      <c r="A489" s="118"/>
      <c r="B489" s="119"/>
      <c r="C489" s="118"/>
      <c r="D489" s="118"/>
      <c r="E489" s="118"/>
      <c r="F489" s="118"/>
      <c r="G489" s="118"/>
      <c r="H489" s="118"/>
      <c r="I489" s="118"/>
      <c r="J489" s="118"/>
      <c r="K489" s="118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</row>
    <row r="490" customFormat="false" ht="15.75" hidden="false" customHeight="true" outlineLevel="0" collapsed="false">
      <c r="A490" s="118"/>
      <c r="B490" s="119"/>
      <c r="C490" s="118"/>
      <c r="D490" s="118"/>
      <c r="E490" s="118"/>
      <c r="F490" s="118"/>
      <c r="G490" s="118"/>
      <c r="H490" s="118"/>
      <c r="I490" s="118"/>
      <c r="J490" s="118"/>
      <c r="K490" s="118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</row>
    <row r="491" customFormat="false" ht="15.75" hidden="false" customHeight="true" outlineLevel="0" collapsed="false">
      <c r="A491" s="118"/>
      <c r="B491" s="119"/>
      <c r="C491" s="118"/>
      <c r="D491" s="118"/>
      <c r="E491" s="118"/>
      <c r="F491" s="118"/>
      <c r="G491" s="118"/>
      <c r="H491" s="118"/>
      <c r="I491" s="118"/>
      <c r="J491" s="118"/>
      <c r="K491" s="118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</row>
    <row r="492" customFormat="false" ht="15.75" hidden="false" customHeight="true" outlineLevel="0" collapsed="false">
      <c r="A492" s="118"/>
      <c r="B492" s="119"/>
      <c r="C492" s="118"/>
      <c r="D492" s="118"/>
      <c r="E492" s="118"/>
      <c r="F492" s="118"/>
      <c r="G492" s="118"/>
      <c r="H492" s="118"/>
      <c r="I492" s="118"/>
      <c r="J492" s="118"/>
      <c r="K492" s="118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</row>
    <row r="493" customFormat="false" ht="15.75" hidden="false" customHeight="true" outlineLevel="0" collapsed="false">
      <c r="A493" s="118"/>
      <c r="B493" s="119"/>
      <c r="C493" s="118"/>
      <c r="D493" s="118"/>
      <c r="E493" s="118"/>
      <c r="F493" s="118"/>
      <c r="G493" s="118"/>
      <c r="H493" s="118"/>
      <c r="I493" s="118"/>
      <c r="J493" s="118"/>
      <c r="K493" s="118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</row>
    <row r="494" customFormat="false" ht="15.75" hidden="false" customHeight="true" outlineLevel="0" collapsed="false">
      <c r="A494" s="118"/>
      <c r="B494" s="119"/>
      <c r="C494" s="118"/>
      <c r="D494" s="118"/>
      <c r="E494" s="118"/>
      <c r="F494" s="118"/>
      <c r="G494" s="118"/>
      <c r="H494" s="118"/>
      <c r="I494" s="118"/>
      <c r="J494" s="118"/>
      <c r="K494" s="118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</row>
    <row r="495" customFormat="false" ht="15.75" hidden="false" customHeight="true" outlineLevel="0" collapsed="false">
      <c r="A495" s="118"/>
      <c r="B495" s="119"/>
      <c r="C495" s="118"/>
      <c r="D495" s="118"/>
      <c r="E495" s="118"/>
      <c r="F495" s="118"/>
      <c r="G495" s="118"/>
      <c r="H495" s="118"/>
      <c r="I495" s="118"/>
      <c r="J495" s="118"/>
      <c r="K495" s="118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</row>
    <row r="496" customFormat="false" ht="15.75" hidden="false" customHeight="true" outlineLevel="0" collapsed="false">
      <c r="A496" s="118"/>
      <c r="B496" s="119"/>
      <c r="C496" s="118"/>
      <c r="D496" s="118"/>
      <c r="E496" s="118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</row>
    <row r="497" customFormat="false" ht="15.75" hidden="false" customHeight="true" outlineLevel="0" collapsed="false">
      <c r="A497" s="118"/>
      <c r="B497" s="119"/>
      <c r="C497" s="118"/>
      <c r="D497" s="118"/>
      <c r="E497" s="118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</row>
    <row r="498" customFormat="false" ht="15.75" hidden="false" customHeight="true" outlineLevel="0" collapsed="false">
      <c r="A498" s="118"/>
      <c r="B498" s="119"/>
      <c r="C498" s="118"/>
      <c r="D498" s="118"/>
      <c r="E498" s="118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</row>
    <row r="499" customFormat="false" ht="15.75" hidden="false" customHeight="true" outlineLevel="0" collapsed="false">
      <c r="A499" s="118"/>
      <c r="B499" s="119"/>
      <c r="C499" s="118"/>
      <c r="D499" s="118"/>
      <c r="E499" s="118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</row>
    <row r="500" customFormat="false" ht="15.75" hidden="false" customHeight="true" outlineLevel="0" collapsed="false">
      <c r="A500" s="118"/>
      <c r="B500" s="119"/>
      <c r="C500" s="118"/>
      <c r="D500" s="118"/>
      <c r="E500" s="118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</row>
    <row r="501" customFormat="false" ht="15.75" hidden="false" customHeight="true" outlineLevel="0" collapsed="false">
      <c r="A501" s="118"/>
      <c r="B501" s="119"/>
      <c r="C501" s="118"/>
      <c r="D501" s="118"/>
      <c r="E501" s="118"/>
      <c r="F501" s="118"/>
      <c r="G501" s="118"/>
      <c r="H501" s="118"/>
      <c r="I501" s="118"/>
      <c r="J501" s="118"/>
      <c r="K501" s="118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</row>
    <row r="502" customFormat="false" ht="15.75" hidden="false" customHeight="true" outlineLevel="0" collapsed="false">
      <c r="A502" s="118"/>
      <c r="B502" s="119"/>
      <c r="C502" s="118"/>
      <c r="D502" s="118"/>
      <c r="E502" s="118"/>
      <c r="F502" s="118"/>
      <c r="G502" s="118"/>
      <c r="H502" s="118"/>
      <c r="I502" s="118"/>
      <c r="J502" s="118"/>
      <c r="K502" s="118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</row>
    <row r="503" customFormat="false" ht="15.75" hidden="false" customHeight="true" outlineLevel="0" collapsed="false">
      <c r="A503" s="118"/>
      <c r="B503" s="119"/>
      <c r="C503" s="118"/>
      <c r="D503" s="118"/>
      <c r="E503" s="118"/>
      <c r="F503" s="118"/>
      <c r="G503" s="118"/>
      <c r="H503" s="118"/>
      <c r="I503" s="118"/>
      <c r="J503" s="118"/>
      <c r="K503" s="118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</row>
    <row r="504" customFormat="false" ht="15.75" hidden="false" customHeight="true" outlineLevel="0" collapsed="false">
      <c r="A504" s="118"/>
      <c r="B504" s="119"/>
      <c r="C504" s="118"/>
      <c r="D504" s="118"/>
      <c r="E504" s="118"/>
      <c r="F504" s="118"/>
      <c r="G504" s="118"/>
      <c r="H504" s="118"/>
      <c r="I504" s="118"/>
      <c r="J504" s="118"/>
      <c r="K504" s="118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</row>
    <row r="505" customFormat="false" ht="15.75" hidden="false" customHeight="true" outlineLevel="0" collapsed="false">
      <c r="A505" s="118"/>
      <c r="B505" s="119"/>
      <c r="C505" s="118"/>
      <c r="D505" s="118"/>
      <c r="E505" s="118"/>
      <c r="F505" s="118"/>
      <c r="G505" s="118"/>
      <c r="H505" s="118"/>
      <c r="I505" s="118"/>
      <c r="J505" s="118"/>
      <c r="K505" s="118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</row>
    <row r="506" customFormat="false" ht="15.75" hidden="false" customHeight="true" outlineLevel="0" collapsed="false">
      <c r="A506" s="118"/>
      <c r="B506" s="119"/>
      <c r="C506" s="118"/>
      <c r="D506" s="118"/>
      <c r="E506" s="118"/>
      <c r="F506" s="118"/>
      <c r="G506" s="118"/>
      <c r="H506" s="118"/>
      <c r="I506" s="118"/>
      <c r="J506" s="118"/>
      <c r="K506" s="118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</row>
    <row r="507" customFormat="false" ht="15.75" hidden="false" customHeight="true" outlineLevel="0" collapsed="false">
      <c r="A507" s="118"/>
      <c r="B507" s="119"/>
      <c r="C507" s="118"/>
      <c r="D507" s="118"/>
      <c r="E507" s="118"/>
      <c r="F507" s="118"/>
      <c r="G507" s="118"/>
      <c r="H507" s="118"/>
      <c r="I507" s="118"/>
      <c r="J507" s="118"/>
      <c r="K507" s="118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</row>
    <row r="508" customFormat="false" ht="15.75" hidden="false" customHeight="true" outlineLevel="0" collapsed="false">
      <c r="A508" s="118"/>
      <c r="B508" s="119"/>
      <c r="C508" s="118"/>
      <c r="D508" s="118"/>
      <c r="E508" s="118"/>
      <c r="F508" s="118"/>
      <c r="G508" s="118"/>
      <c r="H508" s="118"/>
      <c r="I508" s="118"/>
      <c r="J508" s="118"/>
      <c r="K508" s="118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</row>
    <row r="509" customFormat="false" ht="15.75" hidden="false" customHeight="true" outlineLevel="0" collapsed="false">
      <c r="A509" s="118"/>
      <c r="B509" s="119"/>
      <c r="C509" s="118"/>
      <c r="D509" s="118"/>
      <c r="E509" s="118"/>
      <c r="F509" s="118"/>
      <c r="G509" s="118"/>
      <c r="H509" s="118"/>
      <c r="I509" s="118"/>
      <c r="J509" s="118"/>
      <c r="K509" s="118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</row>
    <row r="510" customFormat="false" ht="15.75" hidden="false" customHeight="true" outlineLevel="0" collapsed="false">
      <c r="A510" s="118"/>
      <c r="B510" s="119"/>
      <c r="C510" s="118"/>
      <c r="D510" s="118"/>
      <c r="E510" s="118"/>
      <c r="F510" s="118"/>
      <c r="G510" s="118"/>
      <c r="H510" s="118"/>
      <c r="I510" s="118"/>
      <c r="J510" s="118"/>
      <c r="K510" s="118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</row>
    <row r="511" customFormat="false" ht="15.75" hidden="false" customHeight="true" outlineLevel="0" collapsed="false">
      <c r="A511" s="118"/>
      <c r="B511" s="119"/>
      <c r="C511" s="118"/>
      <c r="D511" s="118"/>
      <c r="E511" s="118"/>
      <c r="F511" s="118"/>
      <c r="G511" s="118"/>
      <c r="H511" s="118"/>
      <c r="I511" s="118"/>
      <c r="J511" s="118"/>
      <c r="K511" s="118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</row>
    <row r="512" customFormat="false" ht="15.75" hidden="false" customHeight="true" outlineLevel="0" collapsed="false">
      <c r="A512" s="118"/>
      <c r="B512" s="119"/>
      <c r="C512" s="118"/>
      <c r="D512" s="118"/>
      <c r="E512" s="118"/>
      <c r="F512" s="118"/>
      <c r="G512" s="118"/>
      <c r="H512" s="118"/>
      <c r="I512" s="118"/>
      <c r="J512" s="118"/>
      <c r="K512" s="118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</row>
    <row r="513" customFormat="false" ht="15.75" hidden="false" customHeight="true" outlineLevel="0" collapsed="false">
      <c r="A513" s="118"/>
      <c r="B513" s="119"/>
      <c r="C513" s="118"/>
      <c r="D513" s="118"/>
      <c r="E513" s="118"/>
      <c r="F513" s="118"/>
      <c r="G513" s="118"/>
      <c r="H513" s="118"/>
      <c r="I513" s="118"/>
      <c r="J513" s="118"/>
      <c r="K513" s="118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</row>
    <row r="514" customFormat="false" ht="15.75" hidden="false" customHeight="true" outlineLevel="0" collapsed="false">
      <c r="A514" s="118"/>
      <c r="B514" s="119"/>
      <c r="C514" s="118"/>
      <c r="D514" s="118"/>
      <c r="E514" s="118"/>
      <c r="F514" s="118"/>
      <c r="G514" s="118"/>
      <c r="H514" s="118"/>
      <c r="I514" s="118"/>
      <c r="J514" s="118"/>
      <c r="K514" s="118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</row>
    <row r="515" customFormat="false" ht="15.75" hidden="false" customHeight="true" outlineLevel="0" collapsed="false">
      <c r="A515" s="118"/>
      <c r="B515" s="119"/>
      <c r="C515" s="118"/>
      <c r="D515" s="118"/>
      <c r="E515" s="118"/>
      <c r="F515" s="118"/>
      <c r="G515" s="118"/>
      <c r="H515" s="118"/>
      <c r="I515" s="118"/>
      <c r="J515" s="118"/>
      <c r="K515" s="118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</row>
    <row r="516" customFormat="false" ht="15.75" hidden="false" customHeight="true" outlineLevel="0" collapsed="false">
      <c r="A516" s="118"/>
      <c r="B516" s="119"/>
      <c r="C516" s="118"/>
      <c r="D516" s="118"/>
      <c r="E516" s="118"/>
      <c r="F516" s="118"/>
      <c r="G516" s="118"/>
      <c r="H516" s="118"/>
      <c r="I516" s="118"/>
      <c r="J516" s="118"/>
      <c r="K516" s="118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</row>
    <row r="517" customFormat="false" ht="15.75" hidden="false" customHeight="true" outlineLevel="0" collapsed="false">
      <c r="A517" s="118"/>
      <c r="B517" s="119"/>
      <c r="C517" s="118"/>
      <c r="D517" s="118"/>
      <c r="E517" s="118"/>
      <c r="F517" s="118"/>
      <c r="G517" s="118"/>
      <c r="H517" s="118"/>
      <c r="I517" s="118"/>
      <c r="J517" s="118"/>
      <c r="K517" s="118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</row>
    <row r="518" customFormat="false" ht="15.75" hidden="false" customHeight="true" outlineLevel="0" collapsed="false">
      <c r="A518" s="118"/>
      <c r="B518" s="119"/>
      <c r="C518" s="118"/>
      <c r="D518" s="118"/>
      <c r="E518" s="118"/>
      <c r="F518" s="118"/>
      <c r="G518" s="118"/>
      <c r="H518" s="118"/>
      <c r="I518" s="118"/>
      <c r="J518" s="118"/>
      <c r="K518" s="118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</row>
    <row r="519" customFormat="false" ht="15.75" hidden="false" customHeight="true" outlineLevel="0" collapsed="false">
      <c r="A519" s="118"/>
      <c r="B519" s="119"/>
      <c r="C519" s="118"/>
      <c r="D519" s="118"/>
      <c r="E519" s="118"/>
      <c r="F519" s="118"/>
      <c r="G519" s="118"/>
      <c r="H519" s="118"/>
      <c r="I519" s="118"/>
      <c r="J519" s="118"/>
      <c r="K519" s="118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</row>
    <row r="520" customFormat="false" ht="15.75" hidden="false" customHeight="true" outlineLevel="0" collapsed="false">
      <c r="A520" s="118"/>
      <c r="B520" s="119"/>
      <c r="C520" s="118"/>
      <c r="D520" s="118"/>
      <c r="E520" s="118"/>
      <c r="F520" s="118"/>
      <c r="G520" s="118"/>
      <c r="H520" s="118"/>
      <c r="I520" s="118"/>
      <c r="J520" s="118"/>
      <c r="K520" s="118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</row>
    <row r="521" customFormat="false" ht="15.75" hidden="false" customHeight="true" outlineLevel="0" collapsed="false">
      <c r="A521" s="118"/>
      <c r="B521" s="119"/>
      <c r="C521" s="118"/>
      <c r="D521" s="118"/>
      <c r="E521" s="118"/>
      <c r="F521" s="118"/>
      <c r="G521" s="118"/>
      <c r="H521" s="118"/>
      <c r="I521" s="118"/>
      <c r="J521" s="118"/>
      <c r="K521" s="118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</row>
    <row r="522" customFormat="false" ht="15.75" hidden="false" customHeight="true" outlineLevel="0" collapsed="false">
      <c r="A522" s="118"/>
      <c r="B522" s="119"/>
      <c r="C522" s="118"/>
      <c r="D522" s="118"/>
      <c r="E522" s="118"/>
      <c r="F522" s="118"/>
      <c r="G522" s="118"/>
      <c r="H522" s="118"/>
      <c r="I522" s="118"/>
      <c r="J522" s="118"/>
      <c r="K522" s="118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</row>
    <row r="523" customFormat="false" ht="15.75" hidden="false" customHeight="true" outlineLevel="0" collapsed="false">
      <c r="A523" s="118"/>
      <c r="B523" s="119"/>
      <c r="C523" s="118"/>
      <c r="D523" s="118"/>
      <c r="E523" s="118"/>
      <c r="F523" s="118"/>
      <c r="G523" s="118"/>
      <c r="H523" s="118"/>
      <c r="I523" s="118"/>
      <c r="J523" s="118"/>
      <c r="K523" s="118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</row>
    <row r="524" customFormat="false" ht="15.75" hidden="false" customHeight="true" outlineLevel="0" collapsed="false">
      <c r="A524" s="118"/>
      <c r="B524" s="119"/>
      <c r="C524" s="118"/>
      <c r="D524" s="118"/>
      <c r="E524" s="118"/>
      <c r="F524" s="118"/>
      <c r="G524" s="118"/>
      <c r="H524" s="118"/>
      <c r="I524" s="118"/>
      <c r="J524" s="118"/>
      <c r="K524" s="118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</row>
    <row r="525" customFormat="false" ht="15.75" hidden="false" customHeight="true" outlineLevel="0" collapsed="false">
      <c r="A525" s="118"/>
      <c r="B525" s="119"/>
      <c r="C525" s="118"/>
      <c r="D525" s="118"/>
      <c r="E525" s="118"/>
      <c r="F525" s="118"/>
      <c r="G525" s="118"/>
      <c r="H525" s="118"/>
      <c r="I525" s="118"/>
      <c r="J525" s="118"/>
      <c r="K525" s="118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</row>
    <row r="526" customFormat="false" ht="15.75" hidden="false" customHeight="true" outlineLevel="0" collapsed="false">
      <c r="A526" s="118"/>
      <c r="B526" s="119"/>
      <c r="C526" s="118"/>
      <c r="D526" s="118"/>
      <c r="E526" s="118"/>
      <c r="F526" s="118"/>
      <c r="G526" s="118"/>
      <c r="H526" s="118"/>
      <c r="I526" s="118"/>
      <c r="J526" s="118"/>
      <c r="K526" s="118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</row>
    <row r="527" customFormat="false" ht="15.75" hidden="false" customHeight="true" outlineLevel="0" collapsed="false">
      <c r="A527" s="118"/>
      <c r="B527" s="119"/>
      <c r="C527" s="118"/>
      <c r="D527" s="118"/>
      <c r="E527" s="118"/>
      <c r="F527" s="118"/>
      <c r="G527" s="118"/>
      <c r="H527" s="118"/>
      <c r="I527" s="118"/>
      <c r="J527" s="118"/>
      <c r="K527" s="118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</row>
    <row r="528" customFormat="false" ht="15.75" hidden="false" customHeight="true" outlineLevel="0" collapsed="false">
      <c r="A528" s="118"/>
      <c r="B528" s="119"/>
      <c r="C528" s="118"/>
      <c r="D528" s="118"/>
      <c r="E528" s="118"/>
      <c r="F528" s="118"/>
      <c r="G528" s="118"/>
      <c r="H528" s="118"/>
      <c r="I528" s="118"/>
      <c r="J528" s="118"/>
      <c r="K528" s="118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</row>
    <row r="529" customFormat="false" ht="15.75" hidden="false" customHeight="true" outlineLevel="0" collapsed="false">
      <c r="A529" s="118"/>
      <c r="B529" s="119"/>
      <c r="C529" s="118"/>
      <c r="D529" s="118"/>
      <c r="E529" s="118"/>
      <c r="F529" s="118"/>
      <c r="G529" s="118"/>
      <c r="H529" s="118"/>
      <c r="I529" s="118"/>
      <c r="J529" s="118"/>
      <c r="K529" s="118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</row>
    <row r="530" customFormat="false" ht="15.75" hidden="false" customHeight="true" outlineLevel="0" collapsed="false">
      <c r="A530" s="118"/>
      <c r="B530" s="119"/>
      <c r="C530" s="118"/>
      <c r="D530" s="118"/>
      <c r="E530" s="118"/>
      <c r="F530" s="118"/>
      <c r="G530" s="118"/>
      <c r="H530" s="118"/>
      <c r="I530" s="118"/>
      <c r="J530" s="118"/>
      <c r="K530" s="118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</row>
    <row r="531" customFormat="false" ht="15.75" hidden="false" customHeight="true" outlineLevel="0" collapsed="false">
      <c r="A531" s="118"/>
      <c r="B531" s="119"/>
      <c r="C531" s="118"/>
      <c r="D531" s="118"/>
      <c r="E531" s="118"/>
      <c r="F531" s="118"/>
      <c r="G531" s="118"/>
      <c r="H531" s="118"/>
      <c r="I531" s="118"/>
      <c r="J531" s="118"/>
      <c r="K531" s="118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</row>
    <row r="532" customFormat="false" ht="15.75" hidden="false" customHeight="true" outlineLevel="0" collapsed="false">
      <c r="A532" s="118"/>
      <c r="B532" s="119"/>
      <c r="C532" s="118"/>
      <c r="D532" s="118"/>
      <c r="E532" s="118"/>
      <c r="F532" s="118"/>
      <c r="G532" s="118"/>
      <c r="H532" s="118"/>
      <c r="I532" s="118"/>
      <c r="J532" s="118"/>
      <c r="K532" s="118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</row>
    <row r="533" customFormat="false" ht="15.75" hidden="false" customHeight="true" outlineLevel="0" collapsed="false">
      <c r="A533" s="118"/>
      <c r="B533" s="119"/>
      <c r="C533" s="118"/>
      <c r="D533" s="118"/>
      <c r="E533" s="118"/>
      <c r="F533" s="118"/>
      <c r="G533" s="118"/>
      <c r="H533" s="118"/>
      <c r="I533" s="118"/>
      <c r="J533" s="118"/>
      <c r="K533" s="118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</row>
    <row r="534" customFormat="false" ht="15.75" hidden="false" customHeight="true" outlineLevel="0" collapsed="false">
      <c r="A534" s="118"/>
      <c r="B534" s="119"/>
      <c r="C534" s="118"/>
      <c r="D534" s="118"/>
      <c r="E534" s="118"/>
      <c r="F534" s="118"/>
      <c r="G534" s="118"/>
      <c r="H534" s="118"/>
      <c r="I534" s="118"/>
      <c r="J534" s="118"/>
      <c r="K534" s="118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</row>
    <row r="535" customFormat="false" ht="15.75" hidden="false" customHeight="true" outlineLevel="0" collapsed="false">
      <c r="A535" s="118"/>
      <c r="B535" s="119"/>
      <c r="C535" s="118"/>
      <c r="D535" s="118"/>
      <c r="E535" s="118"/>
      <c r="F535" s="118"/>
      <c r="G535" s="118"/>
      <c r="H535" s="118"/>
      <c r="I535" s="118"/>
      <c r="J535" s="118"/>
      <c r="K535" s="118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</row>
    <row r="536" customFormat="false" ht="15.75" hidden="false" customHeight="true" outlineLevel="0" collapsed="false">
      <c r="A536" s="118"/>
      <c r="B536" s="119"/>
      <c r="C536" s="118"/>
      <c r="D536" s="118"/>
      <c r="E536" s="118"/>
      <c r="F536" s="118"/>
      <c r="G536" s="118"/>
      <c r="H536" s="118"/>
      <c r="I536" s="118"/>
      <c r="J536" s="118"/>
      <c r="K536" s="118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</row>
    <row r="537" customFormat="false" ht="15.75" hidden="false" customHeight="true" outlineLevel="0" collapsed="false">
      <c r="A537" s="118"/>
      <c r="B537" s="119"/>
      <c r="C537" s="118"/>
      <c r="D537" s="118"/>
      <c r="E537" s="118"/>
      <c r="F537" s="118"/>
      <c r="G537" s="118"/>
      <c r="H537" s="118"/>
      <c r="I537" s="118"/>
      <c r="J537" s="118"/>
      <c r="K537" s="118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</row>
    <row r="538" customFormat="false" ht="15.75" hidden="false" customHeight="true" outlineLevel="0" collapsed="false">
      <c r="A538" s="118"/>
      <c r="B538" s="119"/>
      <c r="C538" s="118"/>
      <c r="D538" s="118"/>
      <c r="E538" s="118"/>
      <c r="F538" s="118"/>
      <c r="G538" s="118"/>
      <c r="H538" s="118"/>
      <c r="I538" s="118"/>
      <c r="J538" s="118"/>
      <c r="K538" s="118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</row>
    <row r="539" customFormat="false" ht="15.75" hidden="false" customHeight="true" outlineLevel="0" collapsed="false">
      <c r="A539" s="118"/>
      <c r="B539" s="119"/>
      <c r="C539" s="118"/>
      <c r="D539" s="118"/>
      <c r="E539" s="118"/>
      <c r="F539" s="118"/>
      <c r="G539" s="118"/>
      <c r="H539" s="118"/>
      <c r="I539" s="118"/>
      <c r="J539" s="118"/>
      <c r="K539" s="118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</row>
    <row r="540" customFormat="false" ht="15.75" hidden="false" customHeight="true" outlineLevel="0" collapsed="false">
      <c r="A540" s="118"/>
      <c r="B540" s="119"/>
      <c r="C540" s="118"/>
      <c r="D540" s="118"/>
      <c r="E540" s="118"/>
      <c r="F540" s="118"/>
      <c r="G540" s="118"/>
      <c r="H540" s="118"/>
      <c r="I540" s="118"/>
      <c r="J540" s="118"/>
      <c r="K540" s="118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</row>
    <row r="541" customFormat="false" ht="15.75" hidden="false" customHeight="true" outlineLevel="0" collapsed="false">
      <c r="A541" s="118"/>
      <c r="B541" s="119"/>
      <c r="C541" s="118"/>
      <c r="D541" s="118"/>
      <c r="E541" s="118"/>
      <c r="F541" s="118"/>
      <c r="G541" s="118"/>
      <c r="H541" s="118"/>
      <c r="I541" s="118"/>
      <c r="J541" s="118"/>
      <c r="K541" s="118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</row>
    <row r="542" customFormat="false" ht="15.75" hidden="false" customHeight="true" outlineLevel="0" collapsed="false">
      <c r="A542" s="118"/>
      <c r="B542" s="119"/>
      <c r="C542" s="118"/>
      <c r="D542" s="118"/>
      <c r="E542" s="118"/>
      <c r="F542" s="118"/>
      <c r="G542" s="118"/>
      <c r="H542" s="118"/>
      <c r="I542" s="118"/>
      <c r="J542" s="118"/>
      <c r="K542" s="118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</row>
    <row r="543" customFormat="false" ht="15.75" hidden="false" customHeight="true" outlineLevel="0" collapsed="false">
      <c r="A543" s="118"/>
      <c r="B543" s="119"/>
      <c r="C543" s="118"/>
      <c r="D543" s="118"/>
      <c r="E543" s="118"/>
      <c r="F543" s="118"/>
      <c r="G543" s="118"/>
      <c r="H543" s="118"/>
      <c r="I543" s="118"/>
      <c r="J543" s="118"/>
      <c r="K543" s="118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</row>
    <row r="544" customFormat="false" ht="15.75" hidden="false" customHeight="true" outlineLevel="0" collapsed="false">
      <c r="A544" s="118"/>
      <c r="B544" s="119"/>
      <c r="C544" s="118"/>
      <c r="D544" s="118"/>
      <c r="E544" s="118"/>
      <c r="F544" s="118"/>
      <c r="G544" s="118"/>
      <c r="H544" s="118"/>
      <c r="I544" s="118"/>
      <c r="J544" s="118"/>
      <c r="K544" s="118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</row>
    <row r="545" customFormat="false" ht="15.75" hidden="false" customHeight="true" outlineLevel="0" collapsed="false">
      <c r="A545" s="118"/>
      <c r="B545" s="119"/>
      <c r="C545" s="118"/>
      <c r="D545" s="118"/>
      <c r="E545" s="118"/>
      <c r="F545" s="118"/>
      <c r="G545" s="118"/>
      <c r="H545" s="118"/>
      <c r="I545" s="118"/>
      <c r="J545" s="118"/>
      <c r="K545" s="118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</row>
    <row r="546" customFormat="false" ht="15.75" hidden="false" customHeight="true" outlineLevel="0" collapsed="false">
      <c r="A546" s="118"/>
      <c r="B546" s="119"/>
      <c r="C546" s="118"/>
      <c r="D546" s="118"/>
      <c r="E546" s="118"/>
      <c r="F546" s="118"/>
      <c r="G546" s="118"/>
      <c r="H546" s="118"/>
      <c r="I546" s="118"/>
      <c r="J546" s="118"/>
      <c r="K546" s="118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</row>
    <row r="547" customFormat="false" ht="15.75" hidden="false" customHeight="true" outlineLevel="0" collapsed="false">
      <c r="A547" s="118"/>
      <c r="B547" s="119"/>
      <c r="C547" s="118"/>
      <c r="D547" s="118"/>
      <c r="E547" s="118"/>
      <c r="F547" s="118"/>
      <c r="G547" s="118"/>
      <c r="H547" s="118"/>
      <c r="I547" s="118"/>
      <c r="J547" s="118"/>
      <c r="K547" s="118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</row>
    <row r="548" customFormat="false" ht="15.75" hidden="false" customHeight="true" outlineLevel="0" collapsed="false">
      <c r="A548" s="118"/>
      <c r="B548" s="119"/>
      <c r="C548" s="118"/>
      <c r="D548" s="118"/>
      <c r="E548" s="118"/>
      <c r="F548" s="118"/>
      <c r="G548" s="118"/>
      <c r="H548" s="118"/>
      <c r="I548" s="118"/>
      <c r="J548" s="118"/>
      <c r="K548" s="118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</row>
    <row r="549" customFormat="false" ht="15.75" hidden="false" customHeight="true" outlineLevel="0" collapsed="false">
      <c r="A549" s="118"/>
      <c r="B549" s="119"/>
      <c r="C549" s="118"/>
      <c r="D549" s="118"/>
      <c r="E549" s="118"/>
      <c r="F549" s="118"/>
      <c r="G549" s="118"/>
      <c r="H549" s="118"/>
      <c r="I549" s="118"/>
      <c r="J549" s="118"/>
      <c r="K549" s="118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</row>
    <row r="550" customFormat="false" ht="15.75" hidden="false" customHeight="true" outlineLevel="0" collapsed="false">
      <c r="A550" s="118"/>
      <c r="B550" s="119"/>
      <c r="C550" s="118"/>
      <c r="D550" s="118"/>
      <c r="E550" s="118"/>
      <c r="F550" s="118"/>
      <c r="G550" s="118"/>
      <c r="H550" s="118"/>
      <c r="I550" s="118"/>
      <c r="J550" s="118"/>
      <c r="K550" s="118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</row>
    <row r="551" customFormat="false" ht="15.75" hidden="false" customHeight="true" outlineLevel="0" collapsed="false">
      <c r="A551" s="118"/>
      <c r="B551" s="119"/>
      <c r="C551" s="118"/>
      <c r="D551" s="118"/>
      <c r="E551" s="118"/>
      <c r="F551" s="118"/>
      <c r="G551" s="118"/>
      <c r="H551" s="118"/>
      <c r="I551" s="118"/>
      <c r="J551" s="118"/>
      <c r="K551" s="118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</row>
    <row r="552" customFormat="false" ht="15.75" hidden="false" customHeight="true" outlineLevel="0" collapsed="false">
      <c r="A552" s="118"/>
      <c r="B552" s="119"/>
      <c r="C552" s="118"/>
      <c r="D552" s="118"/>
      <c r="E552" s="118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</row>
    <row r="553" customFormat="false" ht="15.75" hidden="false" customHeight="true" outlineLevel="0" collapsed="false">
      <c r="A553" s="118"/>
      <c r="B553" s="119"/>
      <c r="C553" s="118"/>
      <c r="D553" s="118"/>
      <c r="E553" s="118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</row>
    <row r="554" customFormat="false" ht="15.75" hidden="false" customHeight="true" outlineLevel="0" collapsed="false">
      <c r="A554" s="118"/>
      <c r="B554" s="119"/>
      <c r="C554" s="118"/>
      <c r="D554" s="118"/>
      <c r="E554" s="118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</row>
    <row r="555" customFormat="false" ht="15.75" hidden="false" customHeight="true" outlineLevel="0" collapsed="false">
      <c r="A555" s="118"/>
      <c r="B555" s="119"/>
      <c r="C555" s="118"/>
      <c r="D555" s="118"/>
      <c r="E555" s="118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</row>
    <row r="556" customFormat="false" ht="15.75" hidden="false" customHeight="true" outlineLevel="0" collapsed="false">
      <c r="A556" s="118"/>
      <c r="B556" s="119"/>
      <c r="C556" s="118"/>
      <c r="D556" s="118"/>
      <c r="E556" s="118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</row>
    <row r="557" customFormat="false" ht="15.75" hidden="false" customHeight="true" outlineLevel="0" collapsed="false">
      <c r="A557" s="118"/>
      <c r="B557" s="119"/>
      <c r="C557" s="118"/>
      <c r="D557" s="118"/>
      <c r="E557" s="118"/>
      <c r="F557" s="118"/>
      <c r="G557" s="118"/>
      <c r="H557" s="118"/>
      <c r="I557" s="118"/>
      <c r="J557" s="118"/>
      <c r="K557" s="118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</row>
    <row r="558" customFormat="false" ht="15.75" hidden="false" customHeight="true" outlineLevel="0" collapsed="false">
      <c r="A558" s="118"/>
      <c r="B558" s="119"/>
      <c r="C558" s="118"/>
      <c r="D558" s="118"/>
      <c r="E558" s="118"/>
      <c r="F558" s="118"/>
      <c r="G558" s="118"/>
      <c r="H558" s="118"/>
      <c r="I558" s="118"/>
      <c r="J558" s="118"/>
      <c r="K558" s="118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</row>
    <row r="559" customFormat="false" ht="15.75" hidden="false" customHeight="true" outlineLevel="0" collapsed="false">
      <c r="A559" s="118"/>
      <c r="B559" s="119"/>
      <c r="C559" s="118"/>
      <c r="D559" s="118"/>
      <c r="E559" s="118"/>
      <c r="F559" s="118"/>
      <c r="G559" s="118"/>
      <c r="H559" s="118"/>
      <c r="I559" s="118"/>
      <c r="J559" s="118"/>
      <c r="K559" s="118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</row>
    <row r="560" customFormat="false" ht="15.75" hidden="false" customHeight="true" outlineLevel="0" collapsed="false">
      <c r="A560" s="118"/>
      <c r="B560" s="119"/>
      <c r="C560" s="118"/>
      <c r="D560" s="118"/>
      <c r="E560" s="118"/>
      <c r="F560" s="118"/>
      <c r="G560" s="118"/>
      <c r="H560" s="118"/>
      <c r="I560" s="118"/>
      <c r="J560" s="118"/>
      <c r="K560" s="118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</row>
    <row r="561" customFormat="false" ht="15.75" hidden="false" customHeight="true" outlineLevel="0" collapsed="false">
      <c r="A561" s="118"/>
      <c r="B561" s="119"/>
      <c r="C561" s="118"/>
      <c r="D561" s="118"/>
      <c r="E561" s="118"/>
      <c r="F561" s="118"/>
      <c r="G561" s="118"/>
      <c r="H561" s="118"/>
      <c r="I561" s="118"/>
      <c r="J561" s="118"/>
      <c r="K561" s="118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</row>
    <row r="562" customFormat="false" ht="15.75" hidden="false" customHeight="true" outlineLevel="0" collapsed="false">
      <c r="A562" s="118"/>
      <c r="B562" s="119"/>
      <c r="C562" s="118"/>
      <c r="D562" s="118"/>
      <c r="E562" s="118"/>
      <c r="F562" s="118"/>
      <c r="G562" s="118"/>
      <c r="H562" s="118"/>
      <c r="I562" s="118"/>
      <c r="J562" s="118"/>
      <c r="K562" s="118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</row>
    <row r="563" customFormat="false" ht="15.75" hidden="false" customHeight="true" outlineLevel="0" collapsed="false">
      <c r="A563" s="118"/>
      <c r="B563" s="119"/>
      <c r="C563" s="118"/>
      <c r="D563" s="118"/>
      <c r="E563" s="118"/>
      <c r="F563" s="118"/>
      <c r="G563" s="118"/>
      <c r="H563" s="118"/>
      <c r="I563" s="118"/>
      <c r="J563" s="118"/>
      <c r="K563" s="118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</row>
    <row r="564" customFormat="false" ht="15.75" hidden="false" customHeight="true" outlineLevel="0" collapsed="false">
      <c r="A564" s="118"/>
      <c r="B564" s="119"/>
      <c r="C564" s="118"/>
      <c r="D564" s="118"/>
      <c r="E564" s="118"/>
      <c r="F564" s="118"/>
      <c r="G564" s="118"/>
      <c r="H564" s="118"/>
      <c r="I564" s="118"/>
      <c r="J564" s="118"/>
      <c r="K564" s="118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</row>
    <row r="565" customFormat="false" ht="15.75" hidden="false" customHeight="true" outlineLevel="0" collapsed="false">
      <c r="A565" s="118"/>
      <c r="B565" s="119"/>
      <c r="C565" s="118"/>
      <c r="D565" s="118"/>
      <c r="E565" s="118"/>
      <c r="F565" s="118"/>
      <c r="G565" s="118"/>
      <c r="H565" s="118"/>
      <c r="I565" s="118"/>
      <c r="J565" s="118"/>
      <c r="K565" s="118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</row>
    <row r="566" customFormat="false" ht="15.75" hidden="false" customHeight="true" outlineLevel="0" collapsed="false">
      <c r="A566" s="118"/>
      <c r="B566" s="119"/>
      <c r="C566" s="118"/>
      <c r="D566" s="118"/>
      <c r="E566" s="118"/>
      <c r="F566" s="118"/>
      <c r="G566" s="118"/>
      <c r="H566" s="118"/>
      <c r="I566" s="118"/>
      <c r="J566" s="118"/>
      <c r="K566" s="118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</row>
    <row r="567" customFormat="false" ht="15.75" hidden="false" customHeight="true" outlineLevel="0" collapsed="false">
      <c r="A567" s="118"/>
      <c r="B567" s="119"/>
      <c r="C567" s="118"/>
      <c r="D567" s="118"/>
      <c r="E567" s="118"/>
      <c r="F567" s="118"/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</row>
    <row r="568" customFormat="false" ht="15.75" hidden="false" customHeight="true" outlineLevel="0" collapsed="false">
      <c r="A568" s="118"/>
      <c r="B568" s="119"/>
      <c r="C568" s="118"/>
      <c r="D568" s="118"/>
      <c r="E568" s="118"/>
      <c r="F568" s="118"/>
      <c r="G568" s="118"/>
      <c r="H568" s="118"/>
      <c r="I568" s="118"/>
      <c r="J568" s="118"/>
      <c r="K568" s="118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</row>
    <row r="569" customFormat="false" ht="15.75" hidden="false" customHeight="true" outlineLevel="0" collapsed="false">
      <c r="A569" s="118"/>
      <c r="B569" s="119"/>
      <c r="C569" s="118"/>
      <c r="D569" s="118"/>
      <c r="E569" s="118"/>
      <c r="F569" s="118"/>
      <c r="G569" s="118"/>
      <c r="H569" s="118"/>
      <c r="I569" s="118"/>
      <c r="J569" s="118"/>
      <c r="K569" s="118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</row>
    <row r="570" customFormat="false" ht="15.75" hidden="false" customHeight="true" outlineLevel="0" collapsed="false">
      <c r="A570" s="118"/>
      <c r="B570" s="119"/>
      <c r="C570" s="118"/>
      <c r="D570" s="118"/>
      <c r="E570" s="118"/>
      <c r="F570" s="118"/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</row>
    <row r="571" customFormat="false" ht="15.75" hidden="false" customHeight="true" outlineLevel="0" collapsed="false">
      <c r="A571" s="118"/>
      <c r="B571" s="119"/>
      <c r="C571" s="118"/>
      <c r="D571" s="118"/>
      <c r="E571" s="118"/>
      <c r="F571" s="118"/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</row>
    <row r="572" customFormat="false" ht="15.75" hidden="false" customHeight="true" outlineLevel="0" collapsed="false">
      <c r="A572" s="118"/>
      <c r="B572" s="119"/>
      <c r="C572" s="118"/>
      <c r="D572" s="118"/>
      <c r="E572" s="118"/>
      <c r="F572" s="118"/>
      <c r="G572" s="118"/>
      <c r="H572" s="118"/>
      <c r="I572" s="118"/>
      <c r="J572" s="118"/>
      <c r="K572" s="118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</row>
    <row r="573" customFormat="false" ht="15.75" hidden="false" customHeight="true" outlineLevel="0" collapsed="false">
      <c r="A573" s="118"/>
      <c r="B573" s="119"/>
      <c r="C573" s="118"/>
      <c r="D573" s="118"/>
      <c r="E573" s="118"/>
      <c r="F573" s="118"/>
      <c r="G573" s="118"/>
      <c r="H573" s="118"/>
      <c r="I573" s="118"/>
      <c r="J573" s="118"/>
      <c r="K573" s="118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</row>
    <row r="574" customFormat="false" ht="15.75" hidden="false" customHeight="true" outlineLevel="0" collapsed="false">
      <c r="A574" s="118"/>
      <c r="B574" s="119"/>
      <c r="C574" s="118"/>
      <c r="D574" s="118"/>
      <c r="E574" s="118"/>
      <c r="F574" s="118"/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</row>
    <row r="575" customFormat="false" ht="15.75" hidden="false" customHeight="true" outlineLevel="0" collapsed="false">
      <c r="A575" s="118"/>
      <c r="B575" s="119"/>
      <c r="C575" s="118"/>
      <c r="D575" s="118"/>
      <c r="E575" s="118"/>
      <c r="F575" s="118"/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</row>
    <row r="576" customFormat="false" ht="15.75" hidden="false" customHeight="true" outlineLevel="0" collapsed="false">
      <c r="A576" s="118"/>
      <c r="B576" s="119"/>
      <c r="C576" s="118"/>
      <c r="D576" s="118"/>
      <c r="E576" s="118"/>
      <c r="F576" s="118"/>
      <c r="G576" s="118"/>
      <c r="H576" s="118"/>
      <c r="I576" s="118"/>
      <c r="J576" s="118"/>
      <c r="K576" s="118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</row>
    <row r="577" customFormat="false" ht="15.75" hidden="false" customHeight="true" outlineLevel="0" collapsed="false">
      <c r="A577" s="118"/>
      <c r="B577" s="119"/>
      <c r="C577" s="118"/>
      <c r="D577" s="118"/>
      <c r="E577" s="118"/>
      <c r="F577" s="118"/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</row>
    <row r="578" customFormat="false" ht="15.75" hidden="false" customHeight="true" outlineLevel="0" collapsed="false">
      <c r="A578" s="118"/>
      <c r="B578" s="119"/>
      <c r="C578" s="118"/>
      <c r="D578" s="118"/>
      <c r="E578" s="118"/>
      <c r="F578" s="118"/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</row>
    <row r="579" customFormat="false" ht="15.75" hidden="false" customHeight="true" outlineLevel="0" collapsed="false">
      <c r="A579" s="118"/>
      <c r="B579" s="119"/>
      <c r="C579" s="118"/>
      <c r="D579" s="118"/>
      <c r="E579" s="118"/>
      <c r="F579" s="118"/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</row>
    <row r="580" customFormat="false" ht="15.75" hidden="false" customHeight="true" outlineLevel="0" collapsed="false">
      <c r="A580" s="118"/>
      <c r="B580" s="119"/>
      <c r="C580" s="118"/>
      <c r="D580" s="118"/>
      <c r="E580" s="118"/>
      <c r="F580" s="118"/>
      <c r="G580" s="118"/>
      <c r="H580" s="118"/>
      <c r="I580" s="118"/>
      <c r="J580" s="118"/>
      <c r="K580" s="118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</row>
    <row r="581" customFormat="false" ht="15.75" hidden="false" customHeight="true" outlineLevel="0" collapsed="false">
      <c r="A581" s="118"/>
      <c r="B581" s="119"/>
      <c r="C581" s="118"/>
      <c r="D581" s="118"/>
      <c r="E581" s="118"/>
      <c r="F581" s="118"/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</row>
    <row r="582" customFormat="false" ht="15.75" hidden="false" customHeight="true" outlineLevel="0" collapsed="false">
      <c r="A582" s="118"/>
      <c r="B582" s="119"/>
      <c r="C582" s="118"/>
      <c r="D582" s="118"/>
      <c r="E582" s="118"/>
      <c r="F582" s="118"/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</row>
    <row r="583" customFormat="false" ht="15.75" hidden="false" customHeight="true" outlineLevel="0" collapsed="false">
      <c r="A583" s="118"/>
      <c r="B583" s="119"/>
      <c r="C583" s="118"/>
      <c r="D583" s="118"/>
      <c r="E583" s="118"/>
      <c r="F583" s="118"/>
      <c r="G583" s="118"/>
      <c r="H583" s="118"/>
      <c r="I583" s="118"/>
      <c r="J583" s="118"/>
      <c r="K583" s="118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</row>
    <row r="584" customFormat="false" ht="15.75" hidden="false" customHeight="true" outlineLevel="0" collapsed="false">
      <c r="A584" s="118"/>
      <c r="B584" s="119"/>
      <c r="C584" s="118"/>
      <c r="D584" s="118"/>
      <c r="E584" s="118"/>
      <c r="F584" s="118"/>
      <c r="G584" s="118"/>
      <c r="H584" s="118"/>
      <c r="I584" s="118"/>
      <c r="J584" s="118"/>
      <c r="K584" s="118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</row>
    <row r="585" customFormat="false" ht="15.75" hidden="false" customHeight="true" outlineLevel="0" collapsed="false">
      <c r="A585" s="118"/>
      <c r="B585" s="119"/>
      <c r="C585" s="118"/>
      <c r="D585" s="118"/>
      <c r="E585" s="118"/>
      <c r="F585" s="118"/>
      <c r="G585" s="118"/>
      <c r="H585" s="118"/>
      <c r="I585" s="118"/>
      <c r="J585" s="118"/>
      <c r="K585" s="118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</row>
    <row r="586" customFormat="false" ht="15.75" hidden="false" customHeight="true" outlineLevel="0" collapsed="false">
      <c r="A586" s="118"/>
      <c r="B586" s="119"/>
      <c r="C586" s="118"/>
      <c r="D586" s="118"/>
      <c r="E586" s="118"/>
      <c r="F586" s="118"/>
      <c r="G586" s="118"/>
      <c r="H586" s="118"/>
      <c r="I586" s="118"/>
      <c r="J586" s="118"/>
      <c r="K586" s="118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</row>
    <row r="587" customFormat="false" ht="15.75" hidden="false" customHeight="true" outlineLevel="0" collapsed="false">
      <c r="A587" s="118"/>
      <c r="B587" s="119"/>
      <c r="C587" s="118"/>
      <c r="D587" s="118"/>
      <c r="E587" s="118"/>
      <c r="F587" s="118"/>
      <c r="G587" s="118"/>
      <c r="H587" s="118"/>
      <c r="I587" s="118"/>
      <c r="J587" s="118"/>
      <c r="K587" s="118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</row>
    <row r="588" customFormat="false" ht="15.75" hidden="false" customHeight="true" outlineLevel="0" collapsed="false">
      <c r="A588" s="118"/>
      <c r="B588" s="119"/>
      <c r="C588" s="118"/>
      <c r="D588" s="118"/>
      <c r="E588" s="118"/>
      <c r="F588" s="118"/>
      <c r="G588" s="118"/>
      <c r="H588" s="118"/>
      <c r="I588" s="118"/>
      <c r="J588" s="118"/>
      <c r="K588" s="118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</row>
    <row r="589" customFormat="false" ht="15.75" hidden="false" customHeight="true" outlineLevel="0" collapsed="false">
      <c r="A589" s="118"/>
      <c r="B589" s="119"/>
      <c r="C589" s="118"/>
      <c r="D589" s="118"/>
      <c r="E589" s="118"/>
      <c r="F589" s="118"/>
      <c r="G589" s="118"/>
      <c r="H589" s="118"/>
      <c r="I589" s="118"/>
      <c r="J589" s="118"/>
      <c r="K589" s="118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</row>
    <row r="590" customFormat="false" ht="15.75" hidden="false" customHeight="true" outlineLevel="0" collapsed="false">
      <c r="A590" s="118"/>
      <c r="B590" s="119"/>
      <c r="C590" s="118"/>
      <c r="D590" s="118"/>
      <c r="E590" s="118"/>
      <c r="F590" s="118"/>
      <c r="G590" s="118"/>
      <c r="H590" s="118"/>
      <c r="I590" s="118"/>
      <c r="J590" s="118"/>
      <c r="K590" s="118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</row>
    <row r="591" customFormat="false" ht="15.75" hidden="false" customHeight="true" outlineLevel="0" collapsed="false">
      <c r="A591" s="118"/>
      <c r="B591" s="119"/>
      <c r="C591" s="118"/>
      <c r="D591" s="118"/>
      <c r="E591" s="118"/>
      <c r="F591" s="118"/>
      <c r="G591" s="118"/>
      <c r="H591" s="118"/>
      <c r="I591" s="118"/>
      <c r="J591" s="118"/>
      <c r="K591" s="118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</row>
    <row r="592" customFormat="false" ht="15.75" hidden="false" customHeight="true" outlineLevel="0" collapsed="false">
      <c r="A592" s="118"/>
      <c r="B592" s="119"/>
      <c r="C592" s="118"/>
      <c r="D592" s="118"/>
      <c r="E592" s="118"/>
      <c r="F592" s="118"/>
      <c r="G592" s="118"/>
      <c r="H592" s="118"/>
      <c r="I592" s="118"/>
      <c r="J592" s="118"/>
      <c r="K592" s="118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</row>
    <row r="593" customFormat="false" ht="15.75" hidden="false" customHeight="true" outlineLevel="0" collapsed="false">
      <c r="A593" s="118"/>
      <c r="B593" s="119"/>
      <c r="C593" s="118"/>
      <c r="D593" s="118"/>
      <c r="E593" s="118"/>
      <c r="F593" s="118"/>
      <c r="G593" s="118"/>
      <c r="H593" s="118"/>
      <c r="I593" s="118"/>
      <c r="J593" s="118"/>
      <c r="K593" s="118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</row>
    <row r="594" customFormat="false" ht="15.75" hidden="false" customHeight="true" outlineLevel="0" collapsed="false">
      <c r="A594" s="118"/>
      <c r="B594" s="119"/>
      <c r="C594" s="118"/>
      <c r="D594" s="118"/>
      <c r="E594" s="118"/>
      <c r="F594" s="118"/>
      <c r="G594" s="118"/>
      <c r="H594" s="118"/>
      <c r="I594" s="118"/>
      <c r="J594" s="118"/>
      <c r="K594" s="118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</row>
    <row r="595" customFormat="false" ht="15.75" hidden="false" customHeight="true" outlineLevel="0" collapsed="false">
      <c r="A595" s="118"/>
      <c r="B595" s="119"/>
      <c r="C595" s="118"/>
      <c r="D595" s="118"/>
      <c r="E595" s="118"/>
      <c r="F595" s="118"/>
      <c r="G595" s="118"/>
      <c r="H595" s="118"/>
      <c r="I595" s="118"/>
      <c r="J595" s="118"/>
      <c r="K595" s="118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</row>
    <row r="596" customFormat="false" ht="15.75" hidden="false" customHeight="true" outlineLevel="0" collapsed="false">
      <c r="A596" s="118"/>
      <c r="B596" s="119"/>
      <c r="C596" s="118"/>
      <c r="D596" s="118"/>
      <c r="E596" s="118"/>
      <c r="F596" s="118"/>
      <c r="G596" s="118"/>
      <c r="H596" s="118"/>
      <c r="I596" s="118"/>
      <c r="J596" s="118"/>
      <c r="K596" s="118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</row>
    <row r="597" customFormat="false" ht="15.75" hidden="false" customHeight="true" outlineLevel="0" collapsed="false">
      <c r="A597" s="118"/>
      <c r="B597" s="119"/>
      <c r="C597" s="118"/>
      <c r="D597" s="118"/>
      <c r="E597" s="118"/>
      <c r="F597" s="118"/>
      <c r="G597" s="118"/>
      <c r="H597" s="118"/>
      <c r="I597" s="118"/>
      <c r="J597" s="118"/>
      <c r="K597" s="118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</row>
    <row r="598" customFormat="false" ht="15.75" hidden="false" customHeight="true" outlineLevel="0" collapsed="false">
      <c r="A598" s="118"/>
      <c r="B598" s="119"/>
      <c r="C598" s="118"/>
      <c r="D598" s="118"/>
      <c r="E598" s="118"/>
      <c r="F598" s="118"/>
      <c r="G598" s="118"/>
      <c r="H598" s="118"/>
      <c r="I598" s="118"/>
      <c r="J598" s="118"/>
      <c r="K598" s="118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</row>
    <row r="599" customFormat="false" ht="15.75" hidden="false" customHeight="true" outlineLevel="0" collapsed="false">
      <c r="A599" s="118"/>
      <c r="B599" s="119"/>
      <c r="C599" s="118"/>
      <c r="D599" s="118"/>
      <c r="E599" s="118"/>
      <c r="F599" s="118"/>
      <c r="G599" s="118"/>
      <c r="H599" s="118"/>
      <c r="I599" s="118"/>
      <c r="J599" s="118"/>
      <c r="K599" s="118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</row>
    <row r="600" customFormat="false" ht="15.75" hidden="false" customHeight="true" outlineLevel="0" collapsed="false">
      <c r="A600" s="118"/>
      <c r="B600" s="119"/>
      <c r="C600" s="118"/>
      <c r="D600" s="118"/>
      <c r="E600" s="118"/>
      <c r="F600" s="118"/>
      <c r="G600" s="118"/>
      <c r="H600" s="118"/>
      <c r="I600" s="118"/>
      <c r="J600" s="118"/>
      <c r="K600" s="118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</row>
    <row r="601" customFormat="false" ht="15.75" hidden="false" customHeight="true" outlineLevel="0" collapsed="false">
      <c r="A601" s="118"/>
      <c r="B601" s="119"/>
      <c r="C601" s="118"/>
      <c r="D601" s="118"/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</row>
    <row r="602" customFormat="false" ht="15.75" hidden="false" customHeight="true" outlineLevel="0" collapsed="false">
      <c r="A602" s="118"/>
      <c r="B602" s="119"/>
      <c r="C602" s="118"/>
      <c r="D602" s="118"/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</row>
    <row r="603" customFormat="false" ht="15.75" hidden="false" customHeight="true" outlineLevel="0" collapsed="false">
      <c r="A603" s="118"/>
      <c r="B603" s="119"/>
      <c r="C603" s="118"/>
      <c r="D603" s="118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</row>
    <row r="604" customFormat="false" ht="15.75" hidden="false" customHeight="true" outlineLevel="0" collapsed="false">
      <c r="A604" s="118"/>
      <c r="B604" s="119"/>
      <c r="C604" s="118"/>
      <c r="D604" s="118"/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</row>
    <row r="605" customFormat="false" ht="15.75" hidden="false" customHeight="true" outlineLevel="0" collapsed="false">
      <c r="A605" s="118"/>
      <c r="B605" s="119"/>
      <c r="C605" s="118"/>
      <c r="D605" s="118"/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</row>
    <row r="606" customFormat="false" ht="15.75" hidden="false" customHeight="true" outlineLevel="0" collapsed="false">
      <c r="A606" s="118"/>
      <c r="B606" s="119"/>
      <c r="C606" s="118"/>
      <c r="D606" s="118"/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</row>
    <row r="607" customFormat="false" ht="15.75" hidden="false" customHeight="true" outlineLevel="0" collapsed="false">
      <c r="A607" s="118"/>
      <c r="B607" s="119"/>
      <c r="C607" s="118"/>
      <c r="D607" s="118"/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</row>
    <row r="608" customFormat="false" ht="15.75" hidden="false" customHeight="true" outlineLevel="0" collapsed="false">
      <c r="A608" s="118"/>
      <c r="B608" s="119"/>
      <c r="C608" s="118"/>
      <c r="D608" s="118"/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</row>
    <row r="609" customFormat="false" ht="15.75" hidden="false" customHeight="true" outlineLevel="0" collapsed="false">
      <c r="A609" s="118"/>
      <c r="B609" s="119"/>
      <c r="C609" s="118"/>
      <c r="D609" s="118"/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</row>
    <row r="610" customFormat="false" ht="15.75" hidden="false" customHeight="true" outlineLevel="0" collapsed="false">
      <c r="A610" s="118"/>
      <c r="B610" s="119"/>
      <c r="C610" s="118"/>
      <c r="D610" s="118"/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</row>
    <row r="611" customFormat="false" ht="15.75" hidden="false" customHeight="true" outlineLevel="0" collapsed="false">
      <c r="A611" s="118"/>
      <c r="B611" s="119"/>
      <c r="C611" s="118"/>
      <c r="D611" s="118"/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</row>
    <row r="612" customFormat="false" ht="15.75" hidden="false" customHeight="true" outlineLevel="0" collapsed="false">
      <c r="A612" s="118"/>
      <c r="B612" s="119"/>
      <c r="C612" s="118"/>
      <c r="D612" s="118"/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</row>
    <row r="613" customFormat="false" ht="15.75" hidden="false" customHeight="true" outlineLevel="0" collapsed="false">
      <c r="A613" s="118"/>
      <c r="B613" s="119"/>
      <c r="C613" s="118"/>
      <c r="D613" s="118"/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</row>
    <row r="614" customFormat="false" ht="15.75" hidden="false" customHeight="true" outlineLevel="0" collapsed="false">
      <c r="A614" s="118"/>
      <c r="B614" s="119"/>
      <c r="C614" s="118"/>
      <c r="D614" s="118"/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</row>
    <row r="615" customFormat="false" ht="15.75" hidden="false" customHeight="true" outlineLevel="0" collapsed="false">
      <c r="A615" s="118"/>
      <c r="B615" s="119"/>
      <c r="C615" s="118"/>
      <c r="D615" s="118"/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</row>
    <row r="616" customFormat="false" ht="15.75" hidden="false" customHeight="true" outlineLevel="0" collapsed="false">
      <c r="A616" s="118"/>
      <c r="B616" s="119"/>
      <c r="C616" s="118"/>
      <c r="D616" s="118"/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</row>
    <row r="617" customFormat="false" ht="15.75" hidden="false" customHeight="true" outlineLevel="0" collapsed="false">
      <c r="A617" s="118"/>
      <c r="B617" s="119"/>
      <c r="C617" s="118"/>
      <c r="D617" s="118"/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</row>
    <row r="618" customFormat="false" ht="15.75" hidden="false" customHeight="true" outlineLevel="0" collapsed="false">
      <c r="A618" s="118"/>
      <c r="B618" s="119"/>
      <c r="C618" s="118"/>
      <c r="D618" s="118"/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</row>
    <row r="619" customFormat="false" ht="15.75" hidden="false" customHeight="true" outlineLevel="0" collapsed="false">
      <c r="A619" s="118"/>
      <c r="B619" s="119"/>
      <c r="C619" s="118"/>
      <c r="D619" s="118"/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</row>
    <row r="620" customFormat="false" ht="15.75" hidden="false" customHeight="true" outlineLevel="0" collapsed="false">
      <c r="A620" s="118"/>
      <c r="B620" s="119"/>
      <c r="C620" s="118"/>
      <c r="D620" s="118"/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</row>
    <row r="621" customFormat="false" ht="15.75" hidden="false" customHeight="true" outlineLevel="0" collapsed="false">
      <c r="A621" s="118"/>
      <c r="B621" s="119"/>
      <c r="C621" s="118"/>
      <c r="D621" s="118"/>
      <c r="E621" s="118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</row>
    <row r="622" customFormat="false" ht="15.75" hidden="false" customHeight="true" outlineLevel="0" collapsed="false">
      <c r="A622" s="118"/>
      <c r="B622" s="119"/>
      <c r="C622" s="118"/>
      <c r="D622" s="118"/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</row>
    <row r="623" customFormat="false" ht="15.75" hidden="false" customHeight="true" outlineLevel="0" collapsed="false">
      <c r="A623" s="118"/>
      <c r="B623" s="119"/>
      <c r="C623" s="118"/>
      <c r="D623" s="118"/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</row>
    <row r="624" customFormat="false" ht="15.75" hidden="false" customHeight="true" outlineLevel="0" collapsed="false">
      <c r="A624" s="118"/>
      <c r="B624" s="119"/>
      <c r="C624" s="118"/>
      <c r="D624" s="118"/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</row>
    <row r="625" customFormat="false" ht="15.75" hidden="false" customHeight="true" outlineLevel="0" collapsed="false">
      <c r="A625" s="118"/>
      <c r="B625" s="119"/>
      <c r="C625" s="118"/>
      <c r="D625" s="118"/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</row>
    <row r="626" customFormat="false" ht="15.75" hidden="false" customHeight="true" outlineLevel="0" collapsed="false">
      <c r="A626" s="118"/>
      <c r="B626" s="119"/>
      <c r="C626" s="118"/>
      <c r="D626" s="118"/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</row>
    <row r="627" customFormat="false" ht="15.75" hidden="false" customHeight="true" outlineLevel="0" collapsed="false">
      <c r="A627" s="118"/>
      <c r="B627" s="119"/>
      <c r="C627" s="118"/>
      <c r="D627" s="118"/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</row>
    <row r="628" customFormat="false" ht="15.75" hidden="false" customHeight="true" outlineLevel="0" collapsed="false">
      <c r="A628" s="118"/>
      <c r="B628" s="119"/>
      <c r="C628" s="118"/>
      <c r="D628" s="118"/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</row>
    <row r="629" customFormat="false" ht="15.75" hidden="false" customHeight="true" outlineLevel="0" collapsed="false">
      <c r="A629" s="118"/>
      <c r="B629" s="119"/>
      <c r="C629" s="118"/>
      <c r="D629" s="118"/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</row>
    <row r="630" customFormat="false" ht="15.75" hidden="false" customHeight="true" outlineLevel="0" collapsed="false">
      <c r="A630" s="118"/>
      <c r="B630" s="119"/>
      <c r="C630" s="118"/>
      <c r="D630" s="118"/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</row>
    <row r="631" customFormat="false" ht="15.75" hidden="false" customHeight="true" outlineLevel="0" collapsed="false">
      <c r="A631" s="118"/>
      <c r="B631" s="119"/>
      <c r="C631" s="118"/>
      <c r="D631" s="118"/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</row>
    <row r="632" customFormat="false" ht="15.75" hidden="false" customHeight="true" outlineLevel="0" collapsed="false">
      <c r="A632" s="118"/>
      <c r="B632" s="119"/>
      <c r="C632" s="118"/>
      <c r="D632" s="118"/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</row>
    <row r="633" customFormat="false" ht="15.75" hidden="false" customHeight="true" outlineLevel="0" collapsed="false">
      <c r="A633" s="118"/>
      <c r="B633" s="119"/>
      <c r="C633" s="118"/>
      <c r="D633" s="118"/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</row>
    <row r="634" customFormat="false" ht="15.75" hidden="false" customHeight="true" outlineLevel="0" collapsed="false">
      <c r="A634" s="118"/>
      <c r="B634" s="119"/>
      <c r="C634" s="118"/>
      <c r="D634" s="118"/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</row>
    <row r="635" customFormat="false" ht="15.75" hidden="false" customHeight="true" outlineLevel="0" collapsed="false">
      <c r="A635" s="118"/>
      <c r="B635" s="119"/>
      <c r="C635" s="118"/>
      <c r="D635" s="118"/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</row>
    <row r="636" customFormat="false" ht="15.75" hidden="false" customHeight="true" outlineLevel="0" collapsed="false">
      <c r="A636" s="118"/>
      <c r="B636" s="119"/>
      <c r="C636" s="118"/>
      <c r="D636" s="118"/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</row>
    <row r="637" customFormat="false" ht="15.75" hidden="false" customHeight="true" outlineLevel="0" collapsed="false">
      <c r="A637" s="118"/>
      <c r="B637" s="119"/>
      <c r="C637" s="118"/>
      <c r="D637" s="118"/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</row>
    <row r="638" customFormat="false" ht="15.75" hidden="false" customHeight="true" outlineLevel="0" collapsed="false">
      <c r="A638" s="118"/>
      <c r="B638" s="119"/>
      <c r="C638" s="118"/>
      <c r="D638" s="118"/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</row>
    <row r="639" customFormat="false" ht="15.75" hidden="false" customHeight="true" outlineLevel="0" collapsed="false">
      <c r="A639" s="118"/>
      <c r="B639" s="119"/>
      <c r="C639" s="118"/>
      <c r="D639" s="118"/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</row>
    <row r="640" customFormat="false" ht="15.75" hidden="false" customHeight="true" outlineLevel="0" collapsed="false">
      <c r="A640" s="118"/>
      <c r="B640" s="119"/>
      <c r="C640" s="118"/>
      <c r="D640" s="118"/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</row>
    <row r="641" customFormat="false" ht="15.75" hidden="false" customHeight="true" outlineLevel="0" collapsed="false">
      <c r="A641" s="118"/>
      <c r="B641" s="119"/>
      <c r="C641" s="118"/>
      <c r="D641" s="118"/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</row>
    <row r="642" customFormat="false" ht="15.75" hidden="false" customHeight="true" outlineLevel="0" collapsed="false">
      <c r="A642" s="118"/>
      <c r="B642" s="119"/>
      <c r="C642" s="118"/>
      <c r="D642" s="118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</row>
    <row r="643" customFormat="false" ht="15.75" hidden="false" customHeight="true" outlineLevel="0" collapsed="false">
      <c r="A643" s="118"/>
      <c r="B643" s="119"/>
      <c r="C643" s="118"/>
      <c r="D643" s="118"/>
      <c r="E643" s="118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</row>
    <row r="644" customFormat="false" ht="15.75" hidden="false" customHeight="true" outlineLevel="0" collapsed="false">
      <c r="A644" s="118"/>
      <c r="B644" s="119"/>
      <c r="C644" s="118"/>
      <c r="D644" s="118"/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</row>
    <row r="645" customFormat="false" ht="15.75" hidden="false" customHeight="true" outlineLevel="0" collapsed="false">
      <c r="A645" s="118"/>
      <c r="B645" s="119"/>
      <c r="C645" s="118"/>
      <c r="D645" s="118"/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</row>
    <row r="646" customFormat="false" ht="15.75" hidden="false" customHeight="true" outlineLevel="0" collapsed="false">
      <c r="A646" s="118"/>
      <c r="B646" s="119"/>
      <c r="C646" s="118"/>
      <c r="D646" s="118"/>
      <c r="E646" s="118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</row>
    <row r="647" customFormat="false" ht="15.75" hidden="false" customHeight="true" outlineLevel="0" collapsed="false">
      <c r="A647" s="118"/>
      <c r="B647" s="119"/>
      <c r="C647" s="118"/>
      <c r="D647" s="118"/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</row>
    <row r="648" customFormat="false" ht="15.75" hidden="false" customHeight="true" outlineLevel="0" collapsed="false">
      <c r="A648" s="118"/>
      <c r="B648" s="119"/>
      <c r="C648" s="118"/>
      <c r="D648" s="118"/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</row>
    <row r="649" customFormat="false" ht="15.75" hidden="false" customHeight="true" outlineLevel="0" collapsed="false">
      <c r="A649" s="118"/>
      <c r="B649" s="119"/>
      <c r="C649" s="118"/>
      <c r="D649" s="118"/>
      <c r="E649" s="118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</row>
    <row r="650" customFormat="false" ht="15.75" hidden="false" customHeight="true" outlineLevel="0" collapsed="false">
      <c r="A650" s="118"/>
      <c r="B650" s="119"/>
      <c r="C650" s="118"/>
      <c r="D650" s="118"/>
      <c r="E650" s="118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</row>
    <row r="651" customFormat="false" ht="15.75" hidden="false" customHeight="true" outlineLevel="0" collapsed="false">
      <c r="A651" s="118"/>
      <c r="B651" s="119"/>
      <c r="C651" s="118"/>
      <c r="D651" s="118"/>
      <c r="E651" s="118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</row>
    <row r="652" customFormat="false" ht="15.75" hidden="false" customHeight="true" outlineLevel="0" collapsed="false">
      <c r="A652" s="118"/>
      <c r="B652" s="119"/>
      <c r="C652" s="118"/>
      <c r="D652" s="118"/>
      <c r="E652" s="118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</row>
    <row r="653" customFormat="false" ht="15.75" hidden="false" customHeight="true" outlineLevel="0" collapsed="false">
      <c r="A653" s="118"/>
      <c r="B653" s="119"/>
      <c r="C653" s="118"/>
      <c r="D653" s="118"/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</row>
    <row r="654" customFormat="false" ht="15.75" hidden="false" customHeight="true" outlineLevel="0" collapsed="false">
      <c r="A654" s="118"/>
      <c r="B654" s="119"/>
      <c r="C654" s="118"/>
      <c r="D654" s="118"/>
      <c r="E654" s="118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</row>
    <row r="655" customFormat="false" ht="15.75" hidden="false" customHeight="true" outlineLevel="0" collapsed="false">
      <c r="A655" s="118"/>
      <c r="B655" s="119"/>
      <c r="C655" s="118"/>
      <c r="D655" s="118"/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</row>
    <row r="656" customFormat="false" ht="15.75" hidden="false" customHeight="true" outlineLevel="0" collapsed="false">
      <c r="A656" s="118"/>
      <c r="B656" s="119"/>
      <c r="C656" s="118"/>
      <c r="D656" s="118"/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</row>
    <row r="657" customFormat="false" ht="15.75" hidden="false" customHeight="true" outlineLevel="0" collapsed="false">
      <c r="A657" s="118"/>
      <c r="B657" s="119"/>
      <c r="C657" s="118"/>
      <c r="D657" s="118"/>
      <c r="E657" s="118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</row>
    <row r="658" customFormat="false" ht="15.75" hidden="false" customHeight="true" outlineLevel="0" collapsed="false">
      <c r="A658" s="118"/>
      <c r="B658" s="119"/>
      <c r="C658" s="118"/>
      <c r="D658" s="118"/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</row>
    <row r="659" customFormat="false" ht="15.75" hidden="false" customHeight="true" outlineLevel="0" collapsed="false">
      <c r="A659" s="118"/>
      <c r="B659" s="119"/>
      <c r="C659" s="118"/>
      <c r="D659" s="118"/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</row>
    <row r="660" customFormat="false" ht="15.75" hidden="false" customHeight="true" outlineLevel="0" collapsed="false">
      <c r="A660" s="118"/>
      <c r="B660" s="119"/>
      <c r="C660" s="118"/>
      <c r="D660" s="118"/>
      <c r="E660" s="118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</row>
    <row r="661" customFormat="false" ht="15.75" hidden="false" customHeight="true" outlineLevel="0" collapsed="false">
      <c r="A661" s="118"/>
      <c r="B661" s="119"/>
      <c r="C661" s="118"/>
      <c r="D661" s="118"/>
      <c r="E661" s="118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</row>
    <row r="662" customFormat="false" ht="15.75" hidden="false" customHeight="true" outlineLevel="0" collapsed="false">
      <c r="A662" s="118"/>
      <c r="B662" s="119"/>
      <c r="C662" s="118"/>
      <c r="D662" s="118"/>
      <c r="E662" s="118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</row>
    <row r="663" customFormat="false" ht="15.75" hidden="false" customHeight="true" outlineLevel="0" collapsed="false">
      <c r="A663" s="118"/>
      <c r="B663" s="119"/>
      <c r="C663" s="118"/>
      <c r="D663" s="118"/>
      <c r="E663" s="118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</row>
    <row r="664" customFormat="false" ht="15.75" hidden="false" customHeight="true" outlineLevel="0" collapsed="false">
      <c r="A664" s="118"/>
      <c r="B664" s="119"/>
      <c r="C664" s="118"/>
      <c r="D664" s="118"/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</row>
    <row r="665" customFormat="false" ht="15.75" hidden="false" customHeight="true" outlineLevel="0" collapsed="false">
      <c r="A665" s="118"/>
      <c r="B665" s="119"/>
      <c r="C665" s="118"/>
      <c r="D665" s="118"/>
      <c r="E665" s="118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</row>
    <row r="666" customFormat="false" ht="15.75" hidden="false" customHeight="true" outlineLevel="0" collapsed="false">
      <c r="A666" s="118"/>
      <c r="B666" s="119"/>
      <c r="C666" s="118"/>
      <c r="D666" s="118"/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</row>
    <row r="667" customFormat="false" ht="15.75" hidden="false" customHeight="true" outlineLevel="0" collapsed="false">
      <c r="A667" s="118"/>
      <c r="B667" s="119"/>
      <c r="C667" s="118"/>
      <c r="D667" s="118"/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</row>
    <row r="668" customFormat="false" ht="15.75" hidden="false" customHeight="true" outlineLevel="0" collapsed="false">
      <c r="A668" s="118"/>
      <c r="B668" s="119"/>
      <c r="C668" s="118"/>
      <c r="D668" s="118"/>
      <c r="E668" s="118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</row>
    <row r="669" customFormat="false" ht="15.75" hidden="false" customHeight="true" outlineLevel="0" collapsed="false">
      <c r="A669" s="118"/>
      <c r="B669" s="119"/>
      <c r="C669" s="118"/>
      <c r="D669" s="118"/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</row>
    <row r="670" customFormat="false" ht="15.75" hidden="false" customHeight="true" outlineLevel="0" collapsed="false">
      <c r="A670" s="118"/>
      <c r="B670" s="119"/>
      <c r="C670" s="118"/>
      <c r="D670" s="118"/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</row>
    <row r="671" customFormat="false" ht="15.75" hidden="false" customHeight="true" outlineLevel="0" collapsed="false">
      <c r="A671" s="118"/>
      <c r="B671" s="119"/>
      <c r="C671" s="118"/>
      <c r="D671" s="118"/>
      <c r="E671" s="118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</row>
    <row r="672" customFormat="false" ht="15.75" hidden="false" customHeight="true" outlineLevel="0" collapsed="false">
      <c r="A672" s="118"/>
      <c r="B672" s="119"/>
      <c r="C672" s="118"/>
      <c r="D672" s="118"/>
      <c r="E672" s="118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</row>
    <row r="673" customFormat="false" ht="15.75" hidden="false" customHeight="true" outlineLevel="0" collapsed="false">
      <c r="A673" s="118"/>
      <c r="B673" s="119"/>
      <c r="C673" s="118"/>
      <c r="D673" s="118"/>
      <c r="E673" s="118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</row>
    <row r="674" customFormat="false" ht="15.75" hidden="false" customHeight="true" outlineLevel="0" collapsed="false">
      <c r="A674" s="118"/>
      <c r="B674" s="119"/>
      <c r="C674" s="118"/>
      <c r="D674" s="118"/>
      <c r="E674" s="118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</row>
    <row r="675" customFormat="false" ht="15.75" hidden="false" customHeight="true" outlineLevel="0" collapsed="false">
      <c r="A675" s="118"/>
      <c r="B675" s="119"/>
      <c r="C675" s="118"/>
      <c r="D675" s="118"/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</row>
    <row r="676" customFormat="false" ht="15.75" hidden="false" customHeight="true" outlineLevel="0" collapsed="false">
      <c r="A676" s="118"/>
      <c r="B676" s="119"/>
      <c r="C676" s="118"/>
      <c r="D676" s="118"/>
      <c r="E676" s="118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</row>
    <row r="677" customFormat="false" ht="15.75" hidden="false" customHeight="true" outlineLevel="0" collapsed="false">
      <c r="A677" s="118"/>
      <c r="B677" s="119"/>
      <c r="C677" s="118"/>
      <c r="D677" s="118"/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</row>
    <row r="678" customFormat="false" ht="15.75" hidden="false" customHeight="true" outlineLevel="0" collapsed="false">
      <c r="A678" s="118"/>
      <c r="B678" s="119"/>
      <c r="C678" s="118"/>
      <c r="D678" s="118"/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</row>
    <row r="679" customFormat="false" ht="15.75" hidden="false" customHeight="true" outlineLevel="0" collapsed="false">
      <c r="A679" s="118"/>
      <c r="B679" s="119"/>
      <c r="C679" s="118"/>
      <c r="D679" s="118"/>
      <c r="E679" s="118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</row>
    <row r="680" customFormat="false" ht="15.75" hidden="false" customHeight="true" outlineLevel="0" collapsed="false">
      <c r="A680" s="118"/>
      <c r="B680" s="119"/>
      <c r="C680" s="118"/>
      <c r="D680" s="118"/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</row>
    <row r="681" customFormat="false" ht="15.75" hidden="false" customHeight="true" outlineLevel="0" collapsed="false">
      <c r="A681" s="118"/>
      <c r="B681" s="119"/>
      <c r="C681" s="118"/>
      <c r="D681" s="118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</row>
    <row r="682" customFormat="false" ht="15.75" hidden="false" customHeight="true" outlineLevel="0" collapsed="false">
      <c r="A682" s="118"/>
      <c r="B682" s="119"/>
      <c r="C682" s="118"/>
      <c r="D682" s="118"/>
      <c r="E682" s="118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</row>
    <row r="683" customFormat="false" ht="15.75" hidden="false" customHeight="true" outlineLevel="0" collapsed="false">
      <c r="A683" s="118"/>
      <c r="B683" s="119"/>
      <c r="C683" s="118"/>
      <c r="D683" s="118"/>
      <c r="E683" s="118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</row>
    <row r="684" customFormat="false" ht="15.75" hidden="false" customHeight="true" outlineLevel="0" collapsed="false">
      <c r="A684" s="118"/>
      <c r="B684" s="119"/>
      <c r="C684" s="118"/>
      <c r="D684" s="118"/>
      <c r="E684" s="118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</row>
    <row r="685" customFormat="false" ht="15.75" hidden="false" customHeight="true" outlineLevel="0" collapsed="false">
      <c r="A685" s="118"/>
      <c r="B685" s="119"/>
      <c r="C685" s="118"/>
      <c r="D685" s="118"/>
      <c r="E685" s="118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</row>
    <row r="686" customFormat="false" ht="15.75" hidden="false" customHeight="true" outlineLevel="0" collapsed="false">
      <c r="A686" s="118"/>
      <c r="B686" s="119"/>
      <c r="C686" s="118"/>
      <c r="D686" s="118"/>
      <c r="E686" s="118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</row>
    <row r="687" customFormat="false" ht="15.75" hidden="false" customHeight="true" outlineLevel="0" collapsed="false">
      <c r="A687" s="118"/>
      <c r="B687" s="119"/>
      <c r="C687" s="118"/>
      <c r="D687" s="118"/>
      <c r="E687" s="118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</row>
    <row r="688" customFormat="false" ht="15.75" hidden="false" customHeight="true" outlineLevel="0" collapsed="false">
      <c r="A688" s="118"/>
      <c r="B688" s="119"/>
      <c r="C688" s="118"/>
      <c r="D688" s="118"/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</row>
    <row r="689" customFormat="false" ht="15.75" hidden="false" customHeight="true" outlineLevel="0" collapsed="false">
      <c r="A689" s="118"/>
      <c r="B689" s="119"/>
      <c r="C689" s="118"/>
      <c r="D689" s="118"/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</row>
    <row r="690" customFormat="false" ht="15.75" hidden="false" customHeight="true" outlineLevel="0" collapsed="false">
      <c r="A690" s="118"/>
      <c r="B690" s="119"/>
      <c r="C690" s="118"/>
      <c r="D690" s="118"/>
      <c r="E690" s="118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</row>
    <row r="691" customFormat="false" ht="15.75" hidden="false" customHeight="true" outlineLevel="0" collapsed="false">
      <c r="A691" s="118"/>
      <c r="B691" s="119"/>
      <c r="C691" s="118"/>
      <c r="D691" s="118"/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</row>
    <row r="692" customFormat="false" ht="15.75" hidden="false" customHeight="true" outlineLevel="0" collapsed="false">
      <c r="A692" s="118"/>
      <c r="B692" s="119"/>
      <c r="C692" s="118"/>
      <c r="D692" s="118"/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</row>
    <row r="693" customFormat="false" ht="15.75" hidden="false" customHeight="true" outlineLevel="0" collapsed="false">
      <c r="A693" s="118"/>
      <c r="B693" s="119"/>
      <c r="C693" s="118"/>
      <c r="D693" s="118"/>
      <c r="E693" s="118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</row>
    <row r="694" customFormat="false" ht="15.75" hidden="false" customHeight="true" outlineLevel="0" collapsed="false">
      <c r="A694" s="118"/>
      <c r="B694" s="119"/>
      <c r="C694" s="118"/>
      <c r="D694" s="118"/>
      <c r="E694" s="118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</row>
    <row r="695" customFormat="false" ht="15.75" hidden="false" customHeight="true" outlineLevel="0" collapsed="false">
      <c r="A695" s="118"/>
      <c r="B695" s="119"/>
      <c r="C695" s="118"/>
      <c r="D695" s="118"/>
      <c r="E695" s="118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</row>
    <row r="696" customFormat="false" ht="15.75" hidden="false" customHeight="true" outlineLevel="0" collapsed="false">
      <c r="A696" s="118"/>
      <c r="B696" s="119"/>
      <c r="C696" s="118"/>
      <c r="D696" s="118"/>
      <c r="E696" s="118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</row>
    <row r="697" customFormat="false" ht="15.75" hidden="false" customHeight="true" outlineLevel="0" collapsed="false">
      <c r="A697" s="118"/>
      <c r="B697" s="119"/>
      <c r="C697" s="118"/>
      <c r="D697" s="118"/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</row>
    <row r="698" customFormat="false" ht="15.75" hidden="false" customHeight="true" outlineLevel="0" collapsed="false">
      <c r="A698" s="118"/>
      <c r="B698" s="119"/>
      <c r="C698" s="118"/>
      <c r="D698" s="118"/>
      <c r="E698" s="118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</row>
    <row r="699" customFormat="false" ht="15.75" hidden="false" customHeight="true" outlineLevel="0" collapsed="false">
      <c r="A699" s="118"/>
      <c r="B699" s="119"/>
      <c r="C699" s="118"/>
      <c r="D699" s="118"/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</row>
    <row r="700" customFormat="false" ht="15.75" hidden="false" customHeight="true" outlineLevel="0" collapsed="false">
      <c r="A700" s="118"/>
      <c r="B700" s="119"/>
      <c r="C700" s="118"/>
      <c r="D700" s="118"/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</row>
    <row r="701" customFormat="false" ht="15.75" hidden="false" customHeight="true" outlineLevel="0" collapsed="false">
      <c r="A701" s="118"/>
      <c r="B701" s="119"/>
      <c r="C701" s="118"/>
      <c r="D701" s="118"/>
      <c r="E701" s="118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</row>
    <row r="702" customFormat="false" ht="15.75" hidden="false" customHeight="true" outlineLevel="0" collapsed="false">
      <c r="A702" s="118"/>
      <c r="B702" s="119"/>
      <c r="C702" s="118"/>
      <c r="D702" s="118"/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</row>
    <row r="703" customFormat="false" ht="15.75" hidden="false" customHeight="true" outlineLevel="0" collapsed="false">
      <c r="A703" s="118"/>
      <c r="B703" s="119"/>
      <c r="C703" s="118"/>
      <c r="D703" s="118"/>
      <c r="E703" s="118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</row>
    <row r="704" customFormat="false" ht="15.75" hidden="false" customHeight="true" outlineLevel="0" collapsed="false">
      <c r="A704" s="118"/>
      <c r="B704" s="119"/>
      <c r="C704" s="118"/>
      <c r="D704" s="118"/>
      <c r="E704" s="118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</row>
    <row r="705" customFormat="false" ht="15.75" hidden="false" customHeight="true" outlineLevel="0" collapsed="false">
      <c r="A705" s="118"/>
      <c r="B705" s="119"/>
      <c r="C705" s="118"/>
      <c r="D705" s="118"/>
      <c r="E705" s="118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</row>
    <row r="706" customFormat="false" ht="15.75" hidden="false" customHeight="true" outlineLevel="0" collapsed="false">
      <c r="A706" s="118"/>
      <c r="B706" s="119"/>
      <c r="C706" s="118"/>
      <c r="D706" s="118"/>
      <c r="E706" s="118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</row>
    <row r="707" customFormat="false" ht="15.75" hidden="false" customHeight="true" outlineLevel="0" collapsed="false">
      <c r="A707" s="118"/>
      <c r="B707" s="119"/>
      <c r="C707" s="118"/>
      <c r="D707" s="118"/>
      <c r="E707" s="118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</row>
    <row r="708" customFormat="false" ht="15.75" hidden="false" customHeight="true" outlineLevel="0" collapsed="false">
      <c r="A708" s="118"/>
      <c r="B708" s="119"/>
      <c r="C708" s="118"/>
      <c r="D708" s="118"/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</row>
    <row r="709" customFormat="false" ht="15.75" hidden="false" customHeight="true" outlineLevel="0" collapsed="false">
      <c r="A709" s="118"/>
      <c r="B709" s="119"/>
      <c r="C709" s="118"/>
      <c r="D709" s="118"/>
      <c r="E709" s="118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</row>
    <row r="710" customFormat="false" ht="15.75" hidden="false" customHeight="true" outlineLevel="0" collapsed="false">
      <c r="A710" s="118"/>
      <c r="B710" s="119"/>
      <c r="C710" s="118"/>
      <c r="D710" s="118"/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</row>
    <row r="711" customFormat="false" ht="15.75" hidden="false" customHeight="true" outlineLevel="0" collapsed="false">
      <c r="A711" s="118"/>
      <c r="B711" s="119"/>
      <c r="C711" s="118"/>
      <c r="D711" s="118"/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</row>
    <row r="712" customFormat="false" ht="15.75" hidden="false" customHeight="true" outlineLevel="0" collapsed="false">
      <c r="A712" s="118"/>
      <c r="B712" s="119"/>
      <c r="C712" s="118"/>
      <c r="D712" s="118"/>
      <c r="E712" s="118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</row>
    <row r="713" customFormat="false" ht="15.75" hidden="false" customHeight="true" outlineLevel="0" collapsed="false">
      <c r="A713" s="118"/>
      <c r="B713" s="119"/>
      <c r="C713" s="118"/>
      <c r="D713" s="118"/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</row>
    <row r="714" customFormat="false" ht="15.75" hidden="false" customHeight="true" outlineLevel="0" collapsed="false">
      <c r="A714" s="118"/>
      <c r="B714" s="119"/>
      <c r="C714" s="118"/>
      <c r="D714" s="118"/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</row>
    <row r="715" customFormat="false" ht="15.75" hidden="false" customHeight="true" outlineLevel="0" collapsed="false">
      <c r="A715" s="118"/>
      <c r="B715" s="119"/>
      <c r="C715" s="118"/>
      <c r="D715" s="118"/>
      <c r="E715" s="118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</row>
    <row r="716" customFormat="false" ht="15.75" hidden="false" customHeight="true" outlineLevel="0" collapsed="false">
      <c r="A716" s="118"/>
      <c r="B716" s="119"/>
      <c r="C716" s="118"/>
      <c r="D716" s="118"/>
      <c r="E716" s="118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</row>
    <row r="717" customFormat="false" ht="15.75" hidden="false" customHeight="true" outlineLevel="0" collapsed="false">
      <c r="A717" s="118"/>
      <c r="B717" s="119"/>
      <c r="C717" s="118"/>
      <c r="D717" s="118"/>
      <c r="E717" s="118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</row>
    <row r="718" customFormat="false" ht="15.75" hidden="false" customHeight="true" outlineLevel="0" collapsed="false">
      <c r="A718" s="118"/>
      <c r="B718" s="119"/>
      <c r="C718" s="118"/>
      <c r="D718" s="118"/>
      <c r="E718" s="118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</row>
    <row r="719" customFormat="false" ht="15.75" hidden="false" customHeight="true" outlineLevel="0" collapsed="false">
      <c r="A719" s="118"/>
      <c r="B719" s="119"/>
      <c r="C719" s="118"/>
      <c r="D719" s="118"/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</row>
    <row r="720" customFormat="false" ht="15.75" hidden="false" customHeight="true" outlineLevel="0" collapsed="false">
      <c r="A720" s="118"/>
      <c r="B720" s="119"/>
      <c r="C720" s="118"/>
      <c r="D720" s="118"/>
      <c r="E720" s="118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</row>
    <row r="721" customFormat="false" ht="15.75" hidden="false" customHeight="true" outlineLevel="0" collapsed="false">
      <c r="A721" s="118"/>
      <c r="B721" s="119"/>
      <c r="C721" s="118"/>
      <c r="D721" s="118"/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</row>
    <row r="722" customFormat="false" ht="15.75" hidden="false" customHeight="true" outlineLevel="0" collapsed="false">
      <c r="A722" s="118"/>
      <c r="B722" s="119"/>
      <c r="C722" s="118"/>
      <c r="D722" s="118"/>
      <c r="E722" s="118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</row>
    <row r="723" customFormat="false" ht="15.75" hidden="false" customHeight="true" outlineLevel="0" collapsed="false">
      <c r="A723" s="118"/>
      <c r="B723" s="119"/>
      <c r="C723" s="118"/>
      <c r="D723" s="118"/>
      <c r="E723" s="118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</row>
    <row r="724" customFormat="false" ht="15.75" hidden="false" customHeight="true" outlineLevel="0" collapsed="false">
      <c r="A724" s="118"/>
      <c r="B724" s="119"/>
      <c r="C724" s="118"/>
      <c r="D724" s="118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</row>
    <row r="725" customFormat="false" ht="15.75" hidden="false" customHeight="true" outlineLevel="0" collapsed="false">
      <c r="A725" s="118"/>
      <c r="B725" s="119"/>
      <c r="C725" s="118"/>
      <c r="D725" s="118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</row>
    <row r="726" customFormat="false" ht="15.75" hidden="false" customHeight="true" outlineLevel="0" collapsed="false">
      <c r="A726" s="118"/>
      <c r="B726" s="119"/>
      <c r="C726" s="118"/>
      <c r="D726" s="118"/>
      <c r="E726" s="118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</row>
    <row r="727" customFormat="false" ht="15.75" hidden="false" customHeight="true" outlineLevel="0" collapsed="false">
      <c r="A727" s="118"/>
      <c r="B727" s="119"/>
      <c r="C727" s="118"/>
      <c r="D727" s="118"/>
      <c r="E727" s="118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</row>
    <row r="728" customFormat="false" ht="15.75" hidden="false" customHeight="true" outlineLevel="0" collapsed="false">
      <c r="A728" s="118"/>
      <c r="B728" s="119"/>
      <c r="C728" s="118"/>
      <c r="D728" s="118"/>
      <c r="E728" s="118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</row>
    <row r="729" customFormat="false" ht="15.75" hidden="false" customHeight="true" outlineLevel="0" collapsed="false">
      <c r="A729" s="118"/>
      <c r="B729" s="119"/>
      <c r="C729" s="118"/>
      <c r="D729" s="118"/>
      <c r="E729" s="118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</row>
    <row r="730" customFormat="false" ht="15.75" hidden="false" customHeight="true" outlineLevel="0" collapsed="false">
      <c r="A730" s="118"/>
      <c r="B730" s="119"/>
      <c r="C730" s="118"/>
      <c r="D730" s="118"/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</row>
    <row r="731" customFormat="false" ht="15.75" hidden="false" customHeight="true" outlineLevel="0" collapsed="false">
      <c r="A731" s="118"/>
      <c r="B731" s="119"/>
      <c r="C731" s="118"/>
      <c r="D731" s="118"/>
      <c r="E731" s="118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</row>
    <row r="732" customFormat="false" ht="15.75" hidden="false" customHeight="true" outlineLevel="0" collapsed="false">
      <c r="A732" s="118"/>
      <c r="B732" s="119"/>
      <c r="C732" s="118"/>
      <c r="D732" s="118"/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</row>
    <row r="733" customFormat="false" ht="15.75" hidden="false" customHeight="true" outlineLevel="0" collapsed="false">
      <c r="A733" s="118"/>
      <c r="B733" s="119"/>
      <c r="C733" s="118"/>
      <c r="D733" s="118"/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</row>
    <row r="734" customFormat="false" ht="15.75" hidden="false" customHeight="true" outlineLevel="0" collapsed="false">
      <c r="A734" s="118"/>
      <c r="B734" s="119"/>
      <c r="C734" s="118"/>
      <c r="D734" s="118"/>
      <c r="E734" s="118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</row>
    <row r="735" customFormat="false" ht="15.75" hidden="false" customHeight="true" outlineLevel="0" collapsed="false">
      <c r="A735" s="118"/>
      <c r="B735" s="119"/>
      <c r="C735" s="118"/>
      <c r="D735" s="118"/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</row>
    <row r="736" customFormat="false" ht="15.75" hidden="false" customHeight="true" outlineLevel="0" collapsed="false">
      <c r="A736" s="118"/>
      <c r="B736" s="119"/>
      <c r="C736" s="118"/>
      <c r="D736" s="118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</row>
    <row r="737" customFormat="false" ht="15.75" hidden="false" customHeight="true" outlineLevel="0" collapsed="false">
      <c r="A737" s="118"/>
      <c r="B737" s="119"/>
      <c r="C737" s="118"/>
      <c r="D737" s="118"/>
      <c r="E737" s="118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</row>
    <row r="738" customFormat="false" ht="15.75" hidden="false" customHeight="true" outlineLevel="0" collapsed="false">
      <c r="A738" s="118"/>
      <c r="B738" s="119"/>
      <c r="C738" s="118"/>
      <c r="D738" s="118"/>
      <c r="E738" s="118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</row>
    <row r="739" customFormat="false" ht="15.75" hidden="false" customHeight="true" outlineLevel="0" collapsed="false">
      <c r="A739" s="118"/>
      <c r="B739" s="119"/>
      <c r="C739" s="118"/>
      <c r="D739" s="118"/>
      <c r="E739" s="118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</row>
    <row r="740" customFormat="false" ht="15.75" hidden="false" customHeight="true" outlineLevel="0" collapsed="false">
      <c r="A740" s="118"/>
      <c r="B740" s="119"/>
      <c r="C740" s="118"/>
      <c r="D740" s="118"/>
      <c r="E740" s="118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</row>
    <row r="741" customFormat="false" ht="15.75" hidden="false" customHeight="true" outlineLevel="0" collapsed="false">
      <c r="A741" s="118"/>
      <c r="B741" s="119"/>
      <c r="C741" s="118"/>
      <c r="D741" s="118"/>
      <c r="E741" s="118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</row>
    <row r="742" customFormat="false" ht="15.75" hidden="false" customHeight="true" outlineLevel="0" collapsed="false">
      <c r="A742" s="118"/>
      <c r="B742" s="119"/>
      <c r="C742" s="118"/>
      <c r="D742" s="118"/>
      <c r="E742" s="118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</row>
    <row r="743" customFormat="false" ht="15.75" hidden="false" customHeight="true" outlineLevel="0" collapsed="false">
      <c r="A743" s="118"/>
      <c r="B743" s="119"/>
      <c r="C743" s="118"/>
      <c r="D743" s="118"/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</row>
    <row r="744" customFormat="false" ht="15.75" hidden="false" customHeight="true" outlineLevel="0" collapsed="false">
      <c r="A744" s="118"/>
      <c r="B744" s="119"/>
      <c r="C744" s="118"/>
      <c r="D744" s="118"/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</row>
    <row r="745" customFormat="false" ht="15.75" hidden="false" customHeight="true" outlineLevel="0" collapsed="false">
      <c r="A745" s="118"/>
      <c r="B745" s="119"/>
      <c r="C745" s="118"/>
      <c r="D745" s="118"/>
      <c r="E745" s="118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</row>
    <row r="746" customFormat="false" ht="15.75" hidden="false" customHeight="true" outlineLevel="0" collapsed="false">
      <c r="A746" s="118"/>
      <c r="B746" s="119"/>
      <c r="C746" s="118"/>
      <c r="D746" s="118"/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</row>
    <row r="747" customFormat="false" ht="15.75" hidden="false" customHeight="true" outlineLevel="0" collapsed="false">
      <c r="A747" s="118"/>
      <c r="B747" s="119"/>
      <c r="C747" s="118"/>
      <c r="D747" s="118"/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</row>
    <row r="748" customFormat="false" ht="15.75" hidden="false" customHeight="true" outlineLevel="0" collapsed="false">
      <c r="A748" s="118"/>
      <c r="B748" s="119"/>
      <c r="C748" s="118"/>
      <c r="D748" s="118"/>
      <c r="E748" s="118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</row>
    <row r="749" customFormat="false" ht="15.75" hidden="false" customHeight="true" outlineLevel="0" collapsed="false">
      <c r="A749" s="118"/>
      <c r="B749" s="119"/>
      <c r="C749" s="118"/>
      <c r="D749" s="118"/>
      <c r="E749" s="118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</row>
    <row r="750" customFormat="false" ht="15.75" hidden="false" customHeight="true" outlineLevel="0" collapsed="false">
      <c r="A750" s="118"/>
      <c r="B750" s="119"/>
      <c r="C750" s="118"/>
      <c r="D750" s="118"/>
      <c r="E750" s="118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</row>
    <row r="751" customFormat="false" ht="15.75" hidden="false" customHeight="true" outlineLevel="0" collapsed="false">
      <c r="A751" s="118"/>
      <c r="B751" s="119"/>
      <c r="C751" s="118"/>
      <c r="D751" s="118"/>
      <c r="E751" s="118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</row>
    <row r="752" customFormat="false" ht="15.75" hidden="false" customHeight="true" outlineLevel="0" collapsed="false">
      <c r="A752" s="118"/>
      <c r="B752" s="119"/>
      <c r="C752" s="118"/>
      <c r="D752" s="118"/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</row>
    <row r="753" customFormat="false" ht="15.75" hidden="false" customHeight="true" outlineLevel="0" collapsed="false">
      <c r="A753" s="118"/>
      <c r="B753" s="119"/>
      <c r="C753" s="118"/>
      <c r="D753" s="118"/>
      <c r="E753" s="118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</row>
    <row r="754" customFormat="false" ht="15.75" hidden="false" customHeight="true" outlineLevel="0" collapsed="false">
      <c r="A754" s="118"/>
      <c r="B754" s="119"/>
      <c r="C754" s="118"/>
      <c r="D754" s="118"/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</row>
    <row r="755" customFormat="false" ht="15.75" hidden="false" customHeight="true" outlineLevel="0" collapsed="false">
      <c r="A755" s="118"/>
      <c r="B755" s="119"/>
      <c r="C755" s="118"/>
      <c r="D755" s="118"/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</row>
    <row r="756" customFormat="false" ht="15.75" hidden="false" customHeight="true" outlineLevel="0" collapsed="false">
      <c r="A756" s="118"/>
      <c r="B756" s="119"/>
      <c r="C756" s="118"/>
      <c r="D756" s="118"/>
      <c r="E756" s="118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</row>
    <row r="757" customFormat="false" ht="15.75" hidden="false" customHeight="true" outlineLevel="0" collapsed="false">
      <c r="A757" s="118"/>
      <c r="B757" s="119"/>
      <c r="C757" s="118"/>
      <c r="D757" s="118"/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</row>
    <row r="758" customFormat="false" ht="15.75" hidden="false" customHeight="true" outlineLevel="0" collapsed="false">
      <c r="A758" s="118"/>
      <c r="B758" s="119"/>
      <c r="C758" s="118"/>
      <c r="D758" s="118"/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</row>
    <row r="759" customFormat="false" ht="15.75" hidden="false" customHeight="true" outlineLevel="0" collapsed="false">
      <c r="A759" s="118"/>
      <c r="B759" s="119"/>
      <c r="C759" s="118"/>
      <c r="D759" s="118"/>
      <c r="E759" s="118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</row>
    <row r="760" customFormat="false" ht="15.75" hidden="false" customHeight="true" outlineLevel="0" collapsed="false">
      <c r="A760" s="118"/>
      <c r="B760" s="119"/>
      <c r="C760" s="118"/>
      <c r="D760" s="118"/>
      <c r="E760" s="118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</row>
    <row r="761" customFormat="false" ht="15.75" hidden="false" customHeight="true" outlineLevel="0" collapsed="false">
      <c r="A761" s="118"/>
      <c r="B761" s="119"/>
      <c r="C761" s="118"/>
      <c r="D761" s="118"/>
      <c r="E761" s="118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</row>
    <row r="762" customFormat="false" ht="15.75" hidden="false" customHeight="true" outlineLevel="0" collapsed="false">
      <c r="A762" s="118"/>
      <c r="B762" s="119"/>
      <c r="C762" s="118"/>
      <c r="D762" s="118"/>
      <c r="E762" s="118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</row>
    <row r="763" customFormat="false" ht="15.75" hidden="false" customHeight="true" outlineLevel="0" collapsed="false">
      <c r="A763" s="118"/>
      <c r="B763" s="119"/>
      <c r="C763" s="118"/>
      <c r="D763" s="118"/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</row>
    <row r="764" customFormat="false" ht="15.75" hidden="false" customHeight="true" outlineLevel="0" collapsed="false">
      <c r="A764" s="118"/>
      <c r="B764" s="119"/>
      <c r="C764" s="118"/>
      <c r="D764" s="118"/>
      <c r="E764" s="118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</row>
    <row r="765" customFormat="false" ht="15.75" hidden="false" customHeight="true" outlineLevel="0" collapsed="false">
      <c r="A765" s="118"/>
      <c r="B765" s="119"/>
      <c r="C765" s="118"/>
      <c r="D765" s="118"/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</row>
    <row r="766" customFormat="false" ht="15.75" hidden="false" customHeight="true" outlineLevel="0" collapsed="false">
      <c r="A766" s="118"/>
      <c r="B766" s="119"/>
      <c r="C766" s="118"/>
      <c r="D766" s="118"/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</row>
    <row r="767" customFormat="false" ht="15.75" hidden="false" customHeight="true" outlineLevel="0" collapsed="false">
      <c r="A767" s="118"/>
      <c r="B767" s="119"/>
      <c r="C767" s="118"/>
      <c r="D767" s="118"/>
      <c r="E767" s="118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</row>
    <row r="768" customFormat="false" ht="15.75" hidden="false" customHeight="true" outlineLevel="0" collapsed="false">
      <c r="A768" s="118"/>
      <c r="B768" s="119"/>
      <c r="C768" s="118"/>
      <c r="D768" s="118"/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</row>
    <row r="769" customFormat="false" ht="15.75" hidden="false" customHeight="true" outlineLevel="0" collapsed="false">
      <c r="A769" s="118"/>
      <c r="B769" s="119"/>
      <c r="C769" s="118"/>
      <c r="D769" s="118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</row>
    <row r="770" customFormat="false" ht="15.75" hidden="false" customHeight="true" outlineLevel="0" collapsed="false">
      <c r="A770" s="118"/>
      <c r="B770" s="119"/>
      <c r="C770" s="118"/>
      <c r="D770" s="118"/>
      <c r="E770" s="118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</row>
    <row r="771" customFormat="false" ht="15.75" hidden="false" customHeight="true" outlineLevel="0" collapsed="false">
      <c r="A771" s="118"/>
      <c r="B771" s="119"/>
      <c r="C771" s="118"/>
      <c r="D771" s="118"/>
      <c r="E771" s="118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</row>
    <row r="772" customFormat="false" ht="15.75" hidden="false" customHeight="true" outlineLevel="0" collapsed="false">
      <c r="A772" s="118"/>
      <c r="B772" s="119"/>
      <c r="C772" s="118"/>
      <c r="D772" s="118"/>
      <c r="E772" s="118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</row>
    <row r="773" customFormat="false" ht="15.75" hidden="false" customHeight="true" outlineLevel="0" collapsed="false">
      <c r="A773" s="118"/>
      <c r="B773" s="119"/>
      <c r="C773" s="118"/>
      <c r="D773" s="118"/>
      <c r="E773" s="118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</row>
    <row r="774" customFormat="false" ht="15.75" hidden="false" customHeight="true" outlineLevel="0" collapsed="false">
      <c r="A774" s="118"/>
      <c r="B774" s="119"/>
      <c r="C774" s="118"/>
      <c r="D774" s="118"/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</row>
    <row r="775" customFormat="false" ht="15.75" hidden="false" customHeight="true" outlineLevel="0" collapsed="false">
      <c r="A775" s="118"/>
      <c r="B775" s="119"/>
      <c r="C775" s="118"/>
      <c r="D775" s="118"/>
      <c r="E775" s="118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</row>
    <row r="776" customFormat="false" ht="15.75" hidden="false" customHeight="true" outlineLevel="0" collapsed="false">
      <c r="A776" s="118"/>
      <c r="B776" s="119"/>
      <c r="C776" s="118"/>
      <c r="D776" s="118"/>
      <c r="E776" s="118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</row>
    <row r="777" customFormat="false" ht="15.75" hidden="false" customHeight="true" outlineLevel="0" collapsed="false">
      <c r="A777" s="118"/>
      <c r="B777" s="119"/>
      <c r="C777" s="118"/>
      <c r="D777" s="118"/>
      <c r="E777" s="118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</row>
    <row r="778" customFormat="false" ht="15.75" hidden="false" customHeight="true" outlineLevel="0" collapsed="false">
      <c r="A778" s="118"/>
      <c r="B778" s="119"/>
      <c r="C778" s="118"/>
      <c r="D778" s="118"/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</row>
    <row r="779" customFormat="false" ht="15.75" hidden="false" customHeight="true" outlineLevel="0" collapsed="false">
      <c r="A779" s="118"/>
      <c r="B779" s="119"/>
      <c r="C779" s="118"/>
      <c r="D779" s="118"/>
      <c r="E779" s="118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</row>
    <row r="780" customFormat="false" ht="15.75" hidden="false" customHeight="true" outlineLevel="0" collapsed="false">
      <c r="A780" s="118"/>
      <c r="B780" s="119"/>
      <c r="C780" s="118"/>
      <c r="D780" s="118"/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</row>
    <row r="781" customFormat="false" ht="15.75" hidden="false" customHeight="true" outlineLevel="0" collapsed="false">
      <c r="A781" s="118"/>
      <c r="B781" s="119"/>
      <c r="C781" s="118"/>
      <c r="D781" s="118"/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</row>
    <row r="782" customFormat="false" ht="15.75" hidden="false" customHeight="true" outlineLevel="0" collapsed="false">
      <c r="A782" s="118"/>
      <c r="B782" s="119"/>
      <c r="C782" s="118"/>
      <c r="D782" s="118"/>
      <c r="E782" s="118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</row>
    <row r="783" customFormat="false" ht="15.75" hidden="false" customHeight="true" outlineLevel="0" collapsed="false">
      <c r="A783" s="118"/>
      <c r="B783" s="119"/>
      <c r="C783" s="118"/>
      <c r="D783" s="118"/>
      <c r="E783" s="118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</row>
    <row r="784" customFormat="false" ht="15.75" hidden="false" customHeight="true" outlineLevel="0" collapsed="false">
      <c r="A784" s="118"/>
      <c r="B784" s="119"/>
      <c r="C784" s="118"/>
      <c r="D784" s="118"/>
      <c r="E784" s="118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</row>
    <row r="785" customFormat="false" ht="15.75" hidden="false" customHeight="true" outlineLevel="0" collapsed="false">
      <c r="A785" s="118"/>
      <c r="B785" s="119"/>
      <c r="C785" s="118"/>
      <c r="D785" s="118"/>
      <c r="E785" s="118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</row>
    <row r="786" customFormat="false" ht="15.75" hidden="false" customHeight="true" outlineLevel="0" collapsed="false">
      <c r="A786" s="118"/>
      <c r="B786" s="119"/>
      <c r="C786" s="118"/>
      <c r="D786" s="118"/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</row>
    <row r="787" customFormat="false" ht="15.75" hidden="false" customHeight="true" outlineLevel="0" collapsed="false">
      <c r="A787" s="118"/>
      <c r="B787" s="119"/>
      <c r="C787" s="118"/>
      <c r="D787" s="118"/>
      <c r="E787" s="118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</row>
    <row r="788" customFormat="false" ht="15.75" hidden="false" customHeight="true" outlineLevel="0" collapsed="false">
      <c r="A788" s="118"/>
      <c r="B788" s="119"/>
      <c r="C788" s="118"/>
      <c r="D788" s="118"/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</row>
    <row r="789" customFormat="false" ht="15.75" hidden="false" customHeight="true" outlineLevel="0" collapsed="false">
      <c r="A789" s="118"/>
      <c r="B789" s="119"/>
      <c r="C789" s="118"/>
      <c r="D789" s="118"/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</row>
    <row r="790" customFormat="false" ht="15.75" hidden="false" customHeight="true" outlineLevel="0" collapsed="false">
      <c r="A790" s="118"/>
      <c r="B790" s="119"/>
      <c r="C790" s="118"/>
      <c r="D790" s="118"/>
      <c r="E790" s="118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</row>
    <row r="791" customFormat="false" ht="15.75" hidden="false" customHeight="true" outlineLevel="0" collapsed="false">
      <c r="A791" s="118"/>
      <c r="B791" s="119"/>
      <c r="C791" s="118"/>
      <c r="D791" s="118"/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</row>
    <row r="792" customFormat="false" ht="15.75" hidden="false" customHeight="true" outlineLevel="0" collapsed="false">
      <c r="A792" s="118"/>
      <c r="B792" s="119"/>
      <c r="C792" s="118"/>
      <c r="D792" s="118"/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</row>
    <row r="793" customFormat="false" ht="15.75" hidden="false" customHeight="true" outlineLevel="0" collapsed="false">
      <c r="A793" s="118"/>
      <c r="B793" s="119"/>
      <c r="C793" s="118"/>
      <c r="D793" s="118"/>
      <c r="E793" s="118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</row>
    <row r="794" customFormat="false" ht="15.75" hidden="false" customHeight="true" outlineLevel="0" collapsed="false">
      <c r="A794" s="118"/>
      <c r="B794" s="119"/>
      <c r="C794" s="118"/>
      <c r="D794" s="118"/>
      <c r="E794" s="118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</row>
    <row r="795" customFormat="false" ht="15.75" hidden="false" customHeight="true" outlineLevel="0" collapsed="false">
      <c r="A795" s="118"/>
      <c r="B795" s="119"/>
      <c r="C795" s="118"/>
      <c r="D795" s="118"/>
      <c r="E795" s="118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</row>
    <row r="796" customFormat="false" ht="15.75" hidden="false" customHeight="true" outlineLevel="0" collapsed="false">
      <c r="A796" s="118"/>
      <c r="B796" s="119"/>
      <c r="C796" s="118"/>
      <c r="D796" s="118"/>
      <c r="E796" s="118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</row>
    <row r="797" customFormat="false" ht="15.75" hidden="false" customHeight="true" outlineLevel="0" collapsed="false">
      <c r="A797" s="118"/>
      <c r="B797" s="119"/>
      <c r="C797" s="118"/>
      <c r="D797" s="118"/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</row>
    <row r="798" customFormat="false" ht="15.75" hidden="false" customHeight="true" outlineLevel="0" collapsed="false">
      <c r="A798" s="118"/>
      <c r="B798" s="119"/>
      <c r="C798" s="118"/>
      <c r="D798" s="118"/>
      <c r="E798" s="118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</row>
    <row r="799" customFormat="false" ht="15.75" hidden="false" customHeight="true" outlineLevel="0" collapsed="false">
      <c r="A799" s="118"/>
      <c r="B799" s="119"/>
      <c r="C799" s="118"/>
      <c r="D799" s="118"/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</row>
    <row r="800" customFormat="false" ht="15.75" hidden="false" customHeight="true" outlineLevel="0" collapsed="false">
      <c r="A800" s="118"/>
      <c r="B800" s="119"/>
      <c r="C800" s="118"/>
      <c r="D800" s="118"/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</row>
    <row r="801" customFormat="false" ht="15.75" hidden="false" customHeight="true" outlineLevel="0" collapsed="false">
      <c r="A801" s="118"/>
      <c r="B801" s="119"/>
      <c r="C801" s="118"/>
      <c r="D801" s="118"/>
      <c r="E801" s="118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</row>
    <row r="802" customFormat="false" ht="15.75" hidden="false" customHeight="true" outlineLevel="0" collapsed="false">
      <c r="A802" s="118"/>
      <c r="B802" s="119"/>
      <c r="C802" s="118"/>
      <c r="D802" s="118"/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</row>
    <row r="803" customFormat="false" ht="15.75" hidden="false" customHeight="true" outlineLevel="0" collapsed="false">
      <c r="A803" s="118"/>
      <c r="B803" s="119"/>
      <c r="C803" s="118"/>
      <c r="D803" s="118"/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</row>
    <row r="804" customFormat="false" ht="15.75" hidden="false" customHeight="true" outlineLevel="0" collapsed="false">
      <c r="A804" s="118"/>
      <c r="B804" s="119"/>
      <c r="C804" s="118"/>
      <c r="D804" s="118"/>
      <c r="E804" s="118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</row>
    <row r="805" customFormat="false" ht="15.75" hidden="false" customHeight="true" outlineLevel="0" collapsed="false">
      <c r="A805" s="118"/>
      <c r="B805" s="119"/>
      <c r="C805" s="118"/>
      <c r="D805" s="118"/>
      <c r="E805" s="118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</row>
    <row r="806" customFormat="false" ht="15.75" hidden="false" customHeight="true" outlineLevel="0" collapsed="false">
      <c r="A806" s="118"/>
      <c r="B806" s="119"/>
      <c r="C806" s="118"/>
      <c r="D806" s="118"/>
      <c r="E806" s="118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</row>
    <row r="807" customFormat="false" ht="15.75" hidden="false" customHeight="true" outlineLevel="0" collapsed="false">
      <c r="A807" s="118"/>
      <c r="B807" s="119"/>
      <c r="C807" s="118"/>
      <c r="D807" s="118"/>
      <c r="E807" s="118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</row>
    <row r="808" customFormat="false" ht="15.75" hidden="false" customHeight="true" outlineLevel="0" collapsed="false">
      <c r="A808" s="118"/>
      <c r="B808" s="119"/>
      <c r="C808" s="118"/>
      <c r="D808" s="118"/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</row>
    <row r="809" customFormat="false" ht="15.75" hidden="false" customHeight="true" outlineLevel="0" collapsed="false">
      <c r="A809" s="118"/>
      <c r="B809" s="119"/>
      <c r="C809" s="118"/>
      <c r="D809" s="118"/>
      <c r="E809" s="118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</row>
    <row r="810" customFormat="false" ht="15.75" hidden="false" customHeight="true" outlineLevel="0" collapsed="false">
      <c r="A810" s="118"/>
      <c r="B810" s="119"/>
      <c r="C810" s="118"/>
      <c r="D810" s="118"/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</row>
    <row r="811" customFormat="false" ht="15.75" hidden="false" customHeight="true" outlineLevel="0" collapsed="false">
      <c r="A811" s="118"/>
      <c r="B811" s="119"/>
      <c r="C811" s="118"/>
      <c r="D811" s="118"/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</row>
    <row r="812" customFormat="false" ht="15.75" hidden="false" customHeight="true" outlineLevel="0" collapsed="false">
      <c r="A812" s="118"/>
      <c r="B812" s="119"/>
      <c r="C812" s="118"/>
      <c r="D812" s="118"/>
      <c r="E812" s="118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</row>
    <row r="813" customFormat="false" ht="15.75" hidden="false" customHeight="true" outlineLevel="0" collapsed="false">
      <c r="A813" s="118"/>
      <c r="B813" s="119"/>
      <c r="C813" s="118"/>
      <c r="D813" s="118"/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</row>
    <row r="814" customFormat="false" ht="15.75" hidden="false" customHeight="true" outlineLevel="0" collapsed="false">
      <c r="A814" s="118"/>
      <c r="B814" s="119"/>
      <c r="C814" s="118"/>
      <c r="D814" s="118"/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</row>
    <row r="815" customFormat="false" ht="15.75" hidden="false" customHeight="true" outlineLevel="0" collapsed="false">
      <c r="A815" s="118"/>
      <c r="B815" s="119"/>
      <c r="C815" s="118"/>
      <c r="D815" s="118"/>
      <c r="E815" s="118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</row>
    <row r="816" customFormat="false" ht="15.75" hidden="false" customHeight="true" outlineLevel="0" collapsed="false">
      <c r="A816" s="118"/>
      <c r="B816" s="119"/>
      <c r="C816" s="118"/>
      <c r="D816" s="118"/>
      <c r="E816" s="118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</row>
    <row r="817" customFormat="false" ht="15.75" hidden="false" customHeight="true" outlineLevel="0" collapsed="false">
      <c r="A817" s="118"/>
      <c r="B817" s="119"/>
      <c r="C817" s="118"/>
      <c r="D817" s="118"/>
      <c r="E817" s="118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</row>
    <row r="818" customFormat="false" ht="15.75" hidden="false" customHeight="true" outlineLevel="0" collapsed="false">
      <c r="A818" s="118"/>
      <c r="B818" s="119"/>
      <c r="C818" s="118"/>
      <c r="D818" s="118"/>
      <c r="E818" s="118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</row>
    <row r="819" customFormat="false" ht="15.75" hidden="false" customHeight="true" outlineLevel="0" collapsed="false">
      <c r="A819" s="118"/>
      <c r="B819" s="119"/>
      <c r="C819" s="118"/>
      <c r="D819" s="118"/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</row>
    <row r="820" customFormat="false" ht="15.75" hidden="false" customHeight="true" outlineLevel="0" collapsed="false">
      <c r="A820" s="118"/>
      <c r="B820" s="119"/>
      <c r="C820" s="118"/>
      <c r="D820" s="118"/>
      <c r="E820" s="118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</row>
    <row r="821" customFormat="false" ht="15.75" hidden="false" customHeight="true" outlineLevel="0" collapsed="false">
      <c r="A821" s="118"/>
      <c r="B821" s="119"/>
      <c r="C821" s="118"/>
      <c r="D821" s="118"/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</row>
    <row r="822" customFormat="false" ht="15.75" hidden="false" customHeight="true" outlineLevel="0" collapsed="false">
      <c r="A822" s="118"/>
      <c r="B822" s="119"/>
      <c r="C822" s="118"/>
      <c r="D822" s="118"/>
      <c r="E822" s="118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</row>
    <row r="823" customFormat="false" ht="15.75" hidden="false" customHeight="true" outlineLevel="0" collapsed="false">
      <c r="A823" s="118"/>
      <c r="B823" s="119"/>
      <c r="C823" s="118"/>
      <c r="D823" s="118"/>
      <c r="E823" s="118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</row>
    <row r="824" customFormat="false" ht="15.75" hidden="false" customHeight="true" outlineLevel="0" collapsed="false">
      <c r="A824" s="118"/>
      <c r="B824" s="119"/>
      <c r="C824" s="118"/>
      <c r="D824" s="118"/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</row>
    <row r="825" customFormat="false" ht="15.75" hidden="false" customHeight="true" outlineLevel="0" collapsed="false">
      <c r="A825" s="118"/>
      <c r="B825" s="119"/>
      <c r="C825" s="118"/>
      <c r="D825" s="118"/>
      <c r="E825" s="118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</row>
    <row r="826" customFormat="false" ht="15.75" hidden="false" customHeight="true" outlineLevel="0" collapsed="false">
      <c r="A826" s="118"/>
      <c r="B826" s="119"/>
      <c r="C826" s="118"/>
      <c r="D826" s="118"/>
      <c r="E826" s="118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</row>
    <row r="827" customFormat="false" ht="15.75" hidden="false" customHeight="true" outlineLevel="0" collapsed="false">
      <c r="A827" s="118"/>
      <c r="B827" s="119"/>
      <c r="C827" s="118"/>
      <c r="D827" s="118"/>
      <c r="E827" s="118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</row>
    <row r="828" customFormat="false" ht="15.75" hidden="false" customHeight="true" outlineLevel="0" collapsed="false">
      <c r="A828" s="118"/>
      <c r="B828" s="119"/>
      <c r="C828" s="118"/>
      <c r="D828" s="118"/>
      <c r="E828" s="118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</row>
    <row r="829" customFormat="false" ht="15.75" hidden="false" customHeight="true" outlineLevel="0" collapsed="false">
      <c r="A829" s="118"/>
      <c r="B829" s="119"/>
      <c r="C829" s="118"/>
      <c r="D829" s="118"/>
      <c r="E829" s="118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</row>
    <row r="830" customFormat="false" ht="15.75" hidden="false" customHeight="true" outlineLevel="0" collapsed="false">
      <c r="A830" s="118"/>
      <c r="B830" s="119"/>
      <c r="C830" s="118"/>
      <c r="D830" s="118"/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</row>
    <row r="831" customFormat="false" ht="15.75" hidden="false" customHeight="true" outlineLevel="0" collapsed="false">
      <c r="A831" s="118"/>
      <c r="B831" s="119"/>
      <c r="C831" s="118"/>
      <c r="D831" s="118"/>
      <c r="E831" s="118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</row>
    <row r="832" customFormat="false" ht="15.75" hidden="false" customHeight="true" outlineLevel="0" collapsed="false">
      <c r="A832" s="118"/>
      <c r="B832" s="119"/>
      <c r="C832" s="118"/>
      <c r="D832" s="118"/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</row>
    <row r="833" customFormat="false" ht="15.75" hidden="false" customHeight="true" outlineLevel="0" collapsed="false">
      <c r="A833" s="118"/>
      <c r="B833" s="119"/>
      <c r="C833" s="118"/>
      <c r="D833" s="118"/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</row>
    <row r="834" customFormat="false" ht="15.75" hidden="false" customHeight="true" outlineLevel="0" collapsed="false">
      <c r="A834" s="118"/>
      <c r="B834" s="119"/>
      <c r="C834" s="118"/>
      <c r="D834" s="118"/>
      <c r="E834" s="118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</row>
    <row r="835" customFormat="false" ht="15.75" hidden="false" customHeight="true" outlineLevel="0" collapsed="false">
      <c r="A835" s="118"/>
      <c r="B835" s="119"/>
      <c r="C835" s="118"/>
      <c r="D835" s="118"/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</row>
    <row r="836" customFormat="false" ht="15.75" hidden="false" customHeight="true" outlineLevel="0" collapsed="false">
      <c r="A836" s="118"/>
      <c r="B836" s="119"/>
      <c r="C836" s="118"/>
      <c r="D836" s="118"/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</row>
    <row r="837" customFormat="false" ht="15.75" hidden="false" customHeight="true" outlineLevel="0" collapsed="false">
      <c r="A837" s="118"/>
      <c r="B837" s="119"/>
      <c r="C837" s="118"/>
      <c r="D837" s="118"/>
      <c r="E837" s="118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</row>
    <row r="838" customFormat="false" ht="15.75" hidden="false" customHeight="true" outlineLevel="0" collapsed="false">
      <c r="A838" s="118"/>
      <c r="B838" s="119"/>
      <c r="C838" s="118"/>
      <c r="D838" s="118"/>
      <c r="E838" s="118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</row>
    <row r="839" customFormat="false" ht="15.75" hidden="false" customHeight="true" outlineLevel="0" collapsed="false">
      <c r="A839" s="118"/>
      <c r="B839" s="119"/>
      <c r="C839" s="118"/>
      <c r="D839" s="118"/>
      <c r="E839" s="118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</row>
    <row r="840" customFormat="false" ht="15.75" hidden="false" customHeight="true" outlineLevel="0" collapsed="false">
      <c r="A840" s="118"/>
      <c r="B840" s="119"/>
      <c r="C840" s="118"/>
      <c r="D840" s="118"/>
      <c r="E840" s="118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</row>
    <row r="841" customFormat="false" ht="15.75" hidden="false" customHeight="true" outlineLevel="0" collapsed="false">
      <c r="A841" s="118"/>
      <c r="B841" s="119"/>
      <c r="C841" s="118"/>
      <c r="D841" s="118"/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</row>
    <row r="842" customFormat="false" ht="15.75" hidden="false" customHeight="true" outlineLevel="0" collapsed="false">
      <c r="A842" s="118"/>
      <c r="B842" s="119"/>
      <c r="C842" s="118"/>
      <c r="D842" s="118"/>
      <c r="E842" s="118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</row>
    <row r="843" customFormat="false" ht="15.75" hidden="false" customHeight="true" outlineLevel="0" collapsed="false">
      <c r="A843" s="118"/>
      <c r="B843" s="119"/>
      <c r="C843" s="118"/>
      <c r="D843" s="118"/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</row>
    <row r="844" customFormat="false" ht="15.75" hidden="false" customHeight="true" outlineLevel="0" collapsed="false">
      <c r="A844" s="118"/>
      <c r="B844" s="119"/>
      <c r="C844" s="118"/>
      <c r="D844" s="118"/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</row>
    <row r="845" customFormat="false" ht="15.75" hidden="false" customHeight="true" outlineLevel="0" collapsed="false">
      <c r="A845" s="118"/>
      <c r="B845" s="119"/>
      <c r="C845" s="118"/>
      <c r="D845" s="118"/>
      <c r="E845" s="118"/>
      <c r="F845" s="118"/>
      <c r="G845" s="118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</row>
    <row r="846" customFormat="false" ht="15.75" hidden="false" customHeight="true" outlineLevel="0" collapsed="false">
      <c r="A846" s="118"/>
      <c r="B846" s="119"/>
      <c r="C846" s="118"/>
      <c r="D846" s="118"/>
      <c r="E846" s="118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</row>
    <row r="847" customFormat="false" ht="15.75" hidden="false" customHeight="true" outlineLevel="0" collapsed="false">
      <c r="A847" s="118"/>
      <c r="B847" s="119"/>
      <c r="C847" s="118"/>
      <c r="D847" s="118"/>
      <c r="E847" s="118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</row>
    <row r="848" customFormat="false" ht="15.75" hidden="false" customHeight="true" outlineLevel="0" collapsed="false">
      <c r="A848" s="118"/>
      <c r="B848" s="119"/>
      <c r="C848" s="118"/>
      <c r="D848" s="118"/>
      <c r="E848" s="118"/>
      <c r="F848" s="118"/>
      <c r="G848" s="118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</row>
    <row r="849" customFormat="false" ht="15.75" hidden="false" customHeight="true" outlineLevel="0" collapsed="false">
      <c r="A849" s="118"/>
      <c r="B849" s="119"/>
      <c r="C849" s="118"/>
      <c r="D849" s="118"/>
      <c r="E849" s="118"/>
      <c r="F849" s="118"/>
      <c r="G849" s="118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</row>
    <row r="850" customFormat="false" ht="15.75" hidden="false" customHeight="true" outlineLevel="0" collapsed="false">
      <c r="A850" s="118"/>
      <c r="B850" s="119"/>
      <c r="C850" s="118"/>
      <c r="D850" s="118"/>
      <c r="E850" s="118"/>
      <c r="F850" s="118"/>
      <c r="G850" s="118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</row>
    <row r="851" customFormat="false" ht="15.75" hidden="false" customHeight="true" outlineLevel="0" collapsed="false">
      <c r="A851" s="118"/>
      <c r="B851" s="119"/>
      <c r="C851" s="118"/>
      <c r="D851" s="118"/>
      <c r="E851" s="118"/>
      <c r="F851" s="118"/>
      <c r="G851" s="118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</row>
    <row r="852" customFormat="false" ht="15.75" hidden="false" customHeight="true" outlineLevel="0" collapsed="false">
      <c r="A852" s="118"/>
      <c r="B852" s="119"/>
      <c r="C852" s="118"/>
      <c r="D852" s="118"/>
      <c r="E852" s="118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</row>
    <row r="853" customFormat="false" ht="15.75" hidden="false" customHeight="true" outlineLevel="0" collapsed="false">
      <c r="A853" s="118"/>
      <c r="B853" s="119"/>
      <c r="C853" s="118"/>
      <c r="D853" s="118"/>
      <c r="E853" s="118"/>
      <c r="F853" s="118"/>
      <c r="G853" s="118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</row>
    <row r="854" customFormat="false" ht="15.75" hidden="false" customHeight="true" outlineLevel="0" collapsed="false">
      <c r="A854" s="118"/>
      <c r="B854" s="119"/>
      <c r="C854" s="118"/>
      <c r="D854" s="118"/>
      <c r="E854" s="118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</row>
    <row r="855" customFormat="false" ht="15.75" hidden="false" customHeight="true" outlineLevel="0" collapsed="false">
      <c r="A855" s="118"/>
      <c r="B855" s="119"/>
      <c r="C855" s="118"/>
      <c r="D855" s="118"/>
      <c r="E855" s="118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</row>
    <row r="856" customFormat="false" ht="15.75" hidden="false" customHeight="true" outlineLevel="0" collapsed="false">
      <c r="A856" s="118"/>
      <c r="B856" s="119"/>
      <c r="C856" s="118"/>
      <c r="D856" s="118"/>
      <c r="E856" s="118"/>
      <c r="F856" s="118"/>
      <c r="G856" s="118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</row>
    <row r="857" customFormat="false" ht="15.75" hidden="false" customHeight="true" outlineLevel="0" collapsed="false">
      <c r="A857" s="118"/>
      <c r="B857" s="119"/>
      <c r="C857" s="118"/>
      <c r="D857" s="118"/>
      <c r="E857" s="118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</row>
    <row r="858" customFormat="false" ht="15.75" hidden="false" customHeight="true" outlineLevel="0" collapsed="false">
      <c r="A858" s="118"/>
      <c r="B858" s="119"/>
      <c r="C858" s="118"/>
      <c r="D858" s="118"/>
      <c r="E858" s="118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</row>
    <row r="859" customFormat="false" ht="15.75" hidden="false" customHeight="true" outlineLevel="0" collapsed="false">
      <c r="A859" s="118"/>
      <c r="B859" s="119"/>
      <c r="C859" s="118"/>
      <c r="D859" s="118"/>
      <c r="E859" s="118"/>
      <c r="F859" s="118"/>
      <c r="G859" s="118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</row>
    <row r="860" customFormat="false" ht="15.75" hidden="false" customHeight="true" outlineLevel="0" collapsed="false">
      <c r="A860" s="118"/>
      <c r="B860" s="119"/>
      <c r="C860" s="118"/>
      <c r="D860" s="118"/>
      <c r="E860" s="118"/>
      <c r="F860" s="118"/>
      <c r="G860" s="118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</row>
    <row r="861" customFormat="false" ht="15.75" hidden="false" customHeight="true" outlineLevel="0" collapsed="false">
      <c r="A861" s="118"/>
      <c r="B861" s="119"/>
      <c r="C861" s="118"/>
      <c r="D861" s="118"/>
      <c r="E861" s="118"/>
      <c r="F861" s="118"/>
      <c r="G861" s="118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</row>
    <row r="862" customFormat="false" ht="15.75" hidden="false" customHeight="true" outlineLevel="0" collapsed="false">
      <c r="A862" s="118"/>
      <c r="B862" s="119"/>
      <c r="C862" s="118"/>
      <c r="D862" s="118"/>
      <c r="E862" s="118"/>
      <c r="F862" s="118"/>
      <c r="G862" s="118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</row>
    <row r="863" customFormat="false" ht="15.75" hidden="false" customHeight="true" outlineLevel="0" collapsed="false">
      <c r="A863" s="118"/>
      <c r="B863" s="119"/>
      <c r="C863" s="118"/>
      <c r="D863" s="118"/>
      <c r="E863" s="118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</row>
    <row r="864" customFormat="false" ht="15.75" hidden="false" customHeight="true" outlineLevel="0" collapsed="false">
      <c r="A864" s="118"/>
      <c r="B864" s="119"/>
      <c r="C864" s="118"/>
      <c r="D864" s="118"/>
      <c r="E864" s="118"/>
      <c r="F864" s="118"/>
      <c r="G864" s="118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</row>
    <row r="865" customFormat="false" ht="15.75" hidden="false" customHeight="true" outlineLevel="0" collapsed="false">
      <c r="A865" s="118"/>
      <c r="B865" s="119"/>
      <c r="C865" s="118"/>
      <c r="D865" s="118"/>
      <c r="E865" s="118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</row>
    <row r="866" customFormat="false" ht="15.75" hidden="false" customHeight="true" outlineLevel="0" collapsed="false">
      <c r="A866" s="118"/>
      <c r="B866" s="119"/>
      <c r="C866" s="118"/>
      <c r="D866" s="118"/>
      <c r="E866" s="118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</row>
    <row r="867" customFormat="false" ht="15.75" hidden="false" customHeight="true" outlineLevel="0" collapsed="false">
      <c r="A867" s="118"/>
      <c r="B867" s="119"/>
      <c r="C867" s="118"/>
      <c r="D867" s="118"/>
      <c r="E867" s="118"/>
      <c r="F867" s="118"/>
      <c r="G867" s="118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</row>
    <row r="868" customFormat="false" ht="15.75" hidden="false" customHeight="true" outlineLevel="0" collapsed="false">
      <c r="A868" s="118"/>
      <c r="B868" s="119"/>
      <c r="C868" s="118"/>
      <c r="D868" s="118"/>
      <c r="E868" s="118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</row>
    <row r="869" customFormat="false" ht="15.75" hidden="false" customHeight="true" outlineLevel="0" collapsed="false">
      <c r="A869" s="118"/>
      <c r="B869" s="119"/>
      <c r="C869" s="118"/>
      <c r="D869" s="118"/>
      <c r="E869" s="118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</row>
    <row r="870" customFormat="false" ht="15.75" hidden="false" customHeight="true" outlineLevel="0" collapsed="false">
      <c r="A870" s="118"/>
      <c r="B870" s="119"/>
      <c r="C870" s="118"/>
      <c r="D870" s="118"/>
      <c r="E870" s="118"/>
      <c r="F870" s="118"/>
      <c r="G870" s="118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</row>
    <row r="871" customFormat="false" ht="15.75" hidden="false" customHeight="true" outlineLevel="0" collapsed="false">
      <c r="A871" s="118"/>
      <c r="B871" s="119"/>
      <c r="C871" s="118"/>
      <c r="D871" s="118"/>
      <c r="E871" s="118"/>
      <c r="F871" s="118"/>
      <c r="G871" s="118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</row>
    <row r="872" customFormat="false" ht="15.75" hidden="false" customHeight="true" outlineLevel="0" collapsed="false">
      <c r="A872" s="118"/>
      <c r="B872" s="119"/>
      <c r="C872" s="118"/>
      <c r="D872" s="118"/>
      <c r="E872" s="118"/>
      <c r="F872" s="118"/>
      <c r="G872" s="118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</row>
    <row r="873" customFormat="false" ht="15.75" hidden="false" customHeight="true" outlineLevel="0" collapsed="false">
      <c r="A873" s="118"/>
      <c r="B873" s="119"/>
      <c r="C873" s="118"/>
      <c r="D873" s="118"/>
      <c r="E873" s="118"/>
      <c r="F873" s="118"/>
      <c r="G873" s="118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</row>
    <row r="874" customFormat="false" ht="15.75" hidden="false" customHeight="true" outlineLevel="0" collapsed="false">
      <c r="A874" s="118"/>
      <c r="B874" s="119"/>
      <c r="C874" s="118"/>
      <c r="D874" s="118"/>
      <c r="E874" s="118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</row>
    <row r="875" customFormat="false" ht="15.75" hidden="false" customHeight="true" outlineLevel="0" collapsed="false">
      <c r="A875" s="118"/>
      <c r="B875" s="119"/>
      <c r="C875" s="118"/>
      <c r="D875" s="118"/>
      <c r="E875" s="118"/>
      <c r="F875" s="118"/>
      <c r="G875" s="118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</row>
    <row r="876" customFormat="false" ht="15.75" hidden="false" customHeight="true" outlineLevel="0" collapsed="false">
      <c r="A876" s="118"/>
      <c r="B876" s="119"/>
      <c r="C876" s="118"/>
      <c r="D876" s="118"/>
      <c r="E876" s="118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</row>
    <row r="877" customFormat="false" ht="15.75" hidden="false" customHeight="true" outlineLevel="0" collapsed="false">
      <c r="A877" s="118"/>
      <c r="B877" s="119"/>
      <c r="C877" s="118"/>
      <c r="D877" s="118"/>
      <c r="E877" s="118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</row>
    <row r="878" customFormat="false" ht="15.75" hidden="false" customHeight="true" outlineLevel="0" collapsed="false">
      <c r="A878" s="118"/>
      <c r="B878" s="119"/>
      <c r="C878" s="118"/>
      <c r="D878" s="118"/>
      <c r="E878" s="118"/>
      <c r="F878" s="118"/>
      <c r="G878" s="118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</row>
    <row r="879" customFormat="false" ht="15.75" hidden="false" customHeight="true" outlineLevel="0" collapsed="false">
      <c r="A879" s="118"/>
      <c r="B879" s="119"/>
      <c r="C879" s="118"/>
      <c r="D879" s="118"/>
      <c r="E879" s="118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</row>
    <row r="880" customFormat="false" ht="15.75" hidden="false" customHeight="true" outlineLevel="0" collapsed="false">
      <c r="A880" s="118"/>
      <c r="B880" s="119"/>
      <c r="C880" s="118"/>
      <c r="D880" s="118"/>
      <c r="E880" s="118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</row>
    <row r="881" customFormat="false" ht="15.75" hidden="false" customHeight="true" outlineLevel="0" collapsed="false">
      <c r="A881" s="118"/>
      <c r="B881" s="119"/>
      <c r="C881" s="118"/>
      <c r="D881" s="118"/>
      <c r="E881" s="118"/>
      <c r="F881" s="118"/>
      <c r="G881" s="118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</row>
    <row r="882" customFormat="false" ht="15.75" hidden="false" customHeight="true" outlineLevel="0" collapsed="false">
      <c r="A882" s="118"/>
      <c r="B882" s="119"/>
      <c r="C882" s="118"/>
      <c r="D882" s="118"/>
      <c r="E882" s="118"/>
      <c r="F882" s="118"/>
      <c r="G882" s="118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</row>
    <row r="883" customFormat="false" ht="15.75" hidden="false" customHeight="true" outlineLevel="0" collapsed="false">
      <c r="A883" s="118"/>
      <c r="B883" s="119"/>
      <c r="C883" s="118"/>
      <c r="D883" s="118"/>
      <c r="E883" s="118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</row>
    <row r="884" customFormat="false" ht="15.75" hidden="false" customHeight="true" outlineLevel="0" collapsed="false">
      <c r="A884" s="118"/>
      <c r="B884" s="119"/>
      <c r="C884" s="118"/>
      <c r="D884" s="118"/>
      <c r="E884" s="118"/>
      <c r="F884" s="118"/>
      <c r="G884" s="118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</row>
    <row r="885" customFormat="false" ht="15.75" hidden="false" customHeight="true" outlineLevel="0" collapsed="false">
      <c r="A885" s="118"/>
      <c r="B885" s="119"/>
      <c r="C885" s="118"/>
      <c r="D885" s="118"/>
      <c r="E885" s="118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</row>
    <row r="886" customFormat="false" ht="15.75" hidden="false" customHeight="true" outlineLevel="0" collapsed="false">
      <c r="A886" s="118"/>
      <c r="B886" s="119"/>
      <c r="C886" s="118"/>
      <c r="D886" s="118"/>
      <c r="E886" s="118"/>
      <c r="F886" s="118"/>
      <c r="G886" s="118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</row>
    <row r="887" customFormat="false" ht="15.75" hidden="false" customHeight="true" outlineLevel="0" collapsed="false">
      <c r="A887" s="118"/>
      <c r="B887" s="119"/>
      <c r="C887" s="118"/>
      <c r="D887" s="118"/>
      <c r="E887" s="118"/>
      <c r="F887" s="118"/>
      <c r="G887" s="118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</row>
    <row r="888" customFormat="false" ht="15.75" hidden="false" customHeight="true" outlineLevel="0" collapsed="false">
      <c r="A888" s="118"/>
      <c r="B888" s="119"/>
      <c r="C888" s="118"/>
      <c r="D888" s="118"/>
      <c r="E888" s="118"/>
      <c r="F888" s="118"/>
      <c r="G888" s="118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</row>
    <row r="889" customFormat="false" ht="15.75" hidden="false" customHeight="true" outlineLevel="0" collapsed="false">
      <c r="A889" s="118"/>
      <c r="B889" s="119"/>
      <c r="C889" s="118"/>
      <c r="D889" s="118"/>
      <c r="E889" s="118"/>
      <c r="F889" s="118"/>
      <c r="G889" s="118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</row>
    <row r="890" customFormat="false" ht="15.75" hidden="false" customHeight="true" outlineLevel="0" collapsed="false">
      <c r="A890" s="118"/>
      <c r="B890" s="119"/>
      <c r="C890" s="118"/>
      <c r="D890" s="118"/>
      <c r="E890" s="118"/>
      <c r="F890" s="118"/>
      <c r="G890" s="118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</row>
    <row r="891" customFormat="false" ht="15.75" hidden="false" customHeight="true" outlineLevel="0" collapsed="false">
      <c r="A891" s="118"/>
      <c r="B891" s="119"/>
      <c r="C891" s="118"/>
      <c r="D891" s="118"/>
      <c r="E891" s="118"/>
      <c r="F891" s="118"/>
      <c r="G891" s="118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</row>
    <row r="892" customFormat="false" ht="15.75" hidden="false" customHeight="true" outlineLevel="0" collapsed="false">
      <c r="A892" s="118"/>
      <c r="B892" s="119"/>
      <c r="C892" s="118"/>
      <c r="D892" s="118"/>
      <c r="E892" s="118"/>
      <c r="F892" s="118"/>
      <c r="G892" s="118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</row>
    <row r="893" customFormat="false" ht="15.75" hidden="false" customHeight="true" outlineLevel="0" collapsed="false">
      <c r="A893" s="118"/>
      <c r="B893" s="119"/>
      <c r="C893" s="118"/>
      <c r="D893" s="118"/>
      <c r="E893" s="118"/>
      <c r="F893" s="118"/>
      <c r="G893" s="118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</row>
    <row r="894" customFormat="false" ht="15.75" hidden="false" customHeight="true" outlineLevel="0" collapsed="false">
      <c r="A894" s="118"/>
      <c r="B894" s="119"/>
      <c r="C894" s="118"/>
      <c r="D894" s="118"/>
      <c r="E894" s="118"/>
      <c r="F894" s="118"/>
      <c r="G894" s="118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</row>
    <row r="895" customFormat="false" ht="15.75" hidden="false" customHeight="true" outlineLevel="0" collapsed="false">
      <c r="A895" s="118"/>
      <c r="B895" s="119"/>
      <c r="C895" s="118"/>
      <c r="D895" s="118"/>
      <c r="E895" s="118"/>
      <c r="F895" s="118"/>
      <c r="G895" s="118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</row>
    <row r="896" customFormat="false" ht="15.75" hidden="false" customHeight="true" outlineLevel="0" collapsed="false">
      <c r="A896" s="118"/>
      <c r="B896" s="119"/>
      <c r="C896" s="118"/>
      <c r="D896" s="118"/>
      <c r="E896" s="118"/>
      <c r="F896" s="118"/>
      <c r="G896" s="118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</row>
    <row r="897" customFormat="false" ht="15.75" hidden="false" customHeight="true" outlineLevel="0" collapsed="false">
      <c r="A897" s="118"/>
      <c r="B897" s="119"/>
      <c r="C897" s="118"/>
      <c r="D897" s="118"/>
      <c r="E897" s="118"/>
      <c r="F897" s="118"/>
      <c r="G897" s="118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</row>
    <row r="898" customFormat="false" ht="15.75" hidden="false" customHeight="true" outlineLevel="0" collapsed="false">
      <c r="A898" s="118"/>
      <c r="B898" s="119"/>
      <c r="C898" s="118"/>
      <c r="D898" s="118"/>
      <c r="E898" s="118"/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</row>
    <row r="899" customFormat="false" ht="15.75" hidden="false" customHeight="true" outlineLevel="0" collapsed="false">
      <c r="A899" s="118"/>
      <c r="B899" s="119"/>
      <c r="C899" s="118"/>
      <c r="D899" s="118"/>
      <c r="E899" s="118"/>
      <c r="F899" s="118"/>
      <c r="G899" s="118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</row>
    <row r="900" customFormat="false" ht="15.75" hidden="false" customHeight="true" outlineLevel="0" collapsed="false">
      <c r="A900" s="118"/>
      <c r="B900" s="119"/>
      <c r="C900" s="118"/>
      <c r="D900" s="118"/>
      <c r="E900" s="118"/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</row>
    <row r="901" customFormat="false" ht="15.75" hidden="false" customHeight="true" outlineLevel="0" collapsed="false">
      <c r="A901" s="118"/>
      <c r="B901" s="119"/>
      <c r="C901" s="118"/>
      <c r="D901" s="118"/>
      <c r="E901" s="118"/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</row>
    <row r="902" customFormat="false" ht="15.75" hidden="false" customHeight="true" outlineLevel="0" collapsed="false">
      <c r="A902" s="118"/>
      <c r="B902" s="119"/>
      <c r="C902" s="118"/>
      <c r="D902" s="118"/>
      <c r="E902" s="118"/>
      <c r="F902" s="118"/>
      <c r="G902" s="118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</row>
    <row r="903" customFormat="false" ht="15.75" hidden="false" customHeight="true" outlineLevel="0" collapsed="false">
      <c r="A903" s="118"/>
      <c r="B903" s="119"/>
      <c r="C903" s="118"/>
      <c r="D903" s="118"/>
      <c r="E903" s="118"/>
      <c r="F903" s="118"/>
      <c r="G903" s="118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</row>
    <row r="904" customFormat="false" ht="15.75" hidden="false" customHeight="true" outlineLevel="0" collapsed="false">
      <c r="A904" s="118"/>
      <c r="B904" s="119"/>
      <c r="C904" s="118"/>
      <c r="D904" s="118"/>
      <c r="E904" s="118"/>
      <c r="F904" s="118"/>
      <c r="G904" s="118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</row>
    <row r="905" customFormat="false" ht="15.75" hidden="false" customHeight="true" outlineLevel="0" collapsed="false">
      <c r="A905" s="118"/>
      <c r="B905" s="119"/>
      <c r="C905" s="118"/>
      <c r="D905" s="118"/>
      <c r="E905" s="118"/>
      <c r="F905" s="118"/>
      <c r="G905" s="118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</row>
    <row r="906" customFormat="false" ht="15.75" hidden="false" customHeight="true" outlineLevel="0" collapsed="false">
      <c r="A906" s="118"/>
      <c r="B906" s="119"/>
      <c r="C906" s="118"/>
      <c r="D906" s="118"/>
      <c r="E906" s="118"/>
      <c r="F906" s="118"/>
      <c r="G906" s="118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</row>
    <row r="907" customFormat="false" ht="15.75" hidden="false" customHeight="true" outlineLevel="0" collapsed="false">
      <c r="A907" s="118"/>
      <c r="B907" s="119"/>
      <c r="C907" s="118"/>
      <c r="D907" s="118"/>
      <c r="E907" s="118"/>
      <c r="F907" s="118"/>
      <c r="G907" s="118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</row>
    <row r="908" customFormat="false" ht="15.75" hidden="false" customHeight="true" outlineLevel="0" collapsed="false">
      <c r="A908" s="118"/>
      <c r="B908" s="119"/>
      <c r="C908" s="118"/>
      <c r="D908" s="118"/>
      <c r="E908" s="118"/>
      <c r="F908" s="118"/>
      <c r="G908" s="118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</row>
    <row r="909" customFormat="false" ht="15.75" hidden="false" customHeight="true" outlineLevel="0" collapsed="false">
      <c r="A909" s="118"/>
      <c r="B909" s="119"/>
      <c r="C909" s="118"/>
      <c r="D909" s="118"/>
      <c r="E909" s="118"/>
      <c r="F909" s="118"/>
      <c r="G909" s="118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</row>
    <row r="910" customFormat="false" ht="15.75" hidden="false" customHeight="true" outlineLevel="0" collapsed="false">
      <c r="A910" s="118"/>
      <c r="B910" s="119"/>
      <c r="C910" s="118"/>
      <c r="D910" s="118"/>
      <c r="E910" s="118"/>
      <c r="F910" s="118"/>
      <c r="G910" s="118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</row>
    <row r="911" customFormat="false" ht="15.75" hidden="false" customHeight="true" outlineLevel="0" collapsed="false">
      <c r="A911" s="118"/>
      <c r="B911" s="119"/>
      <c r="C911" s="118"/>
      <c r="D911" s="118"/>
      <c r="E911" s="118"/>
      <c r="F911" s="118"/>
      <c r="G911" s="118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</row>
    <row r="912" customFormat="false" ht="15.75" hidden="false" customHeight="true" outlineLevel="0" collapsed="false">
      <c r="A912" s="118"/>
      <c r="B912" s="119"/>
      <c r="C912" s="118"/>
      <c r="D912" s="118"/>
      <c r="E912" s="118"/>
      <c r="F912" s="118"/>
      <c r="G912" s="118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</row>
    <row r="913" customFormat="false" ht="15.75" hidden="false" customHeight="true" outlineLevel="0" collapsed="false">
      <c r="A913" s="118"/>
      <c r="B913" s="119"/>
      <c r="C913" s="118"/>
      <c r="D913" s="118"/>
      <c r="E913" s="118"/>
      <c r="F913" s="118"/>
      <c r="G913" s="118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</row>
    <row r="914" customFormat="false" ht="15.75" hidden="false" customHeight="true" outlineLevel="0" collapsed="false">
      <c r="A914" s="118"/>
      <c r="B914" s="119"/>
      <c r="C914" s="118"/>
      <c r="D914" s="118"/>
      <c r="E914" s="118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</row>
    <row r="915" customFormat="false" ht="15.75" hidden="false" customHeight="true" outlineLevel="0" collapsed="false">
      <c r="A915" s="118"/>
      <c r="B915" s="119"/>
      <c r="C915" s="118"/>
      <c r="D915" s="118"/>
      <c r="E915" s="118"/>
      <c r="F915" s="118"/>
      <c r="G915" s="118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</row>
    <row r="916" customFormat="false" ht="15.75" hidden="false" customHeight="true" outlineLevel="0" collapsed="false">
      <c r="A916" s="118"/>
      <c r="B916" s="119"/>
      <c r="C916" s="118"/>
      <c r="D916" s="118"/>
      <c r="E916" s="118"/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</row>
    <row r="917" customFormat="false" ht="15.75" hidden="false" customHeight="true" outlineLevel="0" collapsed="false">
      <c r="A917" s="118"/>
      <c r="B917" s="119"/>
      <c r="C917" s="118"/>
      <c r="D917" s="118"/>
      <c r="E917" s="118"/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</row>
    <row r="918" customFormat="false" ht="15.75" hidden="false" customHeight="true" outlineLevel="0" collapsed="false">
      <c r="A918" s="118"/>
      <c r="B918" s="119"/>
      <c r="C918" s="118"/>
      <c r="D918" s="118"/>
      <c r="E918" s="118"/>
      <c r="F918" s="118"/>
      <c r="G918" s="118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</row>
    <row r="919" customFormat="false" ht="15.75" hidden="false" customHeight="true" outlineLevel="0" collapsed="false">
      <c r="A919" s="118"/>
      <c r="B919" s="119"/>
      <c r="C919" s="118"/>
      <c r="D919" s="118"/>
      <c r="E919" s="118"/>
      <c r="F919" s="118"/>
      <c r="G919" s="118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</row>
    <row r="920" customFormat="false" ht="15.75" hidden="false" customHeight="true" outlineLevel="0" collapsed="false">
      <c r="A920" s="118"/>
      <c r="B920" s="119"/>
      <c r="C920" s="118"/>
      <c r="D920" s="118"/>
      <c r="E920" s="118"/>
      <c r="F920" s="118"/>
      <c r="G920" s="118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</row>
    <row r="921" customFormat="false" ht="15.75" hidden="false" customHeight="true" outlineLevel="0" collapsed="false">
      <c r="A921" s="118"/>
      <c r="B921" s="119"/>
      <c r="C921" s="118"/>
      <c r="D921" s="118"/>
      <c r="E921" s="118"/>
      <c r="F921" s="118"/>
      <c r="G921" s="118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</row>
    <row r="922" customFormat="false" ht="15.75" hidden="false" customHeight="true" outlineLevel="0" collapsed="false">
      <c r="A922" s="118"/>
      <c r="B922" s="119"/>
      <c r="C922" s="118"/>
      <c r="D922" s="118"/>
      <c r="E922" s="118"/>
      <c r="F922" s="118"/>
      <c r="G922" s="118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</row>
    <row r="923" customFormat="false" ht="15.75" hidden="false" customHeight="true" outlineLevel="0" collapsed="false">
      <c r="A923" s="118"/>
      <c r="B923" s="119"/>
      <c r="C923" s="118"/>
      <c r="D923" s="118"/>
      <c r="E923" s="118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</row>
    <row r="924" customFormat="false" ht="15.75" hidden="false" customHeight="true" outlineLevel="0" collapsed="false">
      <c r="A924" s="118"/>
      <c r="B924" s="119"/>
      <c r="C924" s="118"/>
      <c r="D924" s="118"/>
      <c r="E924" s="118"/>
      <c r="F924" s="118"/>
      <c r="G924" s="118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</row>
    <row r="925" customFormat="false" ht="15.75" hidden="false" customHeight="true" outlineLevel="0" collapsed="false">
      <c r="A925" s="118"/>
      <c r="B925" s="119"/>
      <c r="C925" s="118"/>
      <c r="D925" s="118"/>
      <c r="E925" s="118"/>
      <c r="F925" s="118"/>
      <c r="G925" s="118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</row>
    <row r="926" customFormat="false" ht="15.75" hidden="false" customHeight="true" outlineLevel="0" collapsed="false">
      <c r="A926" s="118"/>
      <c r="B926" s="119"/>
      <c r="C926" s="118"/>
      <c r="D926" s="118"/>
      <c r="E926" s="118"/>
      <c r="F926" s="118"/>
      <c r="G926" s="118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</row>
    <row r="927" customFormat="false" ht="15.75" hidden="false" customHeight="true" outlineLevel="0" collapsed="false">
      <c r="A927" s="118"/>
      <c r="B927" s="119"/>
      <c r="C927" s="118"/>
      <c r="D927" s="118"/>
      <c r="E927" s="118"/>
      <c r="F927" s="118"/>
      <c r="G927" s="118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</row>
    <row r="928" customFormat="false" ht="15.75" hidden="false" customHeight="true" outlineLevel="0" collapsed="false">
      <c r="A928" s="118"/>
      <c r="B928" s="119"/>
      <c r="C928" s="118"/>
      <c r="D928" s="118"/>
      <c r="E928" s="118"/>
      <c r="F928" s="118"/>
      <c r="G928" s="118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</row>
    <row r="929" customFormat="false" ht="15.75" hidden="false" customHeight="true" outlineLevel="0" collapsed="false">
      <c r="A929" s="118"/>
      <c r="B929" s="119"/>
      <c r="C929" s="118"/>
      <c r="D929" s="118"/>
      <c r="E929" s="118"/>
      <c r="F929" s="118"/>
      <c r="G929" s="118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</row>
    <row r="930" customFormat="false" ht="15.75" hidden="false" customHeight="true" outlineLevel="0" collapsed="false">
      <c r="A930" s="118"/>
      <c r="B930" s="119"/>
      <c r="C930" s="118"/>
      <c r="D930" s="118"/>
      <c r="E930" s="118"/>
      <c r="F930" s="118"/>
      <c r="G930" s="118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</row>
    <row r="931" customFormat="false" ht="15.75" hidden="false" customHeight="true" outlineLevel="0" collapsed="false">
      <c r="A931" s="118"/>
      <c r="B931" s="119"/>
      <c r="C931" s="118"/>
      <c r="D931" s="118"/>
      <c r="E931" s="118"/>
      <c r="F931" s="118"/>
      <c r="G931" s="118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</row>
    <row r="932" customFormat="false" ht="15.75" hidden="false" customHeight="true" outlineLevel="0" collapsed="false">
      <c r="A932" s="118"/>
      <c r="B932" s="119"/>
      <c r="C932" s="118"/>
      <c r="D932" s="118"/>
      <c r="E932" s="118"/>
      <c r="F932" s="118"/>
      <c r="G932" s="118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</row>
    <row r="933" customFormat="false" ht="15.75" hidden="false" customHeight="true" outlineLevel="0" collapsed="false">
      <c r="A933" s="118"/>
      <c r="B933" s="119"/>
      <c r="C933" s="118"/>
      <c r="D933" s="118"/>
      <c r="E933" s="118"/>
      <c r="F933" s="118"/>
      <c r="G933" s="118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</row>
    <row r="934" customFormat="false" ht="15.75" hidden="false" customHeight="true" outlineLevel="0" collapsed="false">
      <c r="A934" s="118"/>
      <c r="B934" s="119"/>
      <c r="C934" s="118"/>
      <c r="D934" s="118"/>
      <c r="E934" s="118"/>
      <c r="F934" s="118"/>
      <c r="G934" s="118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</row>
    <row r="935" customFormat="false" ht="15.75" hidden="false" customHeight="true" outlineLevel="0" collapsed="false">
      <c r="A935" s="118"/>
      <c r="B935" s="119"/>
      <c r="C935" s="118"/>
      <c r="D935" s="118"/>
      <c r="E935" s="118"/>
      <c r="F935" s="118"/>
      <c r="G935" s="118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</row>
    <row r="936" customFormat="false" ht="15.75" hidden="false" customHeight="true" outlineLevel="0" collapsed="false">
      <c r="A936" s="118"/>
      <c r="B936" s="119"/>
      <c r="C936" s="118"/>
      <c r="D936" s="118"/>
      <c r="E936" s="118"/>
      <c r="F936" s="118"/>
      <c r="G936" s="118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</row>
    <row r="937" customFormat="false" ht="15.75" hidden="false" customHeight="true" outlineLevel="0" collapsed="false">
      <c r="A937" s="118"/>
      <c r="B937" s="119"/>
      <c r="C937" s="118"/>
      <c r="D937" s="118"/>
      <c r="E937" s="118"/>
      <c r="F937" s="118"/>
      <c r="G937" s="118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</row>
    <row r="938" customFormat="false" ht="15.75" hidden="false" customHeight="true" outlineLevel="0" collapsed="false">
      <c r="A938" s="118"/>
      <c r="B938" s="119"/>
      <c r="C938" s="118"/>
      <c r="D938" s="118"/>
      <c r="E938" s="118"/>
      <c r="F938" s="118"/>
      <c r="G938" s="118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</row>
    <row r="939" customFormat="false" ht="15.75" hidden="false" customHeight="true" outlineLevel="0" collapsed="false">
      <c r="A939" s="118"/>
      <c r="B939" s="119"/>
      <c r="C939" s="118"/>
      <c r="D939" s="118"/>
      <c r="E939" s="118"/>
      <c r="F939" s="118"/>
      <c r="G939" s="118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</row>
    <row r="940" customFormat="false" ht="15.75" hidden="false" customHeight="true" outlineLevel="0" collapsed="false">
      <c r="A940" s="118"/>
      <c r="B940" s="119"/>
      <c r="C940" s="118"/>
      <c r="D940" s="118"/>
      <c r="E940" s="118"/>
      <c r="F940" s="118"/>
      <c r="G940" s="118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</row>
    <row r="941" customFormat="false" ht="15.75" hidden="false" customHeight="true" outlineLevel="0" collapsed="false">
      <c r="A941" s="118"/>
      <c r="B941" s="119"/>
      <c r="C941" s="118"/>
      <c r="D941" s="118"/>
      <c r="E941" s="118"/>
      <c r="F941" s="118"/>
      <c r="G941" s="118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</row>
    <row r="942" customFormat="false" ht="15.75" hidden="false" customHeight="true" outlineLevel="0" collapsed="false">
      <c r="A942" s="118"/>
      <c r="B942" s="119"/>
      <c r="C942" s="118"/>
      <c r="D942" s="118"/>
      <c r="E942" s="118"/>
      <c r="F942" s="118"/>
      <c r="G942" s="118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</row>
    <row r="943" customFormat="false" ht="15.75" hidden="false" customHeight="true" outlineLevel="0" collapsed="false">
      <c r="A943" s="118"/>
      <c r="B943" s="119"/>
      <c r="C943" s="118"/>
      <c r="D943" s="118"/>
      <c r="E943" s="118"/>
      <c r="F943" s="118"/>
      <c r="G943" s="118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</row>
    <row r="944" customFormat="false" ht="15.75" hidden="false" customHeight="true" outlineLevel="0" collapsed="false">
      <c r="A944" s="118"/>
      <c r="B944" s="119"/>
      <c r="C944" s="118"/>
      <c r="D944" s="118"/>
      <c r="E944" s="118"/>
      <c r="F944" s="118"/>
      <c r="G944" s="118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</row>
    <row r="945" customFormat="false" ht="15.75" hidden="false" customHeight="true" outlineLevel="0" collapsed="false">
      <c r="A945" s="118"/>
      <c r="B945" s="119"/>
      <c r="C945" s="118"/>
      <c r="D945" s="118"/>
      <c r="E945" s="118"/>
      <c r="F945" s="118"/>
      <c r="G945" s="118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</row>
    <row r="946" customFormat="false" ht="15.75" hidden="false" customHeight="true" outlineLevel="0" collapsed="false">
      <c r="A946" s="118"/>
      <c r="B946" s="119"/>
      <c r="C946" s="118"/>
      <c r="D946" s="118"/>
      <c r="E946" s="118"/>
      <c r="F946" s="118"/>
      <c r="G946" s="118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</row>
    <row r="947" customFormat="false" ht="15.75" hidden="false" customHeight="true" outlineLevel="0" collapsed="false">
      <c r="A947" s="118"/>
      <c r="B947" s="119"/>
      <c r="C947" s="118"/>
      <c r="D947" s="118"/>
      <c r="E947" s="118"/>
      <c r="F947" s="118"/>
      <c r="G947" s="118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</row>
    <row r="948" customFormat="false" ht="15.75" hidden="false" customHeight="true" outlineLevel="0" collapsed="false">
      <c r="A948" s="118"/>
      <c r="B948" s="119"/>
      <c r="C948" s="118"/>
      <c r="D948" s="118"/>
      <c r="E948" s="118"/>
      <c r="F948" s="118"/>
      <c r="G948" s="118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</row>
    <row r="949" customFormat="false" ht="15.75" hidden="false" customHeight="true" outlineLevel="0" collapsed="false">
      <c r="A949" s="118"/>
      <c r="B949" s="119"/>
      <c r="C949" s="118"/>
      <c r="D949" s="118"/>
      <c r="E949" s="118"/>
      <c r="F949" s="118"/>
      <c r="G949" s="118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</row>
    <row r="950" customFormat="false" ht="15.75" hidden="false" customHeight="true" outlineLevel="0" collapsed="false">
      <c r="A950" s="118"/>
      <c r="B950" s="119"/>
      <c r="C950" s="118"/>
      <c r="D950" s="118"/>
      <c r="E950" s="118"/>
      <c r="F950" s="118"/>
      <c r="G950" s="118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</row>
    <row r="951" customFormat="false" ht="15.75" hidden="false" customHeight="true" outlineLevel="0" collapsed="false">
      <c r="A951" s="118"/>
      <c r="B951" s="119"/>
      <c r="C951" s="118"/>
      <c r="D951" s="118"/>
      <c r="E951" s="118"/>
      <c r="F951" s="118"/>
      <c r="G951" s="118"/>
      <c r="H951" s="118"/>
      <c r="I951" s="118"/>
      <c r="J951" s="118"/>
      <c r="K951" s="118"/>
      <c r="L951" s="118"/>
      <c r="M951" s="118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</row>
    <row r="952" customFormat="false" ht="15.75" hidden="false" customHeight="true" outlineLevel="0" collapsed="false">
      <c r="A952" s="118"/>
      <c r="B952" s="119"/>
      <c r="C952" s="118"/>
      <c r="D952" s="118"/>
      <c r="E952" s="118"/>
      <c r="F952" s="118"/>
      <c r="G952" s="118"/>
      <c r="H952" s="118"/>
      <c r="I952" s="118"/>
      <c r="J952" s="118"/>
      <c r="K952" s="118"/>
      <c r="L952" s="118"/>
      <c r="M952" s="118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</row>
    <row r="953" customFormat="false" ht="15.75" hidden="false" customHeight="true" outlineLevel="0" collapsed="false">
      <c r="A953" s="118"/>
      <c r="B953" s="119"/>
      <c r="C953" s="118"/>
      <c r="D953" s="118"/>
      <c r="E953" s="118"/>
      <c r="F953" s="118"/>
      <c r="G953" s="118"/>
      <c r="H953" s="118"/>
      <c r="I953" s="118"/>
      <c r="J953" s="118"/>
      <c r="K953" s="118"/>
      <c r="L953" s="118"/>
      <c r="M953" s="118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</row>
    <row r="954" customFormat="false" ht="15.75" hidden="false" customHeight="true" outlineLevel="0" collapsed="false">
      <c r="A954" s="118"/>
      <c r="B954" s="119"/>
      <c r="C954" s="118"/>
      <c r="D954" s="118"/>
      <c r="E954" s="118"/>
      <c r="F954" s="118"/>
      <c r="G954" s="118"/>
      <c r="H954" s="118"/>
      <c r="I954" s="118"/>
      <c r="J954" s="118"/>
      <c r="K954" s="118"/>
      <c r="L954" s="118"/>
      <c r="M954" s="118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</row>
    <row r="955" customFormat="false" ht="15.75" hidden="false" customHeight="true" outlineLevel="0" collapsed="false">
      <c r="A955" s="118"/>
      <c r="B955" s="119"/>
      <c r="C955" s="118"/>
      <c r="D955" s="118"/>
      <c r="E955" s="118"/>
      <c r="F955" s="118"/>
      <c r="G955" s="118"/>
      <c r="H955" s="118"/>
      <c r="I955" s="118"/>
      <c r="J955" s="118"/>
      <c r="K955" s="118"/>
      <c r="L955" s="118"/>
      <c r="M955" s="118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</row>
    <row r="956" customFormat="false" ht="15.75" hidden="false" customHeight="true" outlineLevel="0" collapsed="false">
      <c r="A956" s="118"/>
      <c r="B956" s="119"/>
      <c r="C956" s="118"/>
      <c r="D956" s="118"/>
      <c r="E956" s="118"/>
      <c r="F956" s="118"/>
      <c r="G956" s="118"/>
      <c r="H956" s="118"/>
      <c r="I956" s="118"/>
      <c r="J956" s="118"/>
      <c r="K956" s="118"/>
      <c r="L956" s="118"/>
      <c r="M956" s="118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</row>
    <row r="957" customFormat="false" ht="15.75" hidden="false" customHeight="true" outlineLevel="0" collapsed="false">
      <c r="A957" s="118"/>
      <c r="B957" s="119"/>
      <c r="C957" s="118"/>
      <c r="D957" s="118"/>
      <c r="E957" s="118"/>
      <c r="F957" s="118"/>
      <c r="G957" s="118"/>
      <c r="H957" s="118"/>
      <c r="I957" s="118"/>
      <c r="J957" s="118"/>
      <c r="K957" s="118"/>
      <c r="L957" s="118"/>
      <c r="M957" s="118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</row>
    <row r="958" customFormat="false" ht="15.75" hidden="false" customHeight="true" outlineLevel="0" collapsed="false">
      <c r="A958" s="118"/>
      <c r="B958" s="119"/>
      <c r="C958" s="118"/>
      <c r="D958" s="118"/>
      <c r="E958" s="118"/>
      <c r="F958" s="118"/>
      <c r="G958" s="118"/>
      <c r="H958" s="118"/>
      <c r="I958" s="118"/>
      <c r="J958" s="118"/>
      <c r="K958" s="118"/>
      <c r="L958" s="118"/>
      <c r="M958" s="118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</row>
    <row r="959" customFormat="false" ht="15.75" hidden="false" customHeight="true" outlineLevel="0" collapsed="false">
      <c r="A959" s="118"/>
      <c r="B959" s="119"/>
      <c r="C959" s="118"/>
      <c r="D959" s="118"/>
      <c r="E959" s="118"/>
      <c r="F959" s="118"/>
      <c r="G959" s="118"/>
      <c r="H959" s="118"/>
      <c r="I959" s="118"/>
      <c r="J959" s="118"/>
      <c r="K959" s="118"/>
      <c r="L959" s="118"/>
      <c r="M959" s="118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</row>
    <row r="960" customFormat="false" ht="15.75" hidden="false" customHeight="true" outlineLevel="0" collapsed="false">
      <c r="A960" s="118"/>
      <c r="B960" s="119"/>
      <c r="C960" s="118"/>
      <c r="D960" s="118"/>
      <c r="E960" s="118"/>
      <c r="F960" s="118"/>
      <c r="G960" s="118"/>
      <c r="H960" s="118"/>
      <c r="I960" s="118"/>
      <c r="J960" s="118"/>
      <c r="K960" s="118"/>
      <c r="L960" s="118"/>
      <c r="M960" s="118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</row>
    <row r="961" customFormat="false" ht="15.75" hidden="false" customHeight="true" outlineLevel="0" collapsed="false">
      <c r="A961" s="118"/>
      <c r="B961" s="119"/>
      <c r="C961" s="118"/>
      <c r="D961" s="118"/>
      <c r="E961" s="118"/>
      <c r="F961" s="118"/>
      <c r="G961" s="118"/>
      <c r="H961" s="118"/>
      <c r="I961" s="118"/>
      <c r="J961" s="118"/>
      <c r="K961" s="118"/>
      <c r="L961" s="118"/>
      <c r="M961" s="118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</row>
    <row r="962" customFormat="false" ht="15.75" hidden="false" customHeight="true" outlineLevel="0" collapsed="false">
      <c r="A962" s="118"/>
      <c r="B962" s="119"/>
      <c r="C962" s="118"/>
      <c r="D962" s="118"/>
      <c r="E962" s="118"/>
      <c r="F962" s="118"/>
      <c r="G962" s="118"/>
      <c r="H962" s="118"/>
      <c r="I962" s="118"/>
      <c r="J962" s="118"/>
      <c r="K962" s="118"/>
      <c r="L962" s="118"/>
      <c r="M962" s="118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</row>
    <row r="963" customFormat="false" ht="15.75" hidden="false" customHeight="true" outlineLevel="0" collapsed="false">
      <c r="A963" s="118"/>
      <c r="B963" s="119"/>
      <c r="C963" s="118"/>
      <c r="D963" s="118"/>
      <c r="E963" s="118"/>
      <c r="F963" s="118"/>
      <c r="G963" s="118"/>
      <c r="H963" s="118"/>
      <c r="I963" s="118"/>
      <c r="J963" s="118"/>
      <c r="K963" s="118"/>
      <c r="L963" s="118"/>
      <c r="M963" s="118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</row>
    <row r="964" customFormat="false" ht="15.75" hidden="false" customHeight="true" outlineLevel="0" collapsed="false">
      <c r="A964" s="118"/>
      <c r="B964" s="119"/>
      <c r="C964" s="118"/>
      <c r="D964" s="118"/>
      <c r="E964" s="118"/>
      <c r="F964" s="118"/>
      <c r="G964" s="118"/>
      <c r="H964" s="118"/>
      <c r="I964" s="118"/>
      <c r="J964" s="118"/>
      <c r="K964" s="118"/>
      <c r="L964" s="118"/>
      <c r="M964" s="118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</row>
    <row r="965" customFormat="false" ht="15.75" hidden="false" customHeight="true" outlineLevel="0" collapsed="false">
      <c r="A965" s="118"/>
      <c r="B965" s="119"/>
      <c r="C965" s="118"/>
      <c r="D965" s="118"/>
      <c r="E965" s="118"/>
      <c r="F965" s="118"/>
      <c r="G965" s="118"/>
      <c r="H965" s="118"/>
      <c r="I965" s="118"/>
      <c r="J965" s="118"/>
      <c r="K965" s="118"/>
      <c r="L965" s="118"/>
      <c r="M965" s="118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</row>
    <row r="966" customFormat="false" ht="15.75" hidden="false" customHeight="true" outlineLevel="0" collapsed="false">
      <c r="A966" s="118"/>
      <c r="B966" s="119"/>
      <c r="C966" s="118"/>
      <c r="D966" s="118"/>
      <c r="E966" s="118"/>
      <c r="F966" s="118"/>
      <c r="G966" s="118"/>
      <c r="H966" s="118"/>
      <c r="I966" s="118"/>
      <c r="J966" s="118"/>
      <c r="K966" s="118"/>
      <c r="L966" s="118"/>
      <c r="M966" s="118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</row>
    <row r="967" customFormat="false" ht="15.75" hidden="false" customHeight="true" outlineLevel="0" collapsed="false">
      <c r="A967" s="118"/>
      <c r="B967" s="119"/>
      <c r="C967" s="118"/>
      <c r="D967" s="118"/>
      <c r="E967" s="118"/>
      <c r="F967" s="118"/>
      <c r="G967" s="118"/>
      <c r="H967" s="118"/>
      <c r="I967" s="118"/>
      <c r="J967" s="118"/>
      <c r="K967" s="118"/>
      <c r="L967" s="118"/>
      <c r="M967" s="118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</row>
    <row r="968" customFormat="false" ht="15.75" hidden="false" customHeight="true" outlineLevel="0" collapsed="false">
      <c r="A968" s="118"/>
      <c r="B968" s="119"/>
      <c r="C968" s="118"/>
      <c r="D968" s="118"/>
      <c r="E968" s="118"/>
      <c r="F968" s="118"/>
      <c r="G968" s="118"/>
      <c r="H968" s="118"/>
      <c r="I968" s="118"/>
      <c r="J968" s="118"/>
      <c r="K968" s="118"/>
      <c r="L968" s="118"/>
      <c r="M968" s="118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</row>
    <row r="969" customFormat="false" ht="15.75" hidden="false" customHeight="true" outlineLevel="0" collapsed="false">
      <c r="A969" s="118"/>
      <c r="B969" s="119"/>
      <c r="C969" s="118"/>
      <c r="D969" s="118"/>
      <c r="E969" s="118"/>
      <c r="F969" s="118"/>
      <c r="G969" s="118"/>
      <c r="H969" s="118"/>
      <c r="I969" s="118"/>
      <c r="J969" s="118"/>
      <c r="K969" s="118"/>
      <c r="L969" s="118"/>
      <c r="M969" s="118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</row>
    <row r="970" customFormat="false" ht="15.75" hidden="false" customHeight="true" outlineLevel="0" collapsed="false">
      <c r="A970" s="118"/>
      <c r="B970" s="119"/>
      <c r="C970" s="118"/>
      <c r="D970" s="118"/>
      <c r="E970" s="118"/>
      <c r="F970" s="118"/>
      <c r="G970" s="118"/>
      <c r="H970" s="118"/>
      <c r="I970" s="118"/>
      <c r="J970" s="118"/>
      <c r="K970" s="118"/>
      <c r="L970" s="118"/>
      <c r="M970" s="118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</row>
    <row r="971" customFormat="false" ht="15.75" hidden="false" customHeight="true" outlineLevel="0" collapsed="false">
      <c r="A971" s="118"/>
      <c r="B971" s="119"/>
      <c r="C971" s="118"/>
      <c r="D971" s="118"/>
      <c r="E971" s="118"/>
      <c r="F971" s="118"/>
      <c r="G971" s="118"/>
      <c r="H971" s="118"/>
      <c r="I971" s="118"/>
      <c r="J971" s="118"/>
      <c r="K971" s="118"/>
      <c r="L971" s="118"/>
      <c r="M971" s="118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</row>
    <row r="972" customFormat="false" ht="15.75" hidden="false" customHeight="true" outlineLevel="0" collapsed="false">
      <c r="A972" s="118"/>
      <c r="B972" s="119"/>
      <c r="C972" s="118"/>
      <c r="D972" s="118"/>
      <c r="E972" s="118"/>
      <c r="F972" s="118"/>
      <c r="G972" s="118"/>
      <c r="H972" s="118"/>
      <c r="I972" s="118"/>
      <c r="J972" s="118"/>
      <c r="K972" s="118"/>
      <c r="L972" s="118"/>
      <c r="M972" s="118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</row>
    <row r="973" customFormat="false" ht="15.75" hidden="false" customHeight="true" outlineLevel="0" collapsed="false">
      <c r="A973" s="118"/>
      <c r="B973" s="119"/>
      <c r="C973" s="118"/>
      <c r="D973" s="118"/>
      <c r="E973" s="118"/>
      <c r="F973" s="118"/>
      <c r="G973" s="118"/>
      <c r="H973" s="118"/>
      <c r="I973" s="118"/>
      <c r="J973" s="118"/>
      <c r="K973" s="118"/>
      <c r="L973" s="118"/>
      <c r="M973" s="118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</row>
    <row r="974" customFormat="false" ht="15.75" hidden="false" customHeight="true" outlineLevel="0" collapsed="false">
      <c r="A974" s="118"/>
      <c r="B974" s="119"/>
      <c r="C974" s="118"/>
      <c r="D974" s="118"/>
      <c r="E974" s="118"/>
      <c r="F974" s="118"/>
      <c r="G974" s="118"/>
      <c r="H974" s="118"/>
      <c r="I974" s="118"/>
      <c r="J974" s="118"/>
      <c r="K974" s="118"/>
      <c r="L974" s="118"/>
      <c r="M974" s="118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</row>
    <row r="975" customFormat="false" ht="15.75" hidden="false" customHeight="true" outlineLevel="0" collapsed="false">
      <c r="A975" s="118"/>
      <c r="B975" s="119"/>
      <c r="C975" s="118"/>
      <c r="D975" s="118"/>
      <c r="E975" s="118"/>
      <c r="F975" s="118"/>
      <c r="G975" s="118"/>
      <c r="H975" s="118"/>
      <c r="I975" s="118"/>
      <c r="J975" s="118"/>
      <c r="K975" s="118"/>
      <c r="L975" s="118"/>
      <c r="M975" s="118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</row>
    <row r="976" customFormat="false" ht="15.75" hidden="false" customHeight="true" outlineLevel="0" collapsed="false">
      <c r="A976" s="118"/>
      <c r="B976" s="119"/>
      <c r="C976" s="118"/>
      <c r="D976" s="118"/>
      <c r="E976" s="118"/>
      <c r="F976" s="118"/>
      <c r="G976" s="118"/>
      <c r="H976" s="118"/>
      <c r="I976" s="118"/>
      <c r="J976" s="118"/>
      <c r="K976" s="118"/>
      <c r="L976" s="118"/>
      <c r="M976" s="118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</row>
    <row r="977" customFormat="false" ht="15.75" hidden="false" customHeight="true" outlineLevel="0" collapsed="false">
      <c r="A977" s="118"/>
      <c r="B977" s="119"/>
      <c r="C977" s="118"/>
      <c r="D977" s="118"/>
      <c r="E977" s="118"/>
      <c r="F977" s="118"/>
      <c r="G977" s="118"/>
      <c r="H977" s="118"/>
      <c r="I977" s="118"/>
      <c r="J977" s="118"/>
      <c r="K977" s="118"/>
      <c r="L977" s="118"/>
      <c r="M977" s="118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</row>
    <row r="978" customFormat="false" ht="15.75" hidden="false" customHeight="true" outlineLevel="0" collapsed="false">
      <c r="A978" s="118"/>
      <c r="B978" s="119"/>
      <c r="C978" s="118"/>
      <c r="D978" s="118"/>
      <c r="E978" s="118"/>
      <c r="F978" s="118"/>
      <c r="G978" s="118"/>
      <c r="H978" s="118"/>
      <c r="I978" s="118"/>
      <c r="J978" s="118"/>
      <c r="K978" s="118"/>
      <c r="L978" s="118"/>
      <c r="M978" s="118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</row>
    <row r="979" customFormat="false" ht="15.75" hidden="false" customHeight="true" outlineLevel="0" collapsed="false">
      <c r="A979" s="118"/>
      <c r="B979" s="119"/>
      <c r="C979" s="118"/>
      <c r="D979" s="118"/>
      <c r="E979" s="118"/>
      <c r="F979" s="118"/>
      <c r="G979" s="118"/>
      <c r="H979" s="118"/>
      <c r="I979" s="118"/>
      <c r="J979" s="118"/>
      <c r="K979" s="118"/>
      <c r="L979" s="118"/>
      <c r="M979" s="118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</row>
    <row r="980" customFormat="false" ht="15.75" hidden="false" customHeight="true" outlineLevel="0" collapsed="false">
      <c r="A980" s="118"/>
      <c r="B980" s="119"/>
      <c r="C980" s="118"/>
      <c r="D980" s="118"/>
      <c r="E980" s="118"/>
      <c r="F980" s="118"/>
      <c r="G980" s="118"/>
      <c r="H980" s="118"/>
      <c r="I980" s="118"/>
      <c r="J980" s="118"/>
      <c r="K980" s="118"/>
      <c r="L980" s="118"/>
      <c r="M980" s="118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</row>
    <row r="981" customFormat="false" ht="15.75" hidden="false" customHeight="true" outlineLevel="0" collapsed="false">
      <c r="A981" s="118"/>
      <c r="B981" s="119"/>
      <c r="C981" s="118"/>
      <c r="D981" s="118"/>
      <c r="E981" s="118"/>
      <c r="F981" s="118"/>
      <c r="G981" s="118"/>
      <c r="H981" s="118"/>
      <c r="I981" s="118"/>
      <c r="J981" s="118"/>
      <c r="K981" s="118"/>
      <c r="L981" s="118"/>
      <c r="M981" s="118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</row>
    <row r="982" customFormat="false" ht="15.75" hidden="false" customHeight="true" outlineLevel="0" collapsed="false">
      <c r="A982" s="118"/>
      <c r="B982" s="119"/>
      <c r="C982" s="118"/>
      <c r="D982" s="118"/>
      <c r="E982" s="118"/>
      <c r="F982" s="118"/>
      <c r="G982" s="118"/>
      <c r="H982" s="118"/>
      <c r="I982" s="118"/>
      <c r="J982" s="118"/>
      <c r="K982" s="118"/>
      <c r="L982" s="118"/>
      <c r="M982" s="118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</row>
    <row r="983" customFormat="false" ht="15.75" hidden="false" customHeight="true" outlineLevel="0" collapsed="false">
      <c r="A983" s="118"/>
      <c r="B983" s="119"/>
      <c r="C983" s="118"/>
      <c r="D983" s="118"/>
      <c r="E983" s="118"/>
      <c r="F983" s="118"/>
      <c r="G983" s="118"/>
      <c r="H983" s="118"/>
      <c r="I983" s="118"/>
      <c r="J983" s="118"/>
      <c r="K983" s="118"/>
      <c r="L983" s="118"/>
      <c r="M983" s="118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</row>
    <row r="984" customFormat="false" ht="15.75" hidden="false" customHeight="true" outlineLevel="0" collapsed="false">
      <c r="A984" s="118"/>
      <c r="B984" s="119"/>
      <c r="C984" s="118"/>
      <c r="D984" s="118"/>
      <c r="E984" s="118"/>
      <c r="F984" s="118"/>
      <c r="G984" s="118"/>
      <c r="H984" s="118"/>
      <c r="I984" s="118"/>
      <c r="J984" s="118"/>
      <c r="K984" s="118"/>
      <c r="L984" s="118"/>
      <c r="M984" s="118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</row>
    <row r="985" customFormat="false" ht="15.75" hidden="false" customHeight="true" outlineLevel="0" collapsed="false">
      <c r="A985" s="118"/>
      <c r="B985" s="119"/>
      <c r="C985" s="118"/>
      <c r="D985" s="118"/>
      <c r="E985" s="118"/>
      <c r="F985" s="118"/>
      <c r="G985" s="118"/>
      <c r="H985" s="118"/>
      <c r="I985" s="118"/>
      <c r="J985" s="118"/>
      <c r="K985" s="118"/>
      <c r="L985" s="118"/>
      <c r="M985" s="118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</row>
    <row r="986" customFormat="false" ht="15.75" hidden="false" customHeight="true" outlineLevel="0" collapsed="false">
      <c r="A986" s="118"/>
      <c r="B986" s="119"/>
      <c r="C986" s="118"/>
      <c r="D986" s="118"/>
      <c r="E986" s="118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</row>
    <row r="987" customFormat="false" ht="15.75" hidden="false" customHeight="true" outlineLevel="0" collapsed="false">
      <c r="A987" s="118"/>
      <c r="B987" s="119"/>
      <c r="C987" s="118"/>
      <c r="D987" s="118"/>
      <c r="E987" s="118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</row>
    <row r="988" customFormat="false" ht="15.75" hidden="false" customHeight="true" outlineLevel="0" collapsed="false">
      <c r="A988" s="118"/>
      <c r="B988" s="119"/>
      <c r="C988" s="118"/>
      <c r="D988" s="118"/>
      <c r="E988" s="118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</row>
    <row r="989" customFormat="false" ht="15.75" hidden="false" customHeight="true" outlineLevel="0" collapsed="false">
      <c r="A989" s="118"/>
      <c r="B989" s="119"/>
      <c r="C989" s="118"/>
      <c r="D989" s="118"/>
      <c r="E989" s="118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</row>
    <row r="990" customFormat="false" ht="15.75" hidden="false" customHeight="true" outlineLevel="0" collapsed="false">
      <c r="A990" s="118"/>
      <c r="B990" s="119"/>
      <c r="C990" s="118"/>
      <c r="D990" s="118"/>
      <c r="E990" s="118"/>
      <c r="F990" s="118"/>
      <c r="G990" s="118"/>
      <c r="H990" s="118"/>
      <c r="I990" s="118"/>
      <c r="J990" s="118"/>
      <c r="K990" s="118"/>
      <c r="L990" s="118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</row>
    <row r="991" customFormat="false" ht="15.75" hidden="false" customHeight="true" outlineLevel="0" collapsed="false">
      <c r="A991" s="118"/>
      <c r="B991" s="119"/>
      <c r="C991" s="118"/>
      <c r="D991" s="118"/>
      <c r="E991" s="118"/>
      <c r="F991" s="118"/>
      <c r="G991" s="118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118"/>
      <c r="S991" s="118"/>
      <c r="T991" s="118"/>
      <c r="U991" s="118"/>
      <c r="V991" s="118"/>
      <c r="W991" s="118"/>
      <c r="X991" s="118"/>
      <c r="Y991" s="118"/>
      <c r="Z991" s="118"/>
    </row>
    <row r="992" customFormat="false" ht="15.75" hidden="false" customHeight="true" outlineLevel="0" collapsed="false">
      <c r="A992" s="118"/>
      <c r="B992" s="119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</row>
    <row r="993" customFormat="false" ht="15.75" hidden="false" customHeight="true" outlineLevel="0" collapsed="false">
      <c r="A993" s="118"/>
      <c r="B993" s="119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18"/>
      <c r="Z993" s="118"/>
    </row>
    <row r="994" customFormat="false" ht="15.75" hidden="false" customHeight="true" outlineLevel="0" collapsed="false">
      <c r="A994" s="118"/>
      <c r="B994" s="119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  <c r="N994" s="118"/>
      <c r="O994" s="118"/>
      <c r="P994" s="118"/>
      <c r="Q994" s="118"/>
      <c r="R994" s="118"/>
      <c r="S994" s="118"/>
      <c r="T994" s="118"/>
      <c r="U994" s="118"/>
      <c r="V994" s="118"/>
      <c r="W994" s="118"/>
      <c r="X994" s="118"/>
      <c r="Y994" s="118"/>
      <c r="Z994" s="118"/>
    </row>
    <row r="995" customFormat="false" ht="15.75" hidden="false" customHeight="true" outlineLevel="0" collapsed="false">
      <c r="A995" s="118"/>
      <c r="B995" s="119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  <c r="N995" s="118"/>
      <c r="O995" s="118"/>
      <c r="P995" s="118"/>
      <c r="Q995" s="118"/>
      <c r="R995" s="118"/>
      <c r="S995" s="118"/>
      <c r="T995" s="118"/>
      <c r="U995" s="118"/>
      <c r="V995" s="118"/>
      <c r="W995" s="118"/>
      <c r="X995" s="118"/>
      <c r="Y995" s="118"/>
      <c r="Z995" s="118"/>
    </row>
    <row r="996" customFormat="false" ht="15.75" hidden="false" customHeight="true" outlineLevel="0" collapsed="false">
      <c r="A996" s="118"/>
      <c r="B996" s="119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  <c r="N996" s="118"/>
      <c r="O996" s="118"/>
      <c r="P996" s="118"/>
      <c r="Q996" s="118"/>
      <c r="R996" s="118"/>
      <c r="S996" s="118"/>
      <c r="T996" s="118"/>
      <c r="U996" s="118"/>
      <c r="V996" s="118"/>
      <c r="W996" s="118"/>
      <c r="X996" s="118"/>
      <c r="Y996" s="118"/>
      <c r="Z996" s="118"/>
    </row>
    <row r="997" customFormat="false" ht="15.75" hidden="false" customHeight="true" outlineLevel="0" collapsed="false">
      <c r="A997" s="118"/>
      <c r="B997" s="119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  <c r="N997" s="118"/>
      <c r="O997" s="118"/>
      <c r="P997" s="118"/>
      <c r="Q997" s="118"/>
      <c r="R997" s="118"/>
      <c r="S997" s="118"/>
      <c r="T997" s="118"/>
      <c r="U997" s="118"/>
      <c r="V997" s="118"/>
      <c r="W997" s="118"/>
      <c r="X997" s="118"/>
      <c r="Y997" s="118"/>
      <c r="Z997" s="118"/>
    </row>
    <row r="998" customFormat="false" ht="15.75" hidden="false" customHeight="true" outlineLevel="0" collapsed="false">
      <c r="A998" s="118"/>
      <c r="B998" s="119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  <c r="N998" s="118"/>
      <c r="O998" s="118"/>
      <c r="P998" s="118"/>
      <c r="Q998" s="118"/>
      <c r="R998" s="118"/>
      <c r="S998" s="118"/>
      <c r="T998" s="118"/>
      <c r="U998" s="118"/>
      <c r="V998" s="118"/>
      <c r="W998" s="118"/>
      <c r="X998" s="118"/>
      <c r="Y998" s="118"/>
      <c r="Z998" s="118"/>
    </row>
    <row r="999" customFormat="false" ht="15.75" hidden="false" customHeight="true" outlineLevel="0" collapsed="false">
      <c r="A999" s="118"/>
      <c r="B999" s="119"/>
      <c r="C999" s="118"/>
      <c r="D999" s="118"/>
      <c r="E999" s="118"/>
      <c r="F999" s="118"/>
      <c r="G999" s="118"/>
      <c r="H999" s="118"/>
      <c r="I999" s="118"/>
      <c r="J999" s="118"/>
      <c r="K999" s="118"/>
      <c r="L999" s="118"/>
      <c r="M999" s="118"/>
      <c r="N999" s="118"/>
      <c r="O999" s="118"/>
      <c r="P999" s="118"/>
      <c r="Q999" s="118"/>
      <c r="R999" s="118"/>
      <c r="S999" s="118"/>
      <c r="T999" s="118"/>
      <c r="U999" s="118"/>
      <c r="V999" s="118"/>
      <c r="W999" s="118"/>
      <c r="X999" s="118"/>
      <c r="Y999" s="118"/>
      <c r="Z999" s="118"/>
    </row>
    <row r="1000" customFormat="false" ht="15.75" hidden="false" customHeight="true" outlineLevel="0" collapsed="false">
      <c r="A1000" s="118"/>
      <c r="B1000" s="119"/>
      <c r="C1000" s="118"/>
      <c r="D1000" s="118"/>
      <c r="E1000" s="118"/>
      <c r="F1000" s="118"/>
      <c r="G1000" s="118"/>
      <c r="H1000" s="118"/>
      <c r="I1000" s="118"/>
      <c r="J1000" s="118"/>
      <c r="K1000" s="118"/>
      <c r="L1000" s="118"/>
      <c r="M1000" s="118"/>
      <c r="N1000" s="118"/>
      <c r="O1000" s="118"/>
      <c r="P1000" s="118"/>
      <c r="Q1000" s="118"/>
      <c r="R1000" s="118"/>
      <c r="S1000" s="118"/>
      <c r="T1000" s="118"/>
      <c r="U1000" s="118"/>
      <c r="V1000" s="118"/>
      <c r="W1000" s="118"/>
      <c r="X1000" s="118"/>
      <c r="Y1000" s="118"/>
      <c r="Z1000" s="118"/>
    </row>
  </sheetData>
  <mergeCells count="19">
    <mergeCell ref="A3:Z5"/>
    <mergeCell ref="B6:B7"/>
    <mergeCell ref="C6:C7"/>
    <mergeCell ref="D6:D7"/>
    <mergeCell ref="E6:H6"/>
    <mergeCell ref="I6:L6"/>
    <mergeCell ref="M6:P6"/>
    <mergeCell ref="Q6:T6"/>
    <mergeCell ref="U6:X6"/>
    <mergeCell ref="E18:H19"/>
    <mergeCell ref="I18:L19"/>
    <mergeCell ref="M18:P19"/>
    <mergeCell ref="Q18:T19"/>
    <mergeCell ref="U18:X19"/>
    <mergeCell ref="E20:H20"/>
    <mergeCell ref="I20:L20"/>
    <mergeCell ref="M20:P20"/>
    <mergeCell ref="Q20:T20"/>
    <mergeCell ref="U20:X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Z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3.8" zeroHeight="false" outlineLevelRow="0" outlineLevelCol="0"/>
  <cols>
    <col collapsed="false" customWidth="true" hidden="false" outlineLevel="0" max="2" min="2" style="1" width="11.25"/>
    <col collapsed="false" customWidth="true" hidden="false" outlineLevel="0" max="3" min="3" style="1" width="16.75"/>
    <col collapsed="false" customWidth="true" hidden="false" outlineLevel="0" max="16384" min="16384" style="1" width="10.49"/>
  </cols>
  <sheetData>
    <row r="2" customFormat="false" ht="13.8" hidden="false" customHeight="false" outlineLevel="0" collapsed="false">
      <c r="A2" s="118"/>
      <c r="B2" s="119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customFormat="false" ht="13.8" hidden="false" customHeight="false" outlineLevel="0" collapsed="false">
      <c r="A3" s="431" t="s">
        <v>229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</row>
    <row r="4" customFormat="false" ht="13.8" hidden="false" customHeight="false" outlineLevel="0" collapsed="false">
      <c r="A4" s="431"/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</row>
    <row r="5" customFormat="false" ht="13.8" hidden="false" customHeight="false" outlineLevel="0" collapsed="false">
      <c r="A5" s="431"/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</row>
    <row r="6" customFormat="false" ht="15" hidden="false" customHeight="true" outlineLevel="0" collapsed="false">
      <c r="A6" s="432"/>
      <c r="B6" s="433" t="s">
        <v>1</v>
      </c>
      <c r="C6" s="434" t="s">
        <v>115</v>
      </c>
      <c r="D6" s="433" t="s">
        <v>218</v>
      </c>
      <c r="E6" s="435" t="s">
        <v>116</v>
      </c>
      <c r="F6" s="435"/>
      <c r="G6" s="435"/>
      <c r="H6" s="435"/>
      <c r="I6" s="435" t="s">
        <v>117</v>
      </c>
      <c r="J6" s="435"/>
      <c r="K6" s="435"/>
      <c r="L6" s="435"/>
      <c r="M6" s="435" t="s">
        <v>118</v>
      </c>
      <c r="N6" s="435"/>
      <c r="O6" s="435"/>
      <c r="P6" s="435"/>
      <c r="Q6" s="435" t="s">
        <v>119</v>
      </c>
      <c r="R6" s="435"/>
      <c r="S6" s="435"/>
      <c r="T6" s="435"/>
      <c r="U6" s="435" t="s">
        <v>120</v>
      </c>
      <c r="V6" s="435"/>
      <c r="W6" s="435"/>
      <c r="X6" s="435"/>
      <c r="Y6" s="194"/>
      <c r="Z6" s="436"/>
    </row>
    <row r="7" customFormat="false" ht="31.3" hidden="false" customHeight="false" outlineLevel="0" collapsed="false">
      <c r="A7" s="432"/>
      <c r="B7" s="433"/>
      <c r="C7" s="433"/>
      <c r="D7" s="433"/>
      <c r="E7" s="129" t="s">
        <v>5</v>
      </c>
      <c r="F7" s="130" t="s">
        <v>14</v>
      </c>
      <c r="G7" s="131" t="s">
        <v>8</v>
      </c>
      <c r="H7" s="132" t="s">
        <v>9</v>
      </c>
      <c r="I7" s="133" t="s">
        <v>5</v>
      </c>
      <c r="J7" s="130" t="s">
        <v>14</v>
      </c>
      <c r="K7" s="131" t="s">
        <v>8</v>
      </c>
      <c r="L7" s="132" t="s">
        <v>9</v>
      </c>
      <c r="M7" s="133" t="s">
        <v>5</v>
      </c>
      <c r="N7" s="474" t="s">
        <v>14</v>
      </c>
      <c r="O7" s="131" t="s">
        <v>8</v>
      </c>
      <c r="P7" s="132" t="s">
        <v>9</v>
      </c>
      <c r="Q7" s="133" t="s">
        <v>5</v>
      </c>
      <c r="R7" s="130" t="s">
        <v>14</v>
      </c>
      <c r="S7" s="131" t="s">
        <v>8</v>
      </c>
      <c r="T7" s="132" t="s">
        <v>9</v>
      </c>
      <c r="U7" s="133" t="s">
        <v>5</v>
      </c>
      <c r="V7" s="130" t="s">
        <v>14</v>
      </c>
      <c r="W7" s="130" t="s">
        <v>8</v>
      </c>
      <c r="X7" s="134" t="s">
        <v>9</v>
      </c>
      <c r="Y7" s="194"/>
      <c r="Z7" s="436"/>
    </row>
    <row r="8" customFormat="false" ht="19.7" hidden="false" customHeight="false" outlineLevel="0" collapsed="false">
      <c r="A8" s="432"/>
      <c r="B8" s="135" t="n">
        <v>1</v>
      </c>
      <c r="C8" s="136" t="s">
        <v>80</v>
      </c>
      <c r="D8" s="274" t="n">
        <f aca="false">SUM(E8:X8)</f>
        <v>23.75</v>
      </c>
      <c r="E8" s="475" t="n">
        <v>2.5</v>
      </c>
      <c r="F8" s="476" t="n">
        <v>2.5</v>
      </c>
      <c r="G8" s="439"/>
      <c r="H8" s="440"/>
      <c r="I8" s="477" t="n">
        <v>2.5</v>
      </c>
      <c r="J8" s="478" t="n">
        <v>2.5</v>
      </c>
      <c r="K8" s="439"/>
      <c r="L8" s="440"/>
      <c r="M8" s="477" t="n">
        <v>2.5</v>
      </c>
      <c r="N8" s="444" t="n">
        <v>3.5</v>
      </c>
      <c r="O8" s="442"/>
      <c r="P8" s="440"/>
      <c r="Q8" s="477" t="n">
        <v>2.5</v>
      </c>
      <c r="R8" s="476" t="n">
        <v>3.25</v>
      </c>
      <c r="S8" s="439"/>
      <c r="T8" s="440"/>
      <c r="U8" s="477"/>
      <c r="V8" s="439" t="n">
        <v>2</v>
      </c>
      <c r="W8" s="439"/>
      <c r="X8" s="440"/>
      <c r="Y8" s="194"/>
      <c r="Z8" s="436"/>
    </row>
    <row r="9" customFormat="false" ht="19.7" hidden="false" customHeight="false" outlineLevel="0" collapsed="false">
      <c r="A9" s="432"/>
      <c r="B9" s="135" t="n">
        <v>2</v>
      </c>
      <c r="C9" s="153" t="s">
        <v>59</v>
      </c>
      <c r="D9" s="274" t="n">
        <f aca="false">SUM(E9:X9)</f>
        <v>21.75</v>
      </c>
      <c r="E9" s="438" t="n">
        <v>2.5</v>
      </c>
      <c r="F9" s="446" t="n">
        <v>4</v>
      </c>
      <c r="G9" s="444"/>
      <c r="H9" s="445"/>
      <c r="I9" s="479"/>
      <c r="J9" s="444" t="n">
        <v>2</v>
      </c>
      <c r="K9" s="447"/>
      <c r="L9" s="445"/>
      <c r="M9" s="477" t="n">
        <v>2.5</v>
      </c>
      <c r="N9" s="444" t="n">
        <v>2.5</v>
      </c>
      <c r="O9" s="451"/>
      <c r="P9" s="445"/>
      <c r="Q9" s="454" t="n">
        <v>2.5</v>
      </c>
      <c r="R9" s="456" t="n">
        <v>4.25</v>
      </c>
      <c r="S9" s="444"/>
      <c r="T9" s="445"/>
      <c r="U9" s="454"/>
      <c r="V9" s="447" t="n">
        <v>1.5</v>
      </c>
      <c r="W9" s="444"/>
      <c r="X9" s="445"/>
      <c r="Y9" s="194"/>
      <c r="Z9" s="436"/>
    </row>
    <row r="10" customFormat="false" ht="19.7" hidden="false" customHeight="false" outlineLevel="0" collapsed="false">
      <c r="A10" s="432"/>
      <c r="B10" s="135" t="n">
        <v>3</v>
      </c>
      <c r="C10" s="136" t="s">
        <v>55</v>
      </c>
      <c r="D10" s="274" t="n">
        <f aca="false">SUM(E10:X10)</f>
        <v>21.75</v>
      </c>
      <c r="E10" s="480"/>
      <c r="F10" s="481" t="n">
        <v>2.25</v>
      </c>
      <c r="G10" s="444"/>
      <c r="H10" s="445" t="n">
        <v>0.5</v>
      </c>
      <c r="I10" s="454" t="n">
        <v>2.5</v>
      </c>
      <c r="J10" s="455" t="n">
        <v>3.75</v>
      </c>
      <c r="K10" s="444"/>
      <c r="L10" s="445"/>
      <c r="M10" s="477" t="n">
        <v>2.5</v>
      </c>
      <c r="N10" s="444" t="n">
        <v>2.75</v>
      </c>
      <c r="O10" s="451"/>
      <c r="P10" s="445"/>
      <c r="Q10" s="454"/>
      <c r="R10" s="447" t="n">
        <v>1.5</v>
      </c>
      <c r="S10" s="444"/>
      <c r="T10" s="445"/>
      <c r="U10" s="454" t="n">
        <v>2.5</v>
      </c>
      <c r="V10" s="455" t="n">
        <v>3.5</v>
      </c>
      <c r="W10" s="444"/>
      <c r="X10" s="445"/>
      <c r="Y10" s="194"/>
      <c r="Z10" s="436"/>
    </row>
    <row r="11" customFormat="false" ht="19.7" hidden="false" customHeight="false" outlineLevel="0" collapsed="false">
      <c r="A11" s="432"/>
      <c r="B11" s="135" t="n">
        <v>4</v>
      </c>
      <c r="C11" s="136" t="s">
        <v>89</v>
      </c>
      <c r="D11" s="274" t="n">
        <f aca="false">SUM(E11:X11)</f>
        <v>21</v>
      </c>
      <c r="E11" s="480"/>
      <c r="F11" s="459" t="n">
        <v>3.25</v>
      </c>
      <c r="G11" s="444"/>
      <c r="H11" s="445"/>
      <c r="I11" s="454"/>
      <c r="J11" s="447" t="n">
        <v>1.5</v>
      </c>
      <c r="K11" s="444"/>
      <c r="L11" s="445"/>
      <c r="M11" s="477" t="n">
        <v>2.5</v>
      </c>
      <c r="N11" s="444" t="n">
        <v>2.25</v>
      </c>
      <c r="O11" s="451"/>
      <c r="P11" s="445"/>
      <c r="Q11" s="454" t="n">
        <v>2.5</v>
      </c>
      <c r="R11" s="455" t="n">
        <v>3.5</v>
      </c>
      <c r="S11" s="444"/>
      <c r="T11" s="445"/>
      <c r="U11" s="454" t="n">
        <v>2.5</v>
      </c>
      <c r="V11" s="455" t="n">
        <v>3</v>
      </c>
      <c r="W11" s="444"/>
      <c r="X11" s="445"/>
      <c r="Y11" s="194"/>
      <c r="Z11" s="436"/>
    </row>
    <row r="12" customFormat="false" ht="19.7" hidden="false" customHeight="false" outlineLevel="0" collapsed="false">
      <c r="A12" s="432"/>
      <c r="B12" s="135" t="n">
        <v>5</v>
      </c>
      <c r="C12" s="136" t="s">
        <v>99</v>
      </c>
      <c r="D12" s="274" t="n">
        <f aca="false">SUM(E12:X12)</f>
        <v>18.75</v>
      </c>
      <c r="E12" s="480"/>
      <c r="F12" s="444" t="n">
        <v>2.25</v>
      </c>
      <c r="G12" s="444"/>
      <c r="H12" s="445"/>
      <c r="I12" s="454"/>
      <c r="J12" s="447" t="n">
        <v>2.5</v>
      </c>
      <c r="K12" s="444"/>
      <c r="L12" s="445"/>
      <c r="M12" s="477" t="n">
        <v>2.5</v>
      </c>
      <c r="N12" s="444" t="n">
        <v>4</v>
      </c>
      <c r="O12" s="451"/>
      <c r="P12" s="458"/>
      <c r="Q12" s="454"/>
      <c r="R12" s="447" t="n">
        <v>1</v>
      </c>
      <c r="S12" s="444"/>
      <c r="T12" s="458"/>
      <c r="U12" s="479" t="n">
        <v>2.5</v>
      </c>
      <c r="V12" s="456" t="n">
        <v>4</v>
      </c>
      <c r="W12" s="444"/>
      <c r="X12" s="445"/>
      <c r="Y12" s="194"/>
      <c r="Z12" s="436"/>
    </row>
    <row r="13" customFormat="false" ht="19.7" hidden="false" customHeight="false" outlineLevel="0" collapsed="false">
      <c r="A13" s="432"/>
      <c r="B13" s="135" t="n">
        <v>6</v>
      </c>
      <c r="C13" s="153" t="s">
        <v>83</v>
      </c>
      <c r="D13" s="274" t="n">
        <f aca="false">SUM(E13:X13)</f>
        <v>17.5</v>
      </c>
      <c r="E13" s="480" t="n">
        <v>2.5</v>
      </c>
      <c r="F13" s="456" t="n">
        <v>2.5</v>
      </c>
      <c r="G13" s="444"/>
      <c r="H13" s="445"/>
      <c r="I13" s="454"/>
      <c r="J13" s="447" t="n">
        <v>2</v>
      </c>
      <c r="K13" s="447"/>
      <c r="L13" s="445"/>
      <c r="M13" s="477" t="n">
        <v>2.5</v>
      </c>
      <c r="N13" s="459" t="n">
        <v>4</v>
      </c>
      <c r="O13" s="451"/>
      <c r="P13" s="445"/>
      <c r="Q13" s="454"/>
      <c r="R13" s="447" t="n">
        <v>2</v>
      </c>
      <c r="S13" s="444"/>
      <c r="T13" s="445"/>
      <c r="U13" s="454"/>
      <c r="V13" s="447" t="n">
        <v>2</v>
      </c>
      <c r="W13" s="444"/>
      <c r="X13" s="445"/>
      <c r="Y13" s="194"/>
      <c r="Z13" s="436"/>
    </row>
    <row r="14" customFormat="false" ht="19.7" hidden="false" customHeight="false" outlineLevel="0" collapsed="false">
      <c r="A14" s="432"/>
      <c r="B14" s="135" t="n">
        <v>7</v>
      </c>
      <c r="C14" s="136" t="s">
        <v>84</v>
      </c>
      <c r="D14" s="274" t="n">
        <f aca="false">SUM(E14:X14)</f>
        <v>14.75</v>
      </c>
      <c r="E14" s="480"/>
      <c r="F14" s="444" t="n">
        <v>1.75</v>
      </c>
      <c r="G14" s="444"/>
      <c r="H14" s="445"/>
      <c r="I14" s="454" t="n">
        <v>2.5</v>
      </c>
      <c r="J14" s="455" t="n">
        <v>3.25</v>
      </c>
      <c r="K14" s="444"/>
      <c r="L14" s="458"/>
      <c r="M14" s="477"/>
      <c r="N14" s="446" t="n">
        <v>2.25</v>
      </c>
      <c r="O14" s="451"/>
      <c r="P14" s="445"/>
      <c r="Q14" s="454"/>
      <c r="R14" s="301" t="n">
        <v>2</v>
      </c>
      <c r="S14" s="444"/>
      <c r="T14" s="445" t="n">
        <v>0.5</v>
      </c>
      <c r="U14" s="454"/>
      <c r="V14" s="301" t="n">
        <v>1.5</v>
      </c>
      <c r="W14" s="444"/>
      <c r="X14" s="445" t="n">
        <v>1</v>
      </c>
      <c r="Y14" s="194"/>
      <c r="Z14" s="436"/>
    </row>
    <row r="15" customFormat="false" ht="19.7" hidden="false" customHeight="false" outlineLevel="0" collapsed="false">
      <c r="A15" s="432"/>
      <c r="B15" s="135" t="n">
        <v>8</v>
      </c>
      <c r="C15" s="136" t="s">
        <v>60</v>
      </c>
      <c r="D15" s="274" t="n">
        <f aca="false">SUM(E15:X15)</f>
        <v>13.25</v>
      </c>
      <c r="E15" s="480"/>
      <c r="F15" s="444" t="n">
        <v>2</v>
      </c>
      <c r="G15" s="444"/>
      <c r="H15" s="445"/>
      <c r="I15" s="454"/>
      <c r="J15" s="447" t="n">
        <v>3</v>
      </c>
      <c r="K15" s="444"/>
      <c r="L15" s="445"/>
      <c r="M15" s="477" t="n">
        <v>2.5</v>
      </c>
      <c r="N15" s="481" t="n">
        <v>2.25</v>
      </c>
      <c r="O15" s="451"/>
      <c r="P15" s="445" t="n">
        <v>0.25</v>
      </c>
      <c r="Q15" s="454"/>
      <c r="R15" s="447" t="n">
        <v>1</v>
      </c>
      <c r="S15" s="444"/>
      <c r="T15" s="445"/>
      <c r="U15" s="454"/>
      <c r="V15" s="452" t="n">
        <v>2.25</v>
      </c>
      <c r="W15" s="444"/>
      <c r="X15" s="458"/>
      <c r="Y15" s="194"/>
      <c r="Z15" s="436"/>
    </row>
    <row r="16" customFormat="false" ht="19.7" hidden="false" customHeight="false" outlineLevel="0" collapsed="false">
      <c r="A16" s="432"/>
      <c r="B16" s="135" t="n">
        <v>9</v>
      </c>
      <c r="C16" s="136" t="s">
        <v>103</v>
      </c>
      <c r="D16" s="274" t="n">
        <f aca="false">SUM(E16:X16)</f>
        <v>10.25</v>
      </c>
      <c r="E16" s="480"/>
      <c r="F16" s="444" t="n">
        <v>1.75</v>
      </c>
      <c r="G16" s="444"/>
      <c r="H16" s="445"/>
      <c r="I16" s="454"/>
      <c r="J16" s="301" t="n">
        <v>2.25</v>
      </c>
      <c r="K16" s="444"/>
      <c r="L16" s="445" t="n">
        <v>0.5</v>
      </c>
      <c r="M16" s="477"/>
      <c r="N16" s="482" t="n">
        <v>2</v>
      </c>
      <c r="O16" s="451"/>
      <c r="P16" s="445"/>
      <c r="Q16" s="454"/>
      <c r="R16" s="447" t="n">
        <v>1.75</v>
      </c>
      <c r="S16" s="444"/>
      <c r="T16" s="445"/>
      <c r="U16" s="454"/>
      <c r="V16" s="447" t="n">
        <v>2</v>
      </c>
      <c r="W16" s="444"/>
      <c r="X16" s="445"/>
      <c r="Y16" s="194"/>
      <c r="Z16" s="436"/>
    </row>
    <row r="17" customFormat="false" ht="19.7" hidden="false" customHeight="false" outlineLevel="0" collapsed="false">
      <c r="A17" s="432"/>
      <c r="B17" s="135" t="n">
        <v>10</v>
      </c>
      <c r="C17" s="136" t="s">
        <v>100</v>
      </c>
      <c r="D17" s="274" t="n">
        <f aca="false">SUM(E17:X17)</f>
        <v>3.75</v>
      </c>
      <c r="E17" s="466"/>
      <c r="F17" s="467" t="n">
        <v>1.75</v>
      </c>
      <c r="G17" s="464"/>
      <c r="H17" s="465"/>
      <c r="I17" s="468"/>
      <c r="J17" s="483" t="n">
        <v>2</v>
      </c>
      <c r="K17" s="464"/>
      <c r="L17" s="465"/>
      <c r="M17" s="477"/>
      <c r="N17" s="446" t="n">
        <v>2.25</v>
      </c>
      <c r="O17" s="468"/>
      <c r="P17" s="465"/>
      <c r="Q17" s="484" t="n">
        <v>-2.5</v>
      </c>
      <c r="R17" s="483" t="n">
        <v>0</v>
      </c>
      <c r="S17" s="485"/>
      <c r="T17" s="465"/>
      <c r="U17" s="468"/>
      <c r="V17" s="467" t="n">
        <v>0.25</v>
      </c>
      <c r="W17" s="464"/>
      <c r="X17" s="465"/>
      <c r="Y17" s="194"/>
      <c r="Z17" s="436"/>
    </row>
    <row r="18" customFormat="false" ht="15" hidden="false" customHeight="true" outlineLevel="0" collapsed="false">
      <c r="A18" s="432"/>
      <c r="B18" s="193" t="s">
        <v>219</v>
      </c>
      <c r="C18" s="194"/>
      <c r="D18" s="194"/>
      <c r="E18" s="284" t="s">
        <v>230</v>
      </c>
      <c r="F18" s="284"/>
      <c r="G18" s="284"/>
      <c r="H18" s="284"/>
      <c r="I18" s="284" t="s">
        <v>231</v>
      </c>
      <c r="J18" s="284"/>
      <c r="K18" s="284"/>
      <c r="L18" s="284"/>
      <c r="M18" s="284" t="s">
        <v>232</v>
      </c>
      <c r="N18" s="284"/>
      <c r="O18" s="284"/>
      <c r="P18" s="284"/>
      <c r="Q18" s="284" t="s">
        <v>233</v>
      </c>
      <c r="R18" s="284"/>
      <c r="S18" s="284"/>
      <c r="T18" s="284"/>
      <c r="U18" s="284" t="s">
        <v>234</v>
      </c>
      <c r="V18" s="284"/>
      <c r="W18" s="284"/>
      <c r="X18" s="284"/>
      <c r="Y18" s="194"/>
      <c r="Z18" s="436"/>
    </row>
    <row r="19" customFormat="false" ht="15" hidden="false" customHeight="false" outlineLevel="0" collapsed="false">
      <c r="A19" s="432"/>
      <c r="B19" s="200" t="s">
        <v>139</v>
      </c>
      <c r="C19" s="194"/>
      <c r="D19" s="194"/>
      <c r="E19" s="28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194"/>
      <c r="Z19" s="436"/>
    </row>
    <row r="20" customFormat="false" ht="16.15" hidden="false" customHeight="false" outlineLevel="0" collapsed="false">
      <c r="A20" s="432"/>
      <c r="B20" s="201" t="s">
        <v>135</v>
      </c>
      <c r="C20" s="194"/>
      <c r="D20" s="194"/>
      <c r="E20" s="471" t="s">
        <v>235</v>
      </c>
      <c r="F20" s="471"/>
      <c r="G20" s="471"/>
      <c r="H20" s="471"/>
      <c r="I20" s="471" t="s">
        <v>226</v>
      </c>
      <c r="J20" s="471"/>
      <c r="K20" s="471"/>
      <c r="L20" s="471"/>
      <c r="M20" s="470" t="s">
        <v>137</v>
      </c>
      <c r="N20" s="470"/>
      <c r="O20" s="470"/>
      <c r="P20" s="470"/>
      <c r="Q20" s="471" t="s">
        <v>236</v>
      </c>
      <c r="R20" s="471"/>
      <c r="S20" s="471"/>
      <c r="T20" s="471"/>
      <c r="U20" s="486" t="s">
        <v>237</v>
      </c>
      <c r="V20" s="486"/>
      <c r="W20" s="486"/>
      <c r="X20" s="486"/>
      <c r="Y20" s="194"/>
      <c r="Z20" s="436"/>
    </row>
    <row r="21" customFormat="false" ht="13.8" hidden="false" customHeight="false" outlineLevel="0" collapsed="false">
      <c r="A21" s="432"/>
      <c r="B21" s="202" t="s">
        <v>140</v>
      </c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436"/>
    </row>
    <row r="22" customFormat="false" ht="13.8" hidden="false" customHeight="false" outlineLevel="0" collapsed="false">
      <c r="A22" s="472"/>
      <c r="B22" s="203" t="s">
        <v>141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90"/>
    </row>
    <row r="23" customFormat="false" ht="13.8" hidden="false" customHeight="false" outlineLevel="0" collapsed="false">
      <c r="A23" s="118"/>
      <c r="B23" s="119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</sheetData>
  <mergeCells count="20">
    <mergeCell ref="A3:Z5"/>
    <mergeCell ref="B6:B7"/>
    <mergeCell ref="C6:C7"/>
    <mergeCell ref="D6:D7"/>
    <mergeCell ref="E6:H6"/>
    <mergeCell ref="I6:L6"/>
    <mergeCell ref="M6:P6"/>
    <mergeCell ref="Q6:T6"/>
    <mergeCell ref="U6:X6"/>
    <mergeCell ref="Y6:Y7"/>
    <mergeCell ref="E18:H19"/>
    <mergeCell ref="I18:L19"/>
    <mergeCell ref="M18:P19"/>
    <mergeCell ref="Q18:T19"/>
    <mergeCell ref="U18:X19"/>
    <mergeCell ref="E20:H20"/>
    <mergeCell ref="I20:L20"/>
    <mergeCell ref="M20:P20"/>
    <mergeCell ref="Q20:T20"/>
    <mergeCell ref="U20:X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3.8" zeroHeight="false" outlineLevelRow="0" outlineLevelCol="0"/>
  <cols>
    <col collapsed="false" customWidth="true" hidden="false" outlineLevel="0" max="4" min="4" style="1" width="17"/>
  </cols>
  <sheetData>
    <row r="3" customFormat="false" ht="13.8" hidden="false" customHeight="false" outlineLevel="0" collapsed="false">
      <c r="B3" s="431" t="s">
        <v>238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3.8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3.8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31.3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9.7" hidden="false" customHeight="false" outlineLevel="0" collapsed="false">
      <c r="B8" s="432"/>
      <c r="C8" s="135" t="n">
        <v>1</v>
      </c>
      <c r="D8" s="487" t="s">
        <v>61</v>
      </c>
      <c r="E8" s="488" t="n">
        <f aca="false">SUM(F8:Y8)</f>
        <v>29</v>
      </c>
      <c r="F8" s="489" t="n">
        <v>2.5</v>
      </c>
      <c r="G8" s="478" t="n">
        <v>3.75</v>
      </c>
      <c r="H8" s="234"/>
      <c r="I8" s="235"/>
      <c r="J8" s="490" t="n">
        <v>2.5</v>
      </c>
      <c r="K8" s="234" t="n">
        <v>3.25</v>
      </c>
      <c r="L8" s="234"/>
      <c r="M8" s="235"/>
      <c r="N8" s="490" t="n">
        <v>2.5</v>
      </c>
      <c r="O8" s="245" t="n">
        <v>3.75</v>
      </c>
      <c r="P8" s="491"/>
      <c r="Q8" s="235"/>
      <c r="R8" s="490" t="n">
        <v>2.5</v>
      </c>
      <c r="S8" s="234" t="n">
        <v>3.5</v>
      </c>
      <c r="T8" s="234"/>
      <c r="U8" s="235"/>
      <c r="V8" s="492" t="n">
        <v>2.5</v>
      </c>
      <c r="W8" s="493" t="n">
        <v>2</v>
      </c>
      <c r="X8" s="228"/>
      <c r="Y8" s="229" t="n">
        <v>0.25</v>
      </c>
      <c r="Z8" s="194"/>
      <c r="AA8" s="436"/>
    </row>
    <row r="9" customFormat="false" ht="19.7" hidden="false" customHeight="false" outlineLevel="0" collapsed="false">
      <c r="B9" s="432"/>
      <c r="C9" s="135" t="n">
        <v>2</v>
      </c>
      <c r="D9" s="487" t="s">
        <v>60</v>
      </c>
      <c r="E9" s="488" t="n">
        <f aca="false">SUM(F9:Y9)</f>
        <v>25.5</v>
      </c>
      <c r="F9" s="226" t="n">
        <v>2.5</v>
      </c>
      <c r="G9" s="446" t="n">
        <v>3.25</v>
      </c>
      <c r="H9" s="245"/>
      <c r="I9" s="246"/>
      <c r="J9" s="490" t="n">
        <v>2.5</v>
      </c>
      <c r="K9" s="245" t="n">
        <v>3.75</v>
      </c>
      <c r="L9" s="244"/>
      <c r="M9" s="246"/>
      <c r="N9" s="490"/>
      <c r="O9" s="446" t="n">
        <v>2</v>
      </c>
      <c r="P9" s="494"/>
      <c r="Q9" s="246"/>
      <c r="R9" s="490" t="n">
        <v>2.5</v>
      </c>
      <c r="S9" s="244" t="n">
        <v>3.5</v>
      </c>
      <c r="T9" s="245"/>
      <c r="U9" s="246"/>
      <c r="V9" s="492" t="n">
        <v>2.5</v>
      </c>
      <c r="W9" s="244" t="n">
        <v>3</v>
      </c>
      <c r="X9" s="238"/>
      <c r="Y9" s="239"/>
      <c r="Z9" s="194"/>
      <c r="AA9" s="436"/>
    </row>
    <row r="10" customFormat="false" ht="19.7" hidden="false" customHeight="false" outlineLevel="0" collapsed="false">
      <c r="B10" s="432"/>
      <c r="C10" s="135" t="n">
        <v>3</v>
      </c>
      <c r="D10" s="487" t="s">
        <v>73</v>
      </c>
      <c r="E10" s="488" t="n">
        <f aca="false">SUM(F10:Y10)</f>
        <v>24.75</v>
      </c>
      <c r="F10" s="495"/>
      <c r="G10" s="245" t="n">
        <v>1.75</v>
      </c>
      <c r="H10" s="245"/>
      <c r="I10" s="246"/>
      <c r="J10" s="490" t="n">
        <v>2.5</v>
      </c>
      <c r="K10" s="496" t="n">
        <v>2.25</v>
      </c>
      <c r="L10" s="245"/>
      <c r="M10" s="246" t="n">
        <v>0.25</v>
      </c>
      <c r="N10" s="490" t="n">
        <v>2.5</v>
      </c>
      <c r="O10" s="245" t="n">
        <v>3.75</v>
      </c>
      <c r="P10" s="494"/>
      <c r="Q10" s="246"/>
      <c r="R10" s="490" t="n">
        <v>2.5</v>
      </c>
      <c r="S10" s="497" t="n">
        <v>3.25</v>
      </c>
      <c r="T10" s="245"/>
      <c r="U10" s="246"/>
      <c r="V10" s="492" t="n">
        <v>2.5</v>
      </c>
      <c r="W10" s="244" t="n">
        <v>3.5</v>
      </c>
      <c r="X10" s="238"/>
      <c r="Y10" s="239"/>
      <c r="Z10" s="194"/>
      <c r="AA10" s="436"/>
    </row>
    <row r="11" customFormat="false" ht="19.7" hidden="false" customHeight="false" outlineLevel="0" collapsed="false">
      <c r="B11" s="432"/>
      <c r="C11" s="135" t="n">
        <v>4</v>
      </c>
      <c r="D11" s="487" t="s">
        <v>134</v>
      </c>
      <c r="E11" s="488" t="n">
        <f aca="false">SUM(F11:Y11)</f>
        <v>22.25</v>
      </c>
      <c r="F11" s="495" t="n">
        <v>2.5</v>
      </c>
      <c r="G11" s="446" t="n">
        <v>3.25</v>
      </c>
      <c r="H11" s="245"/>
      <c r="I11" s="246"/>
      <c r="J11" s="490" t="n">
        <v>2.5</v>
      </c>
      <c r="K11" s="244" t="n">
        <v>3.25</v>
      </c>
      <c r="L11" s="245"/>
      <c r="M11" s="246"/>
      <c r="N11" s="490" t="n">
        <v>2.5</v>
      </c>
      <c r="O11" s="498" t="n">
        <v>2</v>
      </c>
      <c r="P11" s="494"/>
      <c r="Q11" s="246" t="n">
        <v>0.25</v>
      </c>
      <c r="R11" s="490" t="n">
        <v>2.5</v>
      </c>
      <c r="S11" s="244" t="n">
        <v>1.5</v>
      </c>
      <c r="T11" s="245"/>
      <c r="U11" s="246"/>
      <c r="V11" s="492"/>
      <c r="W11" s="456" t="n">
        <v>2</v>
      </c>
      <c r="X11" s="238"/>
      <c r="Y11" s="239"/>
      <c r="Z11" s="194"/>
      <c r="AA11" s="436"/>
    </row>
    <row r="12" customFormat="false" ht="19.7" hidden="false" customHeight="false" outlineLevel="0" collapsed="false">
      <c r="B12" s="432"/>
      <c r="C12" s="135" t="n">
        <v>5</v>
      </c>
      <c r="D12" s="487" t="s">
        <v>56</v>
      </c>
      <c r="E12" s="488" t="n">
        <f aca="false">SUM(F12:Y12)</f>
        <v>21.25</v>
      </c>
      <c r="F12" s="495"/>
      <c r="G12" s="498" t="n">
        <v>1.5</v>
      </c>
      <c r="H12" s="245"/>
      <c r="I12" s="246" t="n">
        <v>0.5</v>
      </c>
      <c r="J12" s="490"/>
      <c r="K12" s="455" t="n">
        <v>3</v>
      </c>
      <c r="L12" s="245"/>
      <c r="M12" s="246"/>
      <c r="N12" s="490" t="n">
        <v>2.5</v>
      </c>
      <c r="O12" s="245" t="n">
        <v>3.5</v>
      </c>
      <c r="P12" s="494"/>
      <c r="Q12" s="262"/>
      <c r="R12" s="490" t="n">
        <v>2.5</v>
      </c>
      <c r="S12" s="244" t="n">
        <v>2.5</v>
      </c>
      <c r="T12" s="245"/>
      <c r="U12" s="262"/>
      <c r="V12" s="492" t="n">
        <v>2.5</v>
      </c>
      <c r="W12" s="244" t="n">
        <v>2.75</v>
      </c>
      <c r="X12" s="238"/>
      <c r="Y12" s="239"/>
      <c r="Z12" s="194"/>
      <c r="AA12" s="436"/>
    </row>
    <row r="13" customFormat="false" ht="19.7" hidden="false" customHeight="false" outlineLevel="0" collapsed="false">
      <c r="B13" s="432"/>
      <c r="C13" s="135" t="n">
        <v>6</v>
      </c>
      <c r="D13" s="487" t="s">
        <v>64</v>
      </c>
      <c r="E13" s="488" t="n">
        <f aca="false">SUM(F13:Y13)</f>
        <v>18.25</v>
      </c>
      <c r="F13" s="495"/>
      <c r="G13" s="244" t="n">
        <v>1.75</v>
      </c>
      <c r="H13" s="245"/>
      <c r="I13" s="246"/>
      <c r="J13" s="490" t="n">
        <v>2.5</v>
      </c>
      <c r="K13" s="244" t="n">
        <v>2.5</v>
      </c>
      <c r="L13" s="244"/>
      <c r="M13" s="246"/>
      <c r="N13" s="490"/>
      <c r="O13" s="446" t="n">
        <v>2.5</v>
      </c>
      <c r="P13" s="494"/>
      <c r="Q13" s="246"/>
      <c r="R13" s="490" t="n">
        <v>2.5</v>
      </c>
      <c r="S13" s="244" t="n">
        <v>2</v>
      </c>
      <c r="T13" s="245"/>
      <c r="U13" s="246"/>
      <c r="V13" s="492" t="n">
        <v>2.5</v>
      </c>
      <c r="W13" s="244" t="n">
        <v>2</v>
      </c>
      <c r="X13" s="238"/>
      <c r="Y13" s="239"/>
      <c r="Z13" s="194"/>
      <c r="AA13" s="436"/>
    </row>
    <row r="14" customFormat="false" ht="19.7" hidden="false" customHeight="false" outlineLevel="0" collapsed="false">
      <c r="B14" s="432"/>
      <c r="C14" s="135" t="n">
        <v>7</v>
      </c>
      <c r="D14" s="499" t="s">
        <v>71</v>
      </c>
      <c r="E14" s="488" t="n">
        <f aca="false">SUM(F14:Y14)</f>
        <v>16.75</v>
      </c>
      <c r="F14" s="495"/>
      <c r="G14" s="245" t="n">
        <v>1.5</v>
      </c>
      <c r="H14" s="245"/>
      <c r="I14" s="246"/>
      <c r="J14" s="490" t="n">
        <v>2.5</v>
      </c>
      <c r="K14" s="500" t="n">
        <v>2.5</v>
      </c>
      <c r="L14" s="245"/>
      <c r="M14" s="262"/>
      <c r="N14" s="490" t="n">
        <v>2.5</v>
      </c>
      <c r="O14" s="501" t="n">
        <v>2.75</v>
      </c>
      <c r="P14" s="494"/>
      <c r="Q14" s="246"/>
      <c r="R14" s="490"/>
      <c r="S14" s="455" t="n">
        <v>2.5</v>
      </c>
      <c r="T14" s="245"/>
      <c r="U14" s="246"/>
      <c r="V14" s="492"/>
      <c r="W14" s="455" t="n">
        <v>2.5</v>
      </c>
      <c r="X14" s="238"/>
      <c r="Y14" s="239"/>
      <c r="Z14" s="194"/>
      <c r="AA14" s="436"/>
    </row>
    <row r="15" customFormat="false" ht="19.7" hidden="false" customHeight="false" outlineLevel="0" collapsed="false">
      <c r="B15" s="432"/>
      <c r="C15" s="135" t="n">
        <v>8</v>
      </c>
      <c r="D15" s="499" t="s">
        <v>104</v>
      </c>
      <c r="E15" s="488" t="n">
        <f aca="false">SUM(F15:Y15)</f>
        <v>16.25</v>
      </c>
      <c r="F15" s="495"/>
      <c r="G15" s="501" t="n">
        <v>2</v>
      </c>
      <c r="H15" s="245"/>
      <c r="I15" s="246"/>
      <c r="J15" s="490"/>
      <c r="K15" s="456" t="n">
        <v>2.25</v>
      </c>
      <c r="L15" s="245"/>
      <c r="M15" s="246"/>
      <c r="N15" s="490" t="n">
        <v>2.5</v>
      </c>
      <c r="O15" s="245" t="n">
        <v>3.5</v>
      </c>
      <c r="P15" s="494"/>
      <c r="Q15" s="246"/>
      <c r="R15" s="490"/>
      <c r="S15" s="456" t="n">
        <v>1.5</v>
      </c>
      <c r="T15" s="245"/>
      <c r="U15" s="246"/>
      <c r="V15" s="492" t="n">
        <v>2.5</v>
      </c>
      <c r="W15" s="497" t="n">
        <v>2</v>
      </c>
      <c r="X15" s="238"/>
      <c r="Y15" s="261"/>
      <c r="Z15" s="194"/>
      <c r="AA15" s="436"/>
    </row>
    <row r="16" customFormat="false" ht="19.7" hidden="false" customHeight="false" outlineLevel="0" collapsed="false">
      <c r="B16" s="432"/>
      <c r="C16" s="135" t="n">
        <v>9</v>
      </c>
      <c r="D16" s="487" t="s">
        <v>74</v>
      </c>
      <c r="E16" s="488" t="n">
        <f aca="false">SUM(F16:Y16)</f>
        <v>15.75</v>
      </c>
      <c r="F16" s="495"/>
      <c r="G16" s="245" t="n">
        <v>2.25</v>
      </c>
      <c r="H16" s="245"/>
      <c r="I16" s="246"/>
      <c r="J16" s="490" t="n">
        <v>2.5</v>
      </c>
      <c r="K16" s="244" t="n">
        <v>2</v>
      </c>
      <c r="L16" s="245"/>
      <c r="M16" s="246"/>
      <c r="N16" s="490"/>
      <c r="O16" s="482" t="n">
        <v>2</v>
      </c>
      <c r="P16" s="494"/>
      <c r="Q16" s="246"/>
      <c r="R16" s="490"/>
      <c r="S16" s="455" t="n">
        <v>2.5</v>
      </c>
      <c r="T16" s="245"/>
      <c r="U16" s="246"/>
      <c r="V16" s="492" t="n">
        <v>2.5</v>
      </c>
      <c r="W16" s="244" t="n">
        <v>2</v>
      </c>
      <c r="X16" s="238"/>
      <c r="Y16" s="239"/>
      <c r="Z16" s="194"/>
      <c r="AA16" s="436"/>
    </row>
    <row r="17" customFormat="false" ht="19.7" hidden="false" customHeight="false" outlineLevel="0" collapsed="false">
      <c r="B17" s="432"/>
      <c r="C17" s="135" t="n">
        <v>10</v>
      </c>
      <c r="D17" s="487" t="s">
        <v>87</v>
      </c>
      <c r="E17" s="488" t="n">
        <f aca="false">SUM(F17:Y17)</f>
        <v>15.75</v>
      </c>
      <c r="F17" s="279"/>
      <c r="G17" s="281" t="n">
        <v>1.5</v>
      </c>
      <c r="H17" s="283"/>
      <c r="I17" s="282"/>
      <c r="J17" s="490"/>
      <c r="K17" s="469" t="n">
        <v>2</v>
      </c>
      <c r="L17" s="283"/>
      <c r="M17" s="282"/>
      <c r="N17" s="490" t="n">
        <v>2.5</v>
      </c>
      <c r="O17" s="245" t="n">
        <v>2.5</v>
      </c>
      <c r="P17" s="502"/>
      <c r="Q17" s="282"/>
      <c r="R17" s="490" t="n">
        <v>2.5</v>
      </c>
      <c r="S17" s="503" t="n">
        <v>2.5</v>
      </c>
      <c r="T17" s="281"/>
      <c r="U17" s="282" t="n">
        <v>0.25</v>
      </c>
      <c r="V17" s="492"/>
      <c r="W17" s="469" t="n">
        <v>2</v>
      </c>
      <c r="X17" s="277"/>
      <c r="Y17" s="278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239</v>
      </c>
      <c r="G18" s="284"/>
      <c r="H18" s="284"/>
      <c r="I18" s="284"/>
      <c r="J18" s="284" t="s">
        <v>240</v>
      </c>
      <c r="K18" s="284"/>
      <c r="L18" s="284"/>
      <c r="M18" s="284"/>
      <c r="N18" s="284" t="s">
        <v>241</v>
      </c>
      <c r="O18" s="284"/>
      <c r="P18" s="284"/>
      <c r="Q18" s="284"/>
      <c r="R18" s="284" t="s">
        <v>242</v>
      </c>
      <c r="S18" s="284"/>
      <c r="T18" s="284"/>
      <c r="U18" s="284"/>
      <c r="V18" s="284" t="s">
        <v>243</v>
      </c>
      <c r="W18" s="284"/>
      <c r="X18" s="284"/>
      <c r="Y18" s="284"/>
      <c r="Z18" s="194"/>
      <c r="AA18" s="436"/>
    </row>
    <row r="19" customFormat="false" ht="13.8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6.15" hidden="false" customHeight="false" outlineLevel="0" collapsed="false">
      <c r="B20" s="432"/>
      <c r="C20" s="201" t="s">
        <v>135</v>
      </c>
      <c r="D20" s="194"/>
      <c r="E20" s="194"/>
      <c r="F20" s="471" t="s">
        <v>237</v>
      </c>
      <c r="G20" s="471"/>
      <c r="H20" s="471"/>
      <c r="I20" s="471"/>
      <c r="J20" s="470" t="s">
        <v>225</v>
      </c>
      <c r="K20" s="470"/>
      <c r="L20" s="470"/>
      <c r="M20" s="470"/>
      <c r="N20" s="470" t="s">
        <v>225</v>
      </c>
      <c r="O20" s="470"/>
      <c r="P20" s="470"/>
      <c r="Q20" s="470"/>
      <c r="R20" s="470" t="s">
        <v>228</v>
      </c>
      <c r="S20" s="470"/>
      <c r="T20" s="470"/>
      <c r="U20" s="470"/>
      <c r="V20" s="470" t="s">
        <v>137</v>
      </c>
      <c r="W20" s="470"/>
      <c r="X20" s="470"/>
      <c r="Y20" s="470"/>
      <c r="Z20" s="194"/>
      <c r="AA20" s="436"/>
    </row>
    <row r="21" customFormat="false" ht="13.8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3.8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7.63"/>
    <col collapsed="false" customWidth="true" hidden="false" outlineLevel="0" max="2" min="2" style="1" width="8"/>
    <col collapsed="false" customWidth="true" hidden="false" outlineLevel="0" max="3" min="3" style="1" width="7.63"/>
    <col collapsed="false" customWidth="true" hidden="false" outlineLevel="0" max="4" min="4" style="1" width="19.63"/>
    <col collapsed="false" customWidth="true" hidden="false" outlineLevel="0" max="5" min="5" style="1" width="11.63"/>
    <col collapsed="false" customWidth="true" hidden="false" outlineLevel="0" max="7" min="6" style="1" width="13.63"/>
    <col collapsed="false" customWidth="true" hidden="false" outlineLevel="0" max="8" min="8" style="1" width="8.63"/>
    <col collapsed="false" customWidth="true" hidden="false" outlineLevel="0" max="9" min="9" style="1" width="11"/>
    <col collapsed="false" customWidth="true" hidden="false" outlineLevel="0" max="10" min="10" style="1" width="11.13"/>
    <col collapsed="false" customWidth="true" hidden="false" outlineLevel="0" max="11" min="11" style="1" width="13.63"/>
    <col collapsed="false" customWidth="true" hidden="false" outlineLevel="0" max="12" min="12" style="1" width="14"/>
    <col collapsed="false" customWidth="true" hidden="true" outlineLevel="0" max="13" min="13" style="1" width="13.63"/>
    <col collapsed="false" customWidth="true" hidden="true" outlineLevel="0" max="14" min="14" style="1" width="11.5"/>
    <col collapsed="false" customWidth="true" hidden="true" outlineLevel="0" max="15" min="15" style="1" width="15.13"/>
    <col collapsed="false" customWidth="true" hidden="true" outlineLevel="0" max="16" min="16" style="1" width="9"/>
    <col collapsed="false" customWidth="true" hidden="true" outlineLevel="0" max="19" min="17" style="1" width="9.38"/>
    <col collapsed="false" customWidth="true" hidden="true" outlineLevel="0" max="59" min="20" style="1" width="7.63"/>
    <col collapsed="false" customWidth="true" hidden="false" outlineLevel="0" max="60" min="60" style="1" width="7.63"/>
  </cols>
  <sheetData>
    <row r="2" customFormat="false" ht="15" hidden="false" customHeight="false" outlineLevel="0" collapsed="false">
      <c r="B2" s="85" t="s">
        <v>0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</row>
    <row r="3" customFormat="false" ht="15" hidden="false" customHeight="false" outlineLevel="0" collapsed="false">
      <c r="B3" s="6"/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9"/>
    </row>
    <row r="4" customFormat="false" ht="15" hidden="false" customHeight="false" outlineLevel="0" collapsed="false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9"/>
    </row>
    <row r="5" customFormat="false" ht="34.5" hidden="false" customHeight="true" outlineLevel="0" collapsed="false">
      <c r="B5" s="6"/>
      <c r="C5" s="11" t="s">
        <v>1</v>
      </c>
      <c r="D5" s="12" t="s">
        <v>2</v>
      </c>
      <c r="E5" s="86" t="s">
        <v>109</v>
      </c>
      <c r="F5" s="86" t="s">
        <v>110</v>
      </c>
      <c r="G5" s="13" t="s">
        <v>4</v>
      </c>
      <c r="H5" s="87" t="s">
        <v>10</v>
      </c>
      <c r="I5" s="88" t="s">
        <v>11</v>
      </c>
      <c r="J5" s="19" t="s">
        <v>12</v>
      </c>
      <c r="K5" s="13" t="s">
        <v>111</v>
      </c>
      <c r="L5" s="89" t="s">
        <v>112</v>
      </c>
      <c r="M5" s="18" t="s">
        <v>3</v>
      </c>
      <c r="N5" s="20" t="s">
        <v>13</v>
      </c>
      <c r="O5" s="20" t="s">
        <v>7</v>
      </c>
      <c r="P5" s="21" t="s">
        <v>5</v>
      </c>
      <c r="Q5" s="22" t="s">
        <v>14</v>
      </c>
      <c r="R5" s="22" t="s">
        <v>8</v>
      </c>
      <c r="S5" s="23" t="s">
        <v>9</v>
      </c>
      <c r="T5" s="24" t="s">
        <v>15</v>
      </c>
      <c r="U5" s="25" t="s">
        <v>16</v>
      </c>
      <c r="V5" s="25" t="s">
        <v>17</v>
      </c>
      <c r="W5" s="25" t="s">
        <v>18</v>
      </c>
      <c r="X5" s="25" t="s">
        <v>19</v>
      </c>
      <c r="Y5" s="25" t="s">
        <v>20</v>
      </c>
      <c r="Z5" s="25" t="s">
        <v>21</v>
      </c>
      <c r="AA5" s="25" t="s">
        <v>22</v>
      </c>
      <c r="AB5" s="25" t="s">
        <v>23</v>
      </c>
      <c r="AC5" s="25" t="s">
        <v>24</v>
      </c>
      <c r="AD5" s="25" t="s">
        <v>25</v>
      </c>
      <c r="AE5" s="25" t="s">
        <v>26</v>
      </c>
      <c r="AF5" s="25" t="s">
        <v>27</v>
      </c>
      <c r="AG5" s="25" t="s">
        <v>28</v>
      </c>
      <c r="AH5" s="25" t="s">
        <v>29</v>
      </c>
      <c r="AI5" s="25" t="s">
        <v>30</v>
      </c>
      <c r="AJ5" s="25" t="s">
        <v>31</v>
      </c>
      <c r="AK5" s="25" t="s">
        <v>32</v>
      </c>
      <c r="AL5" s="25" t="s">
        <v>33</v>
      </c>
      <c r="AM5" s="25" t="s">
        <v>34</v>
      </c>
      <c r="AN5" s="25" t="s">
        <v>35</v>
      </c>
      <c r="AO5" s="25" t="s">
        <v>36</v>
      </c>
      <c r="AP5" s="25" t="s">
        <v>37</v>
      </c>
      <c r="AQ5" s="25" t="s">
        <v>38</v>
      </c>
      <c r="AR5" s="25" t="s">
        <v>39</v>
      </c>
      <c r="AS5" s="25" t="s">
        <v>40</v>
      </c>
      <c r="AT5" s="25" t="s">
        <v>41</v>
      </c>
      <c r="AU5" s="25" t="s">
        <v>42</v>
      </c>
      <c r="AV5" s="25" t="s">
        <v>43</v>
      </c>
      <c r="AW5" s="25" t="s">
        <v>44</v>
      </c>
      <c r="AX5" s="25" t="s">
        <v>45</v>
      </c>
      <c r="AY5" s="25" t="s">
        <v>46</v>
      </c>
      <c r="AZ5" s="25" t="s">
        <v>47</v>
      </c>
      <c r="BA5" s="25" t="s">
        <v>48</v>
      </c>
      <c r="BB5" s="25" t="s">
        <v>49</v>
      </c>
      <c r="BC5" s="25" t="s">
        <v>50</v>
      </c>
      <c r="BD5" s="25" t="s">
        <v>51</v>
      </c>
      <c r="BE5" s="25" t="s">
        <v>52</v>
      </c>
      <c r="BF5" s="25" t="s">
        <v>53</v>
      </c>
      <c r="BG5" s="26" t="s">
        <v>54</v>
      </c>
      <c r="BH5" s="9"/>
    </row>
    <row r="6" customFormat="false" ht="15" hidden="false" customHeight="false" outlineLevel="0" collapsed="false">
      <c r="B6" s="6"/>
      <c r="C6" s="90" t="n">
        <v>1</v>
      </c>
      <c r="D6" s="91" t="s">
        <v>55</v>
      </c>
      <c r="E6" s="92" t="n">
        <f aca="false">18+40</f>
        <v>58</v>
      </c>
      <c r="F6" s="93" t="n">
        <f aca="false">SUM(G6:J6)</f>
        <v>252.25</v>
      </c>
      <c r="G6" s="93" t="n">
        <v>78</v>
      </c>
      <c r="H6" s="94"/>
      <c r="I6" s="93"/>
      <c r="J6" s="95" t="n">
        <f aca="false">SUM(T6:BG6)</f>
        <v>174.25</v>
      </c>
      <c r="K6" s="96" t="n">
        <v>0.5</v>
      </c>
      <c r="L6" s="97" t="n">
        <v>0.46551724137931</v>
      </c>
      <c r="M6" s="32" t="n">
        <v>40</v>
      </c>
      <c r="N6" s="34" t="n">
        <f aca="false">(J6/M6)*5</f>
        <v>21.78125</v>
      </c>
      <c r="O6" s="34" t="n">
        <f aca="false">(Q6+R6+S6)/M6</f>
        <v>3.23125</v>
      </c>
      <c r="P6" s="35" t="n">
        <v>45</v>
      </c>
      <c r="Q6" s="36" t="n">
        <f aca="false">J6-P6-R6-S6</f>
        <v>118.75</v>
      </c>
      <c r="R6" s="37" t="n">
        <v>1.5</v>
      </c>
      <c r="S6" s="37" t="n">
        <v>9</v>
      </c>
      <c r="T6" s="38"/>
      <c r="U6" s="39" t="n">
        <v>21.75</v>
      </c>
      <c r="V6" s="39"/>
      <c r="W6" s="39"/>
      <c r="X6" s="39" t="n">
        <v>20.25</v>
      </c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 t="n">
        <v>21.75</v>
      </c>
      <c r="AT6" s="39"/>
      <c r="AU6" s="39"/>
      <c r="AV6" s="39" t="n">
        <v>20.25</v>
      </c>
      <c r="AW6" s="39" t="n">
        <v>25.25</v>
      </c>
      <c r="AX6" s="39"/>
      <c r="AY6" s="39"/>
      <c r="AZ6" s="39"/>
      <c r="BA6" s="39"/>
      <c r="BB6" s="39" t="n">
        <v>29.5</v>
      </c>
      <c r="BC6" s="39"/>
      <c r="BD6" s="39"/>
      <c r="BE6" s="39" t="n">
        <v>16</v>
      </c>
      <c r="BF6" s="39" t="n">
        <v>19.5</v>
      </c>
      <c r="BG6" s="40"/>
      <c r="BH6" s="9"/>
    </row>
    <row r="7" customFormat="false" ht="15" hidden="false" customHeight="false" outlineLevel="0" collapsed="false">
      <c r="B7" s="6"/>
      <c r="C7" s="98" t="n">
        <v>2</v>
      </c>
      <c r="D7" s="42" t="s">
        <v>56</v>
      </c>
      <c r="E7" s="29" t="n">
        <v>58</v>
      </c>
      <c r="F7" s="99" t="n">
        <f aca="false">SUM(G7:J7)</f>
        <v>255</v>
      </c>
      <c r="G7" s="30" t="n">
        <v>77.25</v>
      </c>
      <c r="H7" s="31"/>
      <c r="I7" s="30"/>
      <c r="J7" s="33" t="n">
        <f aca="false">SUM(T7:BG7)</f>
        <v>177.75</v>
      </c>
      <c r="K7" s="100" t="n">
        <v>0.5</v>
      </c>
      <c r="L7" s="101" t="n">
        <v>0.5</v>
      </c>
      <c r="M7" s="32" t="n">
        <v>40</v>
      </c>
      <c r="N7" s="34" t="n">
        <f aca="false">(J7/M7)*5</f>
        <v>22.21875</v>
      </c>
      <c r="O7" s="34" t="n">
        <f aca="false">(Q7+R7+S7)/M7</f>
        <v>3.19375</v>
      </c>
      <c r="P7" s="35" t="n">
        <v>50</v>
      </c>
      <c r="Q7" s="36" t="n">
        <f aca="false">J7-P7-R7-S7</f>
        <v>120</v>
      </c>
      <c r="R7" s="37" t="n">
        <v>2.5</v>
      </c>
      <c r="S7" s="37" t="n">
        <v>5.25</v>
      </c>
      <c r="T7" s="38"/>
      <c r="U7" s="39"/>
      <c r="V7" s="39" t="n">
        <v>21.25</v>
      </c>
      <c r="W7" s="39" t="n">
        <v>18.25</v>
      </c>
      <c r="X7" s="39"/>
      <c r="Y7" s="39"/>
      <c r="Z7" s="39" t="n">
        <v>21.75</v>
      </c>
      <c r="AA7" s="39"/>
      <c r="AB7" s="39"/>
      <c r="AC7" s="39"/>
      <c r="AD7" s="39"/>
      <c r="AE7" s="39"/>
      <c r="AF7" s="39"/>
      <c r="AG7" s="39" t="n">
        <v>26</v>
      </c>
      <c r="AH7" s="39"/>
      <c r="AI7" s="39"/>
      <c r="AJ7" s="39"/>
      <c r="AK7" s="39"/>
      <c r="AL7" s="39"/>
      <c r="AM7" s="39"/>
      <c r="AN7" s="39"/>
      <c r="AO7" s="39"/>
      <c r="AP7" s="39" t="n">
        <v>19.75</v>
      </c>
      <c r="AQ7" s="39"/>
      <c r="AR7" s="39"/>
      <c r="AS7" s="39"/>
      <c r="AT7" s="39" t="n">
        <v>27.25</v>
      </c>
      <c r="AU7" s="39"/>
      <c r="AV7" s="39" t="n">
        <v>25.25</v>
      </c>
      <c r="AW7" s="39"/>
      <c r="AX7" s="39"/>
      <c r="AY7" s="39"/>
      <c r="AZ7" s="39"/>
      <c r="BA7" s="39"/>
      <c r="BB7" s="39"/>
      <c r="BC7" s="39" t="n">
        <v>18.25</v>
      </c>
      <c r="BD7" s="39"/>
      <c r="BE7" s="39"/>
      <c r="BF7" s="39"/>
      <c r="BG7" s="40"/>
      <c r="BH7" s="9"/>
    </row>
    <row r="8" customFormat="false" ht="15" hidden="false" customHeight="false" outlineLevel="0" collapsed="false">
      <c r="B8" s="6"/>
      <c r="C8" s="98" t="n">
        <v>3</v>
      </c>
      <c r="D8" s="42" t="s">
        <v>57</v>
      </c>
      <c r="E8" s="29" t="n">
        <f aca="false">18+40</f>
        <v>58</v>
      </c>
      <c r="F8" s="99" t="n">
        <f aca="false">SUM(G8:J8)</f>
        <v>251.75</v>
      </c>
      <c r="G8" s="30" t="n">
        <v>75.75</v>
      </c>
      <c r="H8" s="31"/>
      <c r="I8" s="30"/>
      <c r="J8" s="33" t="n">
        <f aca="false">SUM(T8:BG8)</f>
        <v>176</v>
      </c>
      <c r="K8" s="100" t="n">
        <v>0.555555555555556</v>
      </c>
      <c r="L8" s="101" t="n">
        <v>0.551724137931035</v>
      </c>
      <c r="M8" s="32" t="n">
        <v>40</v>
      </c>
      <c r="N8" s="34" t="n">
        <f aca="false">(J8/M8)*5</f>
        <v>22</v>
      </c>
      <c r="O8" s="34" t="n">
        <f aca="false">(Q8+R8+S8)/M8</f>
        <v>3.025</v>
      </c>
      <c r="P8" s="35" t="n">
        <v>55</v>
      </c>
      <c r="Q8" s="36" t="n">
        <f aca="false">J8-P8-R8-S8</f>
        <v>113.25</v>
      </c>
      <c r="R8" s="37" t="n">
        <v>2.5</v>
      </c>
      <c r="S8" s="37" t="n">
        <v>5.25</v>
      </c>
      <c r="T8" s="38"/>
      <c r="U8" s="39"/>
      <c r="V8" s="39"/>
      <c r="W8" s="39"/>
      <c r="X8" s="39" t="n">
        <v>23.5</v>
      </c>
      <c r="Y8" s="39" t="n">
        <v>27.5</v>
      </c>
      <c r="Z8" s="39"/>
      <c r="AA8" s="39" t="n">
        <v>22</v>
      </c>
      <c r="AB8" s="39"/>
      <c r="AC8" s="39" t="n">
        <v>17.5</v>
      </c>
      <c r="AD8" s="39"/>
      <c r="AE8" s="39" t="n">
        <v>23.75</v>
      </c>
      <c r="AF8" s="39"/>
      <c r="AG8" s="39"/>
      <c r="AH8" s="39"/>
      <c r="AI8" s="39" t="n">
        <v>22.5</v>
      </c>
      <c r="AJ8" s="39"/>
      <c r="AK8" s="39" t="n">
        <v>16.75</v>
      </c>
      <c r="AL8" s="39"/>
      <c r="AM8" s="39"/>
      <c r="AN8" s="39" t="n">
        <v>22.5</v>
      </c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40"/>
      <c r="BH8" s="9"/>
    </row>
    <row r="9" customFormat="false" ht="15.75" hidden="false" customHeight="true" outlineLevel="0" collapsed="false">
      <c r="B9" s="6"/>
      <c r="C9" s="98" t="n">
        <v>4</v>
      </c>
      <c r="D9" s="42" t="s">
        <v>58</v>
      </c>
      <c r="E9" s="29" t="n">
        <v>58</v>
      </c>
      <c r="F9" s="99" t="n">
        <f aca="false">SUM(G9:J9)</f>
        <v>246.5</v>
      </c>
      <c r="G9" s="30" t="n">
        <v>73.75</v>
      </c>
      <c r="H9" s="31"/>
      <c r="I9" s="30"/>
      <c r="J9" s="33" t="n">
        <f aca="false">SUM(T9:BG9)</f>
        <v>172.75</v>
      </c>
      <c r="K9" s="100" t="n">
        <v>0.5</v>
      </c>
      <c r="L9" s="101" t="n">
        <v>0.551724137931035</v>
      </c>
      <c r="M9" s="32" t="n">
        <v>40</v>
      </c>
      <c r="N9" s="34" t="n">
        <f aca="false">(J9/M9)*5</f>
        <v>21.59375</v>
      </c>
      <c r="O9" s="34" t="n">
        <f aca="false">(Q9+R9+S9)/M9</f>
        <v>2.88125</v>
      </c>
      <c r="P9" s="35" t="n">
        <v>57.5</v>
      </c>
      <c r="Q9" s="36" t="n">
        <f aca="false">J9-P9-R9-S9</f>
        <v>108.75</v>
      </c>
      <c r="R9" s="37" t="n">
        <v>1.5</v>
      </c>
      <c r="S9" s="37" t="n">
        <v>5</v>
      </c>
      <c r="T9" s="38" t="n">
        <v>22.5</v>
      </c>
      <c r="U9" s="39"/>
      <c r="V9" s="39"/>
      <c r="W9" s="39"/>
      <c r="X9" s="39"/>
      <c r="Y9" s="39" t="n">
        <v>22.5</v>
      </c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 t="n">
        <v>19.25</v>
      </c>
      <c r="AK9" s="39" t="n">
        <v>21</v>
      </c>
      <c r="AL9" s="39"/>
      <c r="AM9" s="39"/>
      <c r="AN9" s="39" t="n">
        <v>24.5</v>
      </c>
      <c r="AO9" s="39"/>
      <c r="AP9" s="39"/>
      <c r="AQ9" s="39"/>
      <c r="AR9" s="39" t="n">
        <v>24.25</v>
      </c>
      <c r="AS9" s="39"/>
      <c r="AT9" s="39"/>
      <c r="AU9" s="39"/>
      <c r="AV9" s="39"/>
      <c r="AW9" s="39" t="n">
        <v>18.25</v>
      </c>
      <c r="AX9" s="39"/>
      <c r="AY9" s="39"/>
      <c r="AZ9" s="39"/>
      <c r="BA9" s="39"/>
      <c r="BB9" s="39" t="n">
        <v>20.5</v>
      </c>
      <c r="BC9" s="39"/>
      <c r="BD9" s="39"/>
      <c r="BE9" s="39"/>
      <c r="BF9" s="39"/>
      <c r="BG9" s="40"/>
      <c r="BH9" s="9"/>
    </row>
    <row r="10" customFormat="false" ht="15" hidden="false" customHeight="false" outlineLevel="0" collapsed="false">
      <c r="B10" s="6"/>
      <c r="C10" s="98" t="n">
        <v>5</v>
      </c>
      <c r="D10" s="42" t="s">
        <v>59</v>
      </c>
      <c r="E10" s="29" t="n">
        <v>68</v>
      </c>
      <c r="F10" s="99" t="n">
        <f aca="false">SUM(G10:J10)</f>
        <v>273</v>
      </c>
      <c r="G10" s="43" t="n">
        <v>68.75</v>
      </c>
      <c r="H10" s="44"/>
      <c r="I10" s="43" t="n">
        <v>37.75</v>
      </c>
      <c r="J10" s="33" t="n">
        <f aca="false">SUM(T10:BG10)</f>
        <v>166.5</v>
      </c>
      <c r="K10" s="100" t="n">
        <v>0.5</v>
      </c>
      <c r="L10" s="101" t="n">
        <v>0.514705882352941</v>
      </c>
      <c r="M10" s="45" t="n">
        <v>40</v>
      </c>
      <c r="N10" s="34" t="n">
        <f aca="false">(J10/M10)*5</f>
        <v>20.8125</v>
      </c>
      <c r="O10" s="34" t="n">
        <f aca="false">(Q10+R10+S10)/M10</f>
        <v>2.7875</v>
      </c>
      <c r="P10" s="35" t="n">
        <v>55</v>
      </c>
      <c r="Q10" s="36" t="n">
        <f aca="false">J10-P10-R10-S10</f>
        <v>110</v>
      </c>
      <c r="R10" s="37" t="n">
        <v>0.5</v>
      </c>
      <c r="S10" s="37" t="n">
        <v>1</v>
      </c>
      <c r="T10" s="38"/>
      <c r="U10" s="39" t="n">
        <v>21.75</v>
      </c>
      <c r="V10" s="39"/>
      <c r="W10" s="39" t="n">
        <v>19.75</v>
      </c>
      <c r="X10" s="39"/>
      <c r="Y10" s="39"/>
      <c r="Z10" s="39" t="n">
        <v>23.5</v>
      </c>
      <c r="AA10" s="39"/>
      <c r="AB10" s="39"/>
      <c r="AC10" s="39" t="n">
        <v>18.25</v>
      </c>
      <c r="AD10" s="39"/>
      <c r="AE10" s="39"/>
      <c r="AF10" s="39"/>
      <c r="AG10" s="39"/>
      <c r="AH10" s="39"/>
      <c r="AI10" s="39"/>
      <c r="AJ10" s="39"/>
      <c r="AK10" s="39" t="n">
        <v>21.5</v>
      </c>
      <c r="AL10" s="39"/>
      <c r="AM10" s="39"/>
      <c r="AN10" s="39"/>
      <c r="AO10" s="39"/>
      <c r="AP10" s="39"/>
      <c r="AQ10" s="39" t="n">
        <v>17</v>
      </c>
      <c r="AR10" s="39"/>
      <c r="AS10" s="39"/>
      <c r="AT10" s="39"/>
      <c r="AU10" s="39" t="n">
        <v>25.5</v>
      </c>
      <c r="AV10" s="39"/>
      <c r="AW10" s="39" t="n">
        <v>19.25</v>
      </c>
      <c r="AX10" s="39"/>
      <c r="AY10" s="39"/>
      <c r="AZ10" s="39"/>
      <c r="BA10" s="39"/>
      <c r="BB10" s="39"/>
      <c r="BC10" s="39"/>
      <c r="BD10" s="39"/>
      <c r="BE10" s="39"/>
      <c r="BF10" s="39"/>
      <c r="BG10" s="40"/>
      <c r="BH10" s="9"/>
    </row>
    <row r="11" customFormat="false" ht="15" hidden="false" customHeight="false" outlineLevel="0" collapsed="false">
      <c r="B11" s="6"/>
      <c r="C11" s="98" t="n">
        <v>6</v>
      </c>
      <c r="D11" s="42" t="s">
        <v>60</v>
      </c>
      <c r="E11" s="29" t="n">
        <v>58</v>
      </c>
      <c r="F11" s="99" t="n">
        <f aca="false">SUM(G11:J11)</f>
        <v>241</v>
      </c>
      <c r="G11" s="30" t="n">
        <v>65.5</v>
      </c>
      <c r="H11" s="31"/>
      <c r="I11" s="43"/>
      <c r="J11" s="33" t="n">
        <f aca="false">SUM(T11:BG11)</f>
        <v>175.5</v>
      </c>
      <c r="K11" s="100" t="n">
        <v>0.444444444444444</v>
      </c>
      <c r="L11" s="101" t="n">
        <v>0.53448275862069</v>
      </c>
      <c r="M11" s="32" t="n">
        <v>40</v>
      </c>
      <c r="N11" s="34" t="n">
        <f aca="false">(J11/M11)*5</f>
        <v>21.9375</v>
      </c>
      <c r="O11" s="34" t="n">
        <f aca="false">(Q11+R11+S11)/M11</f>
        <v>2.95</v>
      </c>
      <c r="P11" s="35" t="n">
        <v>57.5</v>
      </c>
      <c r="Q11" s="36" t="n">
        <f aca="false">J11-P11-R11-S11</f>
        <v>114.5</v>
      </c>
      <c r="R11" s="37" t="n">
        <v>1.5</v>
      </c>
      <c r="S11" s="37" t="n">
        <v>2</v>
      </c>
      <c r="T11" s="38"/>
      <c r="U11" s="39" t="n">
        <v>13.25</v>
      </c>
      <c r="V11" s="39" t="n">
        <v>25.5</v>
      </c>
      <c r="W11" s="39"/>
      <c r="X11" s="39"/>
      <c r="Y11" s="39"/>
      <c r="Z11" s="39"/>
      <c r="AA11" s="39"/>
      <c r="AB11" s="39"/>
      <c r="AC11" s="39"/>
      <c r="AD11" s="39"/>
      <c r="AE11" s="39"/>
      <c r="AF11" s="39" t="n">
        <v>22.5</v>
      </c>
      <c r="AG11" s="39"/>
      <c r="AH11" s="39"/>
      <c r="AI11" s="39"/>
      <c r="AJ11" s="39"/>
      <c r="AK11" s="39"/>
      <c r="AL11" s="39" t="n">
        <v>22.75</v>
      </c>
      <c r="AM11" s="39"/>
      <c r="AN11" s="39"/>
      <c r="AO11" s="39"/>
      <c r="AP11" s="39"/>
      <c r="AQ11" s="39"/>
      <c r="AR11" s="39" t="n">
        <v>23.5</v>
      </c>
      <c r="AS11" s="39"/>
      <c r="AT11" s="39"/>
      <c r="AU11" s="39" t="n">
        <v>22.75</v>
      </c>
      <c r="AV11" s="39"/>
      <c r="AW11" s="39"/>
      <c r="AX11" s="39"/>
      <c r="AY11" s="39"/>
      <c r="AZ11" s="39" t="n">
        <v>22.25</v>
      </c>
      <c r="BA11" s="39"/>
      <c r="BB11" s="39"/>
      <c r="BC11" s="39"/>
      <c r="BD11" s="39"/>
      <c r="BE11" s="39"/>
      <c r="BF11" s="39"/>
      <c r="BG11" s="40" t="n">
        <v>23</v>
      </c>
      <c r="BH11" s="9"/>
    </row>
    <row r="12" customFormat="false" ht="15" hidden="false" customHeight="false" outlineLevel="0" collapsed="false">
      <c r="B12" s="6"/>
      <c r="C12" s="98" t="n">
        <v>7</v>
      </c>
      <c r="D12" s="46" t="s">
        <v>61</v>
      </c>
      <c r="E12" s="29" t="n">
        <v>58</v>
      </c>
      <c r="F12" s="99" t="n">
        <f aca="false">SUM(G12:J12)</f>
        <v>251.5</v>
      </c>
      <c r="G12" s="30" t="n">
        <v>64.5</v>
      </c>
      <c r="H12" s="31"/>
      <c r="I12" s="43"/>
      <c r="J12" s="34" t="n">
        <f aca="false">SUM(T12:BG12)</f>
        <v>187</v>
      </c>
      <c r="K12" s="100" t="n">
        <v>0.444444444444444</v>
      </c>
      <c r="L12" s="101" t="n">
        <v>0.603448275862069</v>
      </c>
      <c r="M12" s="32" t="n">
        <v>40</v>
      </c>
      <c r="N12" s="34" t="n">
        <f aca="false">(J12/M12)*5</f>
        <v>23.375</v>
      </c>
      <c r="O12" s="34" t="n">
        <f aca="false">(Q12+R12+S12)/M12</f>
        <v>2.9875</v>
      </c>
      <c r="P12" s="47" t="n">
        <v>67.5</v>
      </c>
      <c r="Q12" s="36" t="n">
        <f aca="false">J12-P12-R12-S12</f>
        <v>115.75</v>
      </c>
      <c r="R12" s="37" t="n">
        <v>0.5</v>
      </c>
      <c r="S12" s="37" t="n">
        <v>3.25</v>
      </c>
      <c r="T12" s="48"/>
      <c r="U12" s="49"/>
      <c r="V12" s="49" t="n">
        <v>29</v>
      </c>
      <c r="W12" s="49"/>
      <c r="X12" s="49"/>
      <c r="Y12" s="49"/>
      <c r="Z12" s="49"/>
      <c r="AA12" s="49"/>
      <c r="AB12" s="49" t="n">
        <v>24.25</v>
      </c>
      <c r="AC12" s="49"/>
      <c r="AD12" s="49"/>
      <c r="AE12" s="49"/>
      <c r="AF12" s="49" t="n">
        <v>26.5</v>
      </c>
      <c r="AG12" s="49"/>
      <c r="AH12" s="49"/>
      <c r="AI12" s="49"/>
      <c r="AJ12" s="49"/>
      <c r="AK12" s="49"/>
      <c r="AL12" s="49"/>
      <c r="AM12" s="49"/>
      <c r="AN12" s="49"/>
      <c r="AO12" s="49" t="n">
        <v>31.25</v>
      </c>
      <c r="AP12" s="49"/>
      <c r="AQ12" s="49"/>
      <c r="AR12" s="49" t="n">
        <v>23.75</v>
      </c>
      <c r="AS12" s="49"/>
      <c r="AT12" s="49"/>
      <c r="AU12" s="49" t="n">
        <v>22</v>
      </c>
      <c r="AV12" s="49"/>
      <c r="AW12" s="49"/>
      <c r="AX12" s="49"/>
      <c r="AY12" s="49"/>
      <c r="AZ12" s="49"/>
      <c r="BA12" s="49" t="n">
        <v>9.75</v>
      </c>
      <c r="BB12" s="49"/>
      <c r="BC12" s="49"/>
      <c r="BD12" s="49"/>
      <c r="BE12" s="49" t="n">
        <v>20.5</v>
      </c>
      <c r="BF12" s="49"/>
      <c r="BG12" s="50"/>
      <c r="BH12" s="9"/>
    </row>
    <row r="13" customFormat="false" ht="15" hidden="false" customHeight="false" outlineLevel="0" collapsed="false">
      <c r="B13" s="6"/>
      <c r="C13" s="98" t="n">
        <v>8</v>
      </c>
      <c r="D13" s="42" t="s">
        <v>62</v>
      </c>
      <c r="E13" s="29" t="n">
        <v>58</v>
      </c>
      <c r="F13" s="99" t="n">
        <f aca="false">SUM(G13:J13)</f>
        <v>242.25</v>
      </c>
      <c r="G13" s="30" t="n">
        <v>64.5</v>
      </c>
      <c r="H13" s="44"/>
      <c r="I13" s="43"/>
      <c r="J13" s="33" t="n">
        <f aca="false">SUM(T13:BG13)</f>
        <v>177.75</v>
      </c>
      <c r="K13" s="100" t="n">
        <v>0.388888888888889</v>
      </c>
      <c r="L13" s="101" t="n">
        <v>0.568965517241379</v>
      </c>
      <c r="M13" s="32" t="n">
        <v>40</v>
      </c>
      <c r="N13" s="34" t="n">
        <f aca="false">(J13/M13)*5</f>
        <v>22.21875</v>
      </c>
      <c r="O13" s="34" t="n">
        <f aca="false">(Q13+R13+S13)/M13</f>
        <v>2.81875</v>
      </c>
      <c r="P13" s="35" t="n">
        <v>65</v>
      </c>
      <c r="Q13" s="36" t="n">
        <f aca="false">J13-P13-R13-S13</f>
        <v>110</v>
      </c>
      <c r="R13" s="37"/>
      <c r="S13" s="37" t="n">
        <v>2.75</v>
      </c>
      <c r="T13" s="38"/>
      <c r="U13" s="39"/>
      <c r="V13" s="39" t="n">
        <v>22.25</v>
      </c>
      <c r="W13" s="39" t="n">
        <v>19.75</v>
      </c>
      <c r="X13" s="39"/>
      <c r="Y13" s="39"/>
      <c r="Z13" s="39"/>
      <c r="AA13" s="39" t="n">
        <v>17.75</v>
      </c>
      <c r="AB13" s="39" t="n">
        <v>21.25</v>
      </c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 t="n">
        <v>21.25</v>
      </c>
      <c r="AT13" s="39" t="n">
        <v>25.75</v>
      </c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 t="n">
        <v>27.75</v>
      </c>
      <c r="BG13" s="40" t="n">
        <v>22</v>
      </c>
      <c r="BH13" s="9"/>
    </row>
    <row r="14" customFormat="false" ht="15" hidden="false" customHeight="false" outlineLevel="0" collapsed="false">
      <c r="B14" s="6"/>
      <c r="C14" s="98" t="n">
        <v>9</v>
      </c>
      <c r="D14" s="42" t="s">
        <v>63</v>
      </c>
      <c r="E14" s="29" t="n">
        <v>68</v>
      </c>
      <c r="F14" s="99" t="n">
        <f aca="false">SUM(G14:J14)</f>
        <v>258.5</v>
      </c>
      <c r="G14" s="43" t="n">
        <v>56.5</v>
      </c>
      <c r="H14" s="44"/>
      <c r="I14" s="43" t="n">
        <v>39.75</v>
      </c>
      <c r="J14" s="33" t="n">
        <f aca="false">SUM(T14:BG14)</f>
        <v>162.25</v>
      </c>
      <c r="K14" s="100" t="n">
        <v>0.388888888888889</v>
      </c>
      <c r="L14" s="101" t="n">
        <v>0.514705882352941</v>
      </c>
      <c r="M14" s="45" t="n">
        <v>40</v>
      </c>
      <c r="N14" s="34" t="n">
        <f aca="false">(J14/M14)*5</f>
        <v>20.28125</v>
      </c>
      <c r="O14" s="34" t="n">
        <f aca="false">(Q14+R14+S14)/M14</f>
        <v>2.61875</v>
      </c>
      <c r="P14" s="35" t="n">
        <v>57.5</v>
      </c>
      <c r="Q14" s="36" t="n">
        <f aca="false">J14-P14-R14-S14</f>
        <v>104.25</v>
      </c>
      <c r="R14" s="37"/>
      <c r="S14" s="37" t="n">
        <v>0.5</v>
      </c>
      <c r="T14" s="38"/>
      <c r="U14" s="39"/>
      <c r="V14" s="39"/>
      <c r="W14" s="39"/>
      <c r="X14" s="39"/>
      <c r="Y14" s="39"/>
      <c r="Z14" s="39" t="n">
        <v>27.25</v>
      </c>
      <c r="AA14" s="39"/>
      <c r="AB14" s="39"/>
      <c r="AC14" s="39" t="n">
        <v>17.5</v>
      </c>
      <c r="AD14" s="39"/>
      <c r="AE14" s="39"/>
      <c r="AF14" s="39"/>
      <c r="AG14" s="39"/>
      <c r="AH14" s="39" t="n">
        <v>19</v>
      </c>
      <c r="AI14" s="39"/>
      <c r="AJ14" s="39"/>
      <c r="AK14" s="39"/>
      <c r="AL14" s="39"/>
      <c r="AM14" s="39" t="n">
        <v>19</v>
      </c>
      <c r="AN14" s="39"/>
      <c r="AO14" s="39"/>
      <c r="AP14" s="39"/>
      <c r="AQ14" s="39"/>
      <c r="AR14" s="39" t="n">
        <v>15.25</v>
      </c>
      <c r="AS14" s="39" t="n">
        <v>20</v>
      </c>
      <c r="AT14" s="39"/>
      <c r="AU14" s="39"/>
      <c r="AV14" s="39"/>
      <c r="AW14" s="39"/>
      <c r="AX14" s="39"/>
      <c r="AY14" s="39"/>
      <c r="AZ14" s="39"/>
      <c r="BA14" s="39" t="n">
        <v>21.25</v>
      </c>
      <c r="BB14" s="39"/>
      <c r="BC14" s="39"/>
      <c r="BD14" s="39" t="n">
        <v>23</v>
      </c>
      <c r="BE14" s="39"/>
      <c r="BF14" s="39"/>
      <c r="BG14" s="40"/>
      <c r="BH14" s="9"/>
    </row>
    <row r="15" customFormat="false" ht="15.75" hidden="false" customHeight="true" outlineLevel="0" collapsed="false">
      <c r="B15" s="6"/>
      <c r="C15" s="98" t="n">
        <v>10</v>
      </c>
      <c r="D15" s="42" t="s">
        <v>64</v>
      </c>
      <c r="E15" s="29" t="n">
        <v>68</v>
      </c>
      <c r="F15" s="99" t="n">
        <f aca="false">SUM(G15:J15)</f>
        <v>251.5</v>
      </c>
      <c r="G15" s="43" t="n">
        <v>52</v>
      </c>
      <c r="H15" s="44" t="n">
        <v>55</v>
      </c>
      <c r="I15" s="43"/>
      <c r="J15" s="33" t="n">
        <f aca="false">SUM(T15:BG15)</f>
        <v>144.5</v>
      </c>
      <c r="K15" s="100" t="n">
        <v>0.333333333333333</v>
      </c>
      <c r="L15" s="101" t="n">
        <v>0.5</v>
      </c>
      <c r="M15" s="45" t="n">
        <v>40</v>
      </c>
      <c r="N15" s="34" t="n">
        <f aca="false">(J15/M15)*5</f>
        <v>18.0625</v>
      </c>
      <c r="O15" s="34" t="n">
        <f aca="false">(Q15+R15+S15)/M15</f>
        <v>2.3625</v>
      </c>
      <c r="P15" s="35" t="n">
        <v>50</v>
      </c>
      <c r="Q15" s="36" t="n">
        <f aca="false">J15-P15-R15-S15</f>
        <v>94.5</v>
      </c>
      <c r="R15" s="37"/>
      <c r="S15" s="37"/>
      <c r="T15" s="38"/>
      <c r="U15" s="39"/>
      <c r="V15" s="39" t="n">
        <v>18.25</v>
      </c>
      <c r="W15" s="39"/>
      <c r="X15" s="39"/>
      <c r="Y15" s="39"/>
      <c r="Z15" s="39"/>
      <c r="AA15" s="39"/>
      <c r="AB15" s="39"/>
      <c r="AC15" s="39"/>
      <c r="AD15" s="39"/>
      <c r="AE15" s="39"/>
      <c r="AF15" s="39" t="n">
        <v>17</v>
      </c>
      <c r="AG15" s="39"/>
      <c r="AH15" s="39" t="n">
        <v>16.25</v>
      </c>
      <c r="AI15" s="39"/>
      <c r="AJ15" s="39"/>
      <c r="AK15" s="39"/>
      <c r="AL15" s="39" t="n">
        <v>15.25</v>
      </c>
      <c r="AM15" s="39"/>
      <c r="AN15" s="39"/>
      <c r="AO15" s="39"/>
      <c r="AP15" s="39"/>
      <c r="AQ15" s="39"/>
      <c r="AR15" s="39" t="n">
        <v>17</v>
      </c>
      <c r="AS15" s="39"/>
      <c r="AT15" s="39"/>
      <c r="AU15" s="39" t="n">
        <v>11.25</v>
      </c>
      <c r="AV15" s="39"/>
      <c r="AW15" s="39"/>
      <c r="AX15" s="39"/>
      <c r="AY15" s="39"/>
      <c r="AZ15" s="39" t="n">
        <v>29.5</v>
      </c>
      <c r="BA15" s="39"/>
      <c r="BB15" s="39"/>
      <c r="BC15" s="39"/>
      <c r="BD15" s="39"/>
      <c r="BE15" s="39"/>
      <c r="BF15" s="39"/>
      <c r="BG15" s="40" t="n">
        <v>20</v>
      </c>
      <c r="BH15" s="9"/>
    </row>
    <row r="16" customFormat="false" ht="15" hidden="false" customHeight="false" outlineLevel="0" collapsed="false">
      <c r="B16" s="6"/>
      <c r="C16" s="98" t="n">
        <v>11</v>
      </c>
      <c r="D16" s="102" t="s">
        <v>65</v>
      </c>
      <c r="E16" s="29" t="n">
        <v>50</v>
      </c>
      <c r="F16" s="99" t="n">
        <f aca="false">SUM(G16:J16)</f>
        <v>207.25</v>
      </c>
      <c r="G16" s="103"/>
      <c r="H16" s="44"/>
      <c r="I16" s="43" t="n">
        <v>35.25</v>
      </c>
      <c r="J16" s="33" t="n">
        <f aca="false">SUM(T16:BG16)</f>
        <v>172</v>
      </c>
      <c r="K16" s="32"/>
      <c r="L16" s="101" t="n">
        <v>0.5</v>
      </c>
      <c r="M16" s="32" t="n">
        <v>40</v>
      </c>
      <c r="N16" s="34" t="n">
        <f aca="false">(J16/M16)*5</f>
        <v>21.5</v>
      </c>
      <c r="O16" s="34" t="n">
        <f aca="false">(Q16+R16+S16)/M16</f>
        <v>2.9875</v>
      </c>
      <c r="P16" s="35" t="n">
        <v>52.5</v>
      </c>
      <c r="Q16" s="36" t="n">
        <f aca="false">J16-P16-R16-S16</f>
        <v>114.25</v>
      </c>
      <c r="R16" s="37" t="n">
        <v>2.5</v>
      </c>
      <c r="S16" s="37" t="n">
        <v>2.75</v>
      </c>
      <c r="T16" s="38"/>
      <c r="U16" s="39"/>
      <c r="V16" s="39"/>
      <c r="W16" s="39"/>
      <c r="X16" s="39"/>
      <c r="Y16" s="39"/>
      <c r="Z16" s="39" t="n">
        <v>22.25</v>
      </c>
      <c r="AA16" s="39"/>
      <c r="AB16" s="39"/>
      <c r="AC16" s="39"/>
      <c r="AD16" s="39" t="n">
        <v>23.25</v>
      </c>
      <c r="AE16" s="39"/>
      <c r="AF16" s="39"/>
      <c r="AG16" s="39"/>
      <c r="AH16" s="39" t="n">
        <v>23.75</v>
      </c>
      <c r="AI16" s="39"/>
      <c r="AJ16" s="39"/>
      <c r="AK16" s="39"/>
      <c r="AL16" s="39" t="n">
        <v>24</v>
      </c>
      <c r="AM16" s="39" t="n">
        <v>19</v>
      </c>
      <c r="AN16" s="39" t="n">
        <v>15.5</v>
      </c>
      <c r="AO16" s="39"/>
      <c r="AP16" s="39" t="n">
        <v>21.25</v>
      </c>
      <c r="AQ16" s="39" t="n">
        <v>23</v>
      </c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40"/>
      <c r="BH16" s="9"/>
    </row>
    <row r="17" customFormat="false" ht="15" hidden="false" customHeight="false" outlineLevel="0" collapsed="false">
      <c r="B17" s="6"/>
      <c r="C17" s="98" t="n">
        <v>12</v>
      </c>
      <c r="D17" s="102" t="s">
        <v>66</v>
      </c>
      <c r="E17" s="29" t="n">
        <v>50</v>
      </c>
      <c r="F17" s="99" t="n">
        <f aca="false">SUM(G17:J17)</f>
        <v>199.75</v>
      </c>
      <c r="G17" s="103"/>
      <c r="H17" s="53"/>
      <c r="I17" s="43" t="n">
        <v>28.5</v>
      </c>
      <c r="J17" s="33" t="n">
        <f aca="false">SUM(T17:BG17)</f>
        <v>171.25</v>
      </c>
      <c r="K17" s="32"/>
      <c r="L17" s="101" t="n">
        <v>0.52</v>
      </c>
      <c r="M17" s="32" t="n">
        <v>40</v>
      </c>
      <c r="N17" s="34" t="n">
        <f aca="false">(J17/M17)*5</f>
        <v>21.40625</v>
      </c>
      <c r="O17" s="34" t="n">
        <f aca="false">(Q17+R17+S17)/M17</f>
        <v>2.78125</v>
      </c>
      <c r="P17" s="35" t="n">
        <v>60</v>
      </c>
      <c r="Q17" s="36" t="n">
        <f aca="false">J17-P17-R17-S17</f>
        <v>110.25</v>
      </c>
      <c r="R17" s="37" t="n">
        <v>0.5</v>
      </c>
      <c r="S17" s="37" t="n">
        <v>0.5</v>
      </c>
      <c r="T17" s="38"/>
      <c r="U17" s="39"/>
      <c r="V17" s="39"/>
      <c r="W17" s="39"/>
      <c r="X17" s="39"/>
      <c r="Y17" s="39"/>
      <c r="Z17" s="39"/>
      <c r="AA17" s="39"/>
      <c r="AB17" s="39"/>
      <c r="AC17" s="39"/>
      <c r="AD17" s="39" t="n">
        <v>18.75</v>
      </c>
      <c r="AE17" s="39"/>
      <c r="AF17" s="39"/>
      <c r="AG17" s="39"/>
      <c r="AH17" s="39"/>
      <c r="AI17" s="39"/>
      <c r="AJ17" s="39"/>
      <c r="AK17" s="39"/>
      <c r="AL17" s="39"/>
      <c r="AM17" s="39" t="n">
        <v>15.5</v>
      </c>
      <c r="AN17" s="39"/>
      <c r="AO17" s="39" t="n">
        <v>24.5</v>
      </c>
      <c r="AP17" s="39" t="n">
        <v>17.25</v>
      </c>
      <c r="AQ17" s="39"/>
      <c r="AR17" s="39"/>
      <c r="AS17" s="39"/>
      <c r="AT17" s="39" t="n">
        <v>25.25</v>
      </c>
      <c r="AU17" s="39" t="n">
        <v>19.75</v>
      </c>
      <c r="AV17" s="39"/>
      <c r="AW17" s="39"/>
      <c r="AX17" s="39"/>
      <c r="AY17" s="39"/>
      <c r="AZ17" s="39"/>
      <c r="BA17" s="39"/>
      <c r="BB17" s="39"/>
      <c r="BC17" s="39" t="n">
        <v>28.75</v>
      </c>
      <c r="BD17" s="39" t="n">
        <v>21.5</v>
      </c>
      <c r="BE17" s="39"/>
      <c r="BF17" s="39"/>
      <c r="BG17" s="40"/>
      <c r="BH17" s="9"/>
    </row>
    <row r="18" customFormat="false" ht="15" hidden="false" customHeight="false" outlineLevel="0" collapsed="false">
      <c r="B18" s="6"/>
      <c r="C18" s="98" t="n">
        <v>13</v>
      </c>
      <c r="D18" s="102" t="s">
        <v>67</v>
      </c>
      <c r="E18" s="29" t="n">
        <v>50</v>
      </c>
      <c r="F18" s="99" t="n">
        <f aca="false">SUM(G18:J18)</f>
        <v>203.75</v>
      </c>
      <c r="G18" s="104"/>
      <c r="H18" s="55"/>
      <c r="I18" s="43" t="n">
        <v>33.5</v>
      </c>
      <c r="J18" s="33" t="n">
        <f aca="false">SUM(T18:BG18)</f>
        <v>170.25</v>
      </c>
      <c r="K18" s="56"/>
      <c r="L18" s="101" t="n">
        <v>0.5</v>
      </c>
      <c r="M18" s="56" t="n">
        <v>40</v>
      </c>
      <c r="N18" s="34" t="n">
        <f aca="false">(J18/M18)*5</f>
        <v>21.28125</v>
      </c>
      <c r="O18" s="34" t="n">
        <f aca="false">(Q18+R18+S18)/M18</f>
        <v>2.88125</v>
      </c>
      <c r="P18" s="35" t="n">
        <v>55</v>
      </c>
      <c r="Q18" s="36" t="n">
        <f aca="false">J18-P18-R18-S18</f>
        <v>111.75</v>
      </c>
      <c r="R18" s="37" t="n">
        <v>2</v>
      </c>
      <c r="S18" s="37" t="n">
        <v>1.5</v>
      </c>
      <c r="T18" s="38" t="n">
        <v>22.75</v>
      </c>
      <c r="U18" s="39"/>
      <c r="V18" s="39"/>
      <c r="W18" s="39"/>
      <c r="X18" s="39"/>
      <c r="Y18" s="39"/>
      <c r="Z18" s="39"/>
      <c r="AA18" s="39"/>
      <c r="AB18" s="39"/>
      <c r="AC18" s="39"/>
      <c r="AD18" s="39" t="n">
        <v>15.25</v>
      </c>
      <c r="AE18" s="39"/>
      <c r="AF18" s="39"/>
      <c r="AG18" s="39"/>
      <c r="AH18" s="39"/>
      <c r="AI18" s="39" t="n">
        <v>24.5</v>
      </c>
      <c r="AJ18" s="39"/>
      <c r="AK18" s="39"/>
      <c r="AL18" s="39"/>
      <c r="AM18" s="39"/>
      <c r="AN18" s="39"/>
      <c r="AO18" s="39"/>
      <c r="AP18" s="39"/>
      <c r="AQ18" s="39"/>
      <c r="AR18" s="39"/>
      <c r="AS18" s="39" t="n">
        <v>23.75</v>
      </c>
      <c r="AT18" s="39" t="n">
        <v>17.5</v>
      </c>
      <c r="AU18" s="39"/>
      <c r="AV18" s="39"/>
      <c r="AW18" s="39"/>
      <c r="AX18" s="39"/>
      <c r="AY18" s="57" t="n">
        <v>25.5</v>
      </c>
      <c r="AZ18" s="39"/>
      <c r="BA18" s="39" t="n">
        <v>20.25</v>
      </c>
      <c r="BB18" s="39"/>
      <c r="BC18" s="39"/>
      <c r="BD18" s="39"/>
      <c r="BE18" s="39"/>
      <c r="BF18" s="39"/>
      <c r="BG18" s="40" t="n">
        <v>20.75</v>
      </c>
      <c r="BH18" s="9"/>
    </row>
    <row r="19" customFormat="false" ht="15" hidden="false" customHeight="false" outlineLevel="0" collapsed="false">
      <c r="B19" s="6"/>
      <c r="C19" s="98" t="n">
        <v>14</v>
      </c>
      <c r="D19" s="102" t="s">
        <v>68</v>
      </c>
      <c r="E19" s="29" t="n">
        <v>50</v>
      </c>
      <c r="F19" s="99" t="n">
        <f aca="false">SUM(G19:J19)</f>
        <v>196.5</v>
      </c>
      <c r="G19" s="64"/>
      <c r="H19" s="59"/>
      <c r="I19" s="43" t="n">
        <v>31</v>
      </c>
      <c r="J19" s="33" t="n">
        <f aca="false">SUM(T19:BG19)</f>
        <v>165.5</v>
      </c>
      <c r="K19" s="45"/>
      <c r="L19" s="101" t="n">
        <v>0.5</v>
      </c>
      <c r="M19" s="45" t="n">
        <v>40</v>
      </c>
      <c r="N19" s="34" t="n">
        <f aca="false">(J19/M19)*5</f>
        <v>20.6875</v>
      </c>
      <c r="O19" s="34" t="n">
        <f aca="false">(Q19+R19+S19)/M19</f>
        <v>2.7625</v>
      </c>
      <c r="P19" s="35" t="n">
        <v>55</v>
      </c>
      <c r="Q19" s="36" t="n">
        <f aca="false">J19-P19-R19-S19</f>
        <v>109.5</v>
      </c>
      <c r="R19" s="37"/>
      <c r="S19" s="37" t="n">
        <v>1</v>
      </c>
      <c r="T19" s="38"/>
      <c r="U19" s="39"/>
      <c r="V19" s="39"/>
      <c r="W19" s="39"/>
      <c r="X19" s="39"/>
      <c r="Y19" s="39"/>
      <c r="Z19" s="39"/>
      <c r="AA19" s="39" t="n">
        <v>14.75</v>
      </c>
      <c r="AB19" s="39" t="n">
        <v>20</v>
      </c>
      <c r="AC19" s="39"/>
      <c r="AD19" s="39"/>
      <c r="AE19" s="39"/>
      <c r="AF19" s="39"/>
      <c r="AG19" s="39"/>
      <c r="AH19" s="39" t="n">
        <v>25</v>
      </c>
      <c r="AI19" s="39" t="n">
        <v>18.25</v>
      </c>
      <c r="AJ19" s="39"/>
      <c r="AK19" s="39"/>
      <c r="AL19" s="39"/>
      <c r="AM19" s="39"/>
      <c r="AN19" s="39"/>
      <c r="AO19" s="39"/>
      <c r="AP19" s="39"/>
      <c r="AQ19" s="39"/>
      <c r="AR19" s="39"/>
      <c r="AS19" s="39" t="n">
        <v>18.25</v>
      </c>
      <c r="AT19" s="39" t="n">
        <v>18.25</v>
      </c>
      <c r="AU19" s="39"/>
      <c r="AV19" s="39"/>
      <c r="AW19" s="39"/>
      <c r="AX19" s="39"/>
      <c r="AY19" s="39"/>
      <c r="AZ19" s="39"/>
      <c r="BA19" s="39"/>
      <c r="BB19" s="39"/>
      <c r="BC19" s="39" t="n">
        <v>27.25</v>
      </c>
      <c r="BD19" s="39" t="n">
        <v>23.75</v>
      </c>
      <c r="BE19" s="39"/>
      <c r="BF19" s="39"/>
      <c r="BG19" s="40"/>
      <c r="BH19" s="9"/>
    </row>
    <row r="20" customFormat="false" ht="15" hidden="false" customHeight="false" outlineLevel="0" collapsed="false">
      <c r="B20" s="6"/>
      <c r="C20" s="98" t="n">
        <v>15</v>
      </c>
      <c r="D20" s="102" t="s">
        <v>69</v>
      </c>
      <c r="E20" s="29" t="n">
        <v>50</v>
      </c>
      <c r="F20" s="99" t="n">
        <f aca="false">SUM(G20:J20)</f>
        <v>202</v>
      </c>
      <c r="G20" s="65"/>
      <c r="H20" s="61"/>
      <c r="I20" s="43" t="n">
        <v>37</v>
      </c>
      <c r="J20" s="33" t="n">
        <f aca="false">SUM(T20:BG20)</f>
        <v>165</v>
      </c>
      <c r="K20" s="62"/>
      <c r="L20" s="101" t="n">
        <v>0.52</v>
      </c>
      <c r="M20" s="62" t="n">
        <v>40</v>
      </c>
      <c r="N20" s="34" t="n">
        <f aca="false">(J20/M20)*5</f>
        <v>20.625</v>
      </c>
      <c r="O20" s="34" t="n">
        <f aca="false">(Q20+R20+S20)/M20</f>
        <v>2.75</v>
      </c>
      <c r="P20" s="35" t="n">
        <v>55</v>
      </c>
      <c r="Q20" s="36" t="n">
        <f aca="false">J20-P20-R20-S20</f>
        <v>105.25</v>
      </c>
      <c r="R20" s="37" t="n">
        <v>1</v>
      </c>
      <c r="S20" s="37" t="n">
        <v>3.75</v>
      </c>
      <c r="T20" s="38" t="n">
        <v>19</v>
      </c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63" t="n">
        <v>22.75</v>
      </c>
      <c r="AH20" s="39"/>
      <c r="AI20" s="39"/>
      <c r="AJ20" s="39"/>
      <c r="AK20" s="39"/>
      <c r="AL20" s="39"/>
      <c r="AM20" s="39"/>
      <c r="AN20" s="39" t="n">
        <v>17</v>
      </c>
      <c r="AO20" s="39" t="n">
        <v>19.25</v>
      </c>
      <c r="AP20" s="39"/>
      <c r="AQ20" s="39" t="n">
        <v>17.5</v>
      </c>
      <c r="AR20" s="39"/>
      <c r="AS20" s="39"/>
      <c r="AT20" s="39"/>
      <c r="AU20" s="39" t="n">
        <v>23</v>
      </c>
      <c r="AV20" s="39"/>
      <c r="AW20" s="39"/>
      <c r="AX20" s="39"/>
      <c r="AY20" s="57" t="n">
        <v>20</v>
      </c>
      <c r="AZ20" s="39"/>
      <c r="BA20" s="39"/>
      <c r="BB20" s="39"/>
      <c r="BC20" s="39"/>
      <c r="BD20" s="39"/>
      <c r="BE20" s="39"/>
      <c r="BF20" s="39"/>
      <c r="BG20" s="40" t="n">
        <v>26.5</v>
      </c>
      <c r="BH20" s="9"/>
    </row>
    <row r="21" customFormat="false" ht="15" hidden="false" customHeight="false" outlineLevel="0" collapsed="false">
      <c r="B21" s="6"/>
      <c r="C21" s="98" t="n">
        <v>16</v>
      </c>
      <c r="D21" s="102" t="s">
        <v>70</v>
      </c>
      <c r="E21" s="29" t="n">
        <v>50</v>
      </c>
      <c r="F21" s="99" t="n">
        <f aca="false">SUM(G21:J21)</f>
        <v>188.75</v>
      </c>
      <c r="G21" s="65"/>
      <c r="H21" s="61"/>
      <c r="I21" s="43" t="n">
        <v>27.75</v>
      </c>
      <c r="J21" s="33" t="n">
        <f aca="false">SUM(T21:BG21)</f>
        <v>161</v>
      </c>
      <c r="K21" s="62"/>
      <c r="L21" s="101" t="n">
        <v>0.46</v>
      </c>
      <c r="M21" s="62" t="n">
        <v>40</v>
      </c>
      <c r="N21" s="34" t="n">
        <f aca="false">(J21/M21)*5</f>
        <v>20.125</v>
      </c>
      <c r="O21" s="34" t="n">
        <f aca="false">(Q21+R21+S21)/M21</f>
        <v>2.7125</v>
      </c>
      <c r="P21" s="35" t="n">
        <v>52.5</v>
      </c>
      <c r="Q21" s="36" t="n">
        <f aca="false">J21-P21-R21-S21</f>
        <v>107.25</v>
      </c>
      <c r="R21" s="37"/>
      <c r="S21" s="37" t="n">
        <v>1.25</v>
      </c>
      <c r="T21" s="38"/>
      <c r="U21" s="39"/>
      <c r="V21" s="39"/>
      <c r="W21" s="39" t="n">
        <v>24</v>
      </c>
      <c r="X21" s="39"/>
      <c r="Y21" s="39" t="n">
        <v>19.5</v>
      </c>
      <c r="Z21" s="39"/>
      <c r="AA21" s="39"/>
      <c r="AB21" s="39" t="n">
        <v>20.5</v>
      </c>
      <c r="AC21" s="39"/>
      <c r="AD21" s="39"/>
      <c r="AE21" s="39" t="n">
        <v>25.75</v>
      </c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 t="n">
        <v>13.25</v>
      </c>
      <c r="AX21" s="39"/>
      <c r="AY21" s="57" t="n">
        <v>21.75</v>
      </c>
      <c r="AZ21" s="39"/>
      <c r="BA21" s="39" t="n">
        <v>21.25</v>
      </c>
      <c r="BB21" s="39" t="n">
        <v>15</v>
      </c>
      <c r="BC21" s="39"/>
      <c r="BD21" s="39"/>
      <c r="BE21" s="39"/>
      <c r="BF21" s="39"/>
      <c r="BG21" s="40"/>
      <c r="BH21" s="9"/>
    </row>
    <row r="22" customFormat="false" ht="15.75" hidden="false" customHeight="true" outlineLevel="0" collapsed="false">
      <c r="B22" s="6"/>
      <c r="C22" s="98" t="n">
        <v>17</v>
      </c>
      <c r="D22" s="102" t="s">
        <v>71</v>
      </c>
      <c r="E22" s="29" t="n">
        <v>50</v>
      </c>
      <c r="F22" s="99" t="n">
        <f aca="false">SUM(G22:J22)</f>
        <v>196.5</v>
      </c>
      <c r="G22" s="64"/>
      <c r="H22" s="59"/>
      <c r="I22" s="43" t="n">
        <v>36</v>
      </c>
      <c r="J22" s="33" t="n">
        <f aca="false">SUM(T22:BG22)</f>
        <v>160.5</v>
      </c>
      <c r="K22" s="45"/>
      <c r="L22" s="101" t="n">
        <v>0.5</v>
      </c>
      <c r="M22" s="45" t="n">
        <v>40</v>
      </c>
      <c r="N22" s="34" t="n">
        <f aca="false">(J22/M22)*5</f>
        <v>20.0625</v>
      </c>
      <c r="O22" s="34" t="n">
        <f aca="false">(Q22+R22+S22)/M22</f>
        <v>2.7</v>
      </c>
      <c r="P22" s="35" t="n">
        <v>52.5</v>
      </c>
      <c r="Q22" s="36" t="n">
        <f aca="false">J22-P22-R22-S22</f>
        <v>106.5</v>
      </c>
      <c r="R22" s="37" t="n">
        <v>0.5</v>
      </c>
      <c r="S22" s="37" t="n">
        <v>1</v>
      </c>
      <c r="T22" s="38" t="n">
        <v>29.25</v>
      </c>
      <c r="U22" s="39"/>
      <c r="V22" s="39" t="n">
        <v>16.75</v>
      </c>
      <c r="W22" s="39" t="n">
        <v>21.5</v>
      </c>
      <c r="X22" s="39"/>
      <c r="Y22" s="39"/>
      <c r="Z22" s="39"/>
      <c r="AA22" s="39" t="n">
        <v>17</v>
      </c>
      <c r="AB22" s="39"/>
      <c r="AC22" s="39"/>
      <c r="AD22" s="39"/>
      <c r="AE22" s="39" t="n">
        <v>25.75</v>
      </c>
      <c r="AF22" s="39" t="n">
        <v>23</v>
      </c>
      <c r="AG22" s="39"/>
      <c r="AH22" s="39"/>
      <c r="AI22" s="39"/>
      <c r="AJ22" s="39"/>
      <c r="AK22" s="39"/>
      <c r="AL22" s="39" t="n">
        <v>12.5</v>
      </c>
      <c r="AM22" s="39"/>
      <c r="AN22" s="39"/>
      <c r="AO22" s="39"/>
      <c r="AP22" s="57" t="n">
        <v>14.75</v>
      </c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40"/>
      <c r="BH22" s="9"/>
    </row>
    <row r="23" customFormat="false" ht="15.75" hidden="false" customHeight="true" outlineLevel="0" collapsed="false">
      <c r="B23" s="6"/>
      <c r="C23" s="98" t="n">
        <v>18</v>
      </c>
      <c r="D23" s="102" t="s">
        <v>72</v>
      </c>
      <c r="E23" s="29" t="n">
        <v>50</v>
      </c>
      <c r="F23" s="99" t="n">
        <f aca="false">SUM(G23:J23)</f>
        <v>191.5</v>
      </c>
      <c r="G23" s="64"/>
      <c r="H23" s="59"/>
      <c r="I23" s="43" t="n">
        <v>32</v>
      </c>
      <c r="J23" s="33" t="n">
        <f aca="false">SUM(T23:BG23)</f>
        <v>159.5</v>
      </c>
      <c r="K23" s="45"/>
      <c r="L23" s="101" t="n">
        <v>0.46</v>
      </c>
      <c r="M23" s="45" t="n">
        <v>40</v>
      </c>
      <c r="N23" s="34" t="n">
        <f aca="false">(J23/M23)*5</f>
        <v>19.9375</v>
      </c>
      <c r="O23" s="34" t="n">
        <f aca="false">(Q23+R23+S23)/M23</f>
        <v>2.7375</v>
      </c>
      <c r="P23" s="35" t="n">
        <v>50</v>
      </c>
      <c r="Q23" s="36" t="n">
        <f aca="false">J23-P23-R23-S23</f>
        <v>109</v>
      </c>
      <c r="R23" s="37"/>
      <c r="S23" s="37" t="n">
        <v>0.5</v>
      </c>
      <c r="T23" s="38"/>
      <c r="U23" s="39"/>
      <c r="V23" s="39"/>
      <c r="W23" s="39"/>
      <c r="X23" s="39"/>
      <c r="Y23" s="39"/>
      <c r="Z23" s="39" t="n">
        <v>25</v>
      </c>
      <c r="AA23" s="39" t="n">
        <v>21.5</v>
      </c>
      <c r="AB23" s="39" t="n">
        <v>23</v>
      </c>
      <c r="AC23" s="39" t="n">
        <v>11.75</v>
      </c>
      <c r="AD23" s="39" t="n">
        <v>18.75</v>
      </c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 t="n">
        <v>18.75</v>
      </c>
      <c r="BC23" s="39" t="n">
        <v>18.25</v>
      </c>
      <c r="BD23" s="39" t="n">
        <v>22.5</v>
      </c>
      <c r="BE23" s="39"/>
      <c r="BF23" s="39"/>
      <c r="BG23" s="40"/>
      <c r="BH23" s="9"/>
    </row>
    <row r="24" customFormat="false" ht="15.75" hidden="false" customHeight="true" outlineLevel="0" collapsed="false">
      <c r="B24" s="6"/>
      <c r="C24" s="98" t="n">
        <v>19</v>
      </c>
      <c r="D24" s="51" t="s">
        <v>73</v>
      </c>
      <c r="E24" s="29" t="n">
        <v>40</v>
      </c>
      <c r="F24" s="99" t="n">
        <f aca="false">SUM(G24:J24)</f>
        <v>159.5</v>
      </c>
      <c r="G24" s="64"/>
      <c r="H24" s="59"/>
      <c r="J24" s="33" t="n">
        <f aca="false">SUM(T24:BG24)</f>
        <v>159.5</v>
      </c>
      <c r="K24" s="45"/>
      <c r="L24" s="101" t="n">
        <v>0.525</v>
      </c>
      <c r="M24" s="45" t="n">
        <v>40</v>
      </c>
      <c r="N24" s="34" t="n">
        <f aca="false">(J24/M24)*5</f>
        <v>19.9375</v>
      </c>
      <c r="O24" s="34" t="n">
        <f aca="false">(Q24+R24+S24)/M24</f>
        <v>2.675</v>
      </c>
      <c r="P24" s="35" t="n">
        <v>52.5</v>
      </c>
      <c r="Q24" s="36" t="n">
        <f aca="false">J24-P24-R24-S24</f>
        <v>105.75</v>
      </c>
      <c r="R24" s="37"/>
      <c r="S24" s="37" t="n">
        <v>1.25</v>
      </c>
      <c r="T24" s="38"/>
      <c r="U24" s="39"/>
      <c r="V24" s="39" t="n">
        <v>24.75</v>
      </c>
      <c r="W24" s="39"/>
      <c r="X24" s="39"/>
      <c r="Y24" s="39" t="n">
        <v>22.25</v>
      </c>
      <c r="Z24" s="39"/>
      <c r="AA24" s="39" t="n">
        <v>18.75</v>
      </c>
      <c r="AB24" s="39" t="n">
        <v>17.25</v>
      </c>
      <c r="AC24" s="39"/>
      <c r="AD24" s="39"/>
      <c r="AE24" s="39"/>
      <c r="AF24" s="39"/>
      <c r="AG24" s="39"/>
      <c r="AH24" s="39" t="n">
        <v>20.25</v>
      </c>
      <c r="AI24" s="39"/>
      <c r="AJ24" s="39"/>
      <c r="AK24" s="39"/>
      <c r="AL24" s="39"/>
      <c r="AM24" s="39" t="n">
        <v>21.75</v>
      </c>
      <c r="AN24" s="39"/>
      <c r="AO24" s="39"/>
      <c r="AP24" s="39"/>
      <c r="AQ24" s="39"/>
      <c r="AR24" s="39"/>
      <c r="AS24" s="39"/>
      <c r="AT24" s="39"/>
      <c r="AU24" s="39" t="n">
        <v>14</v>
      </c>
      <c r="AV24" s="39"/>
      <c r="AW24" s="39"/>
      <c r="AX24" s="39"/>
      <c r="AY24" s="39"/>
      <c r="AZ24" s="39" t="n">
        <v>20.5</v>
      </c>
      <c r="BA24" s="39"/>
      <c r="BB24" s="39"/>
      <c r="BC24" s="39"/>
      <c r="BD24" s="39"/>
      <c r="BE24" s="39"/>
      <c r="BF24" s="39"/>
      <c r="BG24" s="40"/>
      <c r="BH24" s="9"/>
    </row>
    <row r="25" customFormat="false" ht="15.75" hidden="false" customHeight="true" outlineLevel="0" collapsed="false">
      <c r="B25" s="6"/>
      <c r="C25" s="98" t="n">
        <v>20</v>
      </c>
      <c r="D25" s="51" t="s">
        <v>74</v>
      </c>
      <c r="E25" s="29" t="n">
        <v>40</v>
      </c>
      <c r="F25" s="99" t="n">
        <f aca="false">SUM(G25:J25)</f>
        <v>155.75</v>
      </c>
      <c r="G25" s="64"/>
      <c r="H25" s="59"/>
      <c r="I25" s="64"/>
      <c r="J25" s="33" t="n">
        <f aca="false">SUM(T25:BG25)</f>
        <v>155.75</v>
      </c>
      <c r="K25" s="45"/>
      <c r="L25" s="101" t="n">
        <v>0.575</v>
      </c>
      <c r="M25" s="45" t="n">
        <v>40</v>
      </c>
      <c r="N25" s="34" t="n">
        <f aca="false">(J25/M25)*5</f>
        <v>19.46875</v>
      </c>
      <c r="O25" s="34" t="n">
        <f aca="false">(Q25+R25+S25)/M25</f>
        <v>2.45625</v>
      </c>
      <c r="P25" s="35" t="n">
        <v>57.5</v>
      </c>
      <c r="Q25" s="36" t="n">
        <f aca="false">J25-P25-R25-S25</f>
        <v>98.25</v>
      </c>
      <c r="R25" s="37"/>
      <c r="S25" s="37"/>
      <c r="T25" s="38" t="n">
        <v>21</v>
      </c>
      <c r="U25" s="39"/>
      <c r="V25" s="39" t="n">
        <v>15.75</v>
      </c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 t="n">
        <v>19.25</v>
      </c>
      <c r="AK25" s="39"/>
      <c r="AL25" s="39" t="n">
        <v>22.5</v>
      </c>
      <c r="AM25" s="39"/>
      <c r="AN25" s="39"/>
      <c r="AO25" s="39"/>
      <c r="AP25" s="39"/>
      <c r="AQ25" s="39"/>
      <c r="AR25" s="39" t="n">
        <v>15.75</v>
      </c>
      <c r="AS25" s="39"/>
      <c r="AT25" s="39"/>
      <c r="AU25" s="39"/>
      <c r="AV25" s="39"/>
      <c r="AW25" s="39"/>
      <c r="AX25" s="39" t="n">
        <v>24.75</v>
      </c>
      <c r="AY25" s="39"/>
      <c r="AZ25" s="39"/>
      <c r="BA25" s="39"/>
      <c r="BB25" s="39" t="n">
        <v>23</v>
      </c>
      <c r="BC25" s="39"/>
      <c r="BD25" s="39"/>
      <c r="BE25" s="39" t="n">
        <v>13.75</v>
      </c>
      <c r="BF25" s="39"/>
      <c r="BG25" s="40"/>
      <c r="BH25" s="9"/>
    </row>
    <row r="26" customFormat="false" ht="15.75" hidden="false" customHeight="true" outlineLevel="0" collapsed="false">
      <c r="B26" s="6"/>
      <c r="C26" s="98" t="n">
        <v>21</v>
      </c>
      <c r="D26" s="51" t="s">
        <v>75</v>
      </c>
      <c r="E26" s="29" t="n">
        <v>40</v>
      </c>
      <c r="F26" s="99" t="n">
        <f aca="false">SUM(G26:J26)</f>
        <v>155.25</v>
      </c>
      <c r="G26" s="64"/>
      <c r="H26" s="59"/>
      <c r="I26" s="64"/>
      <c r="J26" s="33" t="n">
        <f aca="false">SUM(T26:BG26)</f>
        <v>155.25</v>
      </c>
      <c r="K26" s="45"/>
      <c r="L26" s="101" t="n">
        <v>0.55</v>
      </c>
      <c r="M26" s="45" t="n">
        <v>40</v>
      </c>
      <c r="N26" s="34" t="n">
        <f aca="false">(J26/M26)*5</f>
        <v>19.40625</v>
      </c>
      <c r="O26" s="34" t="n">
        <f aca="false">(Q26+R26+S26)/M26</f>
        <v>2.50625</v>
      </c>
      <c r="P26" s="35" t="n">
        <v>55</v>
      </c>
      <c r="Q26" s="36" t="n">
        <f aca="false">J26-P26-R26-S26</f>
        <v>98.5</v>
      </c>
      <c r="R26" s="37" t="n">
        <v>0.5</v>
      </c>
      <c r="S26" s="37" t="n">
        <v>1.25</v>
      </c>
      <c r="T26" s="38"/>
      <c r="U26" s="39"/>
      <c r="V26" s="39"/>
      <c r="W26" s="39" t="n">
        <v>23.75</v>
      </c>
      <c r="X26" s="39"/>
      <c r="Y26" s="39"/>
      <c r="Z26" s="39"/>
      <c r="AA26" s="39" t="n">
        <v>17.5</v>
      </c>
      <c r="AB26" s="39"/>
      <c r="AC26" s="39" t="n">
        <v>9.75</v>
      </c>
      <c r="AD26" s="39"/>
      <c r="AE26" s="39"/>
      <c r="AF26" s="39"/>
      <c r="AG26" s="39"/>
      <c r="AH26" s="39"/>
      <c r="AI26" s="39"/>
      <c r="AJ26" s="39"/>
      <c r="AK26" s="39"/>
      <c r="AL26" s="39" t="n">
        <v>18.5</v>
      </c>
      <c r="AM26" s="39"/>
      <c r="AN26" s="39"/>
      <c r="AO26" s="39"/>
      <c r="AP26" s="39"/>
      <c r="AQ26" s="39" t="n">
        <v>16.5</v>
      </c>
      <c r="AR26" s="39"/>
      <c r="AS26" s="39"/>
      <c r="AT26" s="39"/>
      <c r="AU26" s="39"/>
      <c r="AV26" s="39"/>
      <c r="AW26" s="39"/>
      <c r="AX26" s="39" t="n">
        <v>23</v>
      </c>
      <c r="AY26" s="39"/>
      <c r="AZ26" s="39"/>
      <c r="BA26" s="39"/>
      <c r="BB26" s="39"/>
      <c r="BC26" s="39"/>
      <c r="BD26" s="39"/>
      <c r="BE26" s="39"/>
      <c r="BF26" s="39" t="n">
        <v>21</v>
      </c>
      <c r="BG26" s="40" t="n">
        <v>25.25</v>
      </c>
      <c r="BH26" s="9"/>
    </row>
    <row r="27" customFormat="false" ht="15.75" hidden="false" customHeight="true" outlineLevel="0" collapsed="false">
      <c r="B27" s="6"/>
      <c r="C27" s="98" t="n">
        <v>22</v>
      </c>
      <c r="D27" s="51" t="s">
        <v>76</v>
      </c>
      <c r="E27" s="29" t="n">
        <v>40</v>
      </c>
      <c r="F27" s="99" t="n">
        <f aca="false">SUM(G27:J27)</f>
        <v>153.75</v>
      </c>
      <c r="G27" s="65"/>
      <c r="H27" s="61"/>
      <c r="I27" s="65"/>
      <c r="J27" s="33" t="n">
        <f aca="false">SUM(T27:BG27)</f>
        <v>153.75</v>
      </c>
      <c r="K27" s="62"/>
      <c r="L27" s="101" t="n">
        <v>0.5</v>
      </c>
      <c r="M27" s="62" t="n">
        <v>40</v>
      </c>
      <c r="N27" s="34" t="n">
        <f aca="false">(J27/M27)*5</f>
        <v>19.21875</v>
      </c>
      <c r="O27" s="34" t="n">
        <f aca="false">(Q27+R27+S27)/M27</f>
        <v>2.59375</v>
      </c>
      <c r="P27" s="35" t="n">
        <v>50</v>
      </c>
      <c r="Q27" s="36" t="n">
        <f aca="false">J27-P27-R27-S27</f>
        <v>101.5</v>
      </c>
      <c r="R27" s="37"/>
      <c r="S27" s="37" t="n">
        <v>2.25</v>
      </c>
      <c r="T27" s="38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 t="n">
        <v>26</v>
      </c>
      <c r="AG27" s="39"/>
      <c r="AH27" s="39" t="n">
        <v>16</v>
      </c>
      <c r="AI27" s="39"/>
      <c r="AJ27" s="39" t="n">
        <v>18.25</v>
      </c>
      <c r="AK27" s="39"/>
      <c r="AL27" s="39"/>
      <c r="AM27" s="39" t="n">
        <v>16</v>
      </c>
      <c r="AN27" s="39"/>
      <c r="AO27" s="39"/>
      <c r="AP27" s="39" t="n">
        <v>25.75</v>
      </c>
      <c r="AQ27" s="39"/>
      <c r="AR27" s="39"/>
      <c r="AS27" s="39"/>
      <c r="AT27" s="39"/>
      <c r="AU27" s="39"/>
      <c r="AV27" s="39"/>
      <c r="AW27" s="39"/>
      <c r="AX27" s="39" t="n">
        <v>17.75</v>
      </c>
      <c r="AY27" s="57" t="n">
        <v>18.75</v>
      </c>
      <c r="AZ27" s="39"/>
      <c r="BA27" s="39"/>
      <c r="BB27" s="39" t="n">
        <v>15.25</v>
      </c>
      <c r="BC27" s="39"/>
      <c r="BD27" s="39"/>
      <c r="BE27" s="39"/>
      <c r="BF27" s="39"/>
      <c r="BG27" s="40"/>
      <c r="BH27" s="9"/>
    </row>
    <row r="28" customFormat="false" ht="15.75" hidden="false" customHeight="true" outlineLevel="0" collapsed="false">
      <c r="B28" s="6"/>
      <c r="C28" s="98" t="n">
        <v>23</v>
      </c>
      <c r="D28" s="51" t="s">
        <v>77</v>
      </c>
      <c r="E28" s="29" t="n">
        <v>40</v>
      </c>
      <c r="F28" s="99" t="n">
        <f aca="false">SUM(G28:J28)</f>
        <v>152.75</v>
      </c>
      <c r="G28" s="65"/>
      <c r="H28" s="61"/>
      <c r="I28" s="65"/>
      <c r="J28" s="33" t="n">
        <f aca="false">SUM(T28:BG28)</f>
        <v>152.75</v>
      </c>
      <c r="K28" s="62"/>
      <c r="L28" s="101" t="n">
        <v>0.4</v>
      </c>
      <c r="M28" s="62" t="n">
        <v>40</v>
      </c>
      <c r="N28" s="34" t="n">
        <f aca="false">(J28/M28)*5</f>
        <v>19.09375</v>
      </c>
      <c r="O28" s="34" t="n">
        <f aca="false">(Q28+R28+S28)/M28</f>
        <v>2.81875</v>
      </c>
      <c r="P28" s="35" t="n">
        <v>40</v>
      </c>
      <c r="Q28" s="36" t="n">
        <f aca="false">J28-P28-R28-S28</f>
        <v>107.75</v>
      </c>
      <c r="R28" s="37" t="n">
        <v>1.5</v>
      </c>
      <c r="S28" s="37" t="n">
        <v>3.5</v>
      </c>
      <c r="T28" s="38" t="n">
        <v>21</v>
      </c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 t="n">
        <v>20.75</v>
      </c>
      <c r="AK28" s="39"/>
      <c r="AL28" s="39" t="n">
        <v>23</v>
      </c>
      <c r="AM28" s="39"/>
      <c r="AN28" s="39"/>
      <c r="AO28" s="39" t="n">
        <v>12.25</v>
      </c>
      <c r="AP28" s="39"/>
      <c r="AQ28" s="39" t="n">
        <v>16</v>
      </c>
      <c r="AR28" s="39"/>
      <c r="AS28" s="39"/>
      <c r="AT28" s="39"/>
      <c r="AU28" s="39"/>
      <c r="AV28" s="39"/>
      <c r="AW28" s="39"/>
      <c r="AX28" s="39"/>
      <c r="AY28" s="57" t="n">
        <v>23.75</v>
      </c>
      <c r="AZ28" s="39" t="n">
        <v>18.5</v>
      </c>
      <c r="BA28" s="39"/>
      <c r="BB28" s="39"/>
      <c r="BC28" s="39" t="n">
        <v>17.5</v>
      </c>
      <c r="BD28" s="39"/>
      <c r="BE28" s="39"/>
      <c r="BF28" s="39"/>
      <c r="BG28" s="40"/>
      <c r="BH28" s="9"/>
    </row>
    <row r="29" customFormat="false" ht="15.75" hidden="false" customHeight="true" outlineLevel="0" collapsed="false">
      <c r="B29" s="6"/>
      <c r="C29" s="98" t="n">
        <v>24</v>
      </c>
      <c r="D29" s="51" t="s">
        <v>78</v>
      </c>
      <c r="E29" s="29" t="n">
        <v>40</v>
      </c>
      <c r="F29" s="99" t="n">
        <f aca="false">SUM(G29:J29)</f>
        <v>152.75</v>
      </c>
      <c r="G29" s="64"/>
      <c r="H29" s="59"/>
      <c r="I29" s="64"/>
      <c r="J29" s="33" t="n">
        <f aca="false">SUM(T29:BG29)</f>
        <v>152.75</v>
      </c>
      <c r="K29" s="45"/>
      <c r="L29" s="101" t="n">
        <v>0.5</v>
      </c>
      <c r="M29" s="45" t="n">
        <v>40</v>
      </c>
      <c r="N29" s="34" t="n">
        <f aca="false">(J29/M29)*5</f>
        <v>19.09375</v>
      </c>
      <c r="O29" s="34" t="n">
        <f aca="false">(Q29+R29+S29)/M29</f>
        <v>2.56875</v>
      </c>
      <c r="P29" s="35" t="n">
        <v>50</v>
      </c>
      <c r="Q29" s="36" t="n">
        <f aca="false">J29-P29-R29-S29</f>
        <v>100</v>
      </c>
      <c r="R29" s="37" t="n">
        <v>1</v>
      </c>
      <c r="S29" s="37" t="n">
        <v>1.75</v>
      </c>
      <c r="T29" s="38" t="n">
        <v>21.25</v>
      </c>
      <c r="U29" s="39"/>
      <c r="V29" s="39"/>
      <c r="W29" s="39"/>
      <c r="X29" s="39"/>
      <c r="Y29" s="39"/>
      <c r="Z29" s="39"/>
      <c r="AA29" s="39"/>
      <c r="AB29" s="39"/>
      <c r="AC29" s="39" t="n">
        <v>23.5</v>
      </c>
      <c r="AD29" s="39"/>
      <c r="AE29" s="39" t="n">
        <v>20.25</v>
      </c>
      <c r="AF29" s="39"/>
      <c r="AG29" s="39"/>
      <c r="AH29" s="39"/>
      <c r="AI29" s="39"/>
      <c r="AJ29" s="39" t="n">
        <v>22</v>
      </c>
      <c r="AK29" s="39"/>
      <c r="AL29" s="39"/>
      <c r="AM29" s="39"/>
      <c r="AN29" s="39"/>
      <c r="AO29" s="39"/>
      <c r="AP29" s="39" t="n">
        <v>17.25</v>
      </c>
      <c r="AQ29" s="39"/>
      <c r="AR29" s="39"/>
      <c r="AS29" s="39"/>
      <c r="AT29" s="39"/>
      <c r="AU29" s="39"/>
      <c r="AV29" s="39"/>
      <c r="AW29" s="39" t="n">
        <v>15</v>
      </c>
      <c r="AX29" s="39"/>
      <c r="AY29" s="39"/>
      <c r="AZ29" s="39" t="n">
        <v>17.5</v>
      </c>
      <c r="BA29" s="39"/>
      <c r="BB29" s="39"/>
      <c r="BC29" s="39"/>
      <c r="BD29" s="39"/>
      <c r="BE29" s="39"/>
      <c r="BF29" s="39"/>
      <c r="BG29" s="40" t="n">
        <v>16</v>
      </c>
      <c r="BH29" s="9"/>
    </row>
    <row r="30" customFormat="false" ht="15.75" hidden="false" customHeight="true" outlineLevel="0" collapsed="false">
      <c r="B30" s="6"/>
      <c r="C30" s="98" t="n">
        <v>25</v>
      </c>
      <c r="D30" s="51" t="s">
        <v>79</v>
      </c>
      <c r="E30" s="29" t="n">
        <v>40</v>
      </c>
      <c r="F30" s="99" t="n">
        <f aca="false">SUM(G30:J30)</f>
        <v>150.5</v>
      </c>
      <c r="G30" s="64"/>
      <c r="H30" s="59"/>
      <c r="I30" s="64"/>
      <c r="J30" s="33" t="n">
        <f aca="false">SUM(T30:BG30)</f>
        <v>150.5</v>
      </c>
      <c r="K30" s="45"/>
      <c r="L30" s="101" t="n">
        <v>0.475</v>
      </c>
      <c r="M30" s="45" t="n">
        <v>40</v>
      </c>
      <c r="N30" s="34" t="n">
        <f aca="false">(J30/M30)*5</f>
        <v>18.8125</v>
      </c>
      <c r="O30" s="34" t="n">
        <f aca="false">(Q30+R30+S30)/M30</f>
        <v>2.575</v>
      </c>
      <c r="P30" s="35" t="n">
        <v>47.5</v>
      </c>
      <c r="Q30" s="36" t="n">
        <f aca="false">J30-P30-R30-S30</f>
        <v>102</v>
      </c>
      <c r="R30" s="37" t="n">
        <v>0.5</v>
      </c>
      <c r="S30" s="37" t="n">
        <v>0.5</v>
      </c>
      <c r="T30" s="38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 t="n">
        <v>26.25</v>
      </c>
      <c r="AI30" s="39" t="n">
        <v>15.75</v>
      </c>
      <c r="AJ30" s="39" t="n">
        <v>16.75</v>
      </c>
      <c r="AK30" s="39"/>
      <c r="AL30" s="39" t="n">
        <v>21</v>
      </c>
      <c r="AM30" s="39"/>
      <c r="AN30" s="39"/>
      <c r="AO30" s="39"/>
      <c r="AP30" s="39"/>
      <c r="AQ30" s="39" t="n">
        <v>25</v>
      </c>
      <c r="AR30" s="39"/>
      <c r="AS30" s="39"/>
      <c r="AT30" s="39" t="n">
        <v>8.25</v>
      </c>
      <c r="AU30" s="39"/>
      <c r="AV30" s="39"/>
      <c r="AW30" s="39"/>
      <c r="AX30" s="39"/>
      <c r="AY30" s="39"/>
      <c r="AZ30" s="39"/>
      <c r="BA30" s="39"/>
      <c r="BB30" s="39"/>
      <c r="BC30" s="39"/>
      <c r="BD30" s="39" t="n">
        <v>10.75</v>
      </c>
      <c r="BE30" s="39"/>
      <c r="BF30" s="39"/>
      <c r="BG30" s="40" t="n">
        <v>26.75</v>
      </c>
      <c r="BH30" s="9"/>
    </row>
    <row r="31" customFormat="false" ht="15.75" hidden="false" customHeight="true" outlineLevel="0" collapsed="false">
      <c r="B31" s="6"/>
      <c r="C31" s="98" t="n">
        <v>26</v>
      </c>
      <c r="D31" s="105" t="s">
        <v>80</v>
      </c>
      <c r="E31" s="29" t="n">
        <v>50</v>
      </c>
      <c r="F31" s="99" t="n">
        <f aca="false">SUM(G31:J31)</f>
        <v>186.75</v>
      </c>
      <c r="G31" s="64"/>
      <c r="H31" s="44" t="n">
        <v>37.25</v>
      </c>
      <c r="I31" s="64"/>
      <c r="J31" s="33" t="n">
        <f aca="false">SUM(T31:BG31)</f>
        <v>149.5</v>
      </c>
      <c r="K31" s="45"/>
      <c r="L31" s="101" t="n">
        <v>0.52</v>
      </c>
      <c r="M31" s="45" t="n">
        <v>40</v>
      </c>
      <c r="N31" s="34" t="n">
        <f aca="false">(J31/M31)*5</f>
        <v>18.6875</v>
      </c>
      <c r="O31" s="34" t="n">
        <f aca="false">(Q31+R31+S31)/M31</f>
        <v>2.425</v>
      </c>
      <c r="P31" s="35" t="n">
        <v>52.5</v>
      </c>
      <c r="Q31" s="36" t="n">
        <f aca="false">J31-P31-R31-S31</f>
        <v>95.25</v>
      </c>
      <c r="R31" s="37" t="n">
        <v>0.5</v>
      </c>
      <c r="S31" s="37" t="n">
        <v>1.25</v>
      </c>
      <c r="T31" s="38"/>
      <c r="U31" s="39" t="n">
        <v>23.75</v>
      </c>
      <c r="V31" s="39"/>
      <c r="W31" s="39"/>
      <c r="X31" s="39" t="n">
        <v>16</v>
      </c>
      <c r="Y31" s="39"/>
      <c r="Z31" s="39"/>
      <c r="AA31" s="39"/>
      <c r="AB31" s="39"/>
      <c r="AC31" s="39"/>
      <c r="AD31" s="39"/>
      <c r="AE31" s="39" t="n">
        <v>21</v>
      </c>
      <c r="AF31" s="39"/>
      <c r="AG31" s="39" t="n">
        <v>19.5</v>
      </c>
      <c r="AH31" s="39"/>
      <c r="AI31" s="39"/>
      <c r="AJ31" s="39"/>
      <c r="AK31" s="39"/>
      <c r="AL31" s="39" t="n">
        <v>20.5</v>
      </c>
      <c r="AM31" s="39"/>
      <c r="AN31" s="39"/>
      <c r="AO31" s="39"/>
      <c r="AP31" s="39"/>
      <c r="AQ31" s="39"/>
      <c r="AR31" s="39" t="n">
        <v>18.25</v>
      </c>
      <c r="AS31" s="39"/>
      <c r="AT31" s="39"/>
      <c r="AU31" s="39" t="n">
        <v>11.25</v>
      </c>
      <c r="AV31" s="39"/>
      <c r="AW31" s="39"/>
      <c r="AX31" s="39"/>
      <c r="AY31" s="39"/>
      <c r="AZ31" s="39"/>
      <c r="BA31" s="39" t="n">
        <v>19.25</v>
      </c>
      <c r="BB31" s="39"/>
      <c r="BC31" s="39"/>
      <c r="BD31" s="39"/>
      <c r="BE31" s="39"/>
      <c r="BF31" s="39"/>
      <c r="BG31" s="40"/>
      <c r="BH31" s="9"/>
    </row>
    <row r="32" customFormat="false" ht="15.75" hidden="false" customHeight="true" outlineLevel="0" collapsed="false">
      <c r="B32" s="6"/>
      <c r="C32" s="98" t="n">
        <v>27</v>
      </c>
      <c r="D32" s="105" t="s">
        <v>81</v>
      </c>
      <c r="E32" s="29" t="n">
        <v>50</v>
      </c>
      <c r="F32" s="99" t="n">
        <f aca="false">SUM(G32:J32)</f>
        <v>196.25</v>
      </c>
      <c r="G32" s="64"/>
      <c r="H32" s="44" t="n">
        <v>47.25</v>
      </c>
      <c r="I32" s="64"/>
      <c r="J32" s="33" t="n">
        <f aca="false">SUM(T32:BG32)</f>
        <v>149</v>
      </c>
      <c r="K32" s="45"/>
      <c r="L32" s="101" t="n">
        <v>0.52</v>
      </c>
      <c r="M32" s="45" t="n">
        <v>40</v>
      </c>
      <c r="N32" s="34" t="n">
        <f aca="false">(J32/M32)*5</f>
        <v>18.625</v>
      </c>
      <c r="O32" s="34" t="n">
        <f aca="false">(Q32+R32+S32)/M32</f>
        <v>2.475</v>
      </c>
      <c r="P32" s="35" t="n">
        <v>50</v>
      </c>
      <c r="Q32" s="36" t="n">
        <f aca="false">J32-P32-R32-S32</f>
        <v>97.25</v>
      </c>
      <c r="R32" s="37" t="n">
        <v>1</v>
      </c>
      <c r="S32" s="37" t="n">
        <v>0.75</v>
      </c>
      <c r="T32" s="38"/>
      <c r="U32" s="39"/>
      <c r="V32" s="39"/>
      <c r="W32" s="39" t="n">
        <v>14</v>
      </c>
      <c r="X32" s="39"/>
      <c r="Y32" s="39" t="n">
        <v>15.75</v>
      </c>
      <c r="Z32" s="39"/>
      <c r="AA32" s="39"/>
      <c r="AB32" s="39"/>
      <c r="AC32" s="39"/>
      <c r="AD32" s="39" t="n">
        <v>20.25</v>
      </c>
      <c r="AE32" s="39"/>
      <c r="AF32" s="39" t="n">
        <v>20</v>
      </c>
      <c r="AG32" s="39"/>
      <c r="AH32" s="39"/>
      <c r="AI32" s="39"/>
      <c r="AJ32" s="39"/>
      <c r="AK32" s="39"/>
      <c r="AL32" s="39"/>
      <c r="AM32" s="39"/>
      <c r="AN32" s="39"/>
      <c r="AO32" s="39" t="n">
        <v>24.5</v>
      </c>
      <c r="AP32" s="39"/>
      <c r="AQ32" s="39"/>
      <c r="AR32" s="39"/>
      <c r="AS32" s="39"/>
      <c r="AT32" s="39"/>
      <c r="AU32" s="39"/>
      <c r="AV32" s="39" t="n">
        <v>16</v>
      </c>
      <c r="AW32" s="39"/>
      <c r="AX32" s="39"/>
      <c r="AY32" s="39"/>
      <c r="AZ32" s="39"/>
      <c r="BA32" s="39"/>
      <c r="BB32" s="39"/>
      <c r="BC32" s="39"/>
      <c r="BD32" s="39"/>
      <c r="BE32" s="39"/>
      <c r="BF32" s="39" t="n">
        <v>23.5</v>
      </c>
      <c r="BG32" s="40" t="n">
        <v>15</v>
      </c>
      <c r="BH32" s="9"/>
    </row>
    <row r="33" customFormat="false" ht="15.75" hidden="false" customHeight="true" outlineLevel="0" collapsed="false">
      <c r="B33" s="6"/>
      <c r="C33" s="98" t="n">
        <v>28</v>
      </c>
      <c r="D33" s="51" t="s">
        <v>82</v>
      </c>
      <c r="E33" s="29" t="n">
        <v>40</v>
      </c>
      <c r="F33" s="99" t="n">
        <f aca="false">SUM(G33:J33)</f>
        <v>148.5</v>
      </c>
      <c r="G33" s="64"/>
      <c r="H33" s="44"/>
      <c r="I33" s="64"/>
      <c r="J33" s="33" t="n">
        <f aca="false">SUM(T33:BG33)</f>
        <v>148.5</v>
      </c>
      <c r="K33" s="45"/>
      <c r="L33" s="101" t="n">
        <v>0.475</v>
      </c>
      <c r="M33" s="45" t="n">
        <v>40</v>
      </c>
      <c r="N33" s="34" t="n">
        <f aca="false">(J33/M33)*5</f>
        <v>18.5625</v>
      </c>
      <c r="O33" s="34" t="n">
        <f aca="false">(Q33+R33+S33)/M33</f>
        <v>2.525</v>
      </c>
      <c r="P33" s="35" t="n">
        <v>47.5</v>
      </c>
      <c r="Q33" s="36" t="n">
        <f aca="false">J33-P33-R33-S33</f>
        <v>98.75</v>
      </c>
      <c r="R33" s="37" t="n">
        <v>0.5</v>
      </c>
      <c r="S33" s="37" t="n">
        <v>1.75</v>
      </c>
      <c r="T33" s="38" t="n">
        <v>21.25</v>
      </c>
      <c r="U33" s="39"/>
      <c r="V33" s="39"/>
      <c r="W33" s="39" t="n">
        <v>13</v>
      </c>
      <c r="X33" s="39"/>
      <c r="Y33" s="39"/>
      <c r="Z33" s="39" t="n">
        <v>16.5</v>
      </c>
      <c r="AA33" s="39"/>
      <c r="AB33" s="39"/>
      <c r="AC33" s="39" t="n">
        <v>25.5</v>
      </c>
      <c r="AD33" s="39"/>
      <c r="AE33" s="39"/>
      <c r="AF33" s="39"/>
      <c r="AG33" s="39" t="n">
        <v>18</v>
      </c>
      <c r="AH33" s="39"/>
      <c r="AI33" s="39"/>
      <c r="AJ33" s="39"/>
      <c r="AK33" s="39"/>
      <c r="AL33" s="39"/>
      <c r="AM33" s="39"/>
      <c r="AN33" s="39"/>
      <c r="AO33" s="39" t="n">
        <v>13</v>
      </c>
      <c r="AP33" s="39" t="n">
        <v>19.5</v>
      </c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 t="n">
        <v>21.75</v>
      </c>
      <c r="BE33" s="39"/>
      <c r="BF33" s="39"/>
      <c r="BG33" s="40"/>
      <c r="BH33" s="9"/>
    </row>
    <row r="34" customFormat="false" ht="15.75" hidden="false" customHeight="true" outlineLevel="0" collapsed="false">
      <c r="B34" s="6"/>
      <c r="C34" s="98" t="n">
        <v>29</v>
      </c>
      <c r="D34" s="51" t="s">
        <v>83</v>
      </c>
      <c r="E34" s="29" t="n">
        <v>40</v>
      </c>
      <c r="F34" s="99" t="n">
        <f aca="false">SUM(G34:J34)</f>
        <v>145.75</v>
      </c>
      <c r="G34" s="64"/>
      <c r="H34" s="44"/>
      <c r="I34" s="64"/>
      <c r="J34" s="33" t="n">
        <f aca="false">SUM(T34:BG34)</f>
        <v>145.75</v>
      </c>
      <c r="K34" s="45"/>
      <c r="L34" s="101" t="n">
        <v>0.425</v>
      </c>
      <c r="M34" s="45" t="n">
        <v>40</v>
      </c>
      <c r="N34" s="34" t="n">
        <f aca="false">(J34/M34)*5</f>
        <v>18.21875</v>
      </c>
      <c r="O34" s="34" t="n">
        <f aca="false">(Q34+R34+S34)/M34</f>
        <v>2.58125</v>
      </c>
      <c r="P34" s="35" t="n">
        <v>42.5</v>
      </c>
      <c r="Q34" s="36" t="n">
        <f aca="false">J34-P34-R34-S34</f>
        <v>102.75</v>
      </c>
      <c r="R34" s="37"/>
      <c r="S34" s="37" t="n">
        <v>0.5</v>
      </c>
      <c r="T34" s="38"/>
      <c r="U34" s="39" t="n">
        <v>17.5</v>
      </c>
      <c r="V34" s="39"/>
      <c r="W34" s="39"/>
      <c r="X34" s="39" t="n">
        <v>17</v>
      </c>
      <c r="Y34" s="39"/>
      <c r="Z34" s="39"/>
      <c r="AA34" s="39"/>
      <c r="AB34" s="39" t="n">
        <v>18.5</v>
      </c>
      <c r="AC34" s="39"/>
      <c r="AD34" s="39"/>
      <c r="AE34" s="39" t="n">
        <v>19</v>
      </c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 t="n">
        <v>16.75</v>
      </c>
      <c r="AR34" s="39"/>
      <c r="AS34" s="39"/>
      <c r="AT34" s="39"/>
      <c r="AU34" s="39"/>
      <c r="AV34" s="39"/>
      <c r="AW34" s="39" t="n">
        <v>22</v>
      </c>
      <c r="AX34" s="39"/>
      <c r="AY34" s="39"/>
      <c r="AZ34" s="39"/>
      <c r="BA34" s="39" t="n">
        <v>12</v>
      </c>
      <c r="BB34" s="39"/>
      <c r="BC34" s="39"/>
      <c r="BD34" s="39"/>
      <c r="BE34" s="39"/>
      <c r="BF34" s="39" t="n">
        <v>23</v>
      </c>
      <c r="BG34" s="40"/>
      <c r="BH34" s="9"/>
    </row>
    <row r="35" customFormat="false" ht="15.75" hidden="false" customHeight="true" outlineLevel="0" collapsed="false">
      <c r="B35" s="6"/>
      <c r="C35" s="98" t="n">
        <v>30</v>
      </c>
      <c r="D35" s="105" t="s">
        <v>84</v>
      </c>
      <c r="E35" s="29" t="n">
        <v>50</v>
      </c>
      <c r="F35" s="99" t="n">
        <f aca="false">SUM(G35:J35)</f>
        <v>194.25</v>
      </c>
      <c r="G35" s="64"/>
      <c r="H35" s="44" t="n">
        <v>48.75</v>
      </c>
      <c r="I35" s="64"/>
      <c r="J35" s="33" t="n">
        <f aca="false">SUM(T35:BG35)</f>
        <v>145.5</v>
      </c>
      <c r="K35" s="45"/>
      <c r="L35" s="101" t="n">
        <v>0.46</v>
      </c>
      <c r="M35" s="45" t="n">
        <v>40</v>
      </c>
      <c r="N35" s="34" t="n">
        <f aca="false">(J35/M35)*5</f>
        <v>18.1875</v>
      </c>
      <c r="O35" s="34" t="n">
        <f aca="false">(Q35+R35+S35)/M35</f>
        <v>2.575</v>
      </c>
      <c r="P35" s="35" t="n">
        <v>42.5</v>
      </c>
      <c r="Q35" s="36" t="n">
        <f aca="false">J35-P35-R35-S35</f>
        <v>99.5</v>
      </c>
      <c r="R35" s="37" t="n">
        <v>0.5</v>
      </c>
      <c r="S35" s="37" t="n">
        <v>3</v>
      </c>
      <c r="T35" s="38"/>
      <c r="U35" s="39" t="n">
        <v>14.75</v>
      </c>
      <c r="V35" s="39"/>
      <c r="W35" s="39"/>
      <c r="X35" s="39"/>
      <c r="Y35" s="39" t="n">
        <v>14.5</v>
      </c>
      <c r="Z35" s="39"/>
      <c r="AA35" s="39"/>
      <c r="AB35" s="39"/>
      <c r="AC35" s="39"/>
      <c r="AD35" s="39"/>
      <c r="AE35" s="39"/>
      <c r="AF35" s="39" t="n">
        <v>24</v>
      </c>
      <c r="AG35" s="39"/>
      <c r="AH35" s="39"/>
      <c r="AI35" s="39"/>
      <c r="AJ35" s="39"/>
      <c r="AK35" s="39" t="n">
        <v>20.75</v>
      </c>
      <c r="AL35" s="39"/>
      <c r="AM35" s="39"/>
      <c r="AN35" s="39"/>
      <c r="AO35" s="39"/>
      <c r="AP35" s="39" t="n">
        <v>22.75</v>
      </c>
      <c r="AQ35" s="39"/>
      <c r="AR35" s="39"/>
      <c r="AS35" s="39"/>
      <c r="AT35" s="39"/>
      <c r="AU35" s="39"/>
      <c r="AV35" s="39" t="n">
        <v>20</v>
      </c>
      <c r="AW35" s="39"/>
      <c r="AX35" s="39"/>
      <c r="AY35" s="39"/>
      <c r="AZ35" s="39" t="n">
        <v>16</v>
      </c>
      <c r="BA35" s="39"/>
      <c r="BB35" s="39"/>
      <c r="BC35" s="39"/>
      <c r="BD35" s="39"/>
      <c r="BE35" s="39" t="n">
        <v>12.75</v>
      </c>
      <c r="BF35" s="39"/>
      <c r="BG35" s="40"/>
      <c r="BH35" s="9"/>
    </row>
    <row r="36" customFormat="false" ht="15.75" hidden="false" customHeight="true" outlineLevel="0" collapsed="false">
      <c r="B36" s="6"/>
      <c r="C36" s="98" t="n">
        <v>31</v>
      </c>
      <c r="D36" s="51" t="s">
        <v>85</v>
      </c>
      <c r="E36" s="29" t="n">
        <v>40</v>
      </c>
      <c r="F36" s="99" t="n">
        <f aca="false">SUM(G36:J36)</f>
        <v>145.25</v>
      </c>
      <c r="G36" s="64"/>
      <c r="H36" s="44"/>
      <c r="I36" s="64"/>
      <c r="J36" s="33" t="n">
        <f aca="false">SUM(T36:BG36)</f>
        <v>145.25</v>
      </c>
      <c r="K36" s="45"/>
      <c r="L36" s="101" t="n">
        <v>0.425</v>
      </c>
      <c r="M36" s="45" t="n">
        <v>40</v>
      </c>
      <c r="N36" s="34" t="n">
        <f aca="false">(J36/M36)*5</f>
        <v>18.15625</v>
      </c>
      <c r="O36" s="34" t="n">
        <f aca="false">(Q36+R36+S36)/M36</f>
        <v>2.56875</v>
      </c>
      <c r="P36" s="35" t="n">
        <v>42.5</v>
      </c>
      <c r="Q36" s="36" t="n">
        <f aca="false">J36-P36-R36-S36</f>
        <v>100.75</v>
      </c>
      <c r="R36" s="37" t="n">
        <v>1</v>
      </c>
      <c r="S36" s="37" t="n">
        <v>1</v>
      </c>
      <c r="T36" s="38"/>
      <c r="U36" s="39"/>
      <c r="V36" s="39"/>
      <c r="W36" s="39"/>
      <c r="X36" s="39"/>
      <c r="Y36" s="39"/>
      <c r="Z36" s="39"/>
      <c r="AA36" s="39"/>
      <c r="AB36" s="39" t="n">
        <v>17</v>
      </c>
      <c r="AC36" s="39" t="n">
        <v>15.25</v>
      </c>
      <c r="AD36" s="39" t="n">
        <v>13.25</v>
      </c>
      <c r="AE36" s="39" t="n">
        <v>23</v>
      </c>
      <c r="AF36" s="39" t="n">
        <v>18.25</v>
      </c>
      <c r="AG36" s="39" t="n">
        <v>17.25</v>
      </c>
      <c r="AH36" s="39" t="n">
        <v>20.75</v>
      </c>
      <c r="AI36" s="39" t="n">
        <v>20.5</v>
      </c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40"/>
      <c r="BH36" s="9"/>
    </row>
    <row r="37" customFormat="false" ht="15.75" hidden="false" customHeight="true" outlineLevel="0" collapsed="false">
      <c r="B37" s="6"/>
      <c r="C37" s="98" t="n">
        <v>32</v>
      </c>
      <c r="D37" s="105" t="s">
        <v>86</v>
      </c>
      <c r="E37" s="29" t="n">
        <v>50</v>
      </c>
      <c r="F37" s="99" t="n">
        <f aca="false">SUM(G37:J37)</f>
        <v>186.25</v>
      </c>
      <c r="G37" s="64"/>
      <c r="H37" s="44" t="n">
        <v>41.5</v>
      </c>
      <c r="I37" s="64"/>
      <c r="J37" s="33" t="n">
        <f aca="false">SUM(T37:BG37)</f>
        <v>144.75</v>
      </c>
      <c r="K37" s="45"/>
      <c r="L37" s="101" t="n">
        <v>0.55</v>
      </c>
      <c r="M37" s="45" t="n">
        <v>40</v>
      </c>
      <c r="N37" s="34" t="n">
        <f aca="false">(J37/M37)*5</f>
        <v>18.09375</v>
      </c>
      <c r="O37" s="34" t="n">
        <f aca="false">(Q37+R37+S37)/M37</f>
        <v>2.55625</v>
      </c>
      <c r="P37" s="35" t="n">
        <v>42.5</v>
      </c>
      <c r="Q37" s="36" t="n">
        <f aca="false">J37-P37-R37-S37</f>
        <v>101</v>
      </c>
      <c r="R37" s="37"/>
      <c r="S37" s="37" t="n">
        <v>1.25</v>
      </c>
      <c r="T37" s="38"/>
      <c r="U37" s="39"/>
      <c r="V37" s="39"/>
      <c r="W37" s="39"/>
      <c r="X37" s="39" t="n">
        <v>15.75</v>
      </c>
      <c r="Y37" s="39"/>
      <c r="Z37" s="39"/>
      <c r="AA37" s="39"/>
      <c r="AB37" s="39"/>
      <c r="AC37" s="39" t="n">
        <v>17.5</v>
      </c>
      <c r="AD37" s="39"/>
      <c r="AE37" s="39"/>
      <c r="AF37" s="39"/>
      <c r="AG37" s="39" t="n">
        <v>19</v>
      </c>
      <c r="AH37" s="39"/>
      <c r="AI37" s="39" t="n">
        <v>17</v>
      </c>
      <c r="AJ37" s="39"/>
      <c r="AK37" s="39" t="n">
        <v>14.75</v>
      </c>
      <c r="AL37" s="39"/>
      <c r="AM37" s="39"/>
      <c r="AN37" s="39"/>
      <c r="AO37" s="39"/>
      <c r="AP37" s="39"/>
      <c r="AQ37" s="39"/>
      <c r="AR37" s="39" t="n">
        <v>21.25</v>
      </c>
      <c r="AS37" s="39" t="n">
        <v>14.75</v>
      </c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 t="n">
        <v>24.75</v>
      </c>
      <c r="BG37" s="40"/>
      <c r="BH37" s="9"/>
    </row>
    <row r="38" customFormat="false" ht="15.75" hidden="false" customHeight="true" outlineLevel="0" collapsed="false">
      <c r="B38" s="6"/>
      <c r="C38" s="98" t="n">
        <v>33</v>
      </c>
      <c r="D38" s="105" t="s">
        <v>87</v>
      </c>
      <c r="E38" s="29" t="n">
        <v>50</v>
      </c>
      <c r="F38" s="99" t="n">
        <f aca="false">SUM(G38:J38)</f>
        <v>182</v>
      </c>
      <c r="G38" s="64"/>
      <c r="H38" s="44" t="n">
        <v>37.75</v>
      </c>
      <c r="I38" s="64"/>
      <c r="J38" s="33" t="n">
        <f aca="false">SUM(T38:BG38)</f>
        <v>144.25</v>
      </c>
      <c r="K38" s="45"/>
      <c r="L38" s="101" t="n">
        <v>0.42</v>
      </c>
      <c r="M38" s="45" t="n">
        <v>40</v>
      </c>
      <c r="N38" s="34" t="n">
        <f aca="false">(J38/M38)*5</f>
        <v>18.03125</v>
      </c>
      <c r="O38" s="34" t="n">
        <f aca="false">(Q38+R38+S38)/M38</f>
        <v>2.54375</v>
      </c>
      <c r="P38" s="35" t="n">
        <v>42.5</v>
      </c>
      <c r="Q38" s="36" t="n">
        <f aca="false">J38-P38-R38-S38</f>
        <v>99.75</v>
      </c>
      <c r="R38" s="37"/>
      <c r="S38" s="37" t="n">
        <v>2</v>
      </c>
      <c r="T38" s="38" t="n">
        <v>17</v>
      </c>
      <c r="U38" s="39"/>
      <c r="V38" s="39" t="n">
        <v>15.75</v>
      </c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 t="n">
        <v>17.5</v>
      </c>
      <c r="AH38" s="39"/>
      <c r="AI38" s="39"/>
      <c r="AJ38" s="39"/>
      <c r="AK38" s="39"/>
      <c r="AL38" s="39"/>
      <c r="AM38" s="39"/>
      <c r="AN38" s="39" t="n">
        <v>17.25</v>
      </c>
      <c r="AO38" s="39"/>
      <c r="AP38" s="39"/>
      <c r="AQ38" s="39"/>
      <c r="AR38" s="39"/>
      <c r="AS38" s="39" t="n">
        <v>19</v>
      </c>
      <c r="AT38" s="39"/>
      <c r="AU38" s="39"/>
      <c r="AV38" s="39"/>
      <c r="AW38" s="39" t="n">
        <v>16.75</v>
      </c>
      <c r="AX38" s="39"/>
      <c r="AY38" s="39"/>
      <c r="AZ38" s="39"/>
      <c r="BA38" s="39" t="n">
        <v>21.5</v>
      </c>
      <c r="BB38" s="39"/>
      <c r="BC38" s="39"/>
      <c r="BD38" s="39"/>
      <c r="BE38" s="39" t="n">
        <v>19.5</v>
      </c>
      <c r="BF38" s="39"/>
      <c r="BG38" s="40"/>
      <c r="BH38" s="9"/>
    </row>
    <row r="39" customFormat="false" ht="15.75" hidden="false" customHeight="true" outlineLevel="0" collapsed="false">
      <c r="B39" s="6"/>
      <c r="C39" s="98" t="n">
        <v>34</v>
      </c>
      <c r="D39" s="51" t="s">
        <v>88</v>
      </c>
      <c r="E39" s="29" t="n">
        <v>40</v>
      </c>
      <c r="F39" s="99" t="n">
        <f aca="false">SUM(G39:J39)</f>
        <v>143.5</v>
      </c>
      <c r="G39" s="65"/>
      <c r="H39" s="44"/>
      <c r="I39" s="65"/>
      <c r="J39" s="33" t="n">
        <f aca="false">SUM(T39:BG39)</f>
        <v>143.5</v>
      </c>
      <c r="K39" s="62"/>
      <c r="L39" s="101" t="n">
        <v>0.475</v>
      </c>
      <c r="M39" s="62" t="n">
        <v>40</v>
      </c>
      <c r="N39" s="34" t="n">
        <f aca="false">(J39/M39)*5</f>
        <v>17.9375</v>
      </c>
      <c r="O39" s="34" t="n">
        <f aca="false">(Q39+R39+S39)/M39</f>
        <v>2.4</v>
      </c>
      <c r="P39" s="35" t="n">
        <v>47.5</v>
      </c>
      <c r="Q39" s="36" t="n">
        <f aca="false">J39-P39-R39-S39</f>
        <v>94.75</v>
      </c>
      <c r="R39" s="37" t="n">
        <v>0.5</v>
      </c>
      <c r="S39" s="37" t="n">
        <v>0.75</v>
      </c>
      <c r="T39" s="38" t="n">
        <v>18.25</v>
      </c>
      <c r="U39" s="39"/>
      <c r="V39" s="39"/>
      <c r="W39" s="39" t="n">
        <v>18</v>
      </c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 t="n">
        <v>21.5</v>
      </c>
      <c r="AL39" s="39"/>
      <c r="AM39" s="39"/>
      <c r="AN39" s="39"/>
      <c r="AO39" s="39"/>
      <c r="AP39" s="39" t="n">
        <v>12</v>
      </c>
      <c r="AQ39" s="39"/>
      <c r="AR39" s="39"/>
      <c r="AS39" s="39"/>
      <c r="AT39" s="39"/>
      <c r="AU39" s="39"/>
      <c r="AV39" s="39"/>
      <c r="AW39" s="39"/>
      <c r="AX39" s="39" t="n">
        <v>17</v>
      </c>
      <c r="AY39" s="57" t="n">
        <v>19.5</v>
      </c>
      <c r="AZ39" s="39"/>
      <c r="BA39" s="39"/>
      <c r="BB39" s="39" t="n">
        <v>17</v>
      </c>
      <c r="BC39" s="39"/>
      <c r="BD39" s="39"/>
      <c r="BE39" s="39" t="n">
        <v>20.25</v>
      </c>
      <c r="BF39" s="39"/>
      <c r="BG39" s="40"/>
      <c r="BH39" s="9"/>
    </row>
    <row r="40" customFormat="false" ht="15.75" hidden="false" customHeight="true" outlineLevel="0" collapsed="false">
      <c r="B40" s="6"/>
      <c r="C40" s="98" t="n">
        <v>35</v>
      </c>
      <c r="D40" s="51" t="s">
        <v>89</v>
      </c>
      <c r="E40" s="29" t="n">
        <v>40</v>
      </c>
      <c r="F40" s="99" t="n">
        <f aca="false">SUM(G40:J40)</f>
        <v>143.5</v>
      </c>
      <c r="G40" s="64"/>
      <c r="H40" s="44"/>
      <c r="I40" s="64"/>
      <c r="J40" s="33" t="n">
        <f aca="false">SUM(T40:BG40)</f>
        <v>143.5</v>
      </c>
      <c r="K40" s="45"/>
      <c r="L40" s="101" t="n">
        <v>0.45</v>
      </c>
      <c r="M40" s="45" t="n">
        <v>40</v>
      </c>
      <c r="N40" s="34" t="n">
        <f aca="false">(J40/M40)*5</f>
        <v>17.9375</v>
      </c>
      <c r="O40" s="34" t="n">
        <f aca="false">(Q40+R40+S40)/M40</f>
        <v>2.4625</v>
      </c>
      <c r="P40" s="35" t="n">
        <v>45</v>
      </c>
      <c r="Q40" s="36" t="n">
        <f aca="false">J40-P40-R40-S40</f>
        <v>97.5</v>
      </c>
      <c r="R40" s="37"/>
      <c r="S40" s="37" t="n">
        <v>1</v>
      </c>
      <c r="T40" s="38"/>
      <c r="U40" s="39" t="n">
        <v>21</v>
      </c>
      <c r="V40" s="39"/>
      <c r="W40" s="39"/>
      <c r="X40" s="39"/>
      <c r="Y40" s="39"/>
      <c r="Z40" s="39"/>
      <c r="AA40" s="39"/>
      <c r="AB40" s="39"/>
      <c r="AC40" s="39"/>
      <c r="AD40" s="39" t="n">
        <v>16.5</v>
      </c>
      <c r="AE40" s="39"/>
      <c r="AF40" s="39" t="n">
        <v>23.75</v>
      </c>
      <c r="AG40" s="39"/>
      <c r="AH40" s="39"/>
      <c r="AI40" s="39" t="n">
        <v>13</v>
      </c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 t="n">
        <v>17.5</v>
      </c>
      <c r="AX40" s="39" t="n">
        <v>18.75</v>
      </c>
      <c r="AY40" s="39"/>
      <c r="AZ40" s="39"/>
      <c r="BA40" s="39" t="n">
        <v>17.75</v>
      </c>
      <c r="BB40" s="39"/>
      <c r="BC40" s="39"/>
      <c r="BD40" s="39"/>
      <c r="BE40" s="39"/>
      <c r="BF40" s="39" t="n">
        <v>15.25</v>
      </c>
      <c r="BG40" s="40"/>
      <c r="BH40" s="9"/>
    </row>
    <row r="41" customFormat="false" ht="15.75" hidden="false" customHeight="true" outlineLevel="0" collapsed="false">
      <c r="B41" s="6"/>
      <c r="C41" s="98" t="n">
        <v>36</v>
      </c>
      <c r="D41" s="51" t="s">
        <v>90</v>
      </c>
      <c r="E41" s="29" t="n">
        <v>40</v>
      </c>
      <c r="F41" s="99" t="n">
        <f aca="false">SUM(G41:J41)</f>
        <v>141.25</v>
      </c>
      <c r="G41" s="65"/>
      <c r="H41" s="44"/>
      <c r="I41" s="65"/>
      <c r="J41" s="33" t="n">
        <f aca="false">SUM(T41:BG41)</f>
        <v>141.25</v>
      </c>
      <c r="K41" s="62"/>
      <c r="L41" s="101" t="n">
        <v>0.5</v>
      </c>
      <c r="M41" s="62" t="n">
        <v>40</v>
      </c>
      <c r="N41" s="34" t="n">
        <f aca="false">(J41/M41)*5</f>
        <v>17.65625</v>
      </c>
      <c r="O41" s="34" t="n">
        <f aca="false">(Q41+R41+S41)/M41</f>
        <v>2.28125</v>
      </c>
      <c r="P41" s="35" t="n">
        <v>50</v>
      </c>
      <c r="Q41" s="36" t="n">
        <f aca="false">J41-P41-R41-S41</f>
        <v>89.25</v>
      </c>
      <c r="R41" s="37" t="n">
        <v>1</v>
      </c>
      <c r="S41" s="37" t="n">
        <v>1</v>
      </c>
      <c r="T41" s="38"/>
      <c r="U41" s="39"/>
      <c r="V41" s="39"/>
      <c r="W41" s="39"/>
      <c r="X41" s="39"/>
      <c r="Y41" s="39"/>
      <c r="Z41" s="39" t="n">
        <v>15.25</v>
      </c>
      <c r="AA41" s="39"/>
      <c r="AB41" s="39"/>
      <c r="AC41" s="39"/>
      <c r="AD41" s="39"/>
      <c r="AE41" s="39"/>
      <c r="AF41" s="39"/>
      <c r="AG41" s="39" t="n">
        <v>22.5</v>
      </c>
      <c r="AH41" s="39" t="n">
        <v>10.5</v>
      </c>
      <c r="AI41" s="39"/>
      <c r="AJ41" s="39"/>
      <c r="AK41" s="39" t="n">
        <v>24.25</v>
      </c>
      <c r="AL41" s="39"/>
      <c r="AM41" s="39"/>
      <c r="AN41" s="39"/>
      <c r="AO41" s="39"/>
      <c r="AP41" s="39"/>
      <c r="AQ41" s="39"/>
      <c r="AR41" s="39" t="n">
        <v>18.25</v>
      </c>
      <c r="AS41" s="39"/>
      <c r="AT41" s="39"/>
      <c r="AU41" s="39"/>
      <c r="AV41" s="39" t="n">
        <v>12.5</v>
      </c>
      <c r="AW41" s="39"/>
      <c r="AX41" s="39"/>
      <c r="AY41" s="57" t="n">
        <v>20.5</v>
      </c>
      <c r="AZ41" s="39"/>
      <c r="BA41" s="39"/>
      <c r="BB41" s="39"/>
      <c r="BC41" s="39" t="n">
        <v>17.5</v>
      </c>
      <c r="BD41" s="39"/>
      <c r="BE41" s="39"/>
      <c r="BF41" s="39"/>
      <c r="BG41" s="40"/>
      <c r="BH41" s="9"/>
    </row>
    <row r="42" customFormat="false" ht="15.75" hidden="false" customHeight="true" outlineLevel="0" collapsed="false">
      <c r="B42" s="6"/>
      <c r="C42" s="98" t="n">
        <v>37</v>
      </c>
      <c r="D42" s="51" t="s">
        <v>91</v>
      </c>
      <c r="E42" s="29" t="n">
        <v>40</v>
      </c>
      <c r="F42" s="99" t="n">
        <f aca="false">SUM(G42:J42)</f>
        <v>139.25</v>
      </c>
      <c r="G42" s="64"/>
      <c r="H42" s="44"/>
      <c r="I42" s="64"/>
      <c r="J42" s="33" t="n">
        <f aca="false">SUM(T42:BG42)</f>
        <v>139.25</v>
      </c>
      <c r="K42" s="45"/>
      <c r="L42" s="101" t="n">
        <v>0.35</v>
      </c>
      <c r="M42" s="45" t="n">
        <v>40</v>
      </c>
      <c r="N42" s="34" t="n">
        <f aca="false">(J42/M42)*5</f>
        <v>17.40625</v>
      </c>
      <c r="O42" s="34" t="n">
        <f aca="false">(Q42+R42+S42)/M42</f>
        <v>2.60625</v>
      </c>
      <c r="P42" s="35" t="n">
        <v>35</v>
      </c>
      <c r="Q42" s="36" t="n">
        <f aca="false">J42-P42-R42-S42</f>
        <v>103</v>
      </c>
      <c r="R42" s="37"/>
      <c r="S42" s="37" t="n">
        <v>1.25</v>
      </c>
      <c r="T42" s="38"/>
      <c r="U42" s="39"/>
      <c r="V42" s="39"/>
      <c r="W42" s="39"/>
      <c r="X42" s="39" t="n">
        <v>14.5</v>
      </c>
      <c r="Y42" s="39" t="n">
        <v>19</v>
      </c>
      <c r="Z42" s="39"/>
      <c r="AA42" s="39"/>
      <c r="AB42" s="39"/>
      <c r="AC42" s="39" t="n">
        <v>15.25</v>
      </c>
      <c r="AD42" s="39"/>
      <c r="AE42" s="39"/>
      <c r="AF42" s="39"/>
      <c r="AG42" s="39"/>
      <c r="AH42" s="39"/>
      <c r="AI42" s="39"/>
      <c r="AJ42" s="39"/>
      <c r="AK42" s="39"/>
      <c r="AL42" s="39"/>
      <c r="AM42" s="39" t="n">
        <v>17.75</v>
      </c>
      <c r="AN42" s="39"/>
      <c r="AO42" s="39"/>
      <c r="AP42" s="39"/>
      <c r="AQ42" s="39"/>
      <c r="AR42" s="39"/>
      <c r="AS42" s="39" t="n">
        <v>19.5</v>
      </c>
      <c r="AT42" s="39" t="n">
        <v>21.5</v>
      </c>
      <c r="AU42" s="39"/>
      <c r="AV42" s="39"/>
      <c r="AW42" s="39"/>
      <c r="AX42" s="39"/>
      <c r="AY42" s="39"/>
      <c r="AZ42" s="39" t="n">
        <v>13.5</v>
      </c>
      <c r="BA42" s="39"/>
      <c r="BB42" s="39"/>
      <c r="BC42" s="39" t="n">
        <v>18.25</v>
      </c>
      <c r="BD42" s="39"/>
      <c r="BE42" s="39"/>
      <c r="BF42" s="39"/>
      <c r="BG42" s="40"/>
      <c r="BH42" s="9"/>
    </row>
    <row r="43" customFormat="false" ht="15.75" hidden="false" customHeight="true" outlineLevel="0" collapsed="false">
      <c r="B43" s="6"/>
      <c r="C43" s="98" t="n">
        <v>38</v>
      </c>
      <c r="D43" s="105" t="s">
        <v>92</v>
      </c>
      <c r="E43" s="29" t="n">
        <v>50</v>
      </c>
      <c r="F43" s="99" t="n">
        <f aca="false">SUM(G43:J43)</f>
        <v>175.5</v>
      </c>
      <c r="G43" s="64"/>
      <c r="H43" s="44" t="n">
        <v>37.5</v>
      </c>
      <c r="I43" s="64"/>
      <c r="J43" s="33" t="n">
        <f aca="false">SUM(T43:BG43)</f>
        <v>138</v>
      </c>
      <c r="K43" s="45"/>
      <c r="L43" s="101" t="n">
        <v>0.44</v>
      </c>
      <c r="M43" s="45" t="n">
        <v>40</v>
      </c>
      <c r="N43" s="34" t="n">
        <f aca="false">(J43/M43)*5</f>
        <v>17.25</v>
      </c>
      <c r="O43" s="34" t="n">
        <f aca="false">(Q43+R43+S43)/M43</f>
        <v>2.3875</v>
      </c>
      <c r="P43" s="35" t="n">
        <v>42.5</v>
      </c>
      <c r="Q43" s="36" t="n">
        <f aca="false">J43-P43-R43-S43</f>
        <v>95.25</v>
      </c>
      <c r="R43" s="37"/>
      <c r="S43" s="37" t="n">
        <v>0.25</v>
      </c>
      <c r="T43" s="38"/>
      <c r="U43" s="39"/>
      <c r="V43" s="39"/>
      <c r="W43" s="39"/>
      <c r="X43" s="39"/>
      <c r="Y43" s="39" t="n">
        <v>9.5</v>
      </c>
      <c r="Z43" s="39"/>
      <c r="AA43" s="39"/>
      <c r="AB43" s="39"/>
      <c r="AC43" s="39"/>
      <c r="AD43" s="39"/>
      <c r="AE43" s="39" t="n">
        <v>20.5</v>
      </c>
      <c r="AF43" s="39"/>
      <c r="AG43" s="39"/>
      <c r="AH43" s="39"/>
      <c r="AI43" s="39"/>
      <c r="AJ43" s="39"/>
      <c r="AK43" s="39" t="n">
        <v>12.5</v>
      </c>
      <c r="AL43" s="39"/>
      <c r="AM43" s="39" t="n">
        <v>23.75</v>
      </c>
      <c r="AN43" s="39"/>
      <c r="AO43" s="39" t="n">
        <v>18.25</v>
      </c>
      <c r="AP43" s="39"/>
      <c r="AQ43" s="39"/>
      <c r="AR43" s="39"/>
      <c r="AS43" s="39"/>
      <c r="AT43" s="39" t="n">
        <v>23.5</v>
      </c>
      <c r="AU43" s="39"/>
      <c r="AV43" s="39"/>
      <c r="AW43" s="39" t="n">
        <v>12.25</v>
      </c>
      <c r="AX43" s="39"/>
      <c r="AY43" s="39"/>
      <c r="AZ43" s="39"/>
      <c r="BA43" s="39" t="n">
        <v>17.75</v>
      </c>
      <c r="BB43" s="39"/>
      <c r="BC43" s="39"/>
      <c r="BD43" s="39"/>
      <c r="BE43" s="39"/>
      <c r="BF43" s="39"/>
      <c r="BG43" s="40"/>
      <c r="BH43" s="9"/>
    </row>
    <row r="44" customFormat="false" ht="15.75" hidden="false" customHeight="true" outlineLevel="0" collapsed="false">
      <c r="B44" s="6"/>
      <c r="C44" s="98" t="n">
        <v>39</v>
      </c>
      <c r="D44" s="51" t="s">
        <v>93</v>
      </c>
      <c r="E44" s="29" t="n">
        <v>40</v>
      </c>
      <c r="F44" s="99" t="n">
        <f aca="false">SUM(G44:J44)</f>
        <v>136</v>
      </c>
      <c r="G44" s="64"/>
      <c r="H44" s="44"/>
      <c r="I44" s="64"/>
      <c r="J44" s="33" t="n">
        <f aca="false">SUM(T44:BG44)</f>
        <v>136</v>
      </c>
      <c r="K44" s="45"/>
      <c r="L44" s="101" t="n">
        <v>0.4</v>
      </c>
      <c r="M44" s="45" t="n">
        <v>40</v>
      </c>
      <c r="N44" s="34" t="n">
        <f aca="false">(J44/M44)*5</f>
        <v>17</v>
      </c>
      <c r="O44" s="34" t="n">
        <f aca="false">(Q44+R44+S44)/M44</f>
        <v>2.4</v>
      </c>
      <c r="P44" s="35" t="n">
        <v>40</v>
      </c>
      <c r="Q44" s="36" t="n">
        <f aca="false">J44-P44-R44-S44</f>
        <v>94.25</v>
      </c>
      <c r="R44" s="37" t="n">
        <v>0.5</v>
      </c>
      <c r="S44" s="37" t="n">
        <v>1.25</v>
      </c>
      <c r="T44" s="38"/>
      <c r="U44" s="39"/>
      <c r="V44" s="39"/>
      <c r="W44" s="39"/>
      <c r="X44" s="39"/>
      <c r="Y44" s="39"/>
      <c r="Z44" s="39" t="n">
        <v>18</v>
      </c>
      <c r="AA44" s="39"/>
      <c r="AB44" s="39"/>
      <c r="AC44" s="39"/>
      <c r="AD44" s="39"/>
      <c r="AE44" s="39"/>
      <c r="AF44" s="39"/>
      <c r="AG44" s="39" t="n">
        <v>16.25</v>
      </c>
      <c r="AH44" s="39"/>
      <c r="AI44" s="39"/>
      <c r="AJ44" s="39"/>
      <c r="AK44" s="39"/>
      <c r="AL44" s="39"/>
      <c r="AM44" s="39"/>
      <c r="AN44" s="39" t="n">
        <v>16.25</v>
      </c>
      <c r="AO44" s="39"/>
      <c r="AP44" s="39"/>
      <c r="AQ44" s="39" t="n">
        <v>17.5</v>
      </c>
      <c r="AR44" s="39"/>
      <c r="AS44" s="39"/>
      <c r="AT44" s="39"/>
      <c r="AU44" s="39" t="n">
        <v>14.75</v>
      </c>
      <c r="AV44" s="39" t="n">
        <v>10.5</v>
      </c>
      <c r="AW44" s="39"/>
      <c r="AX44" s="39"/>
      <c r="AY44" s="39"/>
      <c r="AZ44" s="39"/>
      <c r="BA44" s="39"/>
      <c r="BB44" s="39"/>
      <c r="BC44" s="39"/>
      <c r="BD44" s="39"/>
      <c r="BE44" s="39" t="n">
        <v>22.25</v>
      </c>
      <c r="BF44" s="39" t="n">
        <v>20.5</v>
      </c>
      <c r="BG44" s="40"/>
      <c r="BH44" s="9"/>
    </row>
    <row r="45" customFormat="false" ht="15.75" hidden="false" customHeight="true" outlineLevel="0" collapsed="false">
      <c r="B45" s="6"/>
      <c r="C45" s="98" t="n">
        <v>40</v>
      </c>
      <c r="D45" s="51" t="s">
        <v>94</v>
      </c>
      <c r="E45" s="29" t="n">
        <v>40</v>
      </c>
      <c r="F45" s="99" t="n">
        <f aca="false">SUM(G45:J45)</f>
        <v>136</v>
      </c>
      <c r="G45" s="65"/>
      <c r="H45" s="44"/>
      <c r="I45" s="65"/>
      <c r="J45" s="33" t="n">
        <f aca="false">SUM(T45:BG45)</f>
        <v>136</v>
      </c>
      <c r="K45" s="62"/>
      <c r="L45" s="101" t="n">
        <v>0.425</v>
      </c>
      <c r="M45" s="62" t="n">
        <v>40</v>
      </c>
      <c r="N45" s="34" t="n">
        <f aca="false">(J45/M45)*5</f>
        <v>17</v>
      </c>
      <c r="O45" s="34" t="n">
        <f aca="false">(Q45+R45+S45)/M45</f>
        <v>2.3375</v>
      </c>
      <c r="P45" s="35" t="n">
        <v>42.5</v>
      </c>
      <c r="Q45" s="36" t="n">
        <f aca="false">J45-P45-R45-S45</f>
        <v>92.75</v>
      </c>
      <c r="R45" s="37"/>
      <c r="S45" s="37" t="n">
        <v>0.75</v>
      </c>
      <c r="T45" s="38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 t="n">
        <v>20.25</v>
      </c>
      <c r="AW45" s="39"/>
      <c r="AX45" s="39" t="n">
        <v>12.75</v>
      </c>
      <c r="AY45" s="57" t="n">
        <v>15</v>
      </c>
      <c r="AZ45" s="39" t="n">
        <v>18</v>
      </c>
      <c r="BA45" s="39" t="n">
        <v>16.25</v>
      </c>
      <c r="BB45" s="39"/>
      <c r="BC45" s="39" t="n">
        <v>9.75</v>
      </c>
      <c r="BD45" s="39"/>
      <c r="BE45" s="39" t="n">
        <v>19.75</v>
      </c>
      <c r="BF45" s="39" t="n">
        <v>24.25</v>
      </c>
      <c r="BG45" s="40"/>
      <c r="BH45" s="9"/>
    </row>
    <row r="46" customFormat="false" ht="15.75" hidden="false" customHeight="true" outlineLevel="0" collapsed="false">
      <c r="B46" s="6"/>
      <c r="C46" s="98" t="n">
        <v>41</v>
      </c>
      <c r="D46" s="105" t="s">
        <v>95</v>
      </c>
      <c r="E46" s="29" t="n">
        <v>50</v>
      </c>
      <c r="F46" s="99" t="n">
        <f aca="false">SUM(G46:J46)</f>
        <v>181.75</v>
      </c>
      <c r="G46" s="64"/>
      <c r="H46" s="44" t="n">
        <v>46</v>
      </c>
      <c r="I46" s="64"/>
      <c r="J46" s="33" t="n">
        <f aca="false">SUM(T46:BG46)</f>
        <v>135.75</v>
      </c>
      <c r="K46" s="45"/>
      <c r="L46" s="101" t="n">
        <v>0.46</v>
      </c>
      <c r="M46" s="45" t="n">
        <v>40</v>
      </c>
      <c r="N46" s="34" t="n">
        <f aca="false">(J46/M46)*5</f>
        <v>16.96875</v>
      </c>
      <c r="O46" s="34" t="n">
        <f aca="false">(Q46+R46+S46)/M46</f>
        <v>2.39375</v>
      </c>
      <c r="P46" s="35" t="n">
        <v>40</v>
      </c>
      <c r="Q46" s="36" t="n">
        <f aca="false">J46-P46-R46-S46</f>
        <v>95.25</v>
      </c>
      <c r="R46" s="37"/>
      <c r="S46" s="37" t="n">
        <v>0.5</v>
      </c>
      <c r="T46" s="38"/>
      <c r="U46" s="39"/>
      <c r="V46" s="39"/>
      <c r="W46" s="39"/>
      <c r="X46" s="39" t="n">
        <v>15</v>
      </c>
      <c r="Y46" s="39"/>
      <c r="Z46" s="39" t="n">
        <v>21</v>
      </c>
      <c r="AA46" s="39"/>
      <c r="AB46" s="39" t="n">
        <v>28</v>
      </c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 t="n">
        <v>15.25</v>
      </c>
      <c r="AO46" s="39"/>
      <c r="AP46" s="39"/>
      <c r="AQ46" s="39"/>
      <c r="AR46" s="39"/>
      <c r="AS46" s="39" t="n">
        <v>12.5</v>
      </c>
      <c r="AT46" s="39"/>
      <c r="AU46" s="39"/>
      <c r="AV46" s="39" t="n">
        <v>13.75</v>
      </c>
      <c r="AW46" s="39" t="n">
        <v>15.25</v>
      </c>
      <c r="AX46" s="39"/>
      <c r="AY46" s="39"/>
      <c r="AZ46" s="39"/>
      <c r="BA46" s="39"/>
      <c r="BB46" s="39"/>
      <c r="BC46" s="39"/>
      <c r="BD46" s="39" t="n">
        <v>15</v>
      </c>
      <c r="BE46" s="39"/>
      <c r="BF46" s="39"/>
      <c r="BG46" s="40"/>
      <c r="BH46" s="9"/>
    </row>
    <row r="47" customFormat="false" ht="15.75" hidden="false" customHeight="true" outlineLevel="0" collapsed="false">
      <c r="B47" s="6"/>
      <c r="C47" s="98" t="n">
        <v>42</v>
      </c>
      <c r="D47" s="51" t="s">
        <v>96</v>
      </c>
      <c r="E47" s="29" t="n">
        <v>40</v>
      </c>
      <c r="F47" s="99" t="n">
        <f aca="false">SUM(G47:J47)</f>
        <v>135.5</v>
      </c>
      <c r="G47" s="64"/>
      <c r="H47" s="44"/>
      <c r="I47" s="64"/>
      <c r="J47" s="33" t="n">
        <f aca="false">SUM(T47:BG47)</f>
        <v>135.5</v>
      </c>
      <c r="K47" s="45"/>
      <c r="L47" s="101" t="n">
        <v>0.35</v>
      </c>
      <c r="M47" s="45" t="n">
        <v>40</v>
      </c>
      <c r="N47" s="34" t="n">
        <f aca="false">(J47/M47)*5</f>
        <v>16.9375</v>
      </c>
      <c r="O47" s="34" t="n">
        <f aca="false">(Q47+R47+S47)/M47</f>
        <v>2.5125</v>
      </c>
      <c r="P47" s="35" t="n">
        <v>35</v>
      </c>
      <c r="Q47" s="36" t="n">
        <f aca="false">J47-P47-R47-S47</f>
        <v>97.25</v>
      </c>
      <c r="R47" s="37" t="n">
        <v>1</v>
      </c>
      <c r="S47" s="37" t="n">
        <v>2.25</v>
      </c>
      <c r="T47" s="38"/>
      <c r="U47" s="39"/>
      <c r="V47" s="39"/>
      <c r="W47" s="39"/>
      <c r="X47" s="39"/>
      <c r="Y47" s="39"/>
      <c r="Z47" s="39"/>
      <c r="AA47" s="39" t="n">
        <v>19.25</v>
      </c>
      <c r="AB47" s="39"/>
      <c r="AC47" s="39"/>
      <c r="AD47" s="39" t="n">
        <v>12.75</v>
      </c>
      <c r="AE47" s="39"/>
      <c r="AF47" s="39"/>
      <c r="AG47" s="39"/>
      <c r="AH47" s="39"/>
      <c r="AI47" s="39" t="n">
        <v>19</v>
      </c>
      <c r="AJ47" s="39" t="n">
        <v>19.25</v>
      </c>
      <c r="AK47" s="39"/>
      <c r="AL47" s="39"/>
      <c r="AM47" s="39"/>
      <c r="AN47" s="39" t="n">
        <v>15.75</v>
      </c>
      <c r="AO47" s="39"/>
      <c r="AP47" s="39"/>
      <c r="AQ47" s="39"/>
      <c r="AR47" s="39"/>
      <c r="AS47" s="39"/>
      <c r="AT47" s="39" t="n">
        <v>14.5</v>
      </c>
      <c r="AU47" s="39"/>
      <c r="AV47" s="39"/>
      <c r="AW47" s="39"/>
      <c r="AX47" s="39" t="n">
        <v>15.5</v>
      </c>
      <c r="AY47" s="39"/>
      <c r="AZ47" s="39"/>
      <c r="BA47" s="39"/>
      <c r="BB47" s="39" t="n">
        <v>19.5</v>
      </c>
      <c r="BC47" s="39"/>
      <c r="BD47" s="39"/>
      <c r="BE47" s="39"/>
      <c r="BF47" s="39"/>
      <c r="BG47" s="40"/>
      <c r="BH47" s="9"/>
    </row>
    <row r="48" customFormat="false" ht="15.75" hidden="false" customHeight="true" outlineLevel="0" collapsed="false">
      <c r="B48" s="6"/>
      <c r="C48" s="98" t="n">
        <v>43</v>
      </c>
      <c r="D48" s="51" t="s">
        <v>97</v>
      </c>
      <c r="E48" s="29" t="n">
        <v>40</v>
      </c>
      <c r="F48" s="99" t="n">
        <f aca="false">SUM(G48:J48)</f>
        <v>133.5</v>
      </c>
      <c r="G48" s="64"/>
      <c r="H48" s="59"/>
      <c r="I48" s="64"/>
      <c r="J48" s="33" t="n">
        <f aca="false">SUM(T48:BG48)</f>
        <v>133.5</v>
      </c>
      <c r="K48" s="45"/>
      <c r="L48" s="101" t="n">
        <v>0.375</v>
      </c>
      <c r="M48" s="45" t="n">
        <v>40</v>
      </c>
      <c r="N48" s="34" t="n">
        <f aca="false">(J48/M48)*5</f>
        <v>16.6875</v>
      </c>
      <c r="O48" s="34" t="n">
        <f aca="false">(Q48+R48+S48)/M48</f>
        <v>2.4</v>
      </c>
      <c r="P48" s="35" t="n">
        <v>37.5</v>
      </c>
      <c r="Q48" s="36" t="n">
        <f aca="false">J48-P48-R48-S48</f>
        <v>94</v>
      </c>
      <c r="R48" s="37" t="n">
        <v>1</v>
      </c>
      <c r="S48" s="37" t="n">
        <v>1</v>
      </c>
      <c r="T48" s="38"/>
      <c r="U48" s="39"/>
      <c r="V48" s="39"/>
      <c r="W48" s="39"/>
      <c r="X48" s="39"/>
      <c r="Y48" s="39"/>
      <c r="Z48" s="39"/>
      <c r="AA48" s="39" t="n">
        <v>21.5</v>
      </c>
      <c r="AB48" s="39" t="n">
        <v>11</v>
      </c>
      <c r="AC48" s="39"/>
      <c r="AD48" s="39"/>
      <c r="AE48" s="39"/>
      <c r="AF48" s="39"/>
      <c r="AG48" s="39"/>
      <c r="AH48" s="39"/>
      <c r="AI48" s="39" t="n">
        <v>16.25</v>
      </c>
      <c r="AJ48" s="39"/>
      <c r="AK48" s="39"/>
      <c r="AL48" s="39"/>
      <c r="AM48" s="39" t="n">
        <v>10.75</v>
      </c>
      <c r="AN48" s="39"/>
      <c r="AO48" s="39"/>
      <c r="AP48" s="39"/>
      <c r="AQ48" s="39"/>
      <c r="AR48" s="39"/>
      <c r="AS48" s="39" t="n">
        <v>21</v>
      </c>
      <c r="AT48" s="39" t="n">
        <v>26</v>
      </c>
      <c r="AU48" s="39"/>
      <c r="AV48" s="39"/>
      <c r="AW48" s="39"/>
      <c r="AX48" s="39"/>
      <c r="AY48" s="39"/>
      <c r="AZ48" s="39"/>
      <c r="BA48" s="39"/>
      <c r="BB48" s="39"/>
      <c r="BC48" s="39" t="n">
        <v>14.25</v>
      </c>
      <c r="BD48" s="39" t="n">
        <v>12.75</v>
      </c>
      <c r="BE48" s="39"/>
      <c r="BF48" s="39"/>
      <c r="BG48" s="40"/>
      <c r="BH48" s="9"/>
    </row>
    <row r="49" customFormat="false" ht="15.75" hidden="false" customHeight="true" outlineLevel="0" collapsed="false">
      <c r="B49" s="6"/>
      <c r="C49" s="98" t="n">
        <v>44</v>
      </c>
      <c r="D49" s="51" t="s">
        <v>98</v>
      </c>
      <c r="E49" s="29" t="n">
        <v>40</v>
      </c>
      <c r="F49" s="99" t="n">
        <f aca="false">SUM(G49:J49)</f>
        <v>131.5</v>
      </c>
      <c r="G49" s="64"/>
      <c r="H49" s="59"/>
      <c r="I49" s="64"/>
      <c r="J49" s="33" t="n">
        <f aca="false">SUM(T49:BG49)</f>
        <v>131.5</v>
      </c>
      <c r="K49" s="45"/>
      <c r="L49" s="101" t="n">
        <v>0.35</v>
      </c>
      <c r="M49" s="45" t="n">
        <v>40</v>
      </c>
      <c r="N49" s="34" t="n">
        <f aca="false">(J49/M49)*5</f>
        <v>16.4375</v>
      </c>
      <c r="O49" s="34" t="n">
        <f aca="false">(Q49+R49+S49)/M49</f>
        <v>2.4125</v>
      </c>
      <c r="P49" s="35" t="n">
        <v>35</v>
      </c>
      <c r="Q49" s="36" t="n">
        <f aca="false">J49-P49-R49-S49</f>
        <v>94.75</v>
      </c>
      <c r="R49" s="37"/>
      <c r="S49" s="37" t="n">
        <v>1.75</v>
      </c>
      <c r="T49" s="38"/>
      <c r="U49" s="39"/>
      <c r="V49" s="39"/>
      <c r="W49" s="39"/>
      <c r="X49" s="39" t="n">
        <v>12</v>
      </c>
      <c r="Y49" s="39"/>
      <c r="Z49" s="39"/>
      <c r="AA49" s="39" t="n">
        <v>22</v>
      </c>
      <c r="AB49" s="39"/>
      <c r="AC49" s="39"/>
      <c r="AD49" s="39"/>
      <c r="AE49" s="39"/>
      <c r="AF49" s="39"/>
      <c r="AG49" s="66" t="n">
        <v>17.75</v>
      </c>
      <c r="AH49" s="39"/>
      <c r="AI49" s="39"/>
      <c r="AJ49" s="39"/>
      <c r="AK49" s="39"/>
      <c r="AL49" s="39"/>
      <c r="AM49" s="39" t="n">
        <v>21.5</v>
      </c>
      <c r="AN49" s="39"/>
      <c r="AO49" s="39" t="n">
        <v>11.75</v>
      </c>
      <c r="AP49" s="39" t="n">
        <v>17.25</v>
      </c>
      <c r="AQ49" s="39"/>
      <c r="AR49" s="39" t="n">
        <v>17.75</v>
      </c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 t="n">
        <v>11.5</v>
      </c>
      <c r="BF49" s="39"/>
      <c r="BG49" s="40"/>
      <c r="BH49" s="9"/>
    </row>
    <row r="50" customFormat="false" ht="15.75" hidden="false" customHeight="true" outlineLevel="0" collapsed="false">
      <c r="B50" s="6"/>
      <c r="C50" s="98" t="n">
        <v>45</v>
      </c>
      <c r="D50" s="105" t="s">
        <v>99</v>
      </c>
      <c r="E50" s="29" t="n">
        <v>50</v>
      </c>
      <c r="F50" s="99" t="n">
        <f aca="false">SUM(G50:J50)</f>
        <v>176.5</v>
      </c>
      <c r="G50" s="65"/>
      <c r="H50" s="67" t="n">
        <v>45.25</v>
      </c>
      <c r="I50" s="65"/>
      <c r="J50" s="33" t="n">
        <f aca="false">SUM(T50:BG50)</f>
        <v>131.25</v>
      </c>
      <c r="K50" s="62"/>
      <c r="L50" s="101" t="n">
        <v>0.5</v>
      </c>
      <c r="M50" s="62" t="n">
        <v>40</v>
      </c>
      <c r="N50" s="34" t="n">
        <f aca="false">(J50/M50)*5</f>
        <v>16.40625</v>
      </c>
      <c r="O50" s="34" t="n">
        <f aca="false">(Q50+R50+S50)/M50</f>
        <v>2.15625</v>
      </c>
      <c r="P50" s="35" t="n">
        <v>45</v>
      </c>
      <c r="Q50" s="36" t="n">
        <f aca="false">J50-P50-R50-S50</f>
        <v>86.25</v>
      </c>
      <c r="R50" s="37"/>
      <c r="S50" s="37"/>
      <c r="T50" s="38"/>
      <c r="U50" s="39" t="n">
        <v>18.75</v>
      </c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 t="n">
        <v>16.25</v>
      </c>
      <c r="AG50" s="39"/>
      <c r="AH50" s="39"/>
      <c r="AI50" s="39" t="n">
        <v>23</v>
      </c>
      <c r="AJ50" s="39" t="n">
        <v>10.25</v>
      </c>
      <c r="AK50" s="39"/>
      <c r="AL50" s="39"/>
      <c r="AM50" s="39"/>
      <c r="AN50" s="39" t="n">
        <v>13.25</v>
      </c>
      <c r="AO50" s="39"/>
      <c r="AP50" s="39"/>
      <c r="AQ50" s="39" t="n">
        <v>14.25</v>
      </c>
      <c r="AR50" s="39"/>
      <c r="AS50" s="39"/>
      <c r="AT50" s="39"/>
      <c r="AU50" s="39"/>
      <c r="AV50" s="39"/>
      <c r="AW50" s="39"/>
      <c r="AX50" s="39"/>
      <c r="AY50" s="57" t="n">
        <v>10.75</v>
      </c>
      <c r="AZ50" s="39"/>
      <c r="BA50" s="39"/>
      <c r="BB50" s="39" t="n">
        <v>24.75</v>
      </c>
      <c r="BC50" s="39"/>
      <c r="BD50" s="39"/>
      <c r="BE50" s="39"/>
      <c r="BF50" s="39"/>
      <c r="BG50" s="40"/>
      <c r="BH50" s="9"/>
    </row>
    <row r="51" customFormat="false" ht="15.75" hidden="false" customHeight="true" outlineLevel="0" collapsed="false">
      <c r="B51" s="6"/>
      <c r="C51" s="98" t="n">
        <v>46</v>
      </c>
      <c r="D51" s="51" t="s">
        <v>100</v>
      </c>
      <c r="E51" s="29" t="n">
        <v>40</v>
      </c>
      <c r="F51" s="99" t="n">
        <f aca="false">SUM(G51:J51)</f>
        <v>130.75</v>
      </c>
      <c r="G51" s="64"/>
      <c r="H51" s="59"/>
      <c r="I51" s="64"/>
      <c r="J51" s="33" t="n">
        <f aca="false">SUM(T51:BG51)</f>
        <v>130.75</v>
      </c>
      <c r="K51" s="45"/>
      <c r="L51" s="101" t="n">
        <v>0.4</v>
      </c>
      <c r="M51" s="45" t="n">
        <v>40</v>
      </c>
      <c r="N51" s="34" t="n">
        <f aca="false">(J51/M51)*5</f>
        <v>16.34375</v>
      </c>
      <c r="O51" s="34" t="n">
        <f aca="false">(Q51+R51+S51)/M51</f>
        <v>2.33125</v>
      </c>
      <c r="P51" s="35" t="n">
        <v>37.5</v>
      </c>
      <c r="Q51" s="36" t="n">
        <f aca="false">J51-P51-R51-S51</f>
        <v>91</v>
      </c>
      <c r="R51" s="37" t="n">
        <v>1.5</v>
      </c>
      <c r="S51" s="37" t="n">
        <v>0.75</v>
      </c>
      <c r="T51" s="38"/>
      <c r="U51" s="39" t="n">
        <v>3.75</v>
      </c>
      <c r="V51" s="39"/>
      <c r="W51" s="39"/>
      <c r="X51" s="39"/>
      <c r="Y51" s="39" t="n">
        <v>23.75</v>
      </c>
      <c r="Z51" s="39"/>
      <c r="AA51" s="39"/>
      <c r="AB51" s="39"/>
      <c r="AC51" s="39"/>
      <c r="AD51" s="39"/>
      <c r="AE51" s="39" t="n">
        <v>21.75</v>
      </c>
      <c r="AF51" s="39"/>
      <c r="AG51" s="39"/>
      <c r="AH51" s="39"/>
      <c r="AI51" s="39"/>
      <c r="AJ51" s="39"/>
      <c r="AK51" s="39"/>
      <c r="AL51" s="39" t="n">
        <v>20.5</v>
      </c>
      <c r="AM51" s="39"/>
      <c r="AN51" s="39"/>
      <c r="AO51" s="39"/>
      <c r="AP51" s="39"/>
      <c r="AQ51" s="39"/>
      <c r="AR51" s="39"/>
      <c r="AS51" s="39"/>
      <c r="AT51" s="39"/>
      <c r="AU51" s="39" t="n">
        <v>15.75</v>
      </c>
      <c r="AV51" s="39"/>
      <c r="AW51" s="39"/>
      <c r="AX51" s="39" t="n">
        <v>10.75</v>
      </c>
      <c r="AY51" s="39"/>
      <c r="AZ51" s="39" t="n">
        <v>11.5</v>
      </c>
      <c r="BA51" s="39"/>
      <c r="BB51" s="39"/>
      <c r="BC51" s="39"/>
      <c r="BD51" s="39"/>
      <c r="BE51" s="39"/>
      <c r="BF51" s="39"/>
      <c r="BG51" s="40" t="n">
        <v>23</v>
      </c>
      <c r="BH51" s="9"/>
    </row>
    <row r="52" customFormat="false" ht="15.75" hidden="false" customHeight="true" outlineLevel="0" collapsed="false">
      <c r="B52" s="6"/>
      <c r="C52" s="98" t="n">
        <v>47</v>
      </c>
      <c r="D52" s="51" t="s">
        <v>101</v>
      </c>
      <c r="E52" s="29" t="n">
        <v>40</v>
      </c>
      <c r="F52" s="99" t="n">
        <f aca="false">SUM(G52:J52)</f>
        <v>130.25</v>
      </c>
      <c r="G52" s="64"/>
      <c r="H52" s="59"/>
      <c r="I52" s="64"/>
      <c r="J52" s="33" t="n">
        <f aca="false">SUM(T52:BG52)</f>
        <v>130.25</v>
      </c>
      <c r="K52" s="45"/>
      <c r="L52" s="101" t="n">
        <v>0.375</v>
      </c>
      <c r="M52" s="45" t="n">
        <v>40</v>
      </c>
      <c r="N52" s="34" t="n">
        <f aca="false">(J52/M52)*5</f>
        <v>16.28125</v>
      </c>
      <c r="O52" s="34" t="n">
        <f aca="false">(Q52+R52+S52)/M52</f>
        <v>2.31875</v>
      </c>
      <c r="P52" s="35" t="n">
        <v>37.5</v>
      </c>
      <c r="Q52" s="36" t="n">
        <f aca="false">J52-P52-R52-S52</f>
        <v>92</v>
      </c>
      <c r="R52" s="37"/>
      <c r="S52" s="37" t="n">
        <v>0.75</v>
      </c>
      <c r="T52" s="38"/>
      <c r="U52" s="39"/>
      <c r="V52" s="39"/>
      <c r="W52" s="39" t="n">
        <v>20.5</v>
      </c>
      <c r="X52" s="39"/>
      <c r="Y52" s="39" t="n">
        <v>10.75</v>
      </c>
      <c r="Z52" s="39" t="n">
        <v>17</v>
      </c>
      <c r="AA52" s="39"/>
      <c r="AB52" s="39"/>
      <c r="AC52" s="39"/>
      <c r="AD52" s="39"/>
      <c r="AE52" s="39" t="n">
        <v>17</v>
      </c>
      <c r="AF52" s="39"/>
      <c r="AG52" s="39"/>
      <c r="AH52" s="39"/>
      <c r="AI52" s="39"/>
      <c r="AJ52" s="39"/>
      <c r="AK52" s="39" t="n">
        <v>17.5</v>
      </c>
      <c r="AL52" s="39"/>
      <c r="AM52" s="39"/>
      <c r="AN52" s="39"/>
      <c r="AO52" s="39"/>
      <c r="AP52" s="39"/>
      <c r="AQ52" s="39" t="n">
        <v>14</v>
      </c>
      <c r="AR52" s="39"/>
      <c r="AS52" s="39"/>
      <c r="AT52" s="39"/>
      <c r="AU52" s="39"/>
      <c r="AV52" s="39" t="n">
        <v>13.5</v>
      </c>
      <c r="AW52" s="39"/>
      <c r="AX52" s="39" t="n">
        <v>20</v>
      </c>
      <c r="AY52" s="39"/>
      <c r="AZ52" s="39"/>
      <c r="BA52" s="39"/>
      <c r="BB52" s="39"/>
      <c r="BC52" s="39"/>
      <c r="BD52" s="39"/>
      <c r="BE52" s="39"/>
      <c r="BF52" s="39"/>
      <c r="BG52" s="40"/>
      <c r="BH52" s="9"/>
    </row>
    <row r="53" customFormat="false" ht="15.75" hidden="false" customHeight="true" outlineLevel="0" collapsed="false">
      <c r="B53" s="6"/>
      <c r="C53" s="98" t="n">
        <v>48</v>
      </c>
      <c r="D53" s="51" t="s">
        <v>102</v>
      </c>
      <c r="E53" s="29" t="n">
        <v>40</v>
      </c>
      <c r="F53" s="99" t="n">
        <f aca="false">SUM(G53:J53)</f>
        <v>130.25</v>
      </c>
      <c r="G53" s="64"/>
      <c r="H53" s="59"/>
      <c r="I53" s="64"/>
      <c r="J53" s="33" t="n">
        <f aca="false">SUM(T53:BG53)</f>
        <v>130.25</v>
      </c>
      <c r="K53" s="45"/>
      <c r="L53" s="101" t="n">
        <v>0.35</v>
      </c>
      <c r="M53" s="45" t="n">
        <v>40</v>
      </c>
      <c r="N53" s="34" t="n">
        <f aca="false">(J53/M53)*5</f>
        <v>16.28125</v>
      </c>
      <c r="O53" s="34" t="n">
        <f aca="false">(Q53+R53+S53)/M53</f>
        <v>2.38125</v>
      </c>
      <c r="P53" s="35" t="n">
        <v>35</v>
      </c>
      <c r="Q53" s="36" t="n">
        <f aca="false">J53-P53-R53-S53</f>
        <v>94.5</v>
      </c>
      <c r="R53" s="37"/>
      <c r="S53" s="37" t="n">
        <v>0.75</v>
      </c>
      <c r="T53" s="38"/>
      <c r="U53" s="39"/>
      <c r="V53" s="39"/>
      <c r="W53" s="39"/>
      <c r="X53" s="39"/>
      <c r="Y53" s="39"/>
      <c r="Z53" s="39"/>
      <c r="AA53" s="39"/>
      <c r="AB53" s="39"/>
      <c r="AC53" s="39"/>
      <c r="AD53" s="39" t="n">
        <v>12</v>
      </c>
      <c r="AE53" s="39"/>
      <c r="AF53" s="39"/>
      <c r="AG53" s="39"/>
      <c r="AH53" s="39" t="n">
        <v>18.5</v>
      </c>
      <c r="AI53" s="39"/>
      <c r="AJ53" s="39" t="n">
        <v>14.5</v>
      </c>
      <c r="AK53" s="39" t="n">
        <v>11.5</v>
      </c>
      <c r="AL53" s="39"/>
      <c r="AM53" s="39"/>
      <c r="AN53" s="39"/>
      <c r="AO53" s="39" t="n">
        <v>20.25</v>
      </c>
      <c r="AP53" s="39"/>
      <c r="AQ53" s="39"/>
      <c r="AR53" s="39"/>
      <c r="AS53" s="39"/>
      <c r="AT53" s="39"/>
      <c r="AU53" s="39"/>
      <c r="AV53" s="39"/>
      <c r="AW53" s="39"/>
      <c r="AX53" s="39" t="n">
        <v>21</v>
      </c>
      <c r="AY53" s="39"/>
      <c r="AZ53" s="39"/>
      <c r="BA53" s="39"/>
      <c r="BB53" s="39"/>
      <c r="BC53" s="39" t="n">
        <v>18.25</v>
      </c>
      <c r="BD53" s="63" t="n">
        <v>14.25</v>
      </c>
      <c r="BE53" s="39"/>
      <c r="BF53" s="39"/>
      <c r="BG53" s="40"/>
      <c r="BH53" s="9"/>
    </row>
    <row r="54" customFormat="false" ht="15.75" hidden="false" customHeight="true" outlineLevel="0" collapsed="false">
      <c r="B54" s="6"/>
      <c r="C54" s="98" t="n">
        <v>49</v>
      </c>
      <c r="D54" s="105" t="s">
        <v>103</v>
      </c>
      <c r="E54" s="29" t="n">
        <v>50</v>
      </c>
      <c r="F54" s="99" t="n">
        <f aca="false">SUM(G54:J54)</f>
        <v>168.25</v>
      </c>
      <c r="G54" s="65"/>
      <c r="H54" s="67" t="n">
        <v>42</v>
      </c>
      <c r="I54" s="65"/>
      <c r="J54" s="33" t="n">
        <f aca="false">SUM(T54:BG54)</f>
        <v>126.25</v>
      </c>
      <c r="K54" s="62"/>
      <c r="L54" s="101" t="n">
        <v>0.36</v>
      </c>
      <c r="M54" s="62" t="n">
        <v>40</v>
      </c>
      <c r="N54" s="34" t="n">
        <f aca="false">(J54/M54)*5</f>
        <v>15.78125</v>
      </c>
      <c r="O54" s="34" t="n">
        <f aca="false">(Q54+R54+S54)/M54</f>
        <v>2.34375</v>
      </c>
      <c r="P54" s="35" t="n">
        <v>32.5</v>
      </c>
      <c r="Q54" s="36" t="n">
        <f aca="false">J54-P54-R54-S54</f>
        <v>92.75</v>
      </c>
      <c r="R54" s="37"/>
      <c r="S54" s="37" t="n">
        <v>1</v>
      </c>
      <c r="T54" s="38"/>
      <c r="U54" s="39" t="n">
        <v>10.25</v>
      </c>
      <c r="V54" s="39"/>
      <c r="W54" s="39"/>
      <c r="X54" s="39" t="n">
        <v>19</v>
      </c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 t="n">
        <v>16.5</v>
      </c>
      <c r="AK54" s="39"/>
      <c r="AL54" s="39"/>
      <c r="AM54" s="39" t="n">
        <v>11.75</v>
      </c>
      <c r="AN54" s="39"/>
      <c r="AO54" s="39" t="n">
        <v>12.5</v>
      </c>
      <c r="AP54" s="39"/>
      <c r="AQ54" s="39"/>
      <c r="AR54" s="39"/>
      <c r="AS54" s="39"/>
      <c r="AT54" s="39"/>
      <c r="AU54" s="39"/>
      <c r="AV54" s="39"/>
      <c r="AW54" s="39"/>
      <c r="AX54" s="39"/>
      <c r="AY54" s="57" t="n">
        <v>17.5</v>
      </c>
      <c r="AZ54" s="39"/>
      <c r="BA54" s="39"/>
      <c r="BB54" s="39"/>
      <c r="BC54" s="39"/>
      <c r="BD54" s="39" t="n">
        <v>18</v>
      </c>
      <c r="BE54" s="39" t="n">
        <v>20.75</v>
      </c>
      <c r="BF54" s="39"/>
      <c r="BG54" s="40"/>
      <c r="BH54" s="9"/>
    </row>
    <row r="55" customFormat="false" ht="15.75" hidden="false" customHeight="true" outlineLevel="0" collapsed="false">
      <c r="B55" s="6"/>
      <c r="C55" s="98" t="n">
        <v>50</v>
      </c>
      <c r="D55" s="68" t="s">
        <v>104</v>
      </c>
      <c r="E55" s="29" t="n">
        <v>40</v>
      </c>
      <c r="F55" s="99" t="n">
        <f aca="false">SUM(G55:J55)</f>
        <v>120.75</v>
      </c>
      <c r="G55" s="71"/>
      <c r="H55" s="70"/>
      <c r="I55" s="71"/>
      <c r="J55" s="73" t="n">
        <f aca="false">SUM(T55:BG55)</f>
        <v>120.75</v>
      </c>
      <c r="K55" s="72"/>
      <c r="L55" s="106" t="n">
        <v>0.325</v>
      </c>
      <c r="M55" s="72" t="n">
        <v>40</v>
      </c>
      <c r="N55" s="34" t="n">
        <f aca="false">(J55/M55)*5</f>
        <v>15.09375</v>
      </c>
      <c r="O55" s="34" t="n">
        <f aca="false">(Q55+R55+S55)/M55</f>
        <v>2.20625</v>
      </c>
      <c r="P55" s="74" t="n">
        <v>32.5</v>
      </c>
      <c r="Q55" s="36" t="n">
        <f aca="false">J55-P55-R55-S55</f>
        <v>86.75</v>
      </c>
      <c r="R55" s="37" t="n">
        <v>1</v>
      </c>
      <c r="S55" s="37" t="n">
        <v>0.5</v>
      </c>
      <c r="T55" s="75"/>
      <c r="U55" s="76"/>
      <c r="V55" s="76" t="n">
        <v>16.25</v>
      </c>
      <c r="W55" s="76"/>
      <c r="X55" s="76" t="n">
        <v>14.25</v>
      </c>
      <c r="Y55" s="76"/>
      <c r="Z55" s="76"/>
      <c r="AA55" s="76"/>
      <c r="AB55" s="76"/>
      <c r="AC55" s="76"/>
      <c r="AD55" s="76" t="n">
        <v>14.25</v>
      </c>
      <c r="AE55" s="76"/>
      <c r="AF55" s="76"/>
      <c r="AG55" s="76"/>
      <c r="AH55" s="76"/>
      <c r="AI55" s="76"/>
      <c r="AJ55" s="76"/>
      <c r="AK55" s="76"/>
      <c r="AL55" s="76"/>
      <c r="AM55" s="76"/>
      <c r="AN55" s="76" t="n">
        <v>17</v>
      </c>
      <c r="AO55" s="76"/>
      <c r="AP55" s="76"/>
      <c r="AQ55" s="76"/>
      <c r="AR55" s="76"/>
      <c r="AS55" s="76"/>
      <c r="AT55" s="76"/>
      <c r="AU55" s="76"/>
      <c r="AV55" s="76" t="n">
        <v>8.75</v>
      </c>
      <c r="AW55" s="76"/>
      <c r="AX55" s="76"/>
      <c r="AY55" s="39"/>
      <c r="AZ55" s="76" t="n">
        <v>19.25</v>
      </c>
      <c r="BA55" s="76"/>
      <c r="BB55" s="76" t="n">
        <v>17.75</v>
      </c>
      <c r="BC55" s="76"/>
      <c r="BD55" s="76"/>
      <c r="BE55" s="76"/>
      <c r="BF55" s="76" t="n">
        <v>13.25</v>
      </c>
      <c r="BG55" s="77"/>
      <c r="BH55" s="9"/>
    </row>
    <row r="56" customFormat="false" ht="15.75" hidden="false" customHeight="true" outlineLevel="0" collapsed="false">
      <c r="B56" s="6"/>
      <c r="C56" s="78" t="s">
        <v>105</v>
      </c>
      <c r="D56" s="78"/>
      <c r="E56" s="79"/>
      <c r="F56" s="79"/>
      <c r="G56" s="79"/>
      <c r="H56" s="79"/>
      <c r="I56" s="79"/>
      <c r="J56" s="7"/>
      <c r="K56" s="79"/>
      <c r="L56" s="7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9"/>
    </row>
    <row r="57" customFormat="false" ht="15.75" hidden="false" customHeight="true" outlineLevel="0" collapsed="false">
      <c r="B57" s="6"/>
      <c r="C57" s="80" t="s">
        <v>106</v>
      </c>
      <c r="D57" s="80"/>
      <c r="E57" s="79"/>
      <c r="F57" s="79"/>
      <c r="G57" s="79"/>
      <c r="H57" s="79"/>
      <c r="I57" s="79"/>
      <c r="J57" s="7"/>
      <c r="K57" s="79"/>
      <c r="L57" s="7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9"/>
    </row>
    <row r="58" customFormat="false" ht="15.75" hidden="false" customHeight="true" outlineLevel="0" collapsed="false">
      <c r="B58" s="6"/>
      <c r="C58" s="81" t="s">
        <v>113</v>
      </c>
      <c r="D58" s="81"/>
      <c r="E58" s="79"/>
      <c r="F58" s="79"/>
      <c r="G58" s="79"/>
      <c r="H58" s="79"/>
      <c r="I58" s="79"/>
      <c r="J58" s="7"/>
      <c r="K58" s="79"/>
      <c r="L58" s="7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9"/>
    </row>
    <row r="59" customFormat="false" ht="15.75" hidden="false" customHeight="true" outlineLevel="0" collapsed="false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84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B2:BH2"/>
    <mergeCell ref="C56:D56"/>
    <mergeCell ref="C57:D57"/>
    <mergeCell ref="C58:D58"/>
    <mergeCell ref="C59:D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6.63"/>
  </cols>
  <sheetData>
    <row r="3" customFormat="false" ht="15" hidden="false" customHeight="false" outlineLevel="0" collapsed="false">
      <c r="B3" s="431" t="s">
        <v>244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87" t="s">
        <v>168</v>
      </c>
      <c r="E8" s="488" t="n">
        <f aca="false">SUM(F8:Y8)</f>
        <v>24</v>
      </c>
      <c r="F8" s="504" t="n">
        <v>2.5</v>
      </c>
      <c r="G8" s="234" t="n">
        <v>3.5</v>
      </c>
      <c r="H8" s="234"/>
      <c r="I8" s="235"/>
      <c r="J8" s="490" t="n">
        <v>2.5</v>
      </c>
      <c r="K8" s="476" t="n">
        <v>3.25</v>
      </c>
      <c r="L8" s="234"/>
      <c r="M8" s="235"/>
      <c r="N8" s="490"/>
      <c r="O8" s="482" t="n">
        <v>0.5</v>
      </c>
      <c r="P8" s="491"/>
      <c r="Q8" s="235"/>
      <c r="R8" s="490" t="n">
        <v>2.5</v>
      </c>
      <c r="S8" s="476" t="n">
        <v>3</v>
      </c>
      <c r="T8" s="234"/>
      <c r="U8" s="235"/>
      <c r="V8" s="490" t="n">
        <v>2.5</v>
      </c>
      <c r="W8" s="234" t="n">
        <v>3.75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87" t="s">
        <v>75</v>
      </c>
      <c r="E9" s="488" t="n">
        <f aca="false">SUM(F9:Y9)</f>
        <v>23.75</v>
      </c>
      <c r="F9" s="504"/>
      <c r="G9" s="446" t="n">
        <v>2</v>
      </c>
      <c r="H9" s="245"/>
      <c r="I9" s="246"/>
      <c r="J9" s="490" t="n">
        <v>2.5</v>
      </c>
      <c r="K9" s="446" t="n">
        <v>3.5</v>
      </c>
      <c r="L9" s="244"/>
      <c r="M9" s="246"/>
      <c r="N9" s="490" t="n">
        <v>2.5</v>
      </c>
      <c r="O9" s="245" t="n">
        <v>3.75</v>
      </c>
      <c r="P9" s="494"/>
      <c r="Q9" s="246"/>
      <c r="R9" s="490" t="n">
        <v>2.5</v>
      </c>
      <c r="S9" s="456" t="n">
        <v>2.5</v>
      </c>
      <c r="T9" s="245"/>
      <c r="U9" s="246"/>
      <c r="V9" s="505" t="n">
        <v>2.5</v>
      </c>
      <c r="W9" s="244" t="n">
        <v>2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99" t="s">
        <v>71</v>
      </c>
      <c r="E10" s="488" t="n">
        <f aca="false">SUM(F10:Y10)</f>
        <v>21.5</v>
      </c>
      <c r="F10" s="504" t="n">
        <v>2.5</v>
      </c>
      <c r="G10" s="245" t="n">
        <v>2.75</v>
      </c>
      <c r="H10" s="245"/>
      <c r="I10" s="246"/>
      <c r="J10" s="490"/>
      <c r="K10" s="497" t="n">
        <v>2</v>
      </c>
      <c r="L10" s="245"/>
      <c r="M10" s="246"/>
      <c r="N10" s="490" t="n">
        <v>2.5</v>
      </c>
      <c r="O10" s="501" t="n">
        <v>4.5</v>
      </c>
      <c r="P10" s="494"/>
      <c r="Q10" s="246"/>
      <c r="R10" s="490"/>
      <c r="S10" s="244" t="n">
        <v>2</v>
      </c>
      <c r="T10" s="245"/>
      <c r="U10" s="246"/>
      <c r="V10" s="490" t="n">
        <v>2.5</v>
      </c>
      <c r="W10" s="496" t="n">
        <v>2.5</v>
      </c>
      <c r="X10" s="245"/>
      <c r="Y10" s="246" t="n">
        <v>0.25</v>
      </c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87" t="s">
        <v>101</v>
      </c>
      <c r="E11" s="488" t="n">
        <f aca="false">SUM(F11:Y11)</f>
        <v>20.5</v>
      </c>
      <c r="F11" s="504"/>
      <c r="G11" s="482" t="n">
        <v>2</v>
      </c>
      <c r="H11" s="245"/>
      <c r="I11" s="246"/>
      <c r="J11" s="490"/>
      <c r="K11" s="244" t="n">
        <v>2.25</v>
      </c>
      <c r="L11" s="245"/>
      <c r="M11" s="246"/>
      <c r="N11" s="490" t="n">
        <v>2.5</v>
      </c>
      <c r="O11" s="245" t="n">
        <v>2.75</v>
      </c>
      <c r="P11" s="494"/>
      <c r="Q11" s="246"/>
      <c r="R11" s="490" t="n">
        <v>2.5</v>
      </c>
      <c r="S11" s="455" t="n">
        <v>4</v>
      </c>
      <c r="T11" s="245"/>
      <c r="U11" s="246"/>
      <c r="V11" s="490" t="n">
        <v>2.5</v>
      </c>
      <c r="W11" s="244" t="n">
        <v>2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87" t="s">
        <v>59</v>
      </c>
      <c r="E12" s="488" t="n">
        <f aca="false">SUM(F12:Y12)</f>
        <v>19.75</v>
      </c>
      <c r="F12" s="506" t="n">
        <v>1.5</v>
      </c>
      <c r="G12" s="245" t="n">
        <v>2.5</v>
      </c>
      <c r="H12" s="498"/>
      <c r="I12" s="246" t="n">
        <v>0.25</v>
      </c>
      <c r="J12" s="490"/>
      <c r="K12" s="244" t="n">
        <v>1.75</v>
      </c>
      <c r="L12" s="245"/>
      <c r="M12" s="246"/>
      <c r="N12" s="490" t="n">
        <v>2.5</v>
      </c>
      <c r="O12" s="245" t="n">
        <v>2.5</v>
      </c>
      <c r="P12" s="494"/>
      <c r="Q12" s="262"/>
      <c r="R12" s="490"/>
      <c r="S12" s="244" t="n">
        <v>2.75</v>
      </c>
      <c r="T12" s="245"/>
      <c r="U12" s="262"/>
      <c r="V12" s="490" t="n">
        <v>2.5</v>
      </c>
      <c r="W12" s="244" t="n">
        <v>3.5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87" t="s">
        <v>134</v>
      </c>
      <c r="E13" s="488" t="n">
        <f aca="false">SUM(F13:Y13)</f>
        <v>19.75</v>
      </c>
      <c r="F13" s="504" t="n">
        <v>2.5</v>
      </c>
      <c r="G13" s="244" t="n">
        <v>3.5</v>
      </c>
      <c r="H13" s="245"/>
      <c r="I13" s="246"/>
      <c r="J13" s="490" t="n">
        <v>2.5</v>
      </c>
      <c r="K13" s="456" t="n">
        <v>4</v>
      </c>
      <c r="L13" s="244"/>
      <c r="M13" s="246"/>
      <c r="N13" s="490" t="n">
        <v>2.5</v>
      </c>
      <c r="O13" s="498" t="n">
        <v>1.5</v>
      </c>
      <c r="P13" s="494"/>
      <c r="Q13" s="246" t="n">
        <v>0.25</v>
      </c>
      <c r="R13" s="490"/>
      <c r="S13" s="244" t="n">
        <v>2</v>
      </c>
      <c r="T13" s="245"/>
      <c r="U13" s="246"/>
      <c r="V13" s="490"/>
      <c r="W13" s="455" t="n">
        <v>1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87" t="s">
        <v>56</v>
      </c>
      <c r="E14" s="488" t="n">
        <f aca="false">SUM(F14:Y14)</f>
        <v>18.25</v>
      </c>
      <c r="F14" s="504"/>
      <c r="G14" s="446" t="n">
        <v>1.75</v>
      </c>
      <c r="H14" s="245"/>
      <c r="I14" s="246"/>
      <c r="J14" s="490"/>
      <c r="K14" s="496" t="n">
        <v>2</v>
      </c>
      <c r="L14" s="245" t="n">
        <v>0.5</v>
      </c>
      <c r="M14" s="262" t="n">
        <v>0.5</v>
      </c>
      <c r="N14" s="490" t="n">
        <v>2.5</v>
      </c>
      <c r="O14" s="245" t="n">
        <v>3.5</v>
      </c>
      <c r="P14" s="494"/>
      <c r="Q14" s="246"/>
      <c r="R14" s="490"/>
      <c r="S14" s="244" t="n">
        <v>1.5</v>
      </c>
      <c r="T14" s="245"/>
      <c r="U14" s="246"/>
      <c r="V14" s="490" t="n">
        <v>2.5</v>
      </c>
      <c r="W14" s="244" t="n">
        <v>3.5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99" t="s">
        <v>88</v>
      </c>
      <c r="E15" s="488" t="n">
        <f aca="false">SUM(F15:Y15)</f>
        <v>18</v>
      </c>
      <c r="F15" s="504" t="n">
        <v>2.5</v>
      </c>
      <c r="G15" s="245" t="n">
        <v>3.75</v>
      </c>
      <c r="H15" s="245"/>
      <c r="I15" s="246"/>
      <c r="J15" s="490"/>
      <c r="K15" s="244" t="n">
        <v>1.5</v>
      </c>
      <c r="L15" s="245"/>
      <c r="M15" s="246"/>
      <c r="N15" s="490"/>
      <c r="O15" s="446" t="n">
        <v>2.5</v>
      </c>
      <c r="P15" s="494"/>
      <c r="Q15" s="246"/>
      <c r="R15" s="490"/>
      <c r="S15" s="244" t="n">
        <v>2.75</v>
      </c>
      <c r="T15" s="245"/>
      <c r="U15" s="246"/>
      <c r="V15" s="490" t="n">
        <v>2.5</v>
      </c>
      <c r="W15" s="497" t="n">
        <v>2.5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87" t="s">
        <v>245</v>
      </c>
      <c r="E16" s="488" t="n">
        <f aca="false">SUM(F16:Y16)</f>
        <v>14</v>
      </c>
      <c r="F16" s="504" t="n">
        <v>2.5</v>
      </c>
      <c r="G16" s="501" t="n">
        <v>2</v>
      </c>
      <c r="H16" s="245"/>
      <c r="I16" s="246"/>
      <c r="J16" s="490"/>
      <c r="K16" s="244" t="n">
        <v>1</v>
      </c>
      <c r="L16" s="245"/>
      <c r="M16" s="246"/>
      <c r="N16" s="490" t="n">
        <v>2.5</v>
      </c>
      <c r="O16" s="245" t="n">
        <v>2</v>
      </c>
      <c r="P16" s="494"/>
      <c r="Q16" s="246"/>
      <c r="R16" s="490"/>
      <c r="S16" s="497" t="n">
        <v>1.75</v>
      </c>
      <c r="T16" s="498" t="n">
        <v>0.5</v>
      </c>
      <c r="U16" s="246" t="n">
        <v>0.5</v>
      </c>
      <c r="V16" s="505"/>
      <c r="W16" s="456" t="n">
        <v>1.25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87" t="s">
        <v>82</v>
      </c>
      <c r="E17" s="488" t="n">
        <f aca="false">SUM(F17:Y17)</f>
        <v>13</v>
      </c>
      <c r="F17" s="504" t="n">
        <v>2.5</v>
      </c>
      <c r="G17" s="281" t="n">
        <v>2.5</v>
      </c>
      <c r="H17" s="283"/>
      <c r="I17" s="282"/>
      <c r="J17" s="490"/>
      <c r="K17" s="281" t="n">
        <v>1.5</v>
      </c>
      <c r="L17" s="283"/>
      <c r="M17" s="282"/>
      <c r="N17" s="490"/>
      <c r="O17" s="446" t="n">
        <v>2.5</v>
      </c>
      <c r="P17" s="502"/>
      <c r="Q17" s="282"/>
      <c r="R17" s="490"/>
      <c r="S17" s="281" t="n">
        <v>2</v>
      </c>
      <c r="T17" s="281"/>
      <c r="U17" s="282"/>
      <c r="V17" s="490"/>
      <c r="W17" s="469" t="n">
        <v>2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246</v>
      </c>
      <c r="G18" s="284"/>
      <c r="H18" s="284"/>
      <c r="I18" s="284"/>
      <c r="J18" s="284" t="s">
        <v>247</v>
      </c>
      <c r="K18" s="284"/>
      <c r="L18" s="284"/>
      <c r="M18" s="284"/>
      <c r="N18" s="284" t="s">
        <v>248</v>
      </c>
      <c r="O18" s="284"/>
      <c r="P18" s="284"/>
      <c r="Q18" s="284"/>
      <c r="R18" s="284" t="s">
        <v>249</v>
      </c>
      <c r="S18" s="284"/>
      <c r="T18" s="284"/>
      <c r="U18" s="284"/>
      <c r="V18" s="284" t="s">
        <v>250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201" t="s">
        <v>135</v>
      </c>
      <c r="D20" s="194"/>
      <c r="E20" s="194"/>
      <c r="F20" s="470" t="s">
        <v>225</v>
      </c>
      <c r="G20" s="470"/>
      <c r="H20" s="470"/>
      <c r="I20" s="470"/>
      <c r="J20" s="471" t="s">
        <v>237</v>
      </c>
      <c r="K20" s="471"/>
      <c r="L20" s="471"/>
      <c r="M20" s="471"/>
      <c r="N20" s="470" t="s">
        <v>225</v>
      </c>
      <c r="O20" s="470"/>
      <c r="P20" s="470"/>
      <c r="Q20" s="470"/>
      <c r="R20" s="471" t="s">
        <v>235</v>
      </c>
      <c r="S20" s="471"/>
      <c r="T20" s="471"/>
      <c r="U20" s="471"/>
      <c r="V20" s="470" t="s">
        <v>228</v>
      </c>
      <c r="W20" s="470"/>
      <c r="X20" s="470"/>
      <c r="Y20" s="470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7.88"/>
  </cols>
  <sheetData>
    <row r="3" customFormat="false" ht="15" hidden="false" customHeight="false" outlineLevel="0" collapsed="false">
      <c r="B3" s="431" t="s">
        <v>251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507" t="s">
        <v>5</v>
      </c>
      <c r="G7" s="508" t="s">
        <v>14</v>
      </c>
      <c r="H7" s="509" t="s">
        <v>8</v>
      </c>
      <c r="I7" s="510" t="s">
        <v>9</v>
      </c>
      <c r="J7" s="507" t="s">
        <v>5</v>
      </c>
      <c r="K7" s="508" t="s">
        <v>14</v>
      </c>
      <c r="L7" s="509" t="s">
        <v>8</v>
      </c>
      <c r="M7" s="510" t="s">
        <v>9</v>
      </c>
      <c r="N7" s="507" t="s">
        <v>5</v>
      </c>
      <c r="O7" s="508" t="s">
        <v>14</v>
      </c>
      <c r="P7" s="509" t="s">
        <v>8</v>
      </c>
      <c r="Q7" s="510" t="s">
        <v>9</v>
      </c>
      <c r="R7" s="507" t="s">
        <v>5</v>
      </c>
      <c r="S7" s="508" t="s">
        <v>14</v>
      </c>
      <c r="T7" s="509" t="s">
        <v>8</v>
      </c>
      <c r="U7" s="510" t="s">
        <v>9</v>
      </c>
      <c r="V7" s="507" t="s">
        <v>5</v>
      </c>
      <c r="W7" s="508" t="s">
        <v>14</v>
      </c>
      <c r="X7" s="509" t="s">
        <v>8</v>
      </c>
      <c r="Y7" s="510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87" t="s">
        <v>57</v>
      </c>
      <c r="E8" s="488" t="n">
        <f aca="false">SUM(F8:Y8)</f>
        <v>23.5</v>
      </c>
      <c r="F8" s="504" t="n">
        <v>2.5</v>
      </c>
      <c r="G8" s="476" t="n">
        <v>3</v>
      </c>
      <c r="H8" s="234"/>
      <c r="I8" s="235"/>
      <c r="J8" s="490" t="n">
        <v>2.5</v>
      </c>
      <c r="K8" s="476" t="n">
        <v>3</v>
      </c>
      <c r="L8" s="234"/>
      <c r="M8" s="235"/>
      <c r="N8" s="490"/>
      <c r="O8" s="498" t="n">
        <v>4</v>
      </c>
      <c r="P8" s="491" t="n">
        <v>0.5</v>
      </c>
      <c r="Q8" s="235" t="n">
        <v>0.5</v>
      </c>
      <c r="R8" s="490" t="n">
        <v>2.5</v>
      </c>
      <c r="S8" s="476" t="n">
        <v>3</v>
      </c>
      <c r="T8" s="234"/>
      <c r="U8" s="235"/>
      <c r="V8" s="490"/>
      <c r="W8" s="493" t="n">
        <v>1</v>
      </c>
      <c r="X8" s="234"/>
      <c r="Y8" s="235" t="n">
        <v>1</v>
      </c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87" t="s">
        <v>55</v>
      </c>
      <c r="E9" s="488" t="n">
        <f aca="false">SUM(F9:Y9)</f>
        <v>20.25</v>
      </c>
      <c r="F9" s="504"/>
      <c r="G9" s="245" t="n">
        <v>1</v>
      </c>
      <c r="H9" s="245"/>
      <c r="I9" s="246"/>
      <c r="J9" s="490"/>
      <c r="K9" s="498" t="n">
        <v>2</v>
      </c>
      <c r="L9" s="244"/>
      <c r="M9" s="246" t="n">
        <v>0.5</v>
      </c>
      <c r="N9" s="490" t="n">
        <v>2.5</v>
      </c>
      <c r="O9" s="446" t="n">
        <v>3.75</v>
      </c>
      <c r="P9" s="494"/>
      <c r="Q9" s="246"/>
      <c r="R9" s="490"/>
      <c r="S9" s="244" t="n">
        <v>3.25</v>
      </c>
      <c r="T9" s="245"/>
      <c r="U9" s="246"/>
      <c r="V9" s="490" t="n">
        <v>2.5</v>
      </c>
      <c r="W9" s="455" t="n">
        <v>4.75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87" t="s">
        <v>103</v>
      </c>
      <c r="E10" s="488" t="n">
        <f aca="false">SUM(F10:Y10)</f>
        <v>19</v>
      </c>
      <c r="F10" s="504" t="n">
        <v>2.5</v>
      </c>
      <c r="G10" s="482" t="n">
        <v>3.5</v>
      </c>
      <c r="H10" s="245"/>
      <c r="I10" s="246"/>
      <c r="J10" s="490"/>
      <c r="K10" s="244" t="n">
        <v>1.25</v>
      </c>
      <c r="L10" s="245"/>
      <c r="M10" s="246"/>
      <c r="N10" s="490" t="n">
        <v>2.5</v>
      </c>
      <c r="O10" s="446" t="n">
        <v>2.5</v>
      </c>
      <c r="P10" s="494"/>
      <c r="Q10" s="246"/>
      <c r="R10" s="490" t="n">
        <v>2.5</v>
      </c>
      <c r="S10" s="455" t="n">
        <v>3.25</v>
      </c>
      <c r="T10" s="245"/>
      <c r="U10" s="246"/>
      <c r="V10" s="490"/>
      <c r="W10" s="244" t="n">
        <v>1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99" t="s">
        <v>83</v>
      </c>
      <c r="E11" s="488" t="n">
        <f aca="false">SUM(F11:Y11)</f>
        <v>17</v>
      </c>
      <c r="F11" s="504"/>
      <c r="G11" s="245" t="n">
        <v>1.5</v>
      </c>
      <c r="H11" s="245"/>
      <c r="I11" s="246"/>
      <c r="J11" s="490"/>
      <c r="K11" s="244" t="n">
        <v>2.5</v>
      </c>
      <c r="L11" s="245"/>
      <c r="M11" s="246"/>
      <c r="N11" s="490"/>
      <c r="O11" s="245" t="n">
        <v>4</v>
      </c>
      <c r="P11" s="494"/>
      <c r="Q11" s="246"/>
      <c r="R11" s="490" t="n">
        <v>2.5</v>
      </c>
      <c r="S11" s="456" t="n">
        <v>4</v>
      </c>
      <c r="T11" s="245"/>
      <c r="U11" s="246"/>
      <c r="V11" s="490"/>
      <c r="W11" s="497" t="n">
        <v>2.5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87" t="s">
        <v>80</v>
      </c>
      <c r="E12" s="488" t="n">
        <f aca="false">SUM(F12:Y12)</f>
        <v>16</v>
      </c>
      <c r="F12" s="504"/>
      <c r="G12" s="498" t="n">
        <v>2</v>
      </c>
      <c r="H12" s="245"/>
      <c r="I12" s="246" t="n">
        <v>0.5</v>
      </c>
      <c r="J12" s="490"/>
      <c r="K12" s="244" t="n">
        <v>1.5</v>
      </c>
      <c r="L12" s="245"/>
      <c r="M12" s="246"/>
      <c r="N12" s="490"/>
      <c r="O12" s="245" t="n">
        <v>3.25</v>
      </c>
      <c r="P12" s="494"/>
      <c r="Q12" s="262"/>
      <c r="R12" s="490"/>
      <c r="S12" s="244" t="n">
        <v>3.5</v>
      </c>
      <c r="T12" s="245"/>
      <c r="U12" s="262"/>
      <c r="V12" s="490" t="n">
        <v>2.5</v>
      </c>
      <c r="W12" s="455" t="n">
        <v>2.75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87" t="s">
        <v>86</v>
      </c>
      <c r="E13" s="488" t="n">
        <f aca="false">SUM(F13:Y13)</f>
        <v>15.75</v>
      </c>
      <c r="F13" s="504"/>
      <c r="G13" s="244" t="n">
        <v>1.75</v>
      </c>
      <c r="H13" s="245"/>
      <c r="I13" s="246"/>
      <c r="J13" s="490" t="n">
        <v>2.5</v>
      </c>
      <c r="K13" s="456" t="n">
        <v>3.25</v>
      </c>
      <c r="L13" s="244"/>
      <c r="M13" s="246"/>
      <c r="N13" s="490"/>
      <c r="O13" s="501" t="n">
        <v>1</v>
      </c>
      <c r="P13" s="494"/>
      <c r="Q13" s="246"/>
      <c r="R13" s="490"/>
      <c r="S13" s="244" t="n">
        <v>1.25</v>
      </c>
      <c r="T13" s="245"/>
      <c r="U13" s="246"/>
      <c r="V13" s="490" t="n">
        <v>2.5</v>
      </c>
      <c r="W13" s="456" t="n">
        <v>3.5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87" t="s">
        <v>95</v>
      </c>
      <c r="E14" s="488" t="n">
        <f aca="false">SUM(F14:Y14)</f>
        <v>15</v>
      </c>
      <c r="F14" s="504"/>
      <c r="G14" s="501" t="n">
        <v>2</v>
      </c>
      <c r="H14" s="245"/>
      <c r="I14" s="246"/>
      <c r="J14" s="490" t="n">
        <v>2.5</v>
      </c>
      <c r="K14" s="455" t="n">
        <v>4</v>
      </c>
      <c r="L14" s="245"/>
      <c r="M14" s="262"/>
      <c r="N14" s="490"/>
      <c r="O14" s="245" t="n">
        <v>1.5</v>
      </c>
      <c r="P14" s="494"/>
      <c r="Q14" s="246"/>
      <c r="R14" s="490"/>
      <c r="S14" s="244" t="n">
        <v>2.75</v>
      </c>
      <c r="T14" s="245"/>
      <c r="U14" s="246"/>
      <c r="V14" s="490"/>
      <c r="W14" s="244" t="n">
        <v>2.25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87" t="s">
        <v>91</v>
      </c>
      <c r="E15" s="488" t="n">
        <f aca="false">SUM(F15:Y15)</f>
        <v>14.5</v>
      </c>
      <c r="F15" s="504"/>
      <c r="G15" s="245" t="n">
        <v>2.25</v>
      </c>
      <c r="H15" s="245"/>
      <c r="I15" s="246"/>
      <c r="J15" s="490"/>
      <c r="K15" s="497" t="n">
        <v>3</v>
      </c>
      <c r="L15" s="245"/>
      <c r="M15" s="246"/>
      <c r="N15" s="490"/>
      <c r="O15" s="245" t="n">
        <v>3.25</v>
      </c>
      <c r="P15" s="494"/>
      <c r="Q15" s="246"/>
      <c r="R15" s="490"/>
      <c r="S15" s="496" t="n">
        <v>2</v>
      </c>
      <c r="T15" s="245"/>
      <c r="U15" s="246" t="n">
        <v>0.5</v>
      </c>
      <c r="V15" s="490"/>
      <c r="W15" s="244" t="n">
        <v>3.5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99" t="s">
        <v>104</v>
      </c>
      <c r="E16" s="488" t="n">
        <f aca="false">SUM(F16:Y16)</f>
        <v>14.25</v>
      </c>
      <c r="F16" s="504"/>
      <c r="G16" s="245" t="n">
        <v>1.75</v>
      </c>
      <c r="H16" s="245"/>
      <c r="I16" s="246"/>
      <c r="J16" s="490"/>
      <c r="K16" s="244" t="n">
        <v>1.5</v>
      </c>
      <c r="L16" s="245"/>
      <c r="M16" s="246"/>
      <c r="N16" s="490" t="n">
        <v>2.5</v>
      </c>
      <c r="O16" s="482" t="n">
        <v>3.75</v>
      </c>
      <c r="P16" s="494"/>
      <c r="Q16" s="246"/>
      <c r="R16" s="490"/>
      <c r="S16" s="497" t="n">
        <v>3.75</v>
      </c>
      <c r="T16" s="245"/>
      <c r="U16" s="246"/>
      <c r="V16" s="490"/>
      <c r="W16" s="244" t="n">
        <v>1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87" t="s">
        <v>98</v>
      </c>
      <c r="E17" s="488" t="n">
        <f aca="false">SUM(F17:Y17)</f>
        <v>12</v>
      </c>
      <c r="F17" s="504" t="n">
        <v>2.5</v>
      </c>
      <c r="G17" s="469" t="n">
        <v>3</v>
      </c>
      <c r="H17" s="283"/>
      <c r="I17" s="282"/>
      <c r="J17" s="490"/>
      <c r="K17" s="281" t="n">
        <v>1.25</v>
      </c>
      <c r="L17" s="283"/>
      <c r="M17" s="282"/>
      <c r="N17" s="490"/>
      <c r="O17" s="245" t="n">
        <v>1.5</v>
      </c>
      <c r="P17" s="502"/>
      <c r="Q17" s="282"/>
      <c r="R17" s="490"/>
      <c r="S17" s="281" t="n">
        <v>1</v>
      </c>
      <c r="T17" s="281"/>
      <c r="U17" s="282"/>
      <c r="V17" s="490"/>
      <c r="W17" s="281" t="n">
        <v>2.75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252</v>
      </c>
      <c r="G18" s="284"/>
      <c r="H18" s="284"/>
      <c r="I18" s="284"/>
      <c r="J18" s="284" t="s">
        <v>253</v>
      </c>
      <c r="K18" s="284"/>
      <c r="L18" s="284"/>
      <c r="M18" s="284"/>
      <c r="N18" s="284" t="s">
        <v>254</v>
      </c>
      <c r="O18" s="284"/>
      <c r="P18" s="284"/>
      <c r="Q18" s="284"/>
      <c r="R18" s="284" t="s">
        <v>255</v>
      </c>
      <c r="S18" s="284"/>
      <c r="T18" s="284"/>
      <c r="U18" s="284"/>
      <c r="V18" s="284" t="s">
        <v>256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471" t="s">
        <v>237</v>
      </c>
      <c r="G20" s="471"/>
      <c r="H20" s="471"/>
      <c r="I20" s="471"/>
      <c r="J20" s="471" t="s">
        <v>235</v>
      </c>
      <c r="K20" s="471"/>
      <c r="L20" s="471"/>
      <c r="M20" s="471"/>
      <c r="N20" s="471" t="s">
        <v>235</v>
      </c>
      <c r="O20" s="471"/>
      <c r="P20" s="471"/>
      <c r="Q20" s="471"/>
      <c r="R20" s="471" t="s">
        <v>226</v>
      </c>
      <c r="S20" s="471"/>
      <c r="T20" s="471"/>
      <c r="U20" s="471"/>
      <c r="V20" s="471" t="s">
        <v>226</v>
      </c>
      <c r="W20" s="471"/>
      <c r="X20" s="471"/>
      <c r="Y20" s="471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7"/>
  </cols>
  <sheetData>
    <row r="3" customFormat="false" ht="15" hidden="false" customHeight="false" outlineLevel="0" collapsed="false">
      <c r="B3" s="431" t="s">
        <v>257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87" t="s">
        <v>57</v>
      </c>
      <c r="E8" s="488" t="n">
        <f aca="false">SUM(F8:Y8)</f>
        <v>27.5</v>
      </c>
      <c r="F8" s="504"/>
      <c r="G8" s="493" t="n">
        <v>3.75</v>
      </c>
      <c r="H8" s="234" t="n">
        <v>1</v>
      </c>
      <c r="I8" s="235" t="n">
        <v>0.5</v>
      </c>
      <c r="J8" s="490" t="n">
        <v>2.5</v>
      </c>
      <c r="K8" s="476" t="n">
        <v>3.25</v>
      </c>
      <c r="L8" s="234"/>
      <c r="M8" s="235"/>
      <c r="N8" s="490" t="n">
        <v>2.5</v>
      </c>
      <c r="O8" s="446" t="n">
        <v>4</v>
      </c>
      <c r="P8" s="491"/>
      <c r="Q8" s="235"/>
      <c r="R8" s="490" t="n">
        <v>2.5</v>
      </c>
      <c r="S8" s="234" t="n">
        <v>4</v>
      </c>
      <c r="T8" s="234"/>
      <c r="U8" s="235"/>
      <c r="V8" s="490"/>
      <c r="W8" s="493" t="n">
        <v>2.5</v>
      </c>
      <c r="X8" s="234"/>
      <c r="Y8" s="235" t="n">
        <v>1</v>
      </c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87" t="s">
        <v>100</v>
      </c>
      <c r="E9" s="488" t="n">
        <f aca="false">SUM(F9:Y9)</f>
        <v>23.75</v>
      </c>
      <c r="F9" s="504" t="n">
        <v>2.5</v>
      </c>
      <c r="G9" s="482" t="n">
        <v>3.75</v>
      </c>
      <c r="H9" s="245"/>
      <c r="I9" s="246"/>
      <c r="J9" s="490"/>
      <c r="K9" s="245" t="n">
        <v>1.25</v>
      </c>
      <c r="L9" s="244"/>
      <c r="M9" s="246"/>
      <c r="N9" s="490"/>
      <c r="O9" s="245" t="n">
        <v>4</v>
      </c>
      <c r="P9" s="494"/>
      <c r="Q9" s="246"/>
      <c r="R9" s="490" t="n">
        <v>2.5</v>
      </c>
      <c r="S9" s="244" t="n">
        <v>3.5</v>
      </c>
      <c r="T9" s="245"/>
      <c r="U9" s="246"/>
      <c r="V9" s="490" t="n">
        <v>2.5</v>
      </c>
      <c r="W9" s="455" t="n">
        <v>3.75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99" t="s">
        <v>58</v>
      </c>
      <c r="E10" s="488" t="n">
        <f aca="false">SUM(F10:Y10)</f>
        <v>22.5</v>
      </c>
      <c r="F10" s="504" t="n">
        <v>2.5</v>
      </c>
      <c r="G10" s="446" t="n">
        <v>3.5</v>
      </c>
      <c r="H10" s="245"/>
      <c r="I10" s="246"/>
      <c r="J10" s="490"/>
      <c r="K10" s="496" t="n">
        <v>1.75</v>
      </c>
      <c r="L10" s="245"/>
      <c r="M10" s="246" t="n">
        <v>0.5</v>
      </c>
      <c r="N10" s="490" t="n">
        <v>2.5</v>
      </c>
      <c r="O10" s="482" t="n">
        <v>3.25</v>
      </c>
      <c r="P10" s="494"/>
      <c r="Q10" s="246"/>
      <c r="R10" s="490" t="n">
        <v>2.5</v>
      </c>
      <c r="S10" s="496" t="n">
        <v>3.5</v>
      </c>
      <c r="T10" s="245" t="n">
        <v>0.5</v>
      </c>
      <c r="U10" s="246" t="n">
        <v>0.5</v>
      </c>
      <c r="V10" s="490"/>
      <c r="W10" s="244" t="n">
        <v>1.5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87" t="s">
        <v>73</v>
      </c>
      <c r="E11" s="488" t="n">
        <f aca="false">SUM(F11:Y11)</f>
        <v>22.25</v>
      </c>
      <c r="F11" s="504"/>
      <c r="G11" s="501" t="n">
        <v>3.25</v>
      </c>
      <c r="H11" s="245"/>
      <c r="I11" s="246"/>
      <c r="J11" s="490" t="n">
        <v>2.5</v>
      </c>
      <c r="K11" s="456" t="n">
        <v>3.5</v>
      </c>
      <c r="L11" s="245"/>
      <c r="M11" s="246"/>
      <c r="N11" s="490"/>
      <c r="O11" s="245" t="n">
        <v>1.5</v>
      </c>
      <c r="P11" s="494"/>
      <c r="Q11" s="246"/>
      <c r="R11" s="490" t="n">
        <v>2.5</v>
      </c>
      <c r="S11" s="244" t="n">
        <v>2.75</v>
      </c>
      <c r="T11" s="245"/>
      <c r="U11" s="246"/>
      <c r="V11" s="490" t="n">
        <v>2.5</v>
      </c>
      <c r="W11" s="456" t="n">
        <v>3.75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87" t="s">
        <v>168</v>
      </c>
      <c r="E12" s="488" t="n">
        <f aca="false">SUM(F12:Y12)</f>
        <v>19.5</v>
      </c>
      <c r="F12" s="504"/>
      <c r="G12" s="245" t="n">
        <v>2.25</v>
      </c>
      <c r="H12" s="245"/>
      <c r="I12" s="246"/>
      <c r="J12" s="490"/>
      <c r="K12" s="497" t="n">
        <v>2.5</v>
      </c>
      <c r="L12" s="245"/>
      <c r="M12" s="246"/>
      <c r="N12" s="490" t="n">
        <v>2.5</v>
      </c>
      <c r="O12" s="446" t="n">
        <v>3.5</v>
      </c>
      <c r="P12" s="494"/>
      <c r="Q12" s="262"/>
      <c r="R12" s="490" t="n">
        <v>2.5</v>
      </c>
      <c r="S12" s="244" t="n">
        <v>3.5</v>
      </c>
      <c r="T12" s="245"/>
      <c r="U12" s="262"/>
      <c r="V12" s="490"/>
      <c r="W12" s="244" t="n">
        <v>2.75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99" t="s">
        <v>91</v>
      </c>
      <c r="E13" s="488" t="n">
        <f aca="false">SUM(F13:Y13)</f>
        <v>19</v>
      </c>
      <c r="F13" s="504" t="n">
        <v>2.5</v>
      </c>
      <c r="G13" s="455" t="n">
        <v>3.5</v>
      </c>
      <c r="H13" s="245"/>
      <c r="I13" s="246"/>
      <c r="J13" s="490"/>
      <c r="K13" s="244" t="n">
        <v>2.5</v>
      </c>
      <c r="L13" s="244"/>
      <c r="M13" s="246"/>
      <c r="N13" s="490"/>
      <c r="O13" s="245" t="n">
        <v>2.25</v>
      </c>
      <c r="P13" s="494"/>
      <c r="Q13" s="246"/>
      <c r="R13" s="490"/>
      <c r="S13" s="455" t="n">
        <v>2.5</v>
      </c>
      <c r="T13" s="245"/>
      <c r="U13" s="246"/>
      <c r="V13" s="490" t="n">
        <v>2.5</v>
      </c>
      <c r="W13" s="455" t="n">
        <v>3.25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87" t="s">
        <v>245</v>
      </c>
      <c r="E14" s="488" t="n">
        <f aca="false">SUM(F14:Y14)</f>
        <v>15.75</v>
      </c>
      <c r="F14" s="504"/>
      <c r="G14" s="245" t="n">
        <v>1</v>
      </c>
      <c r="H14" s="245"/>
      <c r="I14" s="246"/>
      <c r="J14" s="490" t="n">
        <v>2.5</v>
      </c>
      <c r="K14" s="455" t="n">
        <v>2.75</v>
      </c>
      <c r="L14" s="245"/>
      <c r="M14" s="262"/>
      <c r="N14" s="490"/>
      <c r="O14" s="501" t="n">
        <v>2</v>
      </c>
      <c r="P14" s="494"/>
      <c r="Q14" s="246"/>
      <c r="R14" s="490" t="n">
        <v>2.5</v>
      </c>
      <c r="S14" s="244" t="n">
        <v>3</v>
      </c>
      <c r="T14" s="245"/>
      <c r="U14" s="246"/>
      <c r="V14" s="490"/>
      <c r="W14" s="244" t="n">
        <v>2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87" t="s">
        <v>84</v>
      </c>
      <c r="E15" s="488" t="n">
        <f aca="false">SUM(F15:Y15)</f>
        <v>14.5</v>
      </c>
      <c r="F15" s="504"/>
      <c r="G15" s="245" t="n">
        <v>3.5</v>
      </c>
      <c r="H15" s="245"/>
      <c r="I15" s="246"/>
      <c r="J15" s="490"/>
      <c r="K15" s="244" t="n">
        <v>3</v>
      </c>
      <c r="L15" s="245"/>
      <c r="M15" s="246"/>
      <c r="N15" s="490"/>
      <c r="O15" s="245" t="n">
        <v>0.75</v>
      </c>
      <c r="P15" s="494"/>
      <c r="Q15" s="246"/>
      <c r="R15" s="490" t="n">
        <v>2.5</v>
      </c>
      <c r="S15" s="497" t="n">
        <v>3.5</v>
      </c>
      <c r="T15" s="245"/>
      <c r="U15" s="246"/>
      <c r="V15" s="490"/>
      <c r="W15" s="244" t="n">
        <v>1.25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87" t="s">
        <v>101</v>
      </c>
      <c r="E16" s="488" t="n">
        <f aca="false">SUM(F16:Y16)</f>
        <v>10.75</v>
      </c>
      <c r="F16" s="504"/>
      <c r="G16" s="245" t="n">
        <v>2.75</v>
      </c>
      <c r="H16" s="245"/>
      <c r="I16" s="246"/>
      <c r="J16" s="490"/>
      <c r="K16" s="244" t="n">
        <v>1.75</v>
      </c>
      <c r="L16" s="245"/>
      <c r="M16" s="246"/>
      <c r="N16" s="490"/>
      <c r="O16" s="498" t="n">
        <v>1.75</v>
      </c>
      <c r="P16" s="494"/>
      <c r="Q16" s="246" t="n">
        <v>0.5</v>
      </c>
      <c r="R16" s="490"/>
      <c r="S16" s="456" t="n">
        <v>2</v>
      </c>
      <c r="T16" s="245"/>
      <c r="U16" s="246"/>
      <c r="V16" s="490"/>
      <c r="W16" s="244" t="n">
        <v>2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87" t="s">
        <v>92</v>
      </c>
      <c r="E17" s="488" t="n">
        <f aca="false">SUM(F17:Y17)</f>
        <v>9.5</v>
      </c>
      <c r="F17" s="504"/>
      <c r="G17" s="281" t="n">
        <v>2.25</v>
      </c>
      <c r="H17" s="283"/>
      <c r="I17" s="282"/>
      <c r="J17" s="505"/>
      <c r="K17" s="281" t="n">
        <v>1</v>
      </c>
      <c r="L17" s="283"/>
      <c r="M17" s="282"/>
      <c r="N17" s="490"/>
      <c r="O17" s="245" t="n">
        <v>2.5</v>
      </c>
      <c r="P17" s="502"/>
      <c r="Q17" s="282"/>
      <c r="R17" s="490"/>
      <c r="S17" s="469" t="n">
        <v>2</v>
      </c>
      <c r="T17" s="281"/>
      <c r="U17" s="282"/>
      <c r="V17" s="490"/>
      <c r="W17" s="512" t="n">
        <v>1.75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258</v>
      </c>
      <c r="G18" s="284"/>
      <c r="H18" s="284"/>
      <c r="I18" s="284"/>
      <c r="J18" s="284" t="s">
        <v>259</v>
      </c>
      <c r="K18" s="284"/>
      <c r="L18" s="284"/>
      <c r="M18" s="284"/>
      <c r="N18" s="284" t="s">
        <v>260</v>
      </c>
      <c r="O18" s="284"/>
      <c r="P18" s="284"/>
      <c r="Q18" s="284"/>
      <c r="R18" s="284" t="s">
        <v>261</v>
      </c>
      <c r="S18" s="284"/>
      <c r="T18" s="284"/>
      <c r="U18" s="284"/>
      <c r="V18" s="284" t="s">
        <v>262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471" t="s">
        <v>226</v>
      </c>
      <c r="G20" s="471"/>
      <c r="H20" s="471"/>
      <c r="I20" s="471"/>
      <c r="J20" s="471" t="s">
        <v>237</v>
      </c>
      <c r="K20" s="471"/>
      <c r="L20" s="471"/>
      <c r="M20" s="471"/>
      <c r="N20" s="471" t="s">
        <v>226</v>
      </c>
      <c r="O20" s="471"/>
      <c r="P20" s="471"/>
      <c r="Q20" s="471"/>
      <c r="R20" s="470" t="s">
        <v>155</v>
      </c>
      <c r="S20" s="470"/>
      <c r="T20" s="470"/>
      <c r="U20" s="470"/>
      <c r="V20" s="471" t="s">
        <v>237</v>
      </c>
      <c r="W20" s="471"/>
      <c r="X20" s="471"/>
      <c r="Y20" s="471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4.25"/>
  </cols>
  <sheetData>
    <row r="3" customFormat="false" ht="15" hidden="false" customHeight="false" outlineLevel="0" collapsed="false">
      <c r="B3" s="431" t="s">
        <v>263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99" t="s">
        <v>63</v>
      </c>
      <c r="E8" s="488" t="n">
        <f aca="false">SUM(F8:Y8)</f>
        <v>27.25</v>
      </c>
      <c r="F8" s="504" t="n">
        <v>2.5</v>
      </c>
      <c r="G8" s="513" t="n">
        <v>2.75</v>
      </c>
      <c r="H8" s="234"/>
      <c r="I8" s="235"/>
      <c r="J8" s="490"/>
      <c r="K8" s="234" t="n">
        <v>3.5</v>
      </c>
      <c r="L8" s="234"/>
      <c r="M8" s="235"/>
      <c r="N8" s="490" t="n">
        <v>2.5</v>
      </c>
      <c r="O8" s="245" t="n">
        <v>3</v>
      </c>
      <c r="P8" s="491"/>
      <c r="Q8" s="235"/>
      <c r="R8" s="490" t="n">
        <v>2.5</v>
      </c>
      <c r="S8" s="513" t="n">
        <v>4.25</v>
      </c>
      <c r="T8" s="234"/>
      <c r="U8" s="235"/>
      <c r="V8" s="490" t="n">
        <v>2.5</v>
      </c>
      <c r="W8" s="234" t="n">
        <v>3.75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87" t="s">
        <v>72</v>
      </c>
      <c r="E9" s="488" t="n">
        <f aca="false">SUM(F9:Y9)</f>
        <v>25</v>
      </c>
      <c r="F9" s="504" t="n">
        <v>2.5</v>
      </c>
      <c r="G9" s="498" t="n">
        <v>2.5</v>
      </c>
      <c r="H9" s="245"/>
      <c r="I9" s="246" t="n">
        <v>0.25</v>
      </c>
      <c r="J9" s="490" t="n">
        <v>2.5</v>
      </c>
      <c r="K9" s="482" t="n">
        <v>4</v>
      </c>
      <c r="L9" s="244"/>
      <c r="M9" s="246"/>
      <c r="N9" s="490" t="n">
        <v>2.5</v>
      </c>
      <c r="O9" s="245" t="n">
        <v>2.5</v>
      </c>
      <c r="P9" s="494"/>
      <c r="Q9" s="246"/>
      <c r="R9" s="490" t="n">
        <v>2.5</v>
      </c>
      <c r="S9" s="244" t="n">
        <v>3.25</v>
      </c>
      <c r="T9" s="245"/>
      <c r="U9" s="246"/>
      <c r="V9" s="490"/>
      <c r="W9" s="455" t="n">
        <v>2.5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87" t="s">
        <v>59</v>
      </c>
      <c r="E10" s="488" t="n">
        <f aca="false">SUM(F10:Y10)</f>
        <v>23.5</v>
      </c>
      <c r="F10" s="504" t="n">
        <v>2.5</v>
      </c>
      <c r="G10" s="245" t="n">
        <v>2.25</v>
      </c>
      <c r="H10" s="245"/>
      <c r="I10" s="246"/>
      <c r="J10" s="490"/>
      <c r="K10" s="244" t="n">
        <v>3</v>
      </c>
      <c r="L10" s="245"/>
      <c r="M10" s="246"/>
      <c r="N10" s="490" t="n">
        <v>2.5</v>
      </c>
      <c r="O10" s="498" t="n">
        <v>2.5</v>
      </c>
      <c r="P10" s="494"/>
      <c r="Q10" s="246" t="n">
        <v>0.25</v>
      </c>
      <c r="R10" s="490" t="n">
        <v>2.5</v>
      </c>
      <c r="S10" s="244" t="n">
        <v>2.5</v>
      </c>
      <c r="T10" s="245"/>
      <c r="U10" s="246"/>
      <c r="V10" s="490" t="n">
        <v>2.5</v>
      </c>
      <c r="W10" s="497" t="n">
        <v>3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87" t="s">
        <v>65</v>
      </c>
      <c r="E11" s="488" t="n">
        <f aca="false">SUM(F11:Y11)</f>
        <v>22.25</v>
      </c>
      <c r="F11" s="504" t="n">
        <v>2.5</v>
      </c>
      <c r="G11" s="245" t="n">
        <v>3.75</v>
      </c>
      <c r="H11" s="245"/>
      <c r="I11" s="246"/>
      <c r="J11" s="490" t="n">
        <v>2.5</v>
      </c>
      <c r="K11" s="455" t="n">
        <v>3.5</v>
      </c>
      <c r="L11" s="245"/>
      <c r="M11" s="246"/>
      <c r="N11" s="490"/>
      <c r="O11" s="446" t="n">
        <v>2.5</v>
      </c>
      <c r="P11" s="494"/>
      <c r="Q11" s="246"/>
      <c r="R11" s="490" t="n">
        <v>2.5</v>
      </c>
      <c r="S11" s="244" t="n">
        <v>3</v>
      </c>
      <c r="T11" s="245"/>
      <c r="U11" s="246"/>
      <c r="V11" s="490"/>
      <c r="W11" s="455" t="n">
        <v>2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99" t="s">
        <v>56</v>
      </c>
      <c r="E12" s="488" t="n">
        <f aca="false">SUM(F12:Y12)</f>
        <v>21.75</v>
      </c>
      <c r="F12" s="504"/>
      <c r="G12" s="482" t="n">
        <v>1.75</v>
      </c>
      <c r="H12" s="245"/>
      <c r="I12" s="246"/>
      <c r="J12" s="490"/>
      <c r="K12" s="244" t="n">
        <v>1.5</v>
      </c>
      <c r="L12" s="245"/>
      <c r="M12" s="246"/>
      <c r="N12" s="490" t="n">
        <v>2.5</v>
      </c>
      <c r="O12" s="245" t="n">
        <v>3.75</v>
      </c>
      <c r="P12" s="494"/>
      <c r="Q12" s="262"/>
      <c r="R12" s="490" t="n">
        <v>2.5</v>
      </c>
      <c r="S12" s="496" t="n">
        <v>3.25</v>
      </c>
      <c r="T12" s="245"/>
      <c r="U12" s="262" t="n">
        <v>0.25</v>
      </c>
      <c r="V12" s="490" t="n">
        <v>2.5</v>
      </c>
      <c r="W12" s="244" t="n">
        <v>3.75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87" t="s">
        <v>95</v>
      </c>
      <c r="E13" s="488" t="n">
        <f aca="false">SUM(F13:Y13)</f>
        <v>21</v>
      </c>
      <c r="F13" s="506" t="n">
        <v>1.5</v>
      </c>
      <c r="G13" s="244" t="n">
        <v>3.75</v>
      </c>
      <c r="H13" s="245"/>
      <c r="I13" s="246"/>
      <c r="J13" s="490"/>
      <c r="K13" s="496" t="n">
        <v>2.75</v>
      </c>
      <c r="L13" s="244"/>
      <c r="M13" s="246" t="n">
        <v>0.5</v>
      </c>
      <c r="N13" s="490"/>
      <c r="O13" s="482" t="n">
        <v>1</v>
      </c>
      <c r="P13" s="494"/>
      <c r="Q13" s="246"/>
      <c r="R13" s="490" t="n">
        <v>2.5</v>
      </c>
      <c r="S13" s="244" t="n">
        <v>3</v>
      </c>
      <c r="T13" s="245"/>
      <c r="U13" s="246"/>
      <c r="V13" s="490" t="n">
        <v>2.5</v>
      </c>
      <c r="W13" s="244" t="n">
        <v>3.5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87" t="s">
        <v>93</v>
      </c>
      <c r="E14" s="488" t="n">
        <f aca="false">SUM(F14:Y14)</f>
        <v>18</v>
      </c>
      <c r="F14" s="504"/>
      <c r="G14" s="446" t="n">
        <v>1.5</v>
      </c>
      <c r="H14" s="245"/>
      <c r="I14" s="246"/>
      <c r="J14" s="490"/>
      <c r="K14" s="244" t="n">
        <v>1.5</v>
      </c>
      <c r="L14" s="245"/>
      <c r="M14" s="262"/>
      <c r="N14" s="490" t="n">
        <v>2.5</v>
      </c>
      <c r="O14" s="501" t="n">
        <v>2.5</v>
      </c>
      <c r="P14" s="494"/>
      <c r="Q14" s="246"/>
      <c r="R14" s="490" t="n">
        <v>2.5</v>
      </c>
      <c r="S14" s="244" t="n">
        <v>3.25</v>
      </c>
      <c r="T14" s="245"/>
      <c r="U14" s="246"/>
      <c r="V14" s="490" t="n">
        <v>2.5</v>
      </c>
      <c r="W14" s="244" t="n">
        <v>1.75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87" t="s">
        <v>101</v>
      </c>
      <c r="E15" s="488" t="n">
        <f aca="false">SUM(F15:Y15)</f>
        <v>17</v>
      </c>
      <c r="F15" s="504" t="n">
        <v>2.5</v>
      </c>
      <c r="G15" s="245" t="n">
        <v>3</v>
      </c>
      <c r="H15" s="245"/>
      <c r="I15" s="246"/>
      <c r="J15" s="490" t="n">
        <v>2.5</v>
      </c>
      <c r="K15" s="455" t="n">
        <v>2</v>
      </c>
      <c r="L15" s="245"/>
      <c r="M15" s="246"/>
      <c r="N15" s="490" t="n">
        <v>2.5</v>
      </c>
      <c r="O15" s="245" t="n">
        <v>2.25</v>
      </c>
      <c r="P15" s="494"/>
      <c r="Q15" s="246"/>
      <c r="R15" s="490"/>
      <c r="S15" s="456" t="n">
        <v>0.75</v>
      </c>
      <c r="T15" s="245"/>
      <c r="U15" s="246"/>
      <c r="V15" s="490"/>
      <c r="W15" s="456" t="n">
        <v>1.5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87" t="s">
        <v>82</v>
      </c>
      <c r="E16" s="488" t="n">
        <f aca="false">SUM(F16:Y16)</f>
        <v>16.5</v>
      </c>
      <c r="F16" s="504"/>
      <c r="G16" s="446" t="n">
        <v>2</v>
      </c>
      <c r="H16" s="245"/>
      <c r="I16" s="246"/>
      <c r="J16" s="490"/>
      <c r="K16" s="244" t="n">
        <v>1.5</v>
      </c>
      <c r="L16" s="245"/>
      <c r="M16" s="246"/>
      <c r="N16" s="490" t="n">
        <v>2.5</v>
      </c>
      <c r="O16" s="245" t="n">
        <v>3</v>
      </c>
      <c r="P16" s="494"/>
      <c r="Q16" s="246"/>
      <c r="R16" s="490"/>
      <c r="S16" s="455" t="n">
        <v>2.5</v>
      </c>
      <c r="T16" s="245"/>
      <c r="U16" s="246"/>
      <c r="V16" s="490" t="n">
        <v>2.5</v>
      </c>
      <c r="W16" s="244" t="n">
        <v>2.5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87" t="s">
        <v>90</v>
      </c>
      <c r="E17" s="488" t="n">
        <f aca="false">SUM(F17:Y17)</f>
        <v>15.25</v>
      </c>
      <c r="F17" s="504" t="n">
        <v>2.5</v>
      </c>
      <c r="G17" s="281" t="n">
        <v>3.5</v>
      </c>
      <c r="H17" s="283"/>
      <c r="I17" s="282"/>
      <c r="J17" s="490"/>
      <c r="K17" s="512" t="n">
        <v>1</v>
      </c>
      <c r="L17" s="283"/>
      <c r="M17" s="282"/>
      <c r="N17" s="490"/>
      <c r="O17" s="446" t="n">
        <v>1.5</v>
      </c>
      <c r="P17" s="502"/>
      <c r="Q17" s="282"/>
      <c r="R17" s="490"/>
      <c r="S17" s="469" t="n">
        <v>2.25</v>
      </c>
      <c r="T17" s="281"/>
      <c r="U17" s="282"/>
      <c r="V17" s="490" t="n">
        <v>2.5</v>
      </c>
      <c r="W17" s="503" t="n">
        <v>1.75</v>
      </c>
      <c r="X17" s="283"/>
      <c r="Y17" s="282" t="n">
        <v>0.25</v>
      </c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264</v>
      </c>
      <c r="G18" s="284"/>
      <c r="H18" s="284"/>
      <c r="I18" s="284"/>
      <c r="J18" s="284" t="s">
        <v>265</v>
      </c>
      <c r="K18" s="284"/>
      <c r="L18" s="284"/>
      <c r="M18" s="284"/>
      <c r="N18" s="284" t="s">
        <v>266</v>
      </c>
      <c r="O18" s="284"/>
      <c r="P18" s="284"/>
      <c r="Q18" s="284"/>
      <c r="R18" s="284" t="s">
        <v>267</v>
      </c>
      <c r="S18" s="284"/>
      <c r="T18" s="284"/>
      <c r="U18" s="284"/>
      <c r="V18" s="284" t="s">
        <v>262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201" t="s">
        <v>135</v>
      </c>
      <c r="D20" s="194"/>
      <c r="E20" s="194"/>
      <c r="F20" s="470" t="s">
        <v>228</v>
      </c>
      <c r="G20" s="470"/>
      <c r="H20" s="470"/>
      <c r="I20" s="470"/>
      <c r="J20" s="471" t="s">
        <v>226</v>
      </c>
      <c r="K20" s="471"/>
      <c r="L20" s="471"/>
      <c r="M20" s="471"/>
      <c r="N20" s="470" t="s">
        <v>228</v>
      </c>
      <c r="O20" s="470"/>
      <c r="P20" s="470"/>
      <c r="Q20" s="470"/>
      <c r="R20" s="470" t="s">
        <v>155</v>
      </c>
      <c r="S20" s="470"/>
      <c r="T20" s="470"/>
      <c r="U20" s="470"/>
      <c r="V20" s="470" t="s">
        <v>228</v>
      </c>
      <c r="W20" s="470"/>
      <c r="X20" s="470"/>
      <c r="Y20" s="470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38"/>
  </cols>
  <sheetData>
    <row r="3" customFormat="false" ht="15" hidden="false" customHeight="false" outlineLevel="0" collapsed="false">
      <c r="B3" s="431" t="s">
        <v>268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87" t="s">
        <v>98</v>
      </c>
      <c r="E8" s="488" t="n">
        <f aca="false">SUM(F8:Y8)</f>
        <v>22</v>
      </c>
      <c r="F8" s="504" t="n">
        <v>2.5</v>
      </c>
      <c r="G8" s="234" t="n">
        <v>3.75</v>
      </c>
      <c r="H8" s="234"/>
      <c r="I8" s="235"/>
      <c r="J8" s="490"/>
      <c r="K8" s="234" t="n">
        <v>2</v>
      </c>
      <c r="L8" s="234"/>
      <c r="M8" s="235"/>
      <c r="N8" s="490" t="n">
        <v>2.5</v>
      </c>
      <c r="O8" s="446" t="n">
        <v>3.5</v>
      </c>
      <c r="P8" s="491"/>
      <c r="Q8" s="235"/>
      <c r="R8" s="490" t="n">
        <v>2.5</v>
      </c>
      <c r="S8" s="234" t="n">
        <v>3</v>
      </c>
      <c r="T8" s="234"/>
      <c r="U8" s="235"/>
      <c r="V8" s="490"/>
      <c r="W8" s="234" t="n">
        <v>2.25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99" t="s">
        <v>57</v>
      </c>
      <c r="E9" s="488" t="n">
        <f aca="false">SUM(F9:Y9)</f>
        <v>22</v>
      </c>
      <c r="F9" s="506" t="n">
        <v>1.5</v>
      </c>
      <c r="G9" s="498" t="n">
        <v>3.25</v>
      </c>
      <c r="H9" s="245"/>
      <c r="I9" s="246" t="n">
        <v>0.25</v>
      </c>
      <c r="J9" s="490" t="n">
        <v>2.5</v>
      </c>
      <c r="K9" s="482" t="n">
        <v>4</v>
      </c>
      <c r="L9" s="244"/>
      <c r="M9" s="246"/>
      <c r="N9" s="490"/>
      <c r="O9" s="245" t="n">
        <v>2.75</v>
      </c>
      <c r="P9" s="494"/>
      <c r="Q9" s="246"/>
      <c r="R9" s="490"/>
      <c r="S9" s="456" t="n">
        <v>1.75</v>
      </c>
      <c r="T9" s="245"/>
      <c r="U9" s="246"/>
      <c r="V9" s="490" t="n">
        <v>2.5</v>
      </c>
      <c r="W9" s="455" t="n">
        <v>3.5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87" t="s">
        <v>72</v>
      </c>
      <c r="E10" s="488" t="n">
        <f aca="false">SUM(F10:Y10)</f>
        <v>21.5</v>
      </c>
      <c r="F10" s="504" t="n">
        <v>2.5</v>
      </c>
      <c r="G10" s="245" t="n">
        <v>2.75</v>
      </c>
      <c r="H10" s="245"/>
      <c r="I10" s="246"/>
      <c r="J10" s="490"/>
      <c r="K10" s="244" t="n">
        <v>2.25</v>
      </c>
      <c r="L10" s="245"/>
      <c r="M10" s="246"/>
      <c r="N10" s="490" t="n">
        <v>2.5</v>
      </c>
      <c r="O10" s="482" t="n">
        <v>3.25</v>
      </c>
      <c r="P10" s="494"/>
      <c r="Q10" s="246"/>
      <c r="R10" s="490" t="n">
        <v>2.5</v>
      </c>
      <c r="S10" s="497" t="n">
        <v>3.25</v>
      </c>
      <c r="T10" s="245"/>
      <c r="U10" s="246"/>
      <c r="V10" s="490"/>
      <c r="W10" s="244" t="n">
        <v>2.5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99" t="s">
        <v>97</v>
      </c>
      <c r="E11" s="488" t="n">
        <f aca="false">SUM(F11:Y11)</f>
        <v>21.5</v>
      </c>
      <c r="F11" s="504" t="n">
        <v>2.5</v>
      </c>
      <c r="G11" s="245" t="n">
        <v>4</v>
      </c>
      <c r="H11" s="245"/>
      <c r="I11" s="246"/>
      <c r="J11" s="490"/>
      <c r="K11" s="497" t="n">
        <v>2</v>
      </c>
      <c r="L11" s="498" t="n">
        <v>0.5</v>
      </c>
      <c r="M11" s="246" t="n">
        <v>0.5</v>
      </c>
      <c r="N11" s="490" t="n">
        <v>2.5</v>
      </c>
      <c r="O11" s="446" t="n">
        <v>2.75</v>
      </c>
      <c r="P11" s="494"/>
      <c r="Q11" s="246"/>
      <c r="R11" s="490"/>
      <c r="S11" s="455" t="n">
        <v>1.5</v>
      </c>
      <c r="T11" s="245"/>
      <c r="U11" s="246"/>
      <c r="V11" s="490" t="n">
        <v>2.5</v>
      </c>
      <c r="W11" s="455" t="n">
        <v>2.75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87" t="s">
        <v>96</v>
      </c>
      <c r="E12" s="488" t="n">
        <f aca="false">SUM(F12:Y12)</f>
        <v>19.25</v>
      </c>
      <c r="F12" s="504" t="n">
        <v>2.5</v>
      </c>
      <c r="G12" s="501" t="n">
        <v>3.75</v>
      </c>
      <c r="H12" s="245"/>
      <c r="I12" s="246"/>
      <c r="J12" s="490"/>
      <c r="K12" s="244" t="n">
        <v>2.75</v>
      </c>
      <c r="L12" s="245"/>
      <c r="M12" s="246"/>
      <c r="N12" s="490"/>
      <c r="O12" s="245" t="n">
        <v>2</v>
      </c>
      <c r="P12" s="494"/>
      <c r="Q12" s="262"/>
      <c r="R12" s="490" t="n">
        <v>2.5</v>
      </c>
      <c r="S12" s="496" t="n">
        <v>3.5</v>
      </c>
      <c r="T12" s="245" t="n">
        <v>0.5</v>
      </c>
      <c r="U12" s="262" t="n">
        <v>0.25</v>
      </c>
      <c r="V12" s="490"/>
      <c r="W12" s="497" t="n">
        <v>1.5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87" t="s">
        <v>73</v>
      </c>
      <c r="E13" s="488" t="n">
        <f aca="false">SUM(F13:Y13)</f>
        <v>18.75</v>
      </c>
      <c r="F13" s="504" t="n">
        <v>2.5</v>
      </c>
      <c r="G13" s="244" t="n">
        <v>3.75</v>
      </c>
      <c r="H13" s="245"/>
      <c r="I13" s="246"/>
      <c r="J13" s="490"/>
      <c r="K13" s="244" t="n">
        <v>1.5</v>
      </c>
      <c r="L13" s="244"/>
      <c r="M13" s="246"/>
      <c r="N13" s="490"/>
      <c r="O13" s="245" t="n">
        <v>2</v>
      </c>
      <c r="P13" s="494"/>
      <c r="Q13" s="246"/>
      <c r="R13" s="490" t="n">
        <v>2.5</v>
      </c>
      <c r="S13" s="244" t="n">
        <v>4</v>
      </c>
      <c r="T13" s="245"/>
      <c r="U13" s="246"/>
      <c r="V13" s="490"/>
      <c r="W13" s="244" t="n">
        <v>2.5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87" t="s">
        <v>134</v>
      </c>
      <c r="E14" s="488" t="n">
        <f aca="false">SUM(F14:Y14)</f>
        <v>17.75</v>
      </c>
      <c r="F14" s="504"/>
      <c r="G14" s="446" t="n">
        <v>2</v>
      </c>
      <c r="H14" s="245"/>
      <c r="I14" s="246"/>
      <c r="J14" s="490" t="n">
        <v>2.5</v>
      </c>
      <c r="K14" s="455" t="n">
        <v>3.25</v>
      </c>
      <c r="L14" s="245"/>
      <c r="M14" s="262"/>
      <c r="N14" s="490"/>
      <c r="O14" s="245" t="n">
        <v>1.5</v>
      </c>
      <c r="P14" s="494"/>
      <c r="Q14" s="246"/>
      <c r="R14" s="490" t="n">
        <v>2.5</v>
      </c>
      <c r="S14" s="244" t="n">
        <v>3.25</v>
      </c>
      <c r="T14" s="245"/>
      <c r="U14" s="246"/>
      <c r="V14" s="490"/>
      <c r="W14" s="496" t="n">
        <v>2.25</v>
      </c>
      <c r="X14" s="245"/>
      <c r="Y14" s="246" t="n">
        <v>0.5</v>
      </c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87" t="s">
        <v>269</v>
      </c>
      <c r="E15" s="488" t="n">
        <f aca="false">SUM(F15:Y15)</f>
        <v>17.5</v>
      </c>
      <c r="F15" s="504" t="n">
        <v>2.5</v>
      </c>
      <c r="G15" s="245" t="n">
        <v>2.5</v>
      </c>
      <c r="H15" s="245"/>
      <c r="I15" s="246"/>
      <c r="J15" s="490" t="n">
        <v>2.5</v>
      </c>
      <c r="K15" s="455" t="n">
        <v>3.5</v>
      </c>
      <c r="L15" s="245"/>
      <c r="M15" s="246"/>
      <c r="N15" s="490"/>
      <c r="O15" s="498" t="n">
        <v>2.5</v>
      </c>
      <c r="P15" s="494"/>
      <c r="Q15" s="246" t="n">
        <v>0.5</v>
      </c>
      <c r="R15" s="490"/>
      <c r="S15" s="455" t="n">
        <v>2.5</v>
      </c>
      <c r="T15" s="245"/>
      <c r="U15" s="246"/>
      <c r="V15" s="490"/>
      <c r="W15" s="244" t="n">
        <v>1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87" t="s">
        <v>71</v>
      </c>
      <c r="E16" s="488" t="n">
        <f aca="false">SUM(F16:Y16)</f>
        <v>17</v>
      </c>
      <c r="F16" s="504"/>
      <c r="G16" s="482" t="n">
        <v>2.5</v>
      </c>
      <c r="H16" s="245"/>
      <c r="I16" s="246"/>
      <c r="J16" s="490"/>
      <c r="K16" s="244" t="n">
        <v>2</v>
      </c>
      <c r="L16" s="245"/>
      <c r="M16" s="246"/>
      <c r="N16" s="490"/>
      <c r="O16" s="501" t="n">
        <v>1.75</v>
      </c>
      <c r="P16" s="494"/>
      <c r="Q16" s="246"/>
      <c r="R16" s="490" t="n">
        <v>2.5</v>
      </c>
      <c r="S16" s="244" t="n">
        <v>3.25</v>
      </c>
      <c r="T16" s="245"/>
      <c r="U16" s="246"/>
      <c r="V16" s="490" t="n">
        <v>2.5</v>
      </c>
      <c r="W16" s="456" t="n">
        <v>2.5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87" t="s">
        <v>68</v>
      </c>
      <c r="E17" s="488" t="n">
        <f aca="false">SUM(F17:Y17)</f>
        <v>14.75</v>
      </c>
      <c r="F17" s="504"/>
      <c r="G17" s="469" t="n">
        <v>1.75</v>
      </c>
      <c r="H17" s="283"/>
      <c r="I17" s="282"/>
      <c r="J17" s="490"/>
      <c r="K17" s="281" t="n">
        <v>2.75</v>
      </c>
      <c r="L17" s="283"/>
      <c r="M17" s="282"/>
      <c r="N17" s="490"/>
      <c r="O17" s="245" t="n">
        <v>2.5</v>
      </c>
      <c r="P17" s="502"/>
      <c r="Q17" s="282"/>
      <c r="R17" s="490" t="n">
        <v>2.5</v>
      </c>
      <c r="S17" s="281" t="n">
        <v>3</v>
      </c>
      <c r="T17" s="281"/>
      <c r="U17" s="282"/>
      <c r="V17" s="490"/>
      <c r="W17" s="281" t="n">
        <v>2.25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270</v>
      </c>
      <c r="G18" s="284"/>
      <c r="H18" s="284"/>
      <c r="I18" s="284"/>
      <c r="J18" s="284" t="s">
        <v>271</v>
      </c>
      <c r="K18" s="284"/>
      <c r="L18" s="284"/>
      <c r="M18" s="284"/>
      <c r="N18" s="284" t="s">
        <v>272</v>
      </c>
      <c r="O18" s="284"/>
      <c r="P18" s="284"/>
      <c r="Q18" s="284"/>
      <c r="R18" s="284" t="s">
        <v>267</v>
      </c>
      <c r="S18" s="284"/>
      <c r="T18" s="284"/>
      <c r="U18" s="284"/>
      <c r="V18" s="284" t="s">
        <v>273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201" t="s">
        <v>135</v>
      </c>
      <c r="D20" s="194"/>
      <c r="E20" s="194"/>
      <c r="F20" s="470" t="s">
        <v>155</v>
      </c>
      <c r="G20" s="470"/>
      <c r="H20" s="470"/>
      <c r="I20" s="470"/>
      <c r="J20" s="471" t="s">
        <v>226</v>
      </c>
      <c r="K20" s="471"/>
      <c r="L20" s="471"/>
      <c r="M20" s="471"/>
      <c r="N20" s="471" t="s">
        <v>226</v>
      </c>
      <c r="O20" s="471"/>
      <c r="P20" s="471"/>
      <c r="Q20" s="471"/>
      <c r="R20" s="470" t="s">
        <v>155</v>
      </c>
      <c r="S20" s="470"/>
      <c r="T20" s="470"/>
      <c r="U20" s="470"/>
      <c r="V20" s="471" t="s">
        <v>237</v>
      </c>
      <c r="W20" s="471"/>
      <c r="X20" s="471"/>
      <c r="Y20" s="471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9.5"/>
  </cols>
  <sheetData>
    <row r="3" customFormat="false" ht="15" hidden="false" customHeight="false" outlineLevel="0" collapsed="false">
      <c r="B3" s="431" t="s">
        <v>274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87" t="s">
        <v>95</v>
      </c>
      <c r="E8" s="488" t="n">
        <f aca="false">SUM(F8:Y8)</f>
        <v>28</v>
      </c>
      <c r="F8" s="504" t="n">
        <v>2.5</v>
      </c>
      <c r="G8" s="478" t="n">
        <v>3.5</v>
      </c>
      <c r="H8" s="234"/>
      <c r="I8" s="235"/>
      <c r="J8" s="490" t="n">
        <v>2.5</v>
      </c>
      <c r="K8" s="478" t="n">
        <v>3.75</v>
      </c>
      <c r="L8" s="234"/>
      <c r="M8" s="235"/>
      <c r="N8" s="490" t="n">
        <v>2.5</v>
      </c>
      <c r="O8" s="245" t="n">
        <v>2.5</v>
      </c>
      <c r="P8" s="491"/>
      <c r="Q8" s="235"/>
      <c r="R8" s="490" t="n">
        <v>2.5</v>
      </c>
      <c r="S8" s="476" t="n">
        <v>3</v>
      </c>
      <c r="T8" s="234"/>
      <c r="U8" s="235"/>
      <c r="V8" s="490" t="n">
        <v>2.5</v>
      </c>
      <c r="W8" s="234" t="n">
        <v>2.75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99" t="s">
        <v>61</v>
      </c>
      <c r="E9" s="488" t="n">
        <f aca="false">SUM(F9:Y9)</f>
        <v>24.25</v>
      </c>
      <c r="F9" s="504"/>
      <c r="G9" s="501" t="n">
        <v>3.5</v>
      </c>
      <c r="H9" s="498" t="n">
        <v>0.5</v>
      </c>
      <c r="I9" s="246" t="n">
        <v>0.5</v>
      </c>
      <c r="J9" s="490" t="n">
        <v>2.5</v>
      </c>
      <c r="K9" s="446" t="n">
        <v>4</v>
      </c>
      <c r="L9" s="514" t="s">
        <v>275</v>
      </c>
      <c r="M9" s="246"/>
      <c r="N9" s="490" t="n">
        <v>2.5</v>
      </c>
      <c r="O9" s="245" t="n">
        <v>2.25</v>
      </c>
      <c r="P9" s="494"/>
      <c r="Q9" s="246"/>
      <c r="R9" s="490"/>
      <c r="S9" s="244" t="n">
        <v>2.25</v>
      </c>
      <c r="T9" s="245"/>
      <c r="U9" s="246"/>
      <c r="V9" s="490" t="n">
        <v>2.5</v>
      </c>
      <c r="W9" s="496" t="n">
        <v>3.25</v>
      </c>
      <c r="X9" s="245"/>
      <c r="Y9" s="246" t="n">
        <v>0.5</v>
      </c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87" t="s">
        <v>72</v>
      </c>
      <c r="E10" s="488" t="n">
        <f aca="false">SUM(F10:Y10)</f>
        <v>23</v>
      </c>
      <c r="F10" s="504"/>
      <c r="G10" s="245" t="n">
        <v>3</v>
      </c>
      <c r="H10" s="245"/>
      <c r="I10" s="246"/>
      <c r="J10" s="490"/>
      <c r="K10" s="244" t="n">
        <v>1.5</v>
      </c>
      <c r="L10" s="245"/>
      <c r="M10" s="246"/>
      <c r="N10" s="490" t="n">
        <v>2.5</v>
      </c>
      <c r="O10" s="245" t="n">
        <v>3.25</v>
      </c>
      <c r="P10" s="494"/>
      <c r="Q10" s="246"/>
      <c r="R10" s="490" t="n">
        <v>2.5</v>
      </c>
      <c r="S10" s="456" t="n">
        <v>3.75</v>
      </c>
      <c r="T10" s="245"/>
      <c r="U10" s="246"/>
      <c r="V10" s="490" t="n">
        <v>2.5</v>
      </c>
      <c r="W10" s="244" t="n">
        <v>4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99" t="s">
        <v>134</v>
      </c>
      <c r="E11" s="488" t="n">
        <f aca="false">SUM(F11:Y11)</f>
        <v>21.25</v>
      </c>
      <c r="F11" s="504" t="n">
        <v>2.5</v>
      </c>
      <c r="G11" s="446" t="n">
        <v>3.5</v>
      </c>
      <c r="H11" s="245"/>
      <c r="I11" s="246"/>
      <c r="J11" s="490"/>
      <c r="K11" s="244" t="n">
        <v>3.5</v>
      </c>
      <c r="L11" s="245"/>
      <c r="M11" s="246"/>
      <c r="N11" s="490" t="n">
        <v>2.5</v>
      </c>
      <c r="O11" s="245" t="n">
        <v>4</v>
      </c>
      <c r="P11" s="494"/>
      <c r="Q11" s="246"/>
      <c r="R11" s="490"/>
      <c r="S11" s="496" t="n">
        <v>2</v>
      </c>
      <c r="T11" s="245"/>
      <c r="U11" s="246" t="n">
        <v>0.5</v>
      </c>
      <c r="V11" s="490"/>
      <c r="W11" s="455" t="n">
        <v>2.75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87" t="s">
        <v>168</v>
      </c>
      <c r="E12" s="488" t="n">
        <f aca="false">SUM(F12:Y12)</f>
        <v>20.5</v>
      </c>
      <c r="F12" s="504"/>
      <c r="G12" s="245" t="n">
        <v>2.25</v>
      </c>
      <c r="H12" s="245"/>
      <c r="I12" s="246"/>
      <c r="J12" s="490"/>
      <c r="K12" s="244" t="n">
        <v>2.75</v>
      </c>
      <c r="L12" s="245"/>
      <c r="M12" s="246"/>
      <c r="N12" s="490" t="n">
        <v>2.5</v>
      </c>
      <c r="O12" s="501" t="n">
        <v>4.25</v>
      </c>
      <c r="P12" s="494"/>
      <c r="Q12" s="262"/>
      <c r="R12" s="490"/>
      <c r="S12" s="244" t="n">
        <v>2.5</v>
      </c>
      <c r="T12" s="245"/>
      <c r="U12" s="262"/>
      <c r="V12" s="490" t="n">
        <v>2.5</v>
      </c>
      <c r="W12" s="244" t="n">
        <v>3.75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87" t="s">
        <v>68</v>
      </c>
      <c r="E13" s="488" t="n">
        <f aca="false">SUM(F13:Y13)</f>
        <v>20</v>
      </c>
      <c r="F13" s="504"/>
      <c r="G13" s="244" t="n">
        <v>2.75</v>
      </c>
      <c r="H13" s="245"/>
      <c r="I13" s="246"/>
      <c r="J13" s="490"/>
      <c r="K13" s="497" t="n">
        <v>3.5</v>
      </c>
      <c r="L13" s="244"/>
      <c r="M13" s="246"/>
      <c r="N13" s="490"/>
      <c r="O13" s="446" t="n">
        <v>2.25</v>
      </c>
      <c r="P13" s="494"/>
      <c r="Q13" s="246"/>
      <c r="R13" s="490" t="n">
        <v>2.5</v>
      </c>
      <c r="S13" s="455" t="n">
        <v>4</v>
      </c>
      <c r="T13" s="245"/>
      <c r="U13" s="246"/>
      <c r="V13" s="490" t="n">
        <v>2.5</v>
      </c>
      <c r="W13" s="244" t="n">
        <v>2.5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87" t="s">
        <v>83</v>
      </c>
      <c r="E14" s="488" t="n">
        <f aca="false">SUM(F14:Y14)</f>
        <v>18.5</v>
      </c>
      <c r="F14" s="504" t="n">
        <v>2.5</v>
      </c>
      <c r="G14" s="446" t="n">
        <v>3.5</v>
      </c>
      <c r="H14" s="245"/>
      <c r="I14" s="246"/>
      <c r="J14" s="490"/>
      <c r="K14" s="244" t="n">
        <v>3</v>
      </c>
      <c r="L14" s="245"/>
      <c r="M14" s="262"/>
      <c r="N14" s="490" t="n">
        <v>2.5</v>
      </c>
      <c r="O14" s="245" t="n">
        <v>2.5</v>
      </c>
      <c r="P14" s="494"/>
      <c r="Q14" s="246"/>
      <c r="R14" s="490"/>
      <c r="S14" s="497" t="n">
        <v>2.25</v>
      </c>
      <c r="T14" s="245"/>
      <c r="U14" s="246"/>
      <c r="V14" s="490"/>
      <c r="W14" s="456" t="n">
        <v>2.25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87" t="s">
        <v>73</v>
      </c>
      <c r="E15" s="488" t="n">
        <f aca="false">SUM(F15:Y15)</f>
        <v>17.25</v>
      </c>
      <c r="F15" s="504"/>
      <c r="G15" s="245" t="n">
        <v>2.5</v>
      </c>
      <c r="H15" s="245"/>
      <c r="I15" s="246"/>
      <c r="J15" s="490"/>
      <c r="K15" s="244" t="n">
        <v>1.75</v>
      </c>
      <c r="L15" s="245"/>
      <c r="M15" s="246"/>
      <c r="N15" s="490" t="n">
        <v>2.5</v>
      </c>
      <c r="O15" s="245" t="n">
        <v>2.5</v>
      </c>
      <c r="P15" s="494"/>
      <c r="Q15" s="246"/>
      <c r="R15" s="490"/>
      <c r="S15" s="244" t="n">
        <v>2.75</v>
      </c>
      <c r="T15" s="245"/>
      <c r="U15" s="246"/>
      <c r="V15" s="490" t="n">
        <v>2.5</v>
      </c>
      <c r="W15" s="244" t="n">
        <v>2.75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87" t="s">
        <v>276</v>
      </c>
      <c r="E16" s="488" t="n">
        <f aca="false">SUM(F16:Y16)</f>
        <v>17</v>
      </c>
      <c r="F16" s="504"/>
      <c r="G16" s="245" t="n">
        <v>3.5</v>
      </c>
      <c r="H16" s="245"/>
      <c r="I16" s="246"/>
      <c r="J16" s="490"/>
      <c r="K16" s="244" t="n">
        <v>4</v>
      </c>
      <c r="L16" s="245"/>
      <c r="M16" s="246"/>
      <c r="N16" s="490"/>
      <c r="O16" s="482" t="n">
        <v>2.25</v>
      </c>
      <c r="P16" s="494"/>
      <c r="Q16" s="246"/>
      <c r="R16" s="490"/>
      <c r="S16" s="244" t="n">
        <v>1.5</v>
      </c>
      <c r="T16" s="245"/>
      <c r="U16" s="246"/>
      <c r="V16" s="490" t="n">
        <v>2.5</v>
      </c>
      <c r="W16" s="497" t="n">
        <v>3.25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87" t="s">
        <v>97</v>
      </c>
      <c r="E17" s="488" t="n">
        <f aca="false">SUM(F17:Y17)</f>
        <v>11</v>
      </c>
      <c r="F17" s="504"/>
      <c r="G17" s="281" t="n">
        <v>1.5</v>
      </c>
      <c r="H17" s="283"/>
      <c r="I17" s="282"/>
      <c r="J17" s="490" t="n">
        <v>2.5</v>
      </c>
      <c r="K17" s="469" t="n">
        <v>2.5</v>
      </c>
      <c r="L17" s="283"/>
      <c r="M17" s="282"/>
      <c r="N17" s="490"/>
      <c r="O17" s="446" t="n">
        <v>1.5</v>
      </c>
      <c r="P17" s="502"/>
      <c r="Q17" s="282"/>
      <c r="R17" s="490"/>
      <c r="S17" s="281" t="n">
        <v>1.75</v>
      </c>
      <c r="T17" s="281"/>
      <c r="U17" s="282"/>
      <c r="V17" s="490"/>
      <c r="W17" s="469" t="n">
        <v>1.25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277</v>
      </c>
      <c r="G18" s="284"/>
      <c r="H18" s="284"/>
      <c r="I18" s="284"/>
      <c r="J18" s="284" t="s">
        <v>278</v>
      </c>
      <c r="K18" s="284"/>
      <c r="L18" s="284"/>
      <c r="M18" s="284"/>
      <c r="N18" s="284" t="s">
        <v>279</v>
      </c>
      <c r="O18" s="284"/>
      <c r="P18" s="284"/>
      <c r="Q18" s="284"/>
      <c r="R18" s="284" t="s">
        <v>280</v>
      </c>
      <c r="S18" s="284"/>
      <c r="T18" s="284"/>
      <c r="U18" s="284"/>
      <c r="V18" s="284" t="s">
        <v>281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471" t="s">
        <v>226</v>
      </c>
      <c r="G20" s="471"/>
      <c r="H20" s="471"/>
      <c r="I20" s="471"/>
      <c r="J20" s="471" t="s">
        <v>235</v>
      </c>
      <c r="K20" s="471"/>
      <c r="L20" s="471"/>
      <c r="M20" s="471"/>
      <c r="N20" s="470" t="s">
        <v>155</v>
      </c>
      <c r="O20" s="470"/>
      <c r="P20" s="470"/>
      <c r="Q20" s="470"/>
      <c r="R20" s="471" t="s">
        <v>235</v>
      </c>
      <c r="S20" s="471"/>
      <c r="T20" s="471"/>
      <c r="U20" s="471"/>
      <c r="V20" s="470" t="s">
        <v>137</v>
      </c>
      <c r="W20" s="470"/>
      <c r="X20" s="470"/>
      <c r="Y20" s="470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5.88"/>
    <col collapsed="false" customWidth="true" hidden="false" outlineLevel="0" max="4" min="4" style="1" width="22.76"/>
  </cols>
  <sheetData>
    <row r="3" customFormat="false" ht="15" hidden="false" customHeight="false" outlineLevel="0" collapsed="false">
      <c r="B3" s="431" t="s">
        <v>282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87" t="s">
        <v>82</v>
      </c>
      <c r="E8" s="488" t="n">
        <f aca="false">SUM(F8:Y8)</f>
        <v>25.5</v>
      </c>
      <c r="F8" s="504" t="n">
        <v>2.5</v>
      </c>
      <c r="G8" s="476" t="n">
        <v>2.5</v>
      </c>
      <c r="H8" s="234"/>
      <c r="I8" s="235"/>
      <c r="J8" s="490" t="n">
        <v>2.5</v>
      </c>
      <c r="K8" s="476" t="n">
        <v>3.25</v>
      </c>
      <c r="L8" s="234"/>
      <c r="M8" s="235"/>
      <c r="N8" s="490" t="n">
        <v>2.5</v>
      </c>
      <c r="O8" s="482" t="n">
        <v>4.25</v>
      </c>
      <c r="P8" s="491"/>
      <c r="Q8" s="235"/>
      <c r="R8" s="490"/>
      <c r="S8" s="476" t="n">
        <v>2.5</v>
      </c>
      <c r="T8" s="234"/>
      <c r="U8" s="235"/>
      <c r="V8" s="490" t="n">
        <v>2.5</v>
      </c>
      <c r="W8" s="478" t="n">
        <v>3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87" t="s">
        <v>78</v>
      </c>
      <c r="E9" s="488" t="n">
        <f aca="false">SUM(F9:Y9)</f>
        <v>23.5</v>
      </c>
      <c r="F9" s="504" t="n">
        <v>2.5</v>
      </c>
      <c r="G9" s="482" t="n">
        <v>4</v>
      </c>
      <c r="H9" s="245"/>
      <c r="I9" s="246"/>
      <c r="J9" s="490" t="n">
        <v>2.5</v>
      </c>
      <c r="K9" s="446" t="n">
        <v>3.5</v>
      </c>
      <c r="L9" s="244"/>
      <c r="M9" s="246"/>
      <c r="N9" s="490"/>
      <c r="O9" s="498" t="n">
        <v>2.25</v>
      </c>
      <c r="P9" s="494"/>
      <c r="Q9" s="246" t="n">
        <v>0.5</v>
      </c>
      <c r="R9" s="490" t="n">
        <v>2.5</v>
      </c>
      <c r="S9" s="244" t="n">
        <v>3.25</v>
      </c>
      <c r="T9" s="245"/>
      <c r="U9" s="246"/>
      <c r="V9" s="490"/>
      <c r="W9" s="244" t="n">
        <v>2.5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87" t="s">
        <v>59</v>
      </c>
      <c r="E10" s="488" t="n">
        <f aca="false">SUM(F10:Y10)</f>
        <v>18.25</v>
      </c>
      <c r="F10" s="504" t="n">
        <v>2.5</v>
      </c>
      <c r="G10" s="446" t="n">
        <v>2.5</v>
      </c>
      <c r="H10" s="245"/>
      <c r="I10" s="246"/>
      <c r="J10" s="490"/>
      <c r="K10" s="244" t="n">
        <v>2.5</v>
      </c>
      <c r="L10" s="245"/>
      <c r="M10" s="246"/>
      <c r="N10" s="490"/>
      <c r="O10" s="501" t="n">
        <v>1.75</v>
      </c>
      <c r="P10" s="494"/>
      <c r="Q10" s="246"/>
      <c r="R10" s="490" t="n">
        <v>2.5</v>
      </c>
      <c r="S10" s="497" t="n">
        <v>3.75</v>
      </c>
      <c r="T10" s="245"/>
      <c r="U10" s="246"/>
      <c r="V10" s="490"/>
      <c r="W10" s="244" t="n">
        <v>2.75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99" t="s">
        <v>63</v>
      </c>
      <c r="E11" s="488" t="n">
        <f aca="false">SUM(F11:Y11)</f>
        <v>17.5</v>
      </c>
      <c r="F11" s="504"/>
      <c r="G11" s="501" t="n">
        <v>1.75</v>
      </c>
      <c r="H11" s="245"/>
      <c r="I11" s="246"/>
      <c r="J11" s="490"/>
      <c r="K11" s="244" t="n">
        <v>2</v>
      </c>
      <c r="L11" s="515"/>
      <c r="M11" s="246"/>
      <c r="N11" s="490" t="n">
        <v>2.5</v>
      </c>
      <c r="O11" s="446" t="n">
        <v>3</v>
      </c>
      <c r="P11" s="494"/>
      <c r="Q11" s="246"/>
      <c r="R11" s="490" t="n">
        <v>2.5</v>
      </c>
      <c r="S11" s="244" t="n">
        <v>3.5</v>
      </c>
      <c r="T11" s="245"/>
      <c r="U11" s="246"/>
      <c r="V11" s="490"/>
      <c r="W11" s="244" t="n">
        <v>2.25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99" t="s">
        <v>57</v>
      </c>
      <c r="E12" s="488" t="n">
        <f aca="false">SUM(F12:Y12)</f>
        <v>17.5</v>
      </c>
      <c r="F12" s="504"/>
      <c r="G12" s="245" t="n">
        <v>1.5</v>
      </c>
      <c r="H12" s="245"/>
      <c r="I12" s="246"/>
      <c r="J12" s="490"/>
      <c r="K12" s="496" t="n">
        <v>2.5</v>
      </c>
      <c r="L12" s="245"/>
      <c r="M12" s="246" t="n">
        <v>0.5</v>
      </c>
      <c r="N12" s="490"/>
      <c r="O12" s="245" t="n">
        <v>1.5</v>
      </c>
      <c r="P12" s="494"/>
      <c r="Q12" s="262"/>
      <c r="R12" s="490" t="n">
        <v>2.5</v>
      </c>
      <c r="S12" s="244" t="n">
        <v>4</v>
      </c>
      <c r="T12" s="245"/>
      <c r="U12" s="262"/>
      <c r="V12" s="490" t="n">
        <v>2.5</v>
      </c>
      <c r="W12" s="455" t="n">
        <v>2.5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87" t="s">
        <v>86</v>
      </c>
      <c r="E13" s="488" t="n">
        <f aca="false">SUM(F13:Y13)</f>
        <v>17.5</v>
      </c>
      <c r="F13" s="504"/>
      <c r="G13" s="244" t="n">
        <v>3.5</v>
      </c>
      <c r="H13" s="245"/>
      <c r="I13" s="246"/>
      <c r="J13" s="490"/>
      <c r="K13" s="244" t="n">
        <v>1.5</v>
      </c>
      <c r="L13" s="244"/>
      <c r="M13" s="246"/>
      <c r="N13" s="490"/>
      <c r="O13" s="245" t="n">
        <v>0.75</v>
      </c>
      <c r="P13" s="494"/>
      <c r="Q13" s="246"/>
      <c r="R13" s="490" t="n">
        <v>2.5</v>
      </c>
      <c r="S13" s="244" t="n">
        <v>4</v>
      </c>
      <c r="T13" s="245"/>
      <c r="U13" s="246"/>
      <c r="V13" s="490" t="n">
        <v>2.5</v>
      </c>
      <c r="W13" s="455" t="n">
        <v>2.75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87" t="s">
        <v>85</v>
      </c>
      <c r="E14" s="488" t="n">
        <f aca="false">SUM(F14:Y14)</f>
        <v>15.25</v>
      </c>
      <c r="F14" s="504"/>
      <c r="G14" s="245" t="n">
        <v>2.75</v>
      </c>
      <c r="H14" s="245"/>
      <c r="I14" s="246"/>
      <c r="J14" s="490"/>
      <c r="K14" s="497" t="n">
        <v>1.75</v>
      </c>
      <c r="L14" s="245"/>
      <c r="M14" s="262"/>
      <c r="N14" s="490" t="n">
        <v>2.5</v>
      </c>
      <c r="O14" s="446" t="n">
        <v>3.5</v>
      </c>
      <c r="P14" s="494"/>
      <c r="Q14" s="246"/>
      <c r="R14" s="490"/>
      <c r="S14" s="455" t="n">
        <v>2.25</v>
      </c>
      <c r="T14" s="245"/>
      <c r="U14" s="246"/>
      <c r="V14" s="490"/>
      <c r="W14" s="244" t="n">
        <v>2.5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87" t="s">
        <v>91</v>
      </c>
      <c r="E15" s="488" t="n">
        <f aca="false">SUM(F15:Y15)</f>
        <v>15.25</v>
      </c>
      <c r="F15" s="504"/>
      <c r="G15" s="245" t="n">
        <v>3</v>
      </c>
      <c r="H15" s="245"/>
      <c r="I15" s="246"/>
      <c r="J15" s="490"/>
      <c r="K15" s="244" t="n">
        <v>2.75</v>
      </c>
      <c r="L15" s="245"/>
      <c r="M15" s="246"/>
      <c r="N15" s="490"/>
      <c r="O15" s="245" t="n">
        <v>1.5</v>
      </c>
      <c r="P15" s="494"/>
      <c r="Q15" s="246"/>
      <c r="R15" s="490" t="n">
        <v>2.5</v>
      </c>
      <c r="S15" s="244" t="n">
        <v>3.25</v>
      </c>
      <c r="T15" s="245"/>
      <c r="U15" s="246"/>
      <c r="V15" s="490"/>
      <c r="W15" s="244" t="n">
        <v>2.25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87" t="s">
        <v>72</v>
      </c>
      <c r="E16" s="488" t="n">
        <f aca="false">SUM(F16:Y16)</f>
        <v>11.75</v>
      </c>
      <c r="F16" s="504"/>
      <c r="G16" s="245" t="n">
        <v>2.25</v>
      </c>
      <c r="H16" s="245"/>
      <c r="I16" s="246"/>
      <c r="J16" s="490"/>
      <c r="K16" s="244" t="n">
        <v>1</v>
      </c>
      <c r="L16" s="245"/>
      <c r="M16" s="246"/>
      <c r="N16" s="490"/>
      <c r="O16" s="245" t="n">
        <v>1</v>
      </c>
      <c r="P16" s="494"/>
      <c r="Q16" s="246"/>
      <c r="R16" s="490" t="n">
        <v>2.5</v>
      </c>
      <c r="S16" s="496" t="n">
        <v>2.25</v>
      </c>
      <c r="T16" s="245"/>
      <c r="U16" s="246" t="n">
        <v>0.25</v>
      </c>
      <c r="V16" s="490"/>
      <c r="W16" s="244" t="n">
        <v>2.5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87" t="s">
        <v>75</v>
      </c>
      <c r="E17" s="488" t="n">
        <f aca="false">SUM(F17:Y17)</f>
        <v>9.75</v>
      </c>
      <c r="F17" s="504"/>
      <c r="G17" s="503" t="n">
        <v>1.75</v>
      </c>
      <c r="H17" s="283"/>
      <c r="I17" s="282" t="n">
        <v>0.5</v>
      </c>
      <c r="J17" s="490" t="n">
        <v>2.5</v>
      </c>
      <c r="K17" s="516" t="n">
        <v>4</v>
      </c>
      <c r="L17" s="283"/>
      <c r="M17" s="282"/>
      <c r="N17" s="490"/>
      <c r="O17" s="245" t="n">
        <v>1.5</v>
      </c>
      <c r="P17" s="502"/>
      <c r="Q17" s="282"/>
      <c r="R17" s="490"/>
      <c r="S17" s="516" t="n">
        <v>2</v>
      </c>
      <c r="T17" s="281"/>
      <c r="U17" s="282"/>
      <c r="V17" s="505" t="n">
        <v>-2.5</v>
      </c>
      <c r="W17" s="512" t="n">
        <v>0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283</v>
      </c>
      <c r="G18" s="284"/>
      <c r="H18" s="284"/>
      <c r="I18" s="284"/>
      <c r="J18" s="284" t="s">
        <v>284</v>
      </c>
      <c r="K18" s="284"/>
      <c r="L18" s="284"/>
      <c r="M18" s="284"/>
      <c r="N18" s="284" t="s">
        <v>279</v>
      </c>
      <c r="O18" s="284"/>
      <c r="P18" s="284"/>
      <c r="Q18" s="284"/>
      <c r="R18" s="284" t="s">
        <v>285</v>
      </c>
      <c r="S18" s="284"/>
      <c r="T18" s="284"/>
      <c r="U18" s="284"/>
      <c r="V18" s="284" t="s">
        <v>286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471" t="s">
        <v>226</v>
      </c>
      <c r="G20" s="471"/>
      <c r="H20" s="471"/>
      <c r="I20" s="471"/>
      <c r="J20" s="471" t="s">
        <v>237</v>
      </c>
      <c r="K20" s="471"/>
      <c r="L20" s="471"/>
      <c r="M20" s="471"/>
      <c r="N20" s="471" t="s">
        <v>226</v>
      </c>
      <c r="O20" s="471"/>
      <c r="P20" s="471"/>
      <c r="Q20" s="471"/>
      <c r="R20" s="470" t="s">
        <v>137</v>
      </c>
      <c r="S20" s="470"/>
      <c r="T20" s="470"/>
      <c r="U20" s="470"/>
      <c r="V20" s="471" t="s">
        <v>287</v>
      </c>
      <c r="W20" s="471"/>
      <c r="X20" s="471"/>
      <c r="Y20" s="471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75"/>
  </cols>
  <sheetData>
    <row r="3" customFormat="false" ht="15" hidden="false" customHeight="false" outlineLevel="0" collapsed="false">
      <c r="B3" s="431" t="s">
        <v>288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87" t="s">
        <v>65</v>
      </c>
      <c r="E8" s="488" t="n">
        <f aca="false">SUM(F8:Y8)</f>
        <v>23.25</v>
      </c>
      <c r="F8" s="504" t="n">
        <v>2.5</v>
      </c>
      <c r="G8" s="476" t="n">
        <v>3.75</v>
      </c>
      <c r="H8" s="234"/>
      <c r="I8" s="235"/>
      <c r="J8" s="490"/>
      <c r="K8" s="234" t="n">
        <v>1.25</v>
      </c>
      <c r="L8" s="234"/>
      <c r="M8" s="235"/>
      <c r="N8" s="490" t="n">
        <v>2.5</v>
      </c>
      <c r="O8" s="446" t="n">
        <v>3</v>
      </c>
      <c r="P8" s="491"/>
      <c r="Q8" s="235"/>
      <c r="R8" s="490" t="n">
        <v>2.5</v>
      </c>
      <c r="S8" s="478" t="n">
        <v>4</v>
      </c>
      <c r="T8" s="234"/>
      <c r="U8" s="235"/>
      <c r="V8" s="490"/>
      <c r="W8" s="493" t="n">
        <v>2.75</v>
      </c>
      <c r="X8" s="234" t="n">
        <v>0.5</v>
      </c>
      <c r="Y8" s="235" t="n">
        <v>0.5</v>
      </c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87" t="s">
        <v>245</v>
      </c>
      <c r="E9" s="488" t="n">
        <f aca="false">SUM(F9:Y9)</f>
        <v>20.25</v>
      </c>
      <c r="F9" s="506" t="n">
        <v>1.5</v>
      </c>
      <c r="G9" s="482" t="n">
        <v>2.5</v>
      </c>
      <c r="H9" s="245"/>
      <c r="I9" s="246"/>
      <c r="J9" s="490" t="n">
        <v>2.5</v>
      </c>
      <c r="K9" s="482" t="n">
        <v>3.75</v>
      </c>
      <c r="L9" s="244"/>
      <c r="M9" s="246"/>
      <c r="N9" s="490" t="n">
        <v>2.5</v>
      </c>
      <c r="O9" s="482" t="n">
        <v>2.5</v>
      </c>
      <c r="P9" s="494"/>
      <c r="Q9" s="246"/>
      <c r="R9" s="490"/>
      <c r="S9" s="244" t="n">
        <v>3</v>
      </c>
      <c r="T9" s="245"/>
      <c r="U9" s="246"/>
      <c r="V9" s="490"/>
      <c r="W9" s="244" t="n">
        <v>2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87" t="s">
        <v>72</v>
      </c>
      <c r="E10" s="488" t="n">
        <f aca="false">SUM(F10:Y10)</f>
        <v>18.75</v>
      </c>
      <c r="F10" s="504"/>
      <c r="G10" s="245" t="n">
        <v>2.25</v>
      </c>
      <c r="H10" s="245"/>
      <c r="I10" s="246"/>
      <c r="J10" s="490"/>
      <c r="K10" s="244" t="n">
        <v>2</v>
      </c>
      <c r="L10" s="245"/>
      <c r="M10" s="246"/>
      <c r="N10" s="517" t="n">
        <v>2.5</v>
      </c>
      <c r="O10" s="446" t="n">
        <v>3.25</v>
      </c>
      <c r="P10" s="494"/>
      <c r="Q10" s="246"/>
      <c r="R10" s="490" t="n">
        <v>2.5</v>
      </c>
      <c r="S10" s="455" t="n">
        <v>3</v>
      </c>
      <c r="T10" s="245"/>
      <c r="U10" s="246"/>
      <c r="V10" s="490"/>
      <c r="W10" s="497" t="n">
        <v>3.25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99" t="s">
        <v>66</v>
      </c>
      <c r="E11" s="488" t="n">
        <f aca="false">SUM(F11:Y11)</f>
        <v>18.75</v>
      </c>
      <c r="F11" s="504"/>
      <c r="G11" s="245" t="n">
        <v>2.5</v>
      </c>
      <c r="H11" s="245"/>
      <c r="I11" s="246"/>
      <c r="J11" s="490" t="n">
        <v>2.5</v>
      </c>
      <c r="K11" s="455" t="n">
        <v>3.5</v>
      </c>
      <c r="L11" s="515"/>
      <c r="M11" s="246"/>
      <c r="N11" s="490"/>
      <c r="O11" s="245" t="n">
        <v>3</v>
      </c>
      <c r="P11" s="494"/>
      <c r="Q11" s="246"/>
      <c r="R11" s="490"/>
      <c r="S11" s="244" t="n">
        <v>1</v>
      </c>
      <c r="T11" s="245"/>
      <c r="U11" s="246"/>
      <c r="V11" s="490" t="n">
        <v>2.5</v>
      </c>
      <c r="W11" s="455" t="n">
        <v>3.75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99" t="s">
        <v>89</v>
      </c>
      <c r="E12" s="488" t="n">
        <f aca="false">SUM(F12:Y12)</f>
        <v>16.5</v>
      </c>
      <c r="F12" s="504" t="n">
        <v>2.5</v>
      </c>
      <c r="G12" s="446" t="n">
        <v>2.5</v>
      </c>
      <c r="H12" s="245"/>
      <c r="I12" s="246"/>
      <c r="J12" s="490" t="n">
        <v>2.5</v>
      </c>
      <c r="K12" s="455" t="n">
        <v>2.25</v>
      </c>
      <c r="L12" s="245"/>
      <c r="M12" s="246"/>
      <c r="N12" s="490"/>
      <c r="O12" s="245" t="n">
        <v>2.25</v>
      </c>
      <c r="P12" s="494"/>
      <c r="Q12" s="262"/>
      <c r="R12" s="490"/>
      <c r="S12" s="496" t="n">
        <v>2.25</v>
      </c>
      <c r="T12" s="245"/>
      <c r="U12" s="262" t="n">
        <v>0.5</v>
      </c>
      <c r="V12" s="490"/>
      <c r="W12" s="244" t="n">
        <v>1.75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87" t="s">
        <v>67</v>
      </c>
      <c r="E13" s="488" t="n">
        <f aca="false">SUM(F13:Y13)</f>
        <v>15.25</v>
      </c>
      <c r="F13" s="504"/>
      <c r="G13" s="496" t="n">
        <v>2.75</v>
      </c>
      <c r="H13" s="245" t="n">
        <v>0.5</v>
      </c>
      <c r="I13" s="246" t="n">
        <v>0.5</v>
      </c>
      <c r="J13" s="490"/>
      <c r="K13" s="244" t="n">
        <v>1.5</v>
      </c>
      <c r="L13" s="244"/>
      <c r="M13" s="246"/>
      <c r="N13" s="490"/>
      <c r="O13" s="245" t="n">
        <v>2.5</v>
      </c>
      <c r="P13" s="494"/>
      <c r="Q13" s="246"/>
      <c r="R13" s="490"/>
      <c r="S13" s="244" t="n">
        <v>1.25</v>
      </c>
      <c r="T13" s="245"/>
      <c r="U13" s="246"/>
      <c r="V13" s="490" t="n">
        <v>2.5</v>
      </c>
      <c r="W13" s="456" t="n">
        <v>3.75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87" t="s">
        <v>104</v>
      </c>
      <c r="E14" s="488" t="n">
        <f aca="false">SUM(F14:Y14)</f>
        <v>14.25</v>
      </c>
      <c r="F14" s="504"/>
      <c r="G14" s="245" t="n">
        <v>1.75</v>
      </c>
      <c r="H14" s="245"/>
      <c r="I14" s="246"/>
      <c r="J14" s="490"/>
      <c r="K14" s="496" t="n">
        <v>2.75</v>
      </c>
      <c r="L14" s="245" t="n">
        <v>1</v>
      </c>
      <c r="M14" s="262" t="n">
        <v>0.5</v>
      </c>
      <c r="N14" s="490"/>
      <c r="O14" s="245" t="n">
        <v>2.5</v>
      </c>
      <c r="P14" s="494"/>
      <c r="Q14" s="246"/>
      <c r="R14" s="490" t="n">
        <v>2.5</v>
      </c>
      <c r="S14" s="455" t="n">
        <v>2</v>
      </c>
      <c r="T14" s="245"/>
      <c r="U14" s="246"/>
      <c r="V14" s="490"/>
      <c r="W14" s="244" t="n">
        <v>1.25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87" t="s">
        <v>85</v>
      </c>
      <c r="E15" s="488" t="n">
        <f aca="false">SUM(F15:Y15)</f>
        <v>13.25</v>
      </c>
      <c r="F15" s="504"/>
      <c r="G15" s="245" t="n">
        <v>2.25</v>
      </c>
      <c r="H15" s="245"/>
      <c r="I15" s="246"/>
      <c r="J15" s="490"/>
      <c r="K15" s="497" t="n">
        <v>2.5</v>
      </c>
      <c r="L15" s="245"/>
      <c r="M15" s="246"/>
      <c r="N15" s="490"/>
      <c r="O15" s="245" t="n">
        <v>1.5</v>
      </c>
      <c r="P15" s="494"/>
      <c r="Q15" s="246"/>
      <c r="R15" s="490"/>
      <c r="S15" s="244" t="n">
        <v>1</v>
      </c>
      <c r="T15" s="245"/>
      <c r="U15" s="246"/>
      <c r="V15" s="490" t="n">
        <v>2.5</v>
      </c>
      <c r="W15" s="455" t="n">
        <v>3.5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87" t="s">
        <v>96</v>
      </c>
      <c r="E16" s="488" t="n">
        <f aca="false">SUM(F16:Y16)</f>
        <v>12.75</v>
      </c>
      <c r="F16" s="504"/>
      <c r="G16" s="245" t="n">
        <v>1.75</v>
      </c>
      <c r="H16" s="245"/>
      <c r="I16" s="246"/>
      <c r="J16" s="490"/>
      <c r="K16" s="244" t="n">
        <v>3</v>
      </c>
      <c r="L16" s="245"/>
      <c r="M16" s="246"/>
      <c r="N16" s="490"/>
      <c r="O16" s="501" t="n">
        <v>2.5</v>
      </c>
      <c r="P16" s="518"/>
      <c r="Q16" s="246" t="n">
        <v>0.5</v>
      </c>
      <c r="R16" s="490"/>
      <c r="S16" s="497" t="n">
        <v>3</v>
      </c>
      <c r="T16" s="245"/>
      <c r="U16" s="246"/>
      <c r="V16" s="490"/>
      <c r="W16" s="244" t="n">
        <v>2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87" t="s">
        <v>102</v>
      </c>
      <c r="E17" s="488" t="n">
        <f aca="false">SUM(F17:Y17)</f>
        <v>12</v>
      </c>
      <c r="F17" s="504"/>
      <c r="G17" s="512" t="n">
        <v>3</v>
      </c>
      <c r="H17" s="283"/>
      <c r="I17" s="282"/>
      <c r="J17" s="490"/>
      <c r="K17" s="281" t="n">
        <v>1.75</v>
      </c>
      <c r="L17" s="283"/>
      <c r="M17" s="282"/>
      <c r="N17" s="490"/>
      <c r="O17" s="245" t="n">
        <v>1.75</v>
      </c>
      <c r="P17" s="502"/>
      <c r="Q17" s="282"/>
      <c r="R17" s="490"/>
      <c r="S17" s="281" t="n">
        <v>3</v>
      </c>
      <c r="T17" s="281"/>
      <c r="U17" s="282"/>
      <c r="V17" s="490"/>
      <c r="W17" s="281" t="n">
        <v>2.5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289</v>
      </c>
      <c r="G18" s="284"/>
      <c r="H18" s="284"/>
      <c r="I18" s="284"/>
      <c r="J18" s="284" t="s">
        <v>290</v>
      </c>
      <c r="K18" s="284"/>
      <c r="L18" s="284"/>
      <c r="M18" s="284"/>
      <c r="N18" s="284" t="s">
        <v>291</v>
      </c>
      <c r="O18" s="284"/>
      <c r="P18" s="284"/>
      <c r="Q18" s="284"/>
      <c r="R18" s="284" t="s">
        <v>292</v>
      </c>
      <c r="S18" s="284"/>
      <c r="T18" s="284"/>
      <c r="U18" s="284"/>
      <c r="V18" s="284" t="s">
        <v>293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471" t="s">
        <v>235</v>
      </c>
      <c r="G20" s="471"/>
      <c r="H20" s="471"/>
      <c r="I20" s="471"/>
      <c r="J20" s="471" t="s">
        <v>226</v>
      </c>
      <c r="K20" s="471"/>
      <c r="L20" s="471"/>
      <c r="M20" s="471"/>
      <c r="N20" s="471" t="s">
        <v>226</v>
      </c>
      <c r="O20" s="471"/>
      <c r="P20" s="471"/>
      <c r="Q20" s="471"/>
      <c r="R20" s="471" t="s">
        <v>226</v>
      </c>
      <c r="S20" s="471"/>
      <c r="T20" s="471"/>
      <c r="U20" s="471"/>
      <c r="V20" s="471" t="s">
        <v>294</v>
      </c>
      <c r="W20" s="471"/>
      <c r="X20" s="471"/>
      <c r="Y20" s="471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3" min="3" style="1" width="20"/>
    <col collapsed="false" customWidth="true" hidden="false" outlineLevel="0" max="4" min="4" style="1" width="17.25"/>
  </cols>
  <sheetData>
    <row r="3" customFormat="false" ht="15" hidden="false" customHeight="false" outlineLevel="0" collapsed="false">
      <c r="B3" s="431" t="s">
        <v>295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  <c r="AB6" s="519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  <c r="AB7" s="519"/>
    </row>
    <row r="8" customFormat="false" ht="15" hidden="false" customHeight="false" outlineLevel="0" collapsed="false">
      <c r="B8" s="432"/>
      <c r="C8" s="224" t="n">
        <v>1</v>
      </c>
      <c r="D8" s="487" t="s">
        <v>168</v>
      </c>
      <c r="E8" s="488" t="n">
        <f aca="false">SUM(F8:Y8)</f>
        <v>25.75</v>
      </c>
      <c r="F8" s="504" t="n">
        <v>2.5</v>
      </c>
      <c r="G8" s="493" t="n">
        <v>2.25</v>
      </c>
      <c r="H8" s="234"/>
      <c r="I8" s="235" t="n">
        <v>0.25</v>
      </c>
      <c r="J8" s="490" t="n">
        <v>2.5</v>
      </c>
      <c r="K8" s="234" t="n">
        <v>4</v>
      </c>
      <c r="L8" s="234"/>
      <c r="M8" s="235"/>
      <c r="N8" s="490" t="n">
        <v>2.5</v>
      </c>
      <c r="O8" s="501" t="n">
        <v>4.25</v>
      </c>
      <c r="P8" s="491"/>
      <c r="Q8" s="235"/>
      <c r="R8" s="490"/>
      <c r="S8" s="234" t="n">
        <v>2.75</v>
      </c>
      <c r="T8" s="234"/>
      <c r="U8" s="235"/>
      <c r="V8" s="490" t="n">
        <v>2.5</v>
      </c>
      <c r="W8" s="234" t="n">
        <v>2.25</v>
      </c>
      <c r="X8" s="234"/>
      <c r="Y8" s="235"/>
      <c r="Z8" s="194"/>
      <c r="AA8" s="436"/>
      <c r="AB8" s="519"/>
    </row>
    <row r="9" customFormat="false" ht="15" hidden="false" customHeight="false" outlineLevel="0" collapsed="false">
      <c r="B9" s="432"/>
      <c r="C9" s="135" t="n">
        <v>2</v>
      </c>
      <c r="D9" s="487" t="s">
        <v>71</v>
      </c>
      <c r="E9" s="488" t="n">
        <f aca="false">SUM(F9:Y9)</f>
        <v>25.75</v>
      </c>
      <c r="F9" s="504" t="n">
        <v>2.5</v>
      </c>
      <c r="G9" s="245" t="n">
        <v>1</v>
      </c>
      <c r="H9" s="245"/>
      <c r="I9" s="246"/>
      <c r="J9" s="490" t="n">
        <v>2.5</v>
      </c>
      <c r="K9" s="245" t="n">
        <v>3.5</v>
      </c>
      <c r="L9" s="244"/>
      <c r="M9" s="246"/>
      <c r="N9" s="490" t="n">
        <v>2.5</v>
      </c>
      <c r="O9" s="245" t="n">
        <v>3.75</v>
      </c>
      <c r="P9" s="494"/>
      <c r="Q9" s="246"/>
      <c r="R9" s="490"/>
      <c r="S9" s="496" t="n">
        <v>2.5</v>
      </c>
      <c r="T9" s="245"/>
      <c r="U9" s="246" t="n">
        <v>0.5</v>
      </c>
      <c r="V9" s="490" t="n">
        <v>2.5</v>
      </c>
      <c r="W9" s="244" t="n">
        <v>4.5</v>
      </c>
      <c r="X9" s="245"/>
      <c r="Y9" s="246"/>
      <c r="Z9" s="194"/>
      <c r="AA9" s="436"/>
      <c r="AB9" s="519"/>
    </row>
    <row r="10" customFormat="false" ht="15" hidden="false" customHeight="false" outlineLevel="0" collapsed="false">
      <c r="B10" s="432"/>
      <c r="C10" s="135" t="n">
        <v>3</v>
      </c>
      <c r="D10" s="499" t="s">
        <v>57</v>
      </c>
      <c r="E10" s="488" t="n">
        <f aca="false">SUM(F10:Y10)</f>
        <v>23.75</v>
      </c>
      <c r="F10" s="504" t="n">
        <v>2.5</v>
      </c>
      <c r="G10" s="245" t="n">
        <v>3.75</v>
      </c>
      <c r="H10" s="245"/>
      <c r="I10" s="246"/>
      <c r="J10" s="490"/>
      <c r="K10" s="455" t="n">
        <v>1.5</v>
      </c>
      <c r="L10" s="515"/>
      <c r="M10" s="246"/>
      <c r="N10" s="490" t="n">
        <v>2.5</v>
      </c>
      <c r="O10" s="498" t="n">
        <v>3.75</v>
      </c>
      <c r="P10" s="494"/>
      <c r="Q10" s="246" t="n">
        <v>0.25</v>
      </c>
      <c r="R10" s="490" t="n">
        <v>2.5</v>
      </c>
      <c r="S10" s="455" t="n">
        <v>3.5</v>
      </c>
      <c r="T10" s="245"/>
      <c r="U10" s="246"/>
      <c r="V10" s="490"/>
      <c r="W10" s="456" t="n">
        <v>3.5</v>
      </c>
      <c r="X10" s="245"/>
      <c r="Y10" s="246"/>
      <c r="Z10" s="194"/>
      <c r="AA10" s="436"/>
      <c r="AB10" s="519"/>
    </row>
    <row r="11" customFormat="false" ht="15" hidden="false" customHeight="false" outlineLevel="0" collapsed="false">
      <c r="B11" s="432"/>
      <c r="C11" s="135" t="n">
        <v>4</v>
      </c>
      <c r="D11" s="499" t="s">
        <v>85</v>
      </c>
      <c r="E11" s="488" t="n">
        <f aca="false">SUM(F11:Y11)</f>
        <v>23</v>
      </c>
      <c r="F11" s="504"/>
      <c r="G11" s="446" t="n">
        <v>2.5</v>
      </c>
      <c r="H11" s="245"/>
      <c r="I11" s="246"/>
      <c r="J11" s="490" t="n">
        <v>2.5</v>
      </c>
      <c r="K11" s="497" t="n">
        <v>2.75</v>
      </c>
      <c r="L11" s="498" t="n">
        <v>0.5</v>
      </c>
      <c r="M11" s="246" t="n">
        <v>0.25</v>
      </c>
      <c r="N11" s="490" t="n">
        <v>2.5</v>
      </c>
      <c r="O11" s="245" t="n">
        <v>3.5</v>
      </c>
      <c r="P11" s="494"/>
      <c r="Q11" s="246"/>
      <c r="R11" s="490" t="n">
        <v>2.5</v>
      </c>
      <c r="S11" s="456" t="n">
        <v>3.5</v>
      </c>
      <c r="T11" s="245"/>
      <c r="U11" s="246"/>
      <c r="V11" s="490"/>
      <c r="W11" s="455" t="n">
        <v>2.5</v>
      </c>
      <c r="X11" s="245"/>
      <c r="Y11" s="246"/>
      <c r="Z11" s="194"/>
      <c r="AA11" s="436"/>
      <c r="AB11" s="519"/>
    </row>
    <row r="12" customFormat="false" ht="15" hidden="false" customHeight="false" outlineLevel="0" collapsed="false">
      <c r="B12" s="432"/>
      <c r="C12" s="135" t="n">
        <v>5</v>
      </c>
      <c r="D12" s="487" t="s">
        <v>100</v>
      </c>
      <c r="E12" s="488" t="n">
        <f aca="false">SUM(F12:Y12)</f>
        <v>21.75</v>
      </c>
      <c r="F12" s="506" t="n">
        <v>-2.5</v>
      </c>
      <c r="G12" s="482" t="n">
        <v>3</v>
      </c>
      <c r="H12" s="245"/>
      <c r="I12" s="246"/>
      <c r="J12" s="490" t="n">
        <v>2.5</v>
      </c>
      <c r="K12" s="244" t="n">
        <v>3.75</v>
      </c>
      <c r="L12" s="245"/>
      <c r="M12" s="246"/>
      <c r="N12" s="490" t="n">
        <v>2.5</v>
      </c>
      <c r="O12" s="245" t="n">
        <v>3.75</v>
      </c>
      <c r="P12" s="494"/>
      <c r="Q12" s="262"/>
      <c r="R12" s="490" t="n">
        <v>2.5</v>
      </c>
      <c r="S12" s="455" t="n">
        <v>3.5</v>
      </c>
      <c r="T12" s="245"/>
      <c r="U12" s="262"/>
      <c r="V12" s="490"/>
      <c r="W12" s="455" t="n">
        <v>2.75</v>
      </c>
      <c r="X12" s="245"/>
      <c r="Y12" s="246"/>
      <c r="Z12" s="194"/>
      <c r="AA12" s="436"/>
      <c r="AB12" s="519"/>
    </row>
    <row r="13" customFormat="false" ht="15" hidden="false" customHeight="false" outlineLevel="0" collapsed="false">
      <c r="B13" s="432"/>
      <c r="C13" s="135" t="n">
        <v>6</v>
      </c>
      <c r="D13" s="487" t="s">
        <v>80</v>
      </c>
      <c r="E13" s="488" t="n">
        <f aca="false">SUM(F13:Y13)</f>
        <v>21</v>
      </c>
      <c r="F13" s="504" t="n">
        <v>2.5</v>
      </c>
      <c r="G13" s="244" t="n">
        <v>4</v>
      </c>
      <c r="H13" s="245"/>
      <c r="I13" s="246"/>
      <c r="J13" s="490" t="n">
        <v>2.5</v>
      </c>
      <c r="K13" s="244" t="n">
        <v>4</v>
      </c>
      <c r="L13" s="244"/>
      <c r="M13" s="246"/>
      <c r="N13" s="490"/>
      <c r="O13" s="482" t="n">
        <v>1.5</v>
      </c>
      <c r="P13" s="494"/>
      <c r="Q13" s="246"/>
      <c r="R13" s="490"/>
      <c r="S13" s="244" t="n">
        <v>2</v>
      </c>
      <c r="T13" s="245"/>
      <c r="U13" s="246"/>
      <c r="V13" s="490" t="n">
        <v>2.5</v>
      </c>
      <c r="W13" s="244" t="n">
        <v>2</v>
      </c>
      <c r="X13" s="245"/>
      <c r="Y13" s="246"/>
      <c r="Z13" s="194"/>
      <c r="AA13" s="436"/>
      <c r="AB13" s="519"/>
    </row>
    <row r="14" customFormat="false" ht="15" hidden="false" customHeight="false" outlineLevel="0" collapsed="false">
      <c r="B14" s="432"/>
      <c r="C14" s="135" t="n">
        <v>7</v>
      </c>
      <c r="D14" s="487" t="s">
        <v>92</v>
      </c>
      <c r="E14" s="488" t="n">
        <f aca="false">SUM(F14:Y14)</f>
        <v>20.5</v>
      </c>
      <c r="F14" s="504" t="n">
        <v>2.5</v>
      </c>
      <c r="G14" s="245" t="n">
        <v>4</v>
      </c>
      <c r="H14" s="245"/>
      <c r="I14" s="246"/>
      <c r="J14" s="490" t="n">
        <v>2.5</v>
      </c>
      <c r="K14" s="244" t="n">
        <v>2.75</v>
      </c>
      <c r="L14" s="245"/>
      <c r="M14" s="262"/>
      <c r="N14" s="490"/>
      <c r="O14" s="446" t="n">
        <v>1.5</v>
      </c>
      <c r="P14" s="494"/>
      <c r="Q14" s="246"/>
      <c r="R14" s="490"/>
      <c r="S14" s="497" t="n">
        <v>2.5</v>
      </c>
      <c r="T14" s="245"/>
      <c r="U14" s="246"/>
      <c r="V14" s="490" t="n">
        <v>2.5</v>
      </c>
      <c r="W14" s="496" t="n">
        <v>2</v>
      </c>
      <c r="X14" s="245"/>
      <c r="Y14" s="246" t="n">
        <v>0.25</v>
      </c>
      <c r="Z14" s="194"/>
      <c r="AA14" s="436"/>
      <c r="AB14" s="519"/>
    </row>
    <row r="15" customFormat="false" ht="15" hidden="false" customHeight="false" outlineLevel="0" collapsed="false">
      <c r="B15" s="432"/>
      <c r="C15" s="135" t="n">
        <v>8</v>
      </c>
      <c r="D15" s="487" t="s">
        <v>78</v>
      </c>
      <c r="E15" s="488" t="n">
        <f aca="false">SUM(F15:Y15)</f>
        <v>20.25</v>
      </c>
      <c r="F15" s="504" t="n">
        <v>2.5</v>
      </c>
      <c r="G15" s="245" t="n">
        <v>1.75</v>
      </c>
      <c r="H15" s="245"/>
      <c r="I15" s="246"/>
      <c r="J15" s="490" t="n">
        <v>2.5</v>
      </c>
      <c r="K15" s="244" t="n">
        <v>3.5</v>
      </c>
      <c r="L15" s="245"/>
      <c r="M15" s="246"/>
      <c r="N15" s="490"/>
      <c r="O15" s="446" t="n">
        <v>2.25</v>
      </c>
      <c r="P15" s="494"/>
      <c r="Q15" s="246"/>
      <c r="R15" s="490"/>
      <c r="S15" s="244" t="n">
        <v>2.75</v>
      </c>
      <c r="T15" s="245"/>
      <c r="U15" s="246"/>
      <c r="V15" s="490" t="n">
        <v>2.5</v>
      </c>
      <c r="W15" s="497" t="n">
        <v>2.5</v>
      </c>
      <c r="X15" s="245"/>
      <c r="Y15" s="262"/>
      <c r="Z15" s="194"/>
      <c r="AA15" s="436"/>
      <c r="AB15" s="519"/>
    </row>
    <row r="16" customFormat="false" ht="15" hidden="false" customHeight="false" outlineLevel="0" collapsed="false">
      <c r="B16" s="432"/>
      <c r="C16" s="135" t="n">
        <v>9</v>
      </c>
      <c r="D16" s="487" t="s">
        <v>83</v>
      </c>
      <c r="E16" s="488" t="n">
        <f aca="false">SUM(F16:Y16)</f>
        <v>19</v>
      </c>
      <c r="F16" s="504" t="n">
        <v>2.5</v>
      </c>
      <c r="G16" s="501" t="n">
        <v>3.25</v>
      </c>
      <c r="H16" s="245"/>
      <c r="I16" s="246"/>
      <c r="J16" s="490"/>
      <c r="K16" s="455" t="n">
        <v>2.25</v>
      </c>
      <c r="L16" s="245"/>
      <c r="M16" s="246"/>
      <c r="N16" s="490" t="n">
        <v>2.5</v>
      </c>
      <c r="O16" s="245" t="n">
        <v>3.5</v>
      </c>
      <c r="P16" s="494"/>
      <c r="Q16" s="246"/>
      <c r="R16" s="505"/>
      <c r="S16" s="244" t="n">
        <v>0</v>
      </c>
      <c r="T16" s="245"/>
      <c r="U16" s="246"/>
      <c r="V16" s="490" t="n">
        <v>2.5</v>
      </c>
      <c r="W16" s="244" t="n">
        <v>2.5</v>
      </c>
      <c r="X16" s="245"/>
      <c r="Y16" s="246"/>
      <c r="Z16" s="194"/>
      <c r="AA16" s="436"/>
      <c r="AB16" s="519"/>
    </row>
    <row r="17" customFormat="false" ht="15" hidden="false" customHeight="false" outlineLevel="0" collapsed="false">
      <c r="B17" s="432"/>
      <c r="C17" s="135" t="n">
        <v>10</v>
      </c>
      <c r="D17" s="487" t="s">
        <v>101</v>
      </c>
      <c r="E17" s="488" t="n">
        <f aca="false">SUM(F17:Y17)</f>
        <v>17</v>
      </c>
      <c r="F17" s="520"/>
      <c r="G17" s="469" t="n">
        <v>2.5</v>
      </c>
      <c r="H17" s="283"/>
      <c r="I17" s="282"/>
      <c r="J17" s="521"/>
      <c r="K17" s="516" t="n">
        <v>1.75</v>
      </c>
      <c r="L17" s="283"/>
      <c r="M17" s="282"/>
      <c r="N17" s="521" t="n">
        <v>2.5</v>
      </c>
      <c r="O17" s="522" t="n">
        <v>4</v>
      </c>
      <c r="P17" s="502"/>
      <c r="Q17" s="282"/>
      <c r="R17" s="521"/>
      <c r="S17" s="281" t="n">
        <v>2.5</v>
      </c>
      <c r="T17" s="281"/>
      <c r="U17" s="282"/>
      <c r="V17" s="521" t="n">
        <v>2.5</v>
      </c>
      <c r="W17" s="281" t="n">
        <v>1.25</v>
      </c>
      <c r="X17" s="283"/>
      <c r="Y17" s="282"/>
      <c r="Z17" s="194"/>
      <c r="AA17" s="436"/>
      <c r="AB17" s="519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296</v>
      </c>
      <c r="G18" s="284"/>
      <c r="H18" s="284"/>
      <c r="I18" s="284"/>
      <c r="J18" s="284" t="s">
        <v>297</v>
      </c>
      <c r="K18" s="284"/>
      <c r="L18" s="284"/>
      <c r="M18" s="284"/>
      <c r="N18" s="284" t="s">
        <v>298</v>
      </c>
      <c r="O18" s="284"/>
      <c r="P18" s="284"/>
      <c r="Q18" s="284"/>
      <c r="R18" s="284" t="s">
        <v>299</v>
      </c>
      <c r="S18" s="284"/>
      <c r="T18" s="284"/>
      <c r="U18" s="284"/>
      <c r="V18" s="284" t="s">
        <v>300</v>
      </c>
      <c r="W18" s="284"/>
      <c r="X18" s="284"/>
      <c r="Y18" s="284"/>
      <c r="Z18" s="194"/>
      <c r="AA18" s="436"/>
      <c r="AB18" s="519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  <c r="AB19" s="519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523" t="s">
        <v>137</v>
      </c>
      <c r="G20" s="523"/>
      <c r="H20" s="523"/>
      <c r="I20" s="523"/>
      <c r="J20" s="523" t="s">
        <v>155</v>
      </c>
      <c r="K20" s="523"/>
      <c r="L20" s="523"/>
      <c r="M20" s="523"/>
      <c r="N20" s="523" t="s">
        <v>155</v>
      </c>
      <c r="O20" s="523"/>
      <c r="P20" s="523"/>
      <c r="Q20" s="523"/>
      <c r="R20" s="524" t="s">
        <v>237</v>
      </c>
      <c r="S20" s="524"/>
      <c r="T20" s="524"/>
      <c r="U20" s="524"/>
      <c r="V20" s="523" t="s">
        <v>137</v>
      </c>
      <c r="W20" s="523"/>
      <c r="X20" s="523"/>
      <c r="Y20" s="523"/>
      <c r="Z20" s="194"/>
      <c r="AA20" s="436"/>
      <c r="AB20" s="519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  <c r="AB21" s="519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  <c r="AB22" s="519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3" min="3" style="1" width="19.75"/>
    <col collapsed="false" customWidth="true" hidden="false" outlineLevel="0" max="4" min="4" style="1" width="15.63"/>
  </cols>
  <sheetData>
    <row r="3" customFormat="false" ht="15" hidden="false" customHeight="false" outlineLevel="0" collapsed="false">
      <c r="B3" s="431" t="s">
        <v>301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87" t="s">
        <v>61</v>
      </c>
      <c r="E8" s="488" t="n">
        <f aca="false">SUM(F8:Y8)</f>
        <v>26.5</v>
      </c>
      <c r="F8" s="504" t="n">
        <v>2.5</v>
      </c>
      <c r="G8" s="493" t="n">
        <v>2.25</v>
      </c>
      <c r="H8" s="234"/>
      <c r="I8" s="235" t="n">
        <v>0.25</v>
      </c>
      <c r="J8" s="490" t="n">
        <v>2.5</v>
      </c>
      <c r="K8" s="234" t="n">
        <v>3</v>
      </c>
      <c r="L8" s="234"/>
      <c r="M8" s="235"/>
      <c r="N8" s="490"/>
      <c r="O8" s="446" t="n">
        <v>3.5</v>
      </c>
      <c r="P8" s="491"/>
      <c r="Q8" s="235"/>
      <c r="R8" s="490" t="n">
        <v>2.5</v>
      </c>
      <c r="S8" s="234" t="n">
        <v>3.75</v>
      </c>
      <c r="T8" s="234"/>
      <c r="U8" s="235"/>
      <c r="V8" s="490" t="n">
        <v>2.5</v>
      </c>
      <c r="W8" s="234" t="n">
        <v>3.75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87" t="s">
        <v>76</v>
      </c>
      <c r="E9" s="488" t="n">
        <f aca="false">SUM(F9:Y9)</f>
        <v>26</v>
      </c>
      <c r="F9" s="504" t="n">
        <v>2.5</v>
      </c>
      <c r="G9" s="245" t="n">
        <v>3.5</v>
      </c>
      <c r="H9" s="245"/>
      <c r="I9" s="246"/>
      <c r="J9" s="490" t="n">
        <v>2.5</v>
      </c>
      <c r="K9" s="245" t="n">
        <v>4</v>
      </c>
      <c r="L9" s="244"/>
      <c r="M9" s="246"/>
      <c r="N9" s="490" t="n">
        <v>2.5</v>
      </c>
      <c r="O9" s="245" t="n">
        <v>2.5</v>
      </c>
      <c r="P9" s="494"/>
      <c r="Q9" s="246"/>
      <c r="R9" s="490" t="n">
        <v>2.5</v>
      </c>
      <c r="S9" s="244" t="n">
        <v>3</v>
      </c>
      <c r="T9" s="245"/>
      <c r="U9" s="246"/>
      <c r="V9" s="490" t="n">
        <v>2.5</v>
      </c>
      <c r="W9" s="497" t="n">
        <v>0.5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87" t="s">
        <v>84</v>
      </c>
      <c r="E10" s="488" t="n">
        <f aca="false">SUM(F10:Y10)</f>
        <v>24</v>
      </c>
      <c r="F10" s="504" t="n">
        <v>2.5</v>
      </c>
      <c r="G10" s="501" t="n">
        <v>3.25</v>
      </c>
      <c r="H10" s="245"/>
      <c r="I10" s="246"/>
      <c r="J10" s="490"/>
      <c r="K10" s="455" t="n">
        <v>2.5</v>
      </c>
      <c r="L10" s="245"/>
      <c r="M10" s="246"/>
      <c r="N10" s="490" t="n">
        <v>2.5</v>
      </c>
      <c r="O10" s="245" t="n">
        <v>4</v>
      </c>
      <c r="P10" s="494"/>
      <c r="Q10" s="246"/>
      <c r="R10" s="490" t="n">
        <v>2.5</v>
      </c>
      <c r="S10" s="244" t="n">
        <v>2.5</v>
      </c>
      <c r="T10" s="245"/>
      <c r="U10" s="246"/>
      <c r="V10" s="490" t="n">
        <v>2.5</v>
      </c>
      <c r="W10" s="244" t="n">
        <v>1.75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87" t="s">
        <v>89</v>
      </c>
      <c r="E11" s="488" t="n">
        <f aca="false">SUM(F11:Y11)</f>
        <v>23.75</v>
      </c>
      <c r="F11" s="504" t="n">
        <v>2.5</v>
      </c>
      <c r="G11" s="245" t="n">
        <v>3</v>
      </c>
      <c r="H11" s="245"/>
      <c r="I11" s="246"/>
      <c r="J11" s="490"/>
      <c r="K11" s="455" t="n">
        <v>2.25</v>
      </c>
      <c r="L11" s="245"/>
      <c r="M11" s="246"/>
      <c r="N11" s="490" t="n">
        <v>2.5</v>
      </c>
      <c r="O11" s="245" t="n">
        <v>2.5</v>
      </c>
      <c r="P11" s="494"/>
      <c r="Q11" s="246"/>
      <c r="R11" s="490" t="n">
        <v>2.5</v>
      </c>
      <c r="S11" s="244" t="n">
        <v>2.5</v>
      </c>
      <c r="T11" s="245"/>
      <c r="U11" s="246"/>
      <c r="V11" s="490" t="n">
        <v>2.5</v>
      </c>
      <c r="W11" s="244" t="n">
        <v>3.5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99" t="s">
        <v>71</v>
      </c>
      <c r="E12" s="488" t="n">
        <f aca="false">SUM(F12:Y12)</f>
        <v>23</v>
      </c>
      <c r="F12" s="504" t="n">
        <v>2.5</v>
      </c>
      <c r="G12" s="245" t="n">
        <v>3.75</v>
      </c>
      <c r="H12" s="245"/>
      <c r="I12" s="246"/>
      <c r="J12" s="490" t="n">
        <v>2.5</v>
      </c>
      <c r="K12" s="497" t="n">
        <v>3.5</v>
      </c>
      <c r="L12" s="498" t="n">
        <v>0.5</v>
      </c>
      <c r="M12" s="246" t="n">
        <v>0.25</v>
      </c>
      <c r="N12" s="490"/>
      <c r="O12" s="446" t="n">
        <v>2.5</v>
      </c>
      <c r="P12" s="494"/>
      <c r="Q12" s="262"/>
      <c r="R12" s="490"/>
      <c r="S12" s="455" t="n">
        <v>1.5</v>
      </c>
      <c r="T12" s="245"/>
      <c r="U12" s="262"/>
      <c r="V12" s="490" t="n">
        <v>2.5</v>
      </c>
      <c r="W12" s="244" t="n">
        <v>3.5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87" t="s">
        <v>60</v>
      </c>
      <c r="E13" s="488" t="n">
        <f aca="false">SUM(F13:Y13)</f>
        <v>22.5</v>
      </c>
      <c r="F13" s="504"/>
      <c r="G13" s="456" t="n">
        <v>2</v>
      </c>
      <c r="H13" s="245"/>
      <c r="I13" s="246"/>
      <c r="J13" s="490" t="n">
        <v>2.5</v>
      </c>
      <c r="K13" s="244" t="n">
        <v>3.5</v>
      </c>
      <c r="L13" s="244"/>
      <c r="M13" s="246"/>
      <c r="N13" s="490" t="n">
        <v>2.5</v>
      </c>
      <c r="O13" s="245" t="n">
        <v>2.5</v>
      </c>
      <c r="P13" s="494"/>
      <c r="Q13" s="246"/>
      <c r="R13" s="490" t="n">
        <v>2.5</v>
      </c>
      <c r="S13" s="244" t="n">
        <v>2.5</v>
      </c>
      <c r="T13" s="245"/>
      <c r="U13" s="246"/>
      <c r="V13" s="490" t="n">
        <v>2.5</v>
      </c>
      <c r="W13" s="496" t="n">
        <v>1.75</v>
      </c>
      <c r="X13" s="245"/>
      <c r="Y13" s="246" t="n">
        <v>0.25</v>
      </c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87" t="s">
        <v>245</v>
      </c>
      <c r="E14" s="488" t="n">
        <f aca="false">SUM(F14:Y14)</f>
        <v>20</v>
      </c>
      <c r="F14" s="504" t="n">
        <v>2.5</v>
      </c>
      <c r="G14" s="245" t="n">
        <v>4</v>
      </c>
      <c r="H14" s="245"/>
      <c r="I14" s="246"/>
      <c r="J14" s="490" t="n">
        <v>2.5</v>
      </c>
      <c r="K14" s="244" t="n">
        <v>2</v>
      </c>
      <c r="L14" s="245"/>
      <c r="M14" s="262"/>
      <c r="N14" s="490" t="n">
        <v>2.5</v>
      </c>
      <c r="O14" s="245" t="n">
        <v>2.5</v>
      </c>
      <c r="P14" s="494"/>
      <c r="Q14" s="246"/>
      <c r="R14" s="490"/>
      <c r="S14" s="455" t="n">
        <v>2.25</v>
      </c>
      <c r="T14" s="245"/>
      <c r="U14" s="246"/>
      <c r="V14" s="490"/>
      <c r="W14" s="455" t="n">
        <v>1.75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99" t="s">
        <v>85</v>
      </c>
      <c r="E15" s="488" t="n">
        <f aca="false">SUM(F15:Y15)</f>
        <v>18.25</v>
      </c>
      <c r="F15" s="504" t="n">
        <v>2.5</v>
      </c>
      <c r="G15" s="245" t="n">
        <v>2.5</v>
      </c>
      <c r="H15" s="245"/>
      <c r="I15" s="246"/>
      <c r="J15" s="490" t="n">
        <v>2.5</v>
      </c>
      <c r="K15" s="244" t="n">
        <v>2.5</v>
      </c>
      <c r="L15" s="245"/>
      <c r="M15" s="246"/>
      <c r="N15" s="490" t="n">
        <v>2.5</v>
      </c>
      <c r="O15" s="245" t="n">
        <v>1.75</v>
      </c>
      <c r="P15" s="494"/>
      <c r="Q15" s="246"/>
      <c r="R15" s="490"/>
      <c r="S15" s="456" t="n">
        <v>2.25</v>
      </c>
      <c r="T15" s="245"/>
      <c r="U15" s="246"/>
      <c r="V15" s="490"/>
      <c r="W15" s="455" t="n">
        <v>1.75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87" t="s">
        <v>64</v>
      </c>
      <c r="E16" s="488" t="n">
        <f aca="false">SUM(F16:Y16)</f>
        <v>17</v>
      </c>
      <c r="F16" s="504"/>
      <c r="G16" s="446" t="n">
        <v>2</v>
      </c>
      <c r="H16" s="245"/>
      <c r="I16" s="246"/>
      <c r="J16" s="490" t="n">
        <v>2.5</v>
      </c>
      <c r="K16" s="244" t="n">
        <v>3.25</v>
      </c>
      <c r="L16" s="245"/>
      <c r="M16" s="246"/>
      <c r="N16" s="490"/>
      <c r="O16" s="482" t="n">
        <v>2</v>
      </c>
      <c r="P16" s="494"/>
      <c r="Q16" s="246"/>
      <c r="R16" s="490" t="n">
        <v>2.5</v>
      </c>
      <c r="S16" s="497" t="n">
        <v>3.75</v>
      </c>
      <c r="T16" s="245"/>
      <c r="U16" s="246"/>
      <c r="V16" s="490"/>
      <c r="W16" s="456" t="n">
        <v>1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87" t="s">
        <v>99</v>
      </c>
      <c r="E17" s="488" t="n">
        <f aca="false">SUM(F17:Y17)</f>
        <v>16.25</v>
      </c>
      <c r="F17" s="520"/>
      <c r="G17" s="469" t="n">
        <v>1.5</v>
      </c>
      <c r="H17" s="283"/>
      <c r="I17" s="282"/>
      <c r="J17" s="521"/>
      <c r="K17" s="516" t="n">
        <v>2</v>
      </c>
      <c r="L17" s="283"/>
      <c r="M17" s="282"/>
      <c r="N17" s="525" t="n">
        <v>2.5</v>
      </c>
      <c r="O17" s="526" t="n">
        <v>0</v>
      </c>
      <c r="P17" s="502"/>
      <c r="Q17" s="282"/>
      <c r="R17" s="521" t="n">
        <v>2.5</v>
      </c>
      <c r="S17" s="281" t="n">
        <v>2.5</v>
      </c>
      <c r="T17" s="281"/>
      <c r="U17" s="282"/>
      <c r="V17" s="521" t="n">
        <v>2.5</v>
      </c>
      <c r="W17" s="281" t="n">
        <v>2.75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302</v>
      </c>
      <c r="G18" s="284"/>
      <c r="H18" s="284"/>
      <c r="I18" s="284"/>
      <c r="J18" s="284" t="s">
        <v>303</v>
      </c>
      <c r="K18" s="284"/>
      <c r="L18" s="284"/>
      <c r="M18" s="284"/>
      <c r="N18" s="284" t="s">
        <v>304</v>
      </c>
      <c r="O18" s="284"/>
      <c r="P18" s="284"/>
      <c r="Q18" s="284"/>
      <c r="R18" s="284" t="s">
        <v>305</v>
      </c>
      <c r="S18" s="284"/>
      <c r="T18" s="284"/>
      <c r="U18" s="284"/>
      <c r="V18" s="284" t="s">
        <v>306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523" t="s">
        <v>155</v>
      </c>
      <c r="G20" s="523"/>
      <c r="H20" s="523"/>
      <c r="I20" s="523"/>
      <c r="J20" s="523" t="s">
        <v>155</v>
      </c>
      <c r="K20" s="523"/>
      <c r="L20" s="523"/>
      <c r="M20" s="523"/>
      <c r="N20" s="523" t="s">
        <v>137</v>
      </c>
      <c r="O20" s="523"/>
      <c r="P20" s="523"/>
      <c r="Q20" s="523"/>
      <c r="R20" s="523" t="s">
        <v>155</v>
      </c>
      <c r="S20" s="523"/>
      <c r="T20" s="523"/>
      <c r="U20" s="523"/>
      <c r="V20" s="523" t="s">
        <v>137</v>
      </c>
      <c r="W20" s="523"/>
      <c r="X20" s="523"/>
      <c r="Y20" s="523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7.63"/>
    <col collapsed="false" customWidth="true" hidden="false" outlineLevel="0" max="2" min="2" style="1" width="8"/>
    <col collapsed="false" customWidth="true" hidden="false" outlineLevel="0" max="3" min="3" style="1" width="7.63"/>
    <col collapsed="false" customWidth="true" hidden="false" outlineLevel="0" max="4" min="4" style="1" width="19.63"/>
    <col collapsed="false" customWidth="true" hidden="false" outlineLevel="0" max="5" min="5" style="1" width="13.63"/>
    <col collapsed="false" customWidth="true" hidden="false" outlineLevel="0" max="6" min="6" style="1" width="9.38"/>
    <col collapsed="false" customWidth="true" hidden="false" outlineLevel="0" max="7" min="7" style="1" width="11.5"/>
    <col collapsed="false" customWidth="true" hidden="false" outlineLevel="0" max="8" min="8" style="1" width="15.13"/>
    <col collapsed="false" customWidth="true" hidden="false" outlineLevel="0" max="9" min="9" style="1" width="9"/>
    <col collapsed="false" customWidth="true" hidden="false" outlineLevel="0" max="12" min="10" style="1" width="9.38"/>
    <col collapsed="false" customWidth="true" hidden="false" outlineLevel="0" max="53" min="13" style="1" width="7.63"/>
  </cols>
  <sheetData>
    <row r="2" customFormat="false" ht="15" hidden="false" customHeight="false" outlineLevel="0" collapsed="false">
      <c r="B2" s="2"/>
      <c r="C2" s="3"/>
      <c r="D2" s="3"/>
      <c r="E2" s="4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5"/>
    </row>
    <row r="3" customFormat="false" ht="15" hidden="false" customHeight="false" outlineLevel="0" collapsed="false">
      <c r="B3" s="6"/>
      <c r="C3" s="7"/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9"/>
    </row>
    <row r="4" customFormat="false" ht="15" hidden="false" customHeight="false" outlineLevel="0" collapsed="false">
      <c r="B4" s="6"/>
      <c r="C4" s="7"/>
      <c r="D4" s="7"/>
      <c r="E4" s="7"/>
      <c r="F4" s="7"/>
      <c r="G4" s="7"/>
      <c r="H4" s="7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9"/>
    </row>
    <row r="5" customFormat="false" ht="15" hidden="false" customHeight="false" outlineLevel="0" collapsed="false">
      <c r="B5" s="6"/>
      <c r="C5" s="11" t="s">
        <v>1</v>
      </c>
      <c r="D5" s="12" t="s">
        <v>2</v>
      </c>
      <c r="E5" s="18" t="s">
        <v>3</v>
      </c>
      <c r="F5" s="19" t="s">
        <v>114</v>
      </c>
      <c r="G5" s="20" t="s">
        <v>13</v>
      </c>
      <c r="H5" s="20" t="s">
        <v>7</v>
      </c>
      <c r="I5" s="21" t="s">
        <v>5</v>
      </c>
      <c r="J5" s="22" t="s">
        <v>14</v>
      </c>
      <c r="K5" s="22" t="s">
        <v>8</v>
      </c>
      <c r="L5" s="23" t="s">
        <v>9</v>
      </c>
      <c r="M5" s="24" t="s">
        <v>15</v>
      </c>
      <c r="N5" s="25" t="s">
        <v>16</v>
      </c>
      <c r="O5" s="25" t="s">
        <v>17</v>
      </c>
      <c r="P5" s="25" t="s">
        <v>18</v>
      </c>
      <c r="Q5" s="25" t="s">
        <v>19</v>
      </c>
      <c r="R5" s="25" t="s">
        <v>20</v>
      </c>
      <c r="S5" s="25" t="s">
        <v>21</v>
      </c>
      <c r="T5" s="25" t="s">
        <v>22</v>
      </c>
      <c r="U5" s="25" t="s">
        <v>23</v>
      </c>
      <c r="V5" s="25" t="s">
        <v>24</v>
      </c>
      <c r="W5" s="25" t="s">
        <v>25</v>
      </c>
      <c r="X5" s="25" t="s">
        <v>26</v>
      </c>
      <c r="Y5" s="25" t="s">
        <v>27</v>
      </c>
      <c r="Z5" s="25" t="s">
        <v>28</v>
      </c>
      <c r="AA5" s="25" t="s">
        <v>29</v>
      </c>
      <c r="AB5" s="25" t="s">
        <v>30</v>
      </c>
      <c r="AC5" s="25" t="s">
        <v>31</v>
      </c>
      <c r="AD5" s="25" t="s">
        <v>32</v>
      </c>
      <c r="AE5" s="25" t="s">
        <v>33</v>
      </c>
      <c r="AF5" s="25" t="s">
        <v>34</v>
      </c>
      <c r="AG5" s="25" t="s">
        <v>35</v>
      </c>
      <c r="AH5" s="25" t="s">
        <v>36</v>
      </c>
      <c r="AI5" s="25" t="s">
        <v>37</v>
      </c>
      <c r="AJ5" s="25" t="s">
        <v>38</v>
      </c>
      <c r="AK5" s="25" t="s">
        <v>39</v>
      </c>
      <c r="AL5" s="25" t="s">
        <v>40</v>
      </c>
      <c r="AM5" s="25" t="s">
        <v>41</v>
      </c>
      <c r="AN5" s="25" t="s">
        <v>42</v>
      </c>
      <c r="AO5" s="25" t="s">
        <v>43</v>
      </c>
      <c r="AP5" s="25" t="s">
        <v>44</v>
      </c>
      <c r="AQ5" s="25" t="s">
        <v>45</v>
      </c>
      <c r="AR5" s="25" t="s">
        <v>46</v>
      </c>
      <c r="AS5" s="25" t="s">
        <v>47</v>
      </c>
      <c r="AT5" s="25" t="s">
        <v>48</v>
      </c>
      <c r="AU5" s="25" t="s">
        <v>49</v>
      </c>
      <c r="AV5" s="25" t="s">
        <v>50</v>
      </c>
      <c r="AW5" s="25" t="s">
        <v>51</v>
      </c>
      <c r="AX5" s="25" t="s">
        <v>52</v>
      </c>
      <c r="AY5" s="25" t="s">
        <v>53</v>
      </c>
      <c r="AZ5" s="26" t="s">
        <v>54</v>
      </c>
      <c r="BA5" s="9"/>
    </row>
    <row r="6" customFormat="false" ht="15" hidden="false" customHeight="false" outlineLevel="0" collapsed="false">
      <c r="B6" s="6"/>
      <c r="C6" s="107" t="n">
        <v>1</v>
      </c>
      <c r="D6" s="108" t="s">
        <v>61</v>
      </c>
      <c r="E6" s="32" t="n">
        <v>40</v>
      </c>
      <c r="F6" s="34" t="n">
        <f aca="false">SUM(M6:AZ6)</f>
        <v>187</v>
      </c>
      <c r="G6" s="34" t="n">
        <f aca="false">(F6/E6)*5</f>
        <v>23.375</v>
      </c>
      <c r="H6" s="34" t="n">
        <f aca="false">(J6+K6+L6)/E6</f>
        <v>2.9875</v>
      </c>
      <c r="I6" s="47" t="n">
        <v>67.5</v>
      </c>
      <c r="J6" s="36" t="n">
        <f aca="false">F6-I6-K6-L6</f>
        <v>115.75</v>
      </c>
      <c r="K6" s="37" t="n">
        <v>0.5</v>
      </c>
      <c r="L6" s="37" t="n">
        <v>3.25</v>
      </c>
      <c r="M6" s="48"/>
      <c r="N6" s="49"/>
      <c r="O6" s="49" t="n">
        <v>29</v>
      </c>
      <c r="P6" s="49"/>
      <c r="Q6" s="49"/>
      <c r="R6" s="49"/>
      <c r="S6" s="49"/>
      <c r="T6" s="49"/>
      <c r="U6" s="49" t="n">
        <v>24.25</v>
      </c>
      <c r="V6" s="49"/>
      <c r="W6" s="49"/>
      <c r="X6" s="49"/>
      <c r="Y6" s="49" t="n">
        <v>26.5</v>
      </c>
      <c r="Z6" s="49"/>
      <c r="AA6" s="49"/>
      <c r="AB6" s="49"/>
      <c r="AC6" s="49"/>
      <c r="AD6" s="49"/>
      <c r="AE6" s="49"/>
      <c r="AF6" s="49"/>
      <c r="AG6" s="49"/>
      <c r="AH6" s="49" t="n">
        <v>31.25</v>
      </c>
      <c r="AI6" s="49"/>
      <c r="AJ6" s="49"/>
      <c r="AK6" s="49" t="n">
        <v>23.75</v>
      </c>
      <c r="AL6" s="49"/>
      <c r="AM6" s="49"/>
      <c r="AN6" s="49" t="n">
        <v>22</v>
      </c>
      <c r="AO6" s="49"/>
      <c r="AP6" s="49"/>
      <c r="AQ6" s="49"/>
      <c r="AR6" s="49"/>
      <c r="AS6" s="49"/>
      <c r="AT6" s="49" t="n">
        <v>9.75</v>
      </c>
      <c r="AU6" s="49"/>
      <c r="AV6" s="49"/>
      <c r="AW6" s="49"/>
      <c r="AX6" s="49" t="n">
        <v>20.5</v>
      </c>
      <c r="AY6" s="49"/>
      <c r="AZ6" s="50"/>
      <c r="BA6" s="9"/>
    </row>
    <row r="7" customFormat="false" ht="15" hidden="false" customHeight="false" outlineLevel="0" collapsed="false">
      <c r="B7" s="6"/>
      <c r="C7" s="41" t="n">
        <v>2</v>
      </c>
      <c r="D7" s="109" t="s">
        <v>56</v>
      </c>
      <c r="E7" s="32" t="n">
        <v>40</v>
      </c>
      <c r="F7" s="33" t="n">
        <f aca="false">SUM(M7:AZ7)</f>
        <v>177.75</v>
      </c>
      <c r="G7" s="34" t="n">
        <f aca="false">(F7/E7)*5</f>
        <v>22.21875</v>
      </c>
      <c r="H7" s="34" t="n">
        <f aca="false">(J7+K7+L7)/E7</f>
        <v>3.19375</v>
      </c>
      <c r="I7" s="35" t="n">
        <v>50</v>
      </c>
      <c r="J7" s="36" t="n">
        <f aca="false">F7-I7-K7-L7</f>
        <v>120</v>
      </c>
      <c r="K7" s="37" t="n">
        <v>2.5</v>
      </c>
      <c r="L7" s="37" t="n">
        <v>5.25</v>
      </c>
      <c r="M7" s="38"/>
      <c r="N7" s="39"/>
      <c r="O7" s="39" t="n">
        <v>21.25</v>
      </c>
      <c r="P7" s="39" t="n">
        <v>18.25</v>
      </c>
      <c r="Q7" s="39"/>
      <c r="R7" s="39"/>
      <c r="S7" s="39" t="n">
        <v>21.75</v>
      </c>
      <c r="T7" s="39"/>
      <c r="U7" s="39"/>
      <c r="V7" s="39"/>
      <c r="W7" s="39"/>
      <c r="X7" s="39"/>
      <c r="Y7" s="39"/>
      <c r="Z7" s="39" t="n">
        <v>26</v>
      </c>
      <c r="AA7" s="39"/>
      <c r="AB7" s="39"/>
      <c r="AC7" s="39"/>
      <c r="AD7" s="39"/>
      <c r="AE7" s="39"/>
      <c r="AF7" s="39"/>
      <c r="AG7" s="39"/>
      <c r="AH7" s="39"/>
      <c r="AI7" s="39" t="n">
        <v>19.75</v>
      </c>
      <c r="AJ7" s="39"/>
      <c r="AK7" s="39"/>
      <c r="AL7" s="39"/>
      <c r="AM7" s="39" t="n">
        <v>27.25</v>
      </c>
      <c r="AN7" s="39"/>
      <c r="AO7" s="39" t="n">
        <v>25.25</v>
      </c>
      <c r="AP7" s="39"/>
      <c r="AQ7" s="39"/>
      <c r="AR7" s="39"/>
      <c r="AS7" s="39"/>
      <c r="AT7" s="39"/>
      <c r="AU7" s="39"/>
      <c r="AV7" s="39" t="n">
        <v>18.25</v>
      </c>
      <c r="AW7" s="39"/>
      <c r="AX7" s="39"/>
      <c r="AY7" s="39"/>
      <c r="AZ7" s="40"/>
      <c r="BA7" s="9"/>
    </row>
    <row r="8" customFormat="false" ht="15" hidden="false" customHeight="false" outlineLevel="0" collapsed="false">
      <c r="B8" s="6"/>
      <c r="C8" s="41" t="n">
        <v>3</v>
      </c>
      <c r="D8" s="109" t="s">
        <v>62</v>
      </c>
      <c r="E8" s="32" t="n">
        <v>40</v>
      </c>
      <c r="F8" s="33" t="n">
        <f aca="false">SUM(M8:AZ8)</f>
        <v>177.75</v>
      </c>
      <c r="G8" s="34" t="n">
        <f aca="false">(F8/E8)*5</f>
        <v>22.21875</v>
      </c>
      <c r="H8" s="34" t="n">
        <f aca="false">(J8+K8+L8)/E8</f>
        <v>2.81875</v>
      </c>
      <c r="I8" s="35" t="n">
        <v>65</v>
      </c>
      <c r="J8" s="36" t="n">
        <f aca="false">F8-I8-K8-L8</f>
        <v>110</v>
      </c>
      <c r="K8" s="37"/>
      <c r="L8" s="37" t="n">
        <v>2.75</v>
      </c>
      <c r="M8" s="38"/>
      <c r="N8" s="39"/>
      <c r="O8" s="39" t="n">
        <v>22.25</v>
      </c>
      <c r="P8" s="39" t="n">
        <v>19.75</v>
      </c>
      <c r="Q8" s="39"/>
      <c r="R8" s="39"/>
      <c r="S8" s="39"/>
      <c r="T8" s="39" t="n">
        <v>17.75</v>
      </c>
      <c r="U8" s="39" t="n">
        <v>21.25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 t="n">
        <v>21.25</v>
      </c>
      <c r="AM8" s="39" t="n">
        <v>25.75</v>
      </c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 t="n">
        <v>27.75</v>
      </c>
      <c r="AZ8" s="40" t="n">
        <v>22</v>
      </c>
      <c r="BA8" s="9"/>
    </row>
    <row r="9" customFormat="false" ht="15" hidden="false" customHeight="false" outlineLevel="0" collapsed="false">
      <c r="B9" s="6"/>
      <c r="C9" s="41" t="n">
        <v>4</v>
      </c>
      <c r="D9" s="109" t="s">
        <v>57</v>
      </c>
      <c r="E9" s="32" t="n">
        <v>40</v>
      </c>
      <c r="F9" s="33" t="n">
        <f aca="false">SUM(M9:AZ9)</f>
        <v>176</v>
      </c>
      <c r="G9" s="34" t="n">
        <f aca="false">(F9/E9)*5</f>
        <v>22</v>
      </c>
      <c r="H9" s="34" t="n">
        <f aca="false">(J9+K9+L9)/E9</f>
        <v>3.025</v>
      </c>
      <c r="I9" s="35" t="n">
        <v>55</v>
      </c>
      <c r="J9" s="36" t="n">
        <f aca="false">F9-I9-K9-L9</f>
        <v>113.25</v>
      </c>
      <c r="K9" s="37" t="n">
        <v>2.5</v>
      </c>
      <c r="L9" s="37" t="n">
        <v>5.25</v>
      </c>
      <c r="M9" s="38"/>
      <c r="N9" s="39"/>
      <c r="O9" s="39"/>
      <c r="P9" s="39"/>
      <c r="Q9" s="39" t="n">
        <v>23.5</v>
      </c>
      <c r="R9" s="39" t="n">
        <v>27.5</v>
      </c>
      <c r="S9" s="39"/>
      <c r="T9" s="39" t="n">
        <v>22</v>
      </c>
      <c r="U9" s="39"/>
      <c r="V9" s="39" t="n">
        <v>17.5</v>
      </c>
      <c r="W9" s="39"/>
      <c r="X9" s="39" t="n">
        <v>23.75</v>
      </c>
      <c r="Y9" s="39"/>
      <c r="Z9" s="39"/>
      <c r="AA9" s="39"/>
      <c r="AB9" s="39" t="n">
        <v>22.5</v>
      </c>
      <c r="AC9" s="39"/>
      <c r="AD9" s="39" t="n">
        <v>16.75</v>
      </c>
      <c r="AE9" s="39"/>
      <c r="AF9" s="39"/>
      <c r="AG9" s="39" t="n">
        <v>22.5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  <c r="BA9" s="9"/>
    </row>
    <row r="10" customFormat="false" ht="15" hidden="false" customHeight="false" outlineLevel="0" collapsed="false">
      <c r="B10" s="6"/>
      <c r="C10" s="41" t="n">
        <v>5</v>
      </c>
      <c r="D10" s="109" t="s">
        <v>60</v>
      </c>
      <c r="E10" s="32" t="n">
        <v>40</v>
      </c>
      <c r="F10" s="33" t="n">
        <f aca="false">SUM(M10:AZ10)</f>
        <v>175.5</v>
      </c>
      <c r="G10" s="34" t="n">
        <f aca="false">(F10/E10)*5</f>
        <v>21.9375</v>
      </c>
      <c r="H10" s="34" t="n">
        <f aca="false">(J10+K10+L10)/E10</f>
        <v>2.95</v>
      </c>
      <c r="I10" s="35" t="n">
        <v>57.5</v>
      </c>
      <c r="J10" s="36" t="n">
        <f aca="false">F10-I10-K10-L10</f>
        <v>114.5</v>
      </c>
      <c r="K10" s="37" t="n">
        <v>1.5</v>
      </c>
      <c r="L10" s="37" t="n">
        <v>2</v>
      </c>
      <c r="M10" s="38"/>
      <c r="N10" s="39" t="n">
        <v>13.25</v>
      </c>
      <c r="O10" s="39" t="n">
        <v>25.5</v>
      </c>
      <c r="P10" s="39"/>
      <c r="Q10" s="39"/>
      <c r="R10" s="39"/>
      <c r="S10" s="39"/>
      <c r="T10" s="39"/>
      <c r="U10" s="39"/>
      <c r="V10" s="39"/>
      <c r="W10" s="39"/>
      <c r="X10" s="39"/>
      <c r="Y10" s="39" t="n">
        <v>22.5</v>
      </c>
      <c r="Z10" s="39"/>
      <c r="AA10" s="39"/>
      <c r="AB10" s="39"/>
      <c r="AC10" s="39"/>
      <c r="AD10" s="39"/>
      <c r="AE10" s="39" t="n">
        <v>22.75</v>
      </c>
      <c r="AF10" s="39"/>
      <c r="AG10" s="39"/>
      <c r="AH10" s="39"/>
      <c r="AI10" s="39"/>
      <c r="AJ10" s="39"/>
      <c r="AK10" s="39" t="n">
        <v>23.5</v>
      </c>
      <c r="AL10" s="39"/>
      <c r="AM10" s="39"/>
      <c r="AN10" s="39" t="n">
        <v>22.75</v>
      </c>
      <c r="AO10" s="39"/>
      <c r="AP10" s="39"/>
      <c r="AQ10" s="39"/>
      <c r="AR10" s="39"/>
      <c r="AS10" s="39" t="n">
        <v>22.25</v>
      </c>
      <c r="AT10" s="39"/>
      <c r="AU10" s="39"/>
      <c r="AV10" s="39"/>
      <c r="AW10" s="39"/>
      <c r="AX10" s="39"/>
      <c r="AY10" s="39"/>
      <c r="AZ10" s="40" t="n">
        <v>23</v>
      </c>
      <c r="BA10" s="9"/>
    </row>
    <row r="11" customFormat="false" ht="15" hidden="false" customHeight="false" outlineLevel="0" collapsed="false">
      <c r="B11" s="6"/>
      <c r="C11" s="41" t="n">
        <v>6</v>
      </c>
      <c r="D11" s="109" t="s">
        <v>55</v>
      </c>
      <c r="E11" s="32" t="n">
        <v>40</v>
      </c>
      <c r="F11" s="33" t="n">
        <f aca="false">SUM(M11:AZ11)</f>
        <v>174.25</v>
      </c>
      <c r="G11" s="34" t="n">
        <f aca="false">(F11/E11)*5</f>
        <v>21.78125</v>
      </c>
      <c r="H11" s="34" t="n">
        <f aca="false">(J11+K11+L11)/E11</f>
        <v>3.23125</v>
      </c>
      <c r="I11" s="35" t="n">
        <v>45</v>
      </c>
      <c r="J11" s="36" t="n">
        <f aca="false">F11-I11-K11-L11</f>
        <v>118.75</v>
      </c>
      <c r="K11" s="37" t="n">
        <v>1.5</v>
      </c>
      <c r="L11" s="37" t="n">
        <v>9</v>
      </c>
      <c r="M11" s="38"/>
      <c r="N11" s="39" t="n">
        <v>21.75</v>
      </c>
      <c r="O11" s="39"/>
      <c r="P11" s="39"/>
      <c r="Q11" s="39" t="n">
        <v>20.25</v>
      </c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 t="n">
        <v>21.75</v>
      </c>
      <c r="AM11" s="39"/>
      <c r="AN11" s="39"/>
      <c r="AO11" s="39" t="n">
        <v>20.25</v>
      </c>
      <c r="AP11" s="39" t="n">
        <v>25.25</v>
      </c>
      <c r="AQ11" s="39"/>
      <c r="AR11" s="39"/>
      <c r="AS11" s="39"/>
      <c r="AT11" s="39"/>
      <c r="AU11" s="39" t="n">
        <v>29.5</v>
      </c>
      <c r="AV11" s="39"/>
      <c r="AW11" s="39"/>
      <c r="AX11" s="39" t="n">
        <v>16</v>
      </c>
      <c r="AY11" s="39" t="n">
        <v>19.5</v>
      </c>
      <c r="AZ11" s="40"/>
      <c r="BA11" s="9"/>
    </row>
    <row r="12" customFormat="false" ht="15.75" hidden="false" customHeight="true" outlineLevel="0" collapsed="false">
      <c r="B12" s="6"/>
      <c r="C12" s="41" t="n">
        <v>7</v>
      </c>
      <c r="D12" s="109" t="s">
        <v>58</v>
      </c>
      <c r="E12" s="32" t="n">
        <v>40</v>
      </c>
      <c r="F12" s="33" t="n">
        <f aca="false">SUM(M12:AZ12)</f>
        <v>172.75</v>
      </c>
      <c r="G12" s="34" t="n">
        <f aca="false">(F12/E12)*5</f>
        <v>21.59375</v>
      </c>
      <c r="H12" s="34" t="n">
        <f aca="false">(J12+K12+L12)/E12</f>
        <v>2.88125</v>
      </c>
      <c r="I12" s="35" t="n">
        <v>57.5</v>
      </c>
      <c r="J12" s="36" t="n">
        <f aca="false">F12-I12-K12-L12</f>
        <v>108.75</v>
      </c>
      <c r="K12" s="37" t="n">
        <v>1.5</v>
      </c>
      <c r="L12" s="37" t="n">
        <v>5</v>
      </c>
      <c r="M12" s="38" t="n">
        <v>22.5</v>
      </c>
      <c r="N12" s="39"/>
      <c r="O12" s="39"/>
      <c r="P12" s="39"/>
      <c r="Q12" s="39"/>
      <c r="R12" s="39" t="n">
        <v>22.5</v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 t="n">
        <v>19.25</v>
      </c>
      <c r="AD12" s="39" t="n">
        <v>21</v>
      </c>
      <c r="AE12" s="39"/>
      <c r="AF12" s="39"/>
      <c r="AG12" s="39" t="n">
        <v>24.5</v>
      </c>
      <c r="AH12" s="39"/>
      <c r="AI12" s="39"/>
      <c r="AJ12" s="39"/>
      <c r="AK12" s="39" t="n">
        <v>24.25</v>
      </c>
      <c r="AL12" s="39"/>
      <c r="AM12" s="39"/>
      <c r="AN12" s="39"/>
      <c r="AO12" s="39"/>
      <c r="AP12" s="39" t="n">
        <v>18.25</v>
      </c>
      <c r="AQ12" s="39"/>
      <c r="AR12" s="39"/>
      <c r="AS12" s="39"/>
      <c r="AT12" s="39"/>
      <c r="AU12" s="39" t="n">
        <v>20.5</v>
      </c>
      <c r="AV12" s="39"/>
      <c r="AW12" s="39"/>
      <c r="AX12" s="39"/>
      <c r="AY12" s="39"/>
      <c r="AZ12" s="40"/>
      <c r="BA12" s="9"/>
    </row>
    <row r="13" customFormat="false" ht="15" hidden="false" customHeight="false" outlineLevel="0" collapsed="false">
      <c r="B13" s="6"/>
      <c r="C13" s="110" t="n">
        <v>8</v>
      </c>
      <c r="D13" s="111" t="s">
        <v>65</v>
      </c>
      <c r="E13" s="32" t="n">
        <v>40</v>
      </c>
      <c r="F13" s="33" t="n">
        <f aca="false">SUM(M13:AZ13)</f>
        <v>172</v>
      </c>
      <c r="G13" s="34" t="n">
        <f aca="false">(F13/E13)*5</f>
        <v>21.5</v>
      </c>
      <c r="H13" s="34" t="n">
        <f aca="false">(J13+K13+L13)/E13</f>
        <v>2.9875</v>
      </c>
      <c r="I13" s="35" t="n">
        <v>52.5</v>
      </c>
      <c r="J13" s="36" t="n">
        <f aca="false">F13-I13-K13-L13</f>
        <v>114.25</v>
      </c>
      <c r="K13" s="37" t="n">
        <v>2.5</v>
      </c>
      <c r="L13" s="37" t="n">
        <v>2.75</v>
      </c>
      <c r="M13" s="38"/>
      <c r="N13" s="39"/>
      <c r="O13" s="39"/>
      <c r="P13" s="39"/>
      <c r="Q13" s="39"/>
      <c r="R13" s="39"/>
      <c r="S13" s="39" t="n">
        <v>22.25</v>
      </c>
      <c r="T13" s="39"/>
      <c r="U13" s="39"/>
      <c r="V13" s="39"/>
      <c r="W13" s="39" t="n">
        <v>23.25</v>
      </c>
      <c r="X13" s="39"/>
      <c r="Y13" s="39"/>
      <c r="Z13" s="39"/>
      <c r="AA13" s="39" t="n">
        <v>23.75</v>
      </c>
      <c r="AB13" s="39"/>
      <c r="AC13" s="39"/>
      <c r="AD13" s="39"/>
      <c r="AE13" s="39" t="n">
        <v>24</v>
      </c>
      <c r="AF13" s="39" t="n">
        <v>19</v>
      </c>
      <c r="AG13" s="39" t="n">
        <v>15.5</v>
      </c>
      <c r="AH13" s="39"/>
      <c r="AI13" s="39" t="n">
        <v>21.25</v>
      </c>
      <c r="AJ13" s="39" t="n">
        <v>23</v>
      </c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40"/>
      <c r="BA13" s="9"/>
    </row>
    <row r="14" customFormat="false" ht="15" hidden="false" customHeight="false" outlineLevel="0" collapsed="false">
      <c r="B14" s="6"/>
      <c r="C14" s="110" t="n">
        <v>9</v>
      </c>
      <c r="D14" s="111" t="s">
        <v>66</v>
      </c>
      <c r="E14" s="32" t="n">
        <v>40</v>
      </c>
      <c r="F14" s="33" t="n">
        <f aca="false">SUM(M14:AZ14)</f>
        <v>171.25</v>
      </c>
      <c r="G14" s="34" t="n">
        <f aca="false">(F14/E14)*5</f>
        <v>21.40625</v>
      </c>
      <c r="H14" s="34" t="n">
        <f aca="false">(J14+K14+L14)/E14</f>
        <v>2.78125</v>
      </c>
      <c r="I14" s="35" t="n">
        <v>60</v>
      </c>
      <c r="J14" s="36" t="n">
        <f aca="false">F14-I14-K14-L14</f>
        <v>110.25</v>
      </c>
      <c r="K14" s="37" t="n">
        <v>0.5</v>
      </c>
      <c r="L14" s="37" t="n">
        <v>0.5</v>
      </c>
      <c r="M14" s="38"/>
      <c r="N14" s="39"/>
      <c r="O14" s="39"/>
      <c r="P14" s="39"/>
      <c r="Q14" s="39"/>
      <c r="R14" s="39"/>
      <c r="S14" s="39"/>
      <c r="T14" s="39"/>
      <c r="U14" s="39"/>
      <c r="V14" s="39"/>
      <c r="W14" s="39" t="n">
        <v>18.75</v>
      </c>
      <c r="X14" s="39"/>
      <c r="Y14" s="39"/>
      <c r="Z14" s="39"/>
      <c r="AA14" s="39"/>
      <c r="AB14" s="39"/>
      <c r="AC14" s="39"/>
      <c r="AD14" s="39"/>
      <c r="AE14" s="39"/>
      <c r="AF14" s="39" t="n">
        <v>15.5</v>
      </c>
      <c r="AG14" s="39"/>
      <c r="AH14" s="39" t="n">
        <v>24.5</v>
      </c>
      <c r="AI14" s="39" t="n">
        <v>17.25</v>
      </c>
      <c r="AJ14" s="39"/>
      <c r="AK14" s="39"/>
      <c r="AL14" s="39"/>
      <c r="AM14" s="39" t="n">
        <v>25.25</v>
      </c>
      <c r="AN14" s="39" t="n">
        <v>19.75</v>
      </c>
      <c r="AO14" s="39"/>
      <c r="AP14" s="39"/>
      <c r="AQ14" s="39"/>
      <c r="AR14" s="39"/>
      <c r="AS14" s="39"/>
      <c r="AT14" s="39"/>
      <c r="AU14" s="39"/>
      <c r="AV14" s="39" t="n">
        <v>28.75</v>
      </c>
      <c r="AW14" s="39" t="n">
        <v>21.5</v>
      </c>
      <c r="AX14" s="39"/>
      <c r="AY14" s="39"/>
      <c r="AZ14" s="40"/>
      <c r="BA14" s="9"/>
    </row>
    <row r="15" customFormat="false" ht="15" hidden="false" customHeight="false" outlineLevel="0" collapsed="false">
      <c r="B15" s="6"/>
      <c r="C15" s="110" t="n">
        <v>10</v>
      </c>
      <c r="D15" s="111" t="s">
        <v>67</v>
      </c>
      <c r="E15" s="56" t="n">
        <v>40</v>
      </c>
      <c r="F15" s="33" t="n">
        <f aca="false">SUM(M15:AZ15)</f>
        <v>170.25</v>
      </c>
      <c r="G15" s="34" t="n">
        <f aca="false">(F15/E15)*5</f>
        <v>21.28125</v>
      </c>
      <c r="H15" s="34" t="n">
        <f aca="false">(J15+K15+L15)/E15</f>
        <v>2.88125</v>
      </c>
      <c r="I15" s="35" t="n">
        <v>55</v>
      </c>
      <c r="J15" s="36" t="n">
        <f aca="false">F15-I15-K15-L15</f>
        <v>111.75</v>
      </c>
      <c r="K15" s="37" t="n">
        <v>2</v>
      </c>
      <c r="L15" s="37" t="n">
        <v>1.5</v>
      </c>
      <c r="M15" s="38" t="n">
        <v>22.75</v>
      </c>
      <c r="N15" s="39"/>
      <c r="O15" s="39"/>
      <c r="P15" s="39"/>
      <c r="Q15" s="39"/>
      <c r="R15" s="39"/>
      <c r="S15" s="39"/>
      <c r="T15" s="39"/>
      <c r="U15" s="39"/>
      <c r="V15" s="39"/>
      <c r="W15" s="39" t="n">
        <v>15.25</v>
      </c>
      <c r="X15" s="39"/>
      <c r="Y15" s="39"/>
      <c r="Z15" s="39"/>
      <c r="AA15" s="39"/>
      <c r="AB15" s="39" t="n">
        <v>24.5</v>
      </c>
      <c r="AC15" s="39"/>
      <c r="AD15" s="39"/>
      <c r="AE15" s="39"/>
      <c r="AF15" s="39"/>
      <c r="AG15" s="39"/>
      <c r="AH15" s="39"/>
      <c r="AI15" s="39"/>
      <c r="AJ15" s="39"/>
      <c r="AK15" s="39"/>
      <c r="AL15" s="39" t="n">
        <v>23.75</v>
      </c>
      <c r="AM15" s="39" t="n">
        <v>17.5</v>
      </c>
      <c r="AN15" s="39"/>
      <c r="AO15" s="39"/>
      <c r="AP15" s="39"/>
      <c r="AQ15" s="39"/>
      <c r="AR15" s="57" t="n">
        <v>25.5</v>
      </c>
      <c r="AS15" s="39"/>
      <c r="AT15" s="39" t="n">
        <v>20.25</v>
      </c>
      <c r="AU15" s="39"/>
      <c r="AV15" s="39"/>
      <c r="AW15" s="39"/>
      <c r="AX15" s="39"/>
      <c r="AY15" s="39"/>
      <c r="AZ15" s="40" t="n">
        <v>20.75</v>
      </c>
      <c r="BA15" s="9"/>
    </row>
    <row r="16" customFormat="false" ht="15" hidden="false" customHeight="false" outlineLevel="0" collapsed="false">
      <c r="B16" s="6"/>
      <c r="C16" s="110" t="n">
        <v>11</v>
      </c>
      <c r="D16" s="111" t="s">
        <v>59</v>
      </c>
      <c r="E16" s="45" t="n">
        <v>40</v>
      </c>
      <c r="F16" s="33" t="n">
        <f aca="false">SUM(M16:AZ16)</f>
        <v>166.5</v>
      </c>
      <c r="G16" s="34" t="n">
        <f aca="false">(F16/E16)*5</f>
        <v>20.8125</v>
      </c>
      <c r="H16" s="34" t="n">
        <f aca="false">(J16+K16+L16)/E16</f>
        <v>2.7875</v>
      </c>
      <c r="I16" s="35" t="n">
        <v>55</v>
      </c>
      <c r="J16" s="36" t="n">
        <f aca="false">F16-I16-K16-L16</f>
        <v>110</v>
      </c>
      <c r="K16" s="37" t="n">
        <v>0.5</v>
      </c>
      <c r="L16" s="37" t="n">
        <v>1</v>
      </c>
      <c r="M16" s="38"/>
      <c r="N16" s="39" t="n">
        <v>21.75</v>
      </c>
      <c r="O16" s="39"/>
      <c r="P16" s="39" t="n">
        <v>19.75</v>
      </c>
      <c r="Q16" s="39"/>
      <c r="R16" s="39"/>
      <c r="S16" s="39" t="n">
        <v>23.5</v>
      </c>
      <c r="T16" s="39"/>
      <c r="U16" s="39"/>
      <c r="V16" s="39" t="n">
        <v>18.25</v>
      </c>
      <c r="W16" s="39"/>
      <c r="X16" s="39"/>
      <c r="Y16" s="39"/>
      <c r="Z16" s="39"/>
      <c r="AA16" s="39"/>
      <c r="AB16" s="39"/>
      <c r="AC16" s="39"/>
      <c r="AD16" s="39" t="n">
        <v>21.5</v>
      </c>
      <c r="AE16" s="39"/>
      <c r="AF16" s="39"/>
      <c r="AG16" s="39"/>
      <c r="AH16" s="39"/>
      <c r="AI16" s="39"/>
      <c r="AJ16" s="39" t="n">
        <v>17</v>
      </c>
      <c r="AK16" s="39"/>
      <c r="AL16" s="39"/>
      <c r="AM16" s="39"/>
      <c r="AN16" s="39" t="n">
        <v>25.5</v>
      </c>
      <c r="AO16" s="39"/>
      <c r="AP16" s="39" t="n">
        <v>19.25</v>
      </c>
      <c r="AQ16" s="39"/>
      <c r="AR16" s="39"/>
      <c r="AS16" s="39"/>
      <c r="AT16" s="39"/>
      <c r="AU16" s="39"/>
      <c r="AV16" s="39"/>
      <c r="AW16" s="39"/>
      <c r="AX16" s="39"/>
      <c r="AY16" s="39"/>
      <c r="AZ16" s="40"/>
      <c r="BA16" s="9"/>
    </row>
    <row r="17" customFormat="false" ht="15" hidden="false" customHeight="false" outlineLevel="0" collapsed="false">
      <c r="B17" s="6"/>
      <c r="C17" s="110" t="n">
        <v>12</v>
      </c>
      <c r="D17" s="111" t="s">
        <v>68</v>
      </c>
      <c r="E17" s="45" t="n">
        <v>40</v>
      </c>
      <c r="F17" s="33" t="n">
        <f aca="false">SUM(M17:AZ17)</f>
        <v>165.5</v>
      </c>
      <c r="G17" s="34" t="n">
        <f aca="false">(F17/E17)*5</f>
        <v>20.6875</v>
      </c>
      <c r="H17" s="34" t="n">
        <f aca="false">(J17+K17+L17)/E17</f>
        <v>2.7625</v>
      </c>
      <c r="I17" s="35" t="n">
        <v>55</v>
      </c>
      <c r="J17" s="36" t="n">
        <f aca="false">F17-I17-K17-L17</f>
        <v>109.5</v>
      </c>
      <c r="K17" s="37"/>
      <c r="L17" s="37" t="n">
        <v>1</v>
      </c>
      <c r="M17" s="38"/>
      <c r="N17" s="39"/>
      <c r="O17" s="39"/>
      <c r="P17" s="39"/>
      <c r="Q17" s="39"/>
      <c r="R17" s="39"/>
      <c r="S17" s="39"/>
      <c r="T17" s="39" t="n">
        <v>14.75</v>
      </c>
      <c r="U17" s="39" t="n">
        <v>20</v>
      </c>
      <c r="V17" s="39"/>
      <c r="W17" s="39"/>
      <c r="X17" s="39"/>
      <c r="Y17" s="39"/>
      <c r="Z17" s="39"/>
      <c r="AA17" s="39" t="n">
        <v>25</v>
      </c>
      <c r="AB17" s="39" t="n">
        <v>18.25</v>
      </c>
      <c r="AC17" s="39"/>
      <c r="AD17" s="39"/>
      <c r="AE17" s="39"/>
      <c r="AF17" s="39"/>
      <c r="AG17" s="39"/>
      <c r="AH17" s="39"/>
      <c r="AI17" s="39"/>
      <c r="AJ17" s="39"/>
      <c r="AK17" s="39"/>
      <c r="AL17" s="39" t="n">
        <v>18.25</v>
      </c>
      <c r="AM17" s="39" t="n">
        <v>18.25</v>
      </c>
      <c r="AN17" s="39"/>
      <c r="AO17" s="39"/>
      <c r="AP17" s="39"/>
      <c r="AQ17" s="39"/>
      <c r="AR17" s="39"/>
      <c r="AS17" s="39"/>
      <c r="AT17" s="39"/>
      <c r="AU17" s="39"/>
      <c r="AV17" s="39" t="n">
        <v>27.25</v>
      </c>
      <c r="AW17" s="39" t="n">
        <v>23.75</v>
      </c>
      <c r="AX17" s="39"/>
      <c r="AY17" s="39"/>
      <c r="AZ17" s="40"/>
      <c r="BA17" s="9"/>
    </row>
    <row r="18" customFormat="false" ht="15" hidden="false" customHeight="false" outlineLevel="0" collapsed="false">
      <c r="B18" s="6"/>
      <c r="C18" s="110" t="n">
        <v>13</v>
      </c>
      <c r="D18" s="111" t="s">
        <v>69</v>
      </c>
      <c r="E18" s="62" t="n">
        <v>40</v>
      </c>
      <c r="F18" s="33" t="n">
        <f aca="false">SUM(M18:AZ18)</f>
        <v>165</v>
      </c>
      <c r="G18" s="34" t="n">
        <f aca="false">(F18/E18)*5</f>
        <v>20.625</v>
      </c>
      <c r="H18" s="34" t="n">
        <f aca="false">(J18+K18+L18)/E18</f>
        <v>2.75</v>
      </c>
      <c r="I18" s="35" t="n">
        <v>55</v>
      </c>
      <c r="J18" s="36" t="n">
        <f aca="false">F18-I18-K18-L18</f>
        <v>105.25</v>
      </c>
      <c r="K18" s="37" t="n">
        <v>1</v>
      </c>
      <c r="L18" s="37" t="n">
        <v>3.75</v>
      </c>
      <c r="M18" s="38" t="n">
        <v>19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63" t="n">
        <v>22.75</v>
      </c>
      <c r="AA18" s="39"/>
      <c r="AB18" s="39"/>
      <c r="AC18" s="39"/>
      <c r="AD18" s="39"/>
      <c r="AE18" s="39"/>
      <c r="AF18" s="39"/>
      <c r="AG18" s="39" t="n">
        <v>17</v>
      </c>
      <c r="AH18" s="39" t="n">
        <v>19.25</v>
      </c>
      <c r="AI18" s="39"/>
      <c r="AJ18" s="39" t="n">
        <v>17.5</v>
      </c>
      <c r="AK18" s="39"/>
      <c r="AL18" s="39"/>
      <c r="AM18" s="39"/>
      <c r="AN18" s="39" t="n">
        <v>23</v>
      </c>
      <c r="AO18" s="39"/>
      <c r="AP18" s="39"/>
      <c r="AQ18" s="39"/>
      <c r="AR18" s="57" t="n">
        <v>20</v>
      </c>
      <c r="AS18" s="39"/>
      <c r="AT18" s="39"/>
      <c r="AU18" s="39"/>
      <c r="AV18" s="39"/>
      <c r="AW18" s="39"/>
      <c r="AX18" s="39"/>
      <c r="AY18" s="39"/>
      <c r="AZ18" s="40" t="n">
        <v>26.5</v>
      </c>
      <c r="BA18" s="9"/>
    </row>
    <row r="19" customFormat="false" ht="15" hidden="false" customHeight="false" outlineLevel="0" collapsed="false">
      <c r="B19" s="6"/>
      <c r="C19" s="110" t="n">
        <v>14</v>
      </c>
      <c r="D19" s="111" t="s">
        <v>63</v>
      </c>
      <c r="E19" s="45" t="n">
        <v>40</v>
      </c>
      <c r="F19" s="33" t="n">
        <f aca="false">SUM(M19:AZ19)</f>
        <v>162.25</v>
      </c>
      <c r="G19" s="34" t="n">
        <f aca="false">(F19/E19)*5</f>
        <v>20.28125</v>
      </c>
      <c r="H19" s="34" t="n">
        <f aca="false">(J19+K19+L19)/E19</f>
        <v>2.61875</v>
      </c>
      <c r="I19" s="35" t="n">
        <v>57.5</v>
      </c>
      <c r="J19" s="36" t="n">
        <f aca="false">F19-I19-K19-L19</f>
        <v>104.25</v>
      </c>
      <c r="K19" s="37"/>
      <c r="L19" s="37" t="n">
        <v>0.5</v>
      </c>
      <c r="M19" s="38"/>
      <c r="N19" s="39"/>
      <c r="O19" s="39"/>
      <c r="P19" s="39"/>
      <c r="Q19" s="39"/>
      <c r="R19" s="39"/>
      <c r="S19" s="39" t="n">
        <v>27.25</v>
      </c>
      <c r="T19" s="39"/>
      <c r="U19" s="39"/>
      <c r="V19" s="39" t="n">
        <v>17.5</v>
      </c>
      <c r="W19" s="39"/>
      <c r="X19" s="39"/>
      <c r="Y19" s="39"/>
      <c r="Z19" s="39"/>
      <c r="AA19" s="39" t="n">
        <v>19</v>
      </c>
      <c r="AB19" s="39"/>
      <c r="AC19" s="39"/>
      <c r="AD19" s="39"/>
      <c r="AE19" s="39"/>
      <c r="AF19" s="39" t="n">
        <v>19</v>
      </c>
      <c r="AG19" s="39"/>
      <c r="AH19" s="39"/>
      <c r="AI19" s="39"/>
      <c r="AJ19" s="39"/>
      <c r="AK19" s="39" t="n">
        <v>15.25</v>
      </c>
      <c r="AL19" s="39" t="n">
        <v>20</v>
      </c>
      <c r="AM19" s="39"/>
      <c r="AN19" s="39"/>
      <c r="AO19" s="39"/>
      <c r="AP19" s="39"/>
      <c r="AQ19" s="39"/>
      <c r="AR19" s="39"/>
      <c r="AS19" s="39"/>
      <c r="AT19" s="39" t="n">
        <v>21.25</v>
      </c>
      <c r="AU19" s="39"/>
      <c r="AV19" s="39"/>
      <c r="AW19" s="39" t="n">
        <v>23</v>
      </c>
      <c r="AX19" s="39"/>
      <c r="AY19" s="39"/>
      <c r="AZ19" s="40"/>
      <c r="BA19" s="9"/>
    </row>
    <row r="20" customFormat="false" ht="15" hidden="false" customHeight="false" outlineLevel="0" collapsed="false">
      <c r="B20" s="6"/>
      <c r="C20" s="110" t="n">
        <v>15</v>
      </c>
      <c r="D20" s="111" t="s">
        <v>70</v>
      </c>
      <c r="E20" s="62" t="n">
        <v>40</v>
      </c>
      <c r="F20" s="33" t="n">
        <f aca="false">SUM(M20:AZ20)</f>
        <v>161</v>
      </c>
      <c r="G20" s="34" t="n">
        <f aca="false">(F20/E20)*5</f>
        <v>20.125</v>
      </c>
      <c r="H20" s="34" t="n">
        <f aca="false">(J20+K20+L20)/E20</f>
        <v>2.7125</v>
      </c>
      <c r="I20" s="35" t="n">
        <v>52.5</v>
      </c>
      <c r="J20" s="36" t="n">
        <f aca="false">F20-I20-K20-L20</f>
        <v>107.25</v>
      </c>
      <c r="K20" s="37"/>
      <c r="L20" s="37" t="n">
        <v>1.25</v>
      </c>
      <c r="M20" s="38"/>
      <c r="N20" s="39"/>
      <c r="O20" s="39"/>
      <c r="P20" s="39" t="n">
        <v>24</v>
      </c>
      <c r="Q20" s="39"/>
      <c r="R20" s="39" t="n">
        <v>19.5</v>
      </c>
      <c r="S20" s="39"/>
      <c r="T20" s="39"/>
      <c r="U20" s="39" t="n">
        <v>20.5</v>
      </c>
      <c r="V20" s="39"/>
      <c r="W20" s="39"/>
      <c r="X20" s="39" t="n">
        <v>25.75</v>
      </c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 t="n">
        <v>13.25</v>
      </c>
      <c r="AQ20" s="39"/>
      <c r="AR20" s="57" t="n">
        <v>21.75</v>
      </c>
      <c r="AS20" s="39"/>
      <c r="AT20" s="39" t="n">
        <v>21.25</v>
      </c>
      <c r="AU20" s="39" t="n">
        <v>15</v>
      </c>
      <c r="AV20" s="39"/>
      <c r="AW20" s="39"/>
      <c r="AX20" s="39"/>
      <c r="AY20" s="39"/>
      <c r="AZ20" s="40"/>
      <c r="BA20" s="9"/>
    </row>
    <row r="21" customFormat="false" ht="15.75" hidden="false" customHeight="true" outlineLevel="0" collapsed="false">
      <c r="B21" s="6"/>
      <c r="C21" s="110" t="n">
        <v>16</v>
      </c>
      <c r="D21" s="111" t="s">
        <v>71</v>
      </c>
      <c r="E21" s="45" t="n">
        <v>40</v>
      </c>
      <c r="F21" s="33" t="n">
        <f aca="false">SUM(M21:AZ21)</f>
        <v>160.5</v>
      </c>
      <c r="G21" s="34" t="n">
        <f aca="false">(F21/E21)*5</f>
        <v>20.0625</v>
      </c>
      <c r="H21" s="34" t="n">
        <f aca="false">(J21+K21+L21)/E21</f>
        <v>2.7</v>
      </c>
      <c r="I21" s="35" t="n">
        <v>52.5</v>
      </c>
      <c r="J21" s="36" t="n">
        <f aca="false">F21-I21-K21-L21</f>
        <v>106.5</v>
      </c>
      <c r="K21" s="37" t="n">
        <v>0.5</v>
      </c>
      <c r="L21" s="37" t="n">
        <v>1</v>
      </c>
      <c r="M21" s="38" t="n">
        <v>29.25</v>
      </c>
      <c r="N21" s="39"/>
      <c r="O21" s="39" t="n">
        <v>16.75</v>
      </c>
      <c r="P21" s="39" t="n">
        <v>21.5</v>
      </c>
      <c r="Q21" s="39"/>
      <c r="R21" s="39"/>
      <c r="S21" s="39"/>
      <c r="T21" s="39" t="n">
        <v>17</v>
      </c>
      <c r="U21" s="39"/>
      <c r="V21" s="39"/>
      <c r="W21" s="39"/>
      <c r="X21" s="39" t="n">
        <v>25.75</v>
      </c>
      <c r="Y21" s="39" t="n">
        <v>23</v>
      </c>
      <c r="Z21" s="39"/>
      <c r="AA21" s="39"/>
      <c r="AB21" s="39"/>
      <c r="AC21" s="39"/>
      <c r="AD21" s="39"/>
      <c r="AE21" s="39" t="n">
        <v>12.5</v>
      </c>
      <c r="AF21" s="39"/>
      <c r="AG21" s="39"/>
      <c r="AH21" s="39"/>
      <c r="AI21" s="57" t="n">
        <v>14.75</v>
      </c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40"/>
      <c r="BA21" s="9"/>
    </row>
    <row r="22" customFormat="false" ht="15.75" hidden="false" customHeight="true" outlineLevel="0" collapsed="false">
      <c r="B22" s="6"/>
      <c r="C22" s="110" t="n">
        <v>17</v>
      </c>
      <c r="D22" s="111" t="s">
        <v>72</v>
      </c>
      <c r="E22" s="45" t="n">
        <v>40</v>
      </c>
      <c r="F22" s="33" t="n">
        <f aca="false">SUM(M22:AZ22)</f>
        <v>159.5</v>
      </c>
      <c r="G22" s="34" t="n">
        <f aca="false">(F22/E22)*5</f>
        <v>19.9375</v>
      </c>
      <c r="H22" s="34" t="n">
        <f aca="false">(J22+K22+L22)/E22</f>
        <v>2.7375</v>
      </c>
      <c r="I22" s="35" t="n">
        <v>50</v>
      </c>
      <c r="J22" s="36" t="n">
        <f aca="false">F22-I22-K22-L22</f>
        <v>109</v>
      </c>
      <c r="K22" s="37"/>
      <c r="L22" s="37" t="n">
        <v>0.5</v>
      </c>
      <c r="M22" s="38"/>
      <c r="N22" s="39"/>
      <c r="O22" s="39"/>
      <c r="P22" s="39"/>
      <c r="Q22" s="39"/>
      <c r="R22" s="39"/>
      <c r="S22" s="39" t="n">
        <v>25</v>
      </c>
      <c r="T22" s="39" t="n">
        <v>21.5</v>
      </c>
      <c r="U22" s="39" t="n">
        <v>23</v>
      </c>
      <c r="V22" s="39" t="n">
        <v>11.75</v>
      </c>
      <c r="W22" s="39" t="n">
        <v>18.75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 t="n">
        <v>18.75</v>
      </c>
      <c r="AV22" s="39" t="n">
        <v>18.25</v>
      </c>
      <c r="AW22" s="39" t="n">
        <v>22.5</v>
      </c>
      <c r="AX22" s="39"/>
      <c r="AY22" s="39"/>
      <c r="AZ22" s="40"/>
      <c r="BA22" s="9"/>
    </row>
    <row r="23" customFormat="false" ht="15.75" hidden="false" customHeight="true" outlineLevel="0" collapsed="false">
      <c r="B23" s="6"/>
      <c r="C23" s="112" t="n">
        <v>18</v>
      </c>
      <c r="D23" s="113" t="s">
        <v>73</v>
      </c>
      <c r="E23" s="45" t="n">
        <v>40</v>
      </c>
      <c r="F23" s="33" t="n">
        <f aca="false">SUM(M23:AZ23)</f>
        <v>159.5</v>
      </c>
      <c r="G23" s="34" t="n">
        <f aca="false">(F23/E23)*5</f>
        <v>19.9375</v>
      </c>
      <c r="H23" s="34" t="n">
        <f aca="false">(J23+K23+L23)/E23</f>
        <v>2.675</v>
      </c>
      <c r="I23" s="35" t="n">
        <v>52.5</v>
      </c>
      <c r="J23" s="36" t="n">
        <f aca="false">F23-I23-K23-L23</f>
        <v>105.75</v>
      </c>
      <c r="K23" s="37"/>
      <c r="L23" s="37" t="n">
        <v>1.25</v>
      </c>
      <c r="M23" s="38"/>
      <c r="N23" s="39"/>
      <c r="O23" s="39" t="n">
        <v>24.75</v>
      </c>
      <c r="P23" s="39"/>
      <c r="Q23" s="39"/>
      <c r="R23" s="39" t="n">
        <v>22.25</v>
      </c>
      <c r="S23" s="39"/>
      <c r="T23" s="39" t="n">
        <v>18.75</v>
      </c>
      <c r="U23" s="39" t="n">
        <v>17.25</v>
      </c>
      <c r="V23" s="39"/>
      <c r="W23" s="39"/>
      <c r="X23" s="39"/>
      <c r="Y23" s="39"/>
      <c r="Z23" s="39"/>
      <c r="AA23" s="39" t="n">
        <v>20.25</v>
      </c>
      <c r="AB23" s="39"/>
      <c r="AC23" s="39"/>
      <c r="AD23" s="39"/>
      <c r="AE23" s="39"/>
      <c r="AF23" s="39" t="n">
        <v>21.75</v>
      </c>
      <c r="AG23" s="39"/>
      <c r="AH23" s="39"/>
      <c r="AI23" s="39"/>
      <c r="AJ23" s="39"/>
      <c r="AK23" s="39"/>
      <c r="AL23" s="39"/>
      <c r="AM23" s="39"/>
      <c r="AN23" s="39" t="n">
        <v>14</v>
      </c>
      <c r="AO23" s="39"/>
      <c r="AP23" s="39"/>
      <c r="AQ23" s="39"/>
      <c r="AR23" s="39"/>
      <c r="AS23" s="39" t="n">
        <v>20.5</v>
      </c>
      <c r="AT23" s="39"/>
      <c r="AU23" s="39"/>
      <c r="AV23" s="39"/>
      <c r="AW23" s="39"/>
      <c r="AX23" s="39"/>
      <c r="AY23" s="39"/>
      <c r="AZ23" s="40"/>
      <c r="BA23" s="9"/>
    </row>
    <row r="24" customFormat="false" ht="15.75" hidden="false" customHeight="true" outlineLevel="0" collapsed="false">
      <c r="B24" s="6"/>
      <c r="C24" s="112" t="n">
        <v>19</v>
      </c>
      <c r="D24" s="113" t="s">
        <v>74</v>
      </c>
      <c r="E24" s="45" t="n">
        <v>40</v>
      </c>
      <c r="F24" s="33" t="n">
        <f aca="false">SUM(M24:AZ24)</f>
        <v>155.75</v>
      </c>
      <c r="G24" s="34" t="n">
        <f aca="false">(F24/E24)*5</f>
        <v>19.46875</v>
      </c>
      <c r="H24" s="34" t="n">
        <f aca="false">(J24+K24+L24)/E24</f>
        <v>2.45625</v>
      </c>
      <c r="I24" s="35" t="n">
        <v>57.5</v>
      </c>
      <c r="J24" s="36" t="n">
        <f aca="false">F24-I24-K24-L24</f>
        <v>98.25</v>
      </c>
      <c r="K24" s="37"/>
      <c r="L24" s="37"/>
      <c r="M24" s="38" t="n">
        <v>21</v>
      </c>
      <c r="N24" s="39"/>
      <c r="O24" s="39" t="n">
        <v>15.75</v>
      </c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 t="n">
        <v>19.25</v>
      </c>
      <c r="AD24" s="39"/>
      <c r="AE24" s="39" t="n">
        <v>22.5</v>
      </c>
      <c r="AF24" s="39"/>
      <c r="AG24" s="39"/>
      <c r="AH24" s="39"/>
      <c r="AI24" s="39"/>
      <c r="AJ24" s="39"/>
      <c r="AK24" s="39" t="n">
        <v>15.75</v>
      </c>
      <c r="AL24" s="39"/>
      <c r="AM24" s="39"/>
      <c r="AN24" s="39"/>
      <c r="AO24" s="39"/>
      <c r="AP24" s="39"/>
      <c r="AQ24" s="39" t="n">
        <v>24.75</v>
      </c>
      <c r="AR24" s="39"/>
      <c r="AS24" s="39"/>
      <c r="AT24" s="39"/>
      <c r="AU24" s="39" t="n">
        <v>23</v>
      </c>
      <c r="AV24" s="39"/>
      <c r="AW24" s="39"/>
      <c r="AX24" s="39" t="n">
        <v>13.75</v>
      </c>
      <c r="AY24" s="39"/>
      <c r="AZ24" s="40"/>
      <c r="BA24" s="9"/>
    </row>
    <row r="25" customFormat="false" ht="15.75" hidden="false" customHeight="true" outlineLevel="0" collapsed="false">
      <c r="B25" s="6"/>
      <c r="C25" s="114" t="n">
        <v>20</v>
      </c>
      <c r="D25" s="115" t="s">
        <v>75</v>
      </c>
      <c r="E25" s="45" t="n">
        <v>40</v>
      </c>
      <c r="F25" s="33" t="n">
        <f aca="false">SUM(M25:AZ25)</f>
        <v>155.25</v>
      </c>
      <c r="G25" s="34" t="n">
        <f aca="false">(F25/E25)*5</f>
        <v>19.40625</v>
      </c>
      <c r="H25" s="34" t="n">
        <f aca="false">(J25+K25+L25)/E25</f>
        <v>2.50625</v>
      </c>
      <c r="I25" s="35" t="n">
        <v>55</v>
      </c>
      <c r="J25" s="36" t="n">
        <f aca="false">F25-I25-K25-L25</f>
        <v>98.5</v>
      </c>
      <c r="K25" s="37" t="n">
        <v>0.5</v>
      </c>
      <c r="L25" s="37" t="n">
        <v>1.25</v>
      </c>
      <c r="M25" s="38"/>
      <c r="N25" s="39"/>
      <c r="O25" s="39"/>
      <c r="P25" s="39" t="n">
        <v>23.75</v>
      </c>
      <c r="Q25" s="39"/>
      <c r="R25" s="39"/>
      <c r="S25" s="39"/>
      <c r="T25" s="39" t="n">
        <v>17.5</v>
      </c>
      <c r="U25" s="39"/>
      <c r="V25" s="39" t="n">
        <v>9.75</v>
      </c>
      <c r="W25" s="39"/>
      <c r="X25" s="39"/>
      <c r="Y25" s="39"/>
      <c r="Z25" s="39"/>
      <c r="AA25" s="39"/>
      <c r="AB25" s="39"/>
      <c r="AC25" s="39"/>
      <c r="AD25" s="39"/>
      <c r="AE25" s="39" t="n">
        <v>18.5</v>
      </c>
      <c r="AF25" s="39"/>
      <c r="AG25" s="39"/>
      <c r="AH25" s="39"/>
      <c r="AI25" s="39"/>
      <c r="AJ25" s="39" t="n">
        <v>16.5</v>
      </c>
      <c r="AK25" s="39"/>
      <c r="AL25" s="39"/>
      <c r="AM25" s="39"/>
      <c r="AN25" s="39"/>
      <c r="AO25" s="39"/>
      <c r="AP25" s="39"/>
      <c r="AQ25" s="39" t="n">
        <v>23</v>
      </c>
      <c r="AR25" s="39"/>
      <c r="AS25" s="39"/>
      <c r="AT25" s="39"/>
      <c r="AU25" s="39"/>
      <c r="AV25" s="39"/>
      <c r="AW25" s="39"/>
      <c r="AX25" s="39"/>
      <c r="AY25" s="39" t="n">
        <v>21</v>
      </c>
      <c r="AZ25" s="40" t="n">
        <v>25.25</v>
      </c>
      <c r="BA25" s="9"/>
    </row>
    <row r="26" customFormat="false" ht="15.75" hidden="false" customHeight="true" outlineLevel="0" collapsed="false">
      <c r="B26" s="6"/>
      <c r="C26" s="112" t="n">
        <v>21</v>
      </c>
      <c r="D26" s="113" t="s">
        <v>76</v>
      </c>
      <c r="E26" s="62" t="n">
        <v>40</v>
      </c>
      <c r="F26" s="33" t="n">
        <f aca="false">SUM(M26:AZ26)</f>
        <v>153.75</v>
      </c>
      <c r="G26" s="34" t="n">
        <f aca="false">(F26/E26)*5</f>
        <v>19.21875</v>
      </c>
      <c r="H26" s="34" t="n">
        <f aca="false">(J26+K26+L26)/E26</f>
        <v>2.59375</v>
      </c>
      <c r="I26" s="35" t="n">
        <v>50</v>
      </c>
      <c r="J26" s="36" t="n">
        <f aca="false">F26-I26-K26-L26</f>
        <v>101.5</v>
      </c>
      <c r="K26" s="37"/>
      <c r="L26" s="37" t="n">
        <v>2.25</v>
      </c>
      <c r="M26" s="38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 t="n">
        <v>26</v>
      </c>
      <c r="Z26" s="39"/>
      <c r="AA26" s="39" t="n">
        <v>16</v>
      </c>
      <c r="AB26" s="39"/>
      <c r="AC26" s="39" t="n">
        <v>18.25</v>
      </c>
      <c r="AD26" s="39"/>
      <c r="AE26" s="39"/>
      <c r="AF26" s="39" t="n">
        <v>16</v>
      </c>
      <c r="AG26" s="39"/>
      <c r="AH26" s="39"/>
      <c r="AI26" s="39" t="n">
        <v>25.75</v>
      </c>
      <c r="AJ26" s="39"/>
      <c r="AK26" s="39"/>
      <c r="AL26" s="39"/>
      <c r="AM26" s="39"/>
      <c r="AN26" s="39"/>
      <c r="AO26" s="39"/>
      <c r="AP26" s="39"/>
      <c r="AQ26" s="39" t="n">
        <v>17.75</v>
      </c>
      <c r="AR26" s="57" t="n">
        <v>18.75</v>
      </c>
      <c r="AS26" s="39"/>
      <c r="AT26" s="39"/>
      <c r="AU26" s="39" t="n">
        <v>15.25</v>
      </c>
      <c r="AV26" s="39"/>
      <c r="AW26" s="39"/>
      <c r="AX26" s="39"/>
      <c r="AY26" s="39"/>
      <c r="AZ26" s="40"/>
      <c r="BA26" s="9"/>
    </row>
    <row r="27" customFormat="false" ht="15.75" hidden="false" customHeight="true" outlineLevel="0" collapsed="false">
      <c r="B27" s="6"/>
      <c r="C27" s="112" t="n">
        <v>22</v>
      </c>
      <c r="D27" s="113" t="s">
        <v>77</v>
      </c>
      <c r="E27" s="62" t="n">
        <v>40</v>
      </c>
      <c r="F27" s="33" t="n">
        <f aca="false">SUM(M27:AZ27)</f>
        <v>152.75</v>
      </c>
      <c r="G27" s="34" t="n">
        <f aca="false">(F27/E27)*5</f>
        <v>19.09375</v>
      </c>
      <c r="H27" s="34" t="n">
        <f aca="false">(J27+K27+L27)/E27</f>
        <v>2.81875</v>
      </c>
      <c r="I27" s="35" t="n">
        <v>40</v>
      </c>
      <c r="J27" s="36" t="n">
        <f aca="false">F27-I27-K27-L27</f>
        <v>107.75</v>
      </c>
      <c r="K27" s="37" t="n">
        <v>1.5</v>
      </c>
      <c r="L27" s="37" t="n">
        <v>3.5</v>
      </c>
      <c r="M27" s="38" t="n">
        <v>21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 t="n">
        <v>20.75</v>
      </c>
      <c r="AD27" s="39"/>
      <c r="AE27" s="39" t="n">
        <v>23</v>
      </c>
      <c r="AF27" s="39"/>
      <c r="AG27" s="39"/>
      <c r="AH27" s="39" t="n">
        <v>12.25</v>
      </c>
      <c r="AI27" s="39"/>
      <c r="AJ27" s="39" t="n">
        <v>16</v>
      </c>
      <c r="AK27" s="39"/>
      <c r="AL27" s="39"/>
      <c r="AM27" s="39"/>
      <c r="AN27" s="39"/>
      <c r="AO27" s="39"/>
      <c r="AP27" s="39"/>
      <c r="AQ27" s="39"/>
      <c r="AR27" s="57" t="n">
        <v>23.75</v>
      </c>
      <c r="AS27" s="39" t="n">
        <v>18.5</v>
      </c>
      <c r="AT27" s="39"/>
      <c r="AU27" s="39"/>
      <c r="AV27" s="39" t="n">
        <v>17.5</v>
      </c>
      <c r="AW27" s="39"/>
      <c r="AX27" s="39"/>
      <c r="AY27" s="39"/>
      <c r="AZ27" s="40"/>
      <c r="BA27" s="9"/>
    </row>
    <row r="28" customFormat="false" ht="15.75" hidden="false" customHeight="true" outlineLevel="0" collapsed="false">
      <c r="B28" s="6"/>
      <c r="C28" s="112" t="n">
        <v>23</v>
      </c>
      <c r="D28" s="113" t="s">
        <v>78</v>
      </c>
      <c r="E28" s="45" t="n">
        <v>40</v>
      </c>
      <c r="F28" s="33" t="n">
        <f aca="false">SUM(M28:AZ28)</f>
        <v>152.75</v>
      </c>
      <c r="G28" s="34" t="n">
        <f aca="false">(F28/E28)*5</f>
        <v>19.09375</v>
      </c>
      <c r="H28" s="34" t="n">
        <f aca="false">(J28+K28+L28)/E28</f>
        <v>2.56875</v>
      </c>
      <c r="I28" s="35" t="n">
        <v>50</v>
      </c>
      <c r="J28" s="36" t="n">
        <f aca="false">F28-I28-K28-L28</f>
        <v>100</v>
      </c>
      <c r="K28" s="37" t="n">
        <v>1</v>
      </c>
      <c r="L28" s="37" t="n">
        <v>1.75</v>
      </c>
      <c r="M28" s="38" t="n">
        <v>21.25</v>
      </c>
      <c r="N28" s="39"/>
      <c r="O28" s="39"/>
      <c r="P28" s="39"/>
      <c r="Q28" s="39"/>
      <c r="R28" s="39"/>
      <c r="S28" s="39"/>
      <c r="T28" s="39"/>
      <c r="U28" s="39"/>
      <c r="V28" s="39" t="n">
        <v>23.5</v>
      </c>
      <c r="W28" s="39"/>
      <c r="X28" s="39" t="n">
        <v>20.25</v>
      </c>
      <c r="Y28" s="39"/>
      <c r="Z28" s="39"/>
      <c r="AA28" s="39"/>
      <c r="AB28" s="39"/>
      <c r="AC28" s="39" t="n">
        <v>22</v>
      </c>
      <c r="AD28" s="39"/>
      <c r="AE28" s="39"/>
      <c r="AF28" s="39"/>
      <c r="AG28" s="39"/>
      <c r="AH28" s="39"/>
      <c r="AI28" s="39" t="n">
        <v>17.25</v>
      </c>
      <c r="AJ28" s="39"/>
      <c r="AK28" s="39"/>
      <c r="AL28" s="39"/>
      <c r="AM28" s="39"/>
      <c r="AN28" s="39"/>
      <c r="AO28" s="39"/>
      <c r="AP28" s="39" t="n">
        <v>15</v>
      </c>
      <c r="AQ28" s="39"/>
      <c r="AR28" s="39"/>
      <c r="AS28" s="39" t="n">
        <v>17.5</v>
      </c>
      <c r="AT28" s="39"/>
      <c r="AU28" s="39"/>
      <c r="AV28" s="39"/>
      <c r="AW28" s="39"/>
      <c r="AX28" s="39"/>
      <c r="AY28" s="39"/>
      <c r="AZ28" s="40" t="n">
        <v>16</v>
      </c>
      <c r="BA28" s="9"/>
    </row>
    <row r="29" customFormat="false" ht="15.75" hidden="false" customHeight="true" outlineLevel="0" collapsed="false">
      <c r="B29" s="6"/>
      <c r="C29" s="114" t="n">
        <v>24</v>
      </c>
      <c r="D29" s="115" t="s">
        <v>79</v>
      </c>
      <c r="E29" s="45" t="n">
        <v>40</v>
      </c>
      <c r="F29" s="33" t="n">
        <f aca="false">SUM(M29:AZ29)</f>
        <v>150.5</v>
      </c>
      <c r="G29" s="34" t="n">
        <f aca="false">(F29/E29)*5</f>
        <v>18.8125</v>
      </c>
      <c r="H29" s="34" t="n">
        <f aca="false">(J29+K29+L29)/E29</f>
        <v>2.575</v>
      </c>
      <c r="I29" s="35" t="n">
        <v>47.5</v>
      </c>
      <c r="J29" s="36" t="n">
        <f aca="false">F29-I29-K29-L29</f>
        <v>102</v>
      </c>
      <c r="K29" s="37" t="n">
        <v>0.5</v>
      </c>
      <c r="L29" s="37" t="n">
        <v>0.5</v>
      </c>
      <c r="M29" s="38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 t="n">
        <v>26.25</v>
      </c>
      <c r="AB29" s="39" t="n">
        <v>15.75</v>
      </c>
      <c r="AC29" s="39" t="n">
        <v>16.75</v>
      </c>
      <c r="AD29" s="39"/>
      <c r="AE29" s="39" t="n">
        <v>21</v>
      </c>
      <c r="AF29" s="39"/>
      <c r="AG29" s="39"/>
      <c r="AH29" s="39"/>
      <c r="AI29" s="39"/>
      <c r="AJ29" s="39" t="n">
        <v>25</v>
      </c>
      <c r="AK29" s="39"/>
      <c r="AL29" s="39"/>
      <c r="AM29" s="39" t="n">
        <v>8.25</v>
      </c>
      <c r="AN29" s="39"/>
      <c r="AO29" s="39"/>
      <c r="AP29" s="39"/>
      <c r="AQ29" s="39"/>
      <c r="AR29" s="39"/>
      <c r="AS29" s="39"/>
      <c r="AT29" s="39"/>
      <c r="AU29" s="39"/>
      <c r="AV29" s="39"/>
      <c r="AW29" s="39" t="n">
        <v>10.75</v>
      </c>
      <c r="AX29" s="39"/>
      <c r="AY29" s="39"/>
      <c r="AZ29" s="40" t="n">
        <v>26.75</v>
      </c>
      <c r="BA29" s="9"/>
    </row>
    <row r="30" customFormat="false" ht="15.75" hidden="false" customHeight="true" outlineLevel="0" collapsed="false">
      <c r="B30" s="6"/>
      <c r="C30" s="112" t="n">
        <v>25</v>
      </c>
      <c r="D30" s="113" t="s">
        <v>80</v>
      </c>
      <c r="E30" s="45" t="n">
        <v>40</v>
      </c>
      <c r="F30" s="33" t="n">
        <f aca="false">SUM(M30:AZ30)</f>
        <v>149.5</v>
      </c>
      <c r="G30" s="34" t="n">
        <f aca="false">(F30/E30)*5</f>
        <v>18.6875</v>
      </c>
      <c r="H30" s="34" t="n">
        <f aca="false">(J30+K30+L30)/E30</f>
        <v>2.425</v>
      </c>
      <c r="I30" s="35" t="n">
        <v>52.5</v>
      </c>
      <c r="J30" s="36" t="n">
        <f aca="false">F30-I30-K30-L30</f>
        <v>95.25</v>
      </c>
      <c r="K30" s="37" t="n">
        <v>0.5</v>
      </c>
      <c r="L30" s="37" t="n">
        <v>1.25</v>
      </c>
      <c r="M30" s="38"/>
      <c r="N30" s="39" t="n">
        <v>23.75</v>
      </c>
      <c r="O30" s="39"/>
      <c r="P30" s="39"/>
      <c r="Q30" s="39" t="n">
        <v>16</v>
      </c>
      <c r="R30" s="39"/>
      <c r="S30" s="39"/>
      <c r="T30" s="39"/>
      <c r="U30" s="39"/>
      <c r="V30" s="39"/>
      <c r="W30" s="39"/>
      <c r="X30" s="39" t="n">
        <v>21</v>
      </c>
      <c r="Y30" s="39"/>
      <c r="Z30" s="39" t="n">
        <v>19.5</v>
      </c>
      <c r="AA30" s="39"/>
      <c r="AB30" s="39"/>
      <c r="AC30" s="39"/>
      <c r="AD30" s="39"/>
      <c r="AE30" s="39" t="n">
        <v>20.5</v>
      </c>
      <c r="AF30" s="39"/>
      <c r="AG30" s="39"/>
      <c r="AH30" s="39"/>
      <c r="AI30" s="39"/>
      <c r="AJ30" s="39"/>
      <c r="AK30" s="39" t="n">
        <v>18.25</v>
      </c>
      <c r="AL30" s="39"/>
      <c r="AM30" s="39"/>
      <c r="AN30" s="39" t="n">
        <v>11.25</v>
      </c>
      <c r="AO30" s="39"/>
      <c r="AP30" s="39"/>
      <c r="AQ30" s="39"/>
      <c r="AR30" s="39"/>
      <c r="AS30" s="39"/>
      <c r="AT30" s="39" t="n">
        <v>19.25</v>
      </c>
      <c r="AU30" s="39"/>
      <c r="AV30" s="39"/>
      <c r="AW30" s="39"/>
      <c r="AX30" s="39"/>
      <c r="AY30" s="39"/>
      <c r="AZ30" s="40"/>
      <c r="BA30" s="9"/>
    </row>
    <row r="31" customFormat="false" ht="15.75" hidden="false" customHeight="true" outlineLevel="0" collapsed="false">
      <c r="B31" s="6"/>
      <c r="C31" s="112" t="n">
        <v>26</v>
      </c>
      <c r="D31" s="113" t="s">
        <v>81</v>
      </c>
      <c r="E31" s="45" t="n">
        <v>40</v>
      </c>
      <c r="F31" s="33" t="n">
        <f aca="false">SUM(M31:AZ31)</f>
        <v>149</v>
      </c>
      <c r="G31" s="34" t="n">
        <f aca="false">(F31/E31)*5</f>
        <v>18.625</v>
      </c>
      <c r="H31" s="34" t="n">
        <f aca="false">(J31+K31+L31)/E31</f>
        <v>2.475</v>
      </c>
      <c r="I31" s="35" t="n">
        <v>50</v>
      </c>
      <c r="J31" s="36" t="n">
        <f aca="false">F31-I31-K31-L31</f>
        <v>97.25</v>
      </c>
      <c r="K31" s="37" t="n">
        <v>1</v>
      </c>
      <c r="L31" s="37" t="n">
        <v>0.75</v>
      </c>
      <c r="M31" s="38"/>
      <c r="N31" s="39"/>
      <c r="O31" s="39"/>
      <c r="P31" s="39" t="n">
        <v>14</v>
      </c>
      <c r="Q31" s="39"/>
      <c r="R31" s="39" t="n">
        <v>15.75</v>
      </c>
      <c r="S31" s="39"/>
      <c r="T31" s="39"/>
      <c r="U31" s="39"/>
      <c r="V31" s="39"/>
      <c r="W31" s="39" t="n">
        <v>20.25</v>
      </c>
      <c r="X31" s="39"/>
      <c r="Y31" s="39" t="n">
        <v>20</v>
      </c>
      <c r="Z31" s="39"/>
      <c r="AA31" s="39"/>
      <c r="AB31" s="39"/>
      <c r="AC31" s="39"/>
      <c r="AD31" s="39"/>
      <c r="AE31" s="39"/>
      <c r="AF31" s="39"/>
      <c r="AG31" s="39"/>
      <c r="AH31" s="39" t="n">
        <v>24.5</v>
      </c>
      <c r="AI31" s="39"/>
      <c r="AJ31" s="39"/>
      <c r="AK31" s="39"/>
      <c r="AL31" s="39"/>
      <c r="AM31" s="39"/>
      <c r="AN31" s="39"/>
      <c r="AO31" s="39" t="n">
        <v>16</v>
      </c>
      <c r="AP31" s="39"/>
      <c r="AQ31" s="39"/>
      <c r="AR31" s="39"/>
      <c r="AS31" s="39"/>
      <c r="AT31" s="39"/>
      <c r="AU31" s="39"/>
      <c r="AV31" s="39"/>
      <c r="AW31" s="39"/>
      <c r="AX31" s="39"/>
      <c r="AY31" s="39" t="n">
        <v>23.5</v>
      </c>
      <c r="AZ31" s="40" t="n">
        <v>15</v>
      </c>
      <c r="BA31" s="9"/>
    </row>
    <row r="32" customFormat="false" ht="15.75" hidden="false" customHeight="true" outlineLevel="0" collapsed="false">
      <c r="B32" s="6"/>
      <c r="C32" s="112" t="n">
        <v>27</v>
      </c>
      <c r="D32" s="113" t="s">
        <v>82</v>
      </c>
      <c r="E32" s="45" t="n">
        <v>40</v>
      </c>
      <c r="F32" s="33" t="n">
        <f aca="false">SUM(M32:AZ32)</f>
        <v>148.5</v>
      </c>
      <c r="G32" s="34" t="n">
        <f aca="false">(F32/E32)*5</f>
        <v>18.5625</v>
      </c>
      <c r="H32" s="34" t="n">
        <f aca="false">(J32+K32+L32)/E32</f>
        <v>2.525</v>
      </c>
      <c r="I32" s="35" t="n">
        <v>47.5</v>
      </c>
      <c r="J32" s="36" t="n">
        <f aca="false">F32-I32-K32-L32</f>
        <v>98.75</v>
      </c>
      <c r="K32" s="37" t="n">
        <v>0.5</v>
      </c>
      <c r="L32" s="37" t="n">
        <v>1.75</v>
      </c>
      <c r="M32" s="38" t="n">
        <v>21.25</v>
      </c>
      <c r="N32" s="39"/>
      <c r="O32" s="39"/>
      <c r="P32" s="39" t="n">
        <v>13</v>
      </c>
      <c r="Q32" s="39"/>
      <c r="R32" s="39"/>
      <c r="S32" s="39" t="n">
        <v>16.5</v>
      </c>
      <c r="T32" s="39"/>
      <c r="U32" s="39"/>
      <c r="V32" s="39" t="n">
        <v>25.5</v>
      </c>
      <c r="W32" s="39"/>
      <c r="X32" s="39"/>
      <c r="Y32" s="39"/>
      <c r="Z32" s="39" t="n">
        <v>18</v>
      </c>
      <c r="AA32" s="39"/>
      <c r="AB32" s="39"/>
      <c r="AC32" s="39"/>
      <c r="AD32" s="39"/>
      <c r="AE32" s="39"/>
      <c r="AF32" s="39"/>
      <c r="AG32" s="39"/>
      <c r="AH32" s="39" t="n">
        <v>13</v>
      </c>
      <c r="AI32" s="39" t="n">
        <v>19.5</v>
      </c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 t="n">
        <v>21.75</v>
      </c>
      <c r="AX32" s="39"/>
      <c r="AY32" s="39"/>
      <c r="AZ32" s="40"/>
      <c r="BA32" s="9"/>
    </row>
    <row r="33" customFormat="false" ht="15.75" hidden="false" customHeight="true" outlineLevel="0" collapsed="false">
      <c r="B33" s="6"/>
      <c r="C33" s="112" t="n">
        <v>28</v>
      </c>
      <c r="D33" s="113" t="s">
        <v>83</v>
      </c>
      <c r="E33" s="45" t="n">
        <v>40</v>
      </c>
      <c r="F33" s="33" t="n">
        <f aca="false">SUM(M33:AZ33)</f>
        <v>145.75</v>
      </c>
      <c r="G33" s="34" t="n">
        <f aca="false">(F33/E33)*5</f>
        <v>18.21875</v>
      </c>
      <c r="H33" s="34" t="n">
        <f aca="false">(J33+K33+L33)/E33</f>
        <v>2.58125</v>
      </c>
      <c r="I33" s="35" t="n">
        <v>42.5</v>
      </c>
      <c r="J33" s="36" t="n">
        <f aca="false">F33-I33-K33-L33</f>
        <v>102.75</v>
      </c>
      <c r="K33" s="37"/>
      <c r="L33" s="37" t="n">
        <v>0.5</v>
      </c>
      <c r="M33" s="38"/>
      <c r="N33" s="39" t="n">
        <v>17.5</v>
      </c>
      <c r="O33" s="39"/>
      <c r="P33" s="39"/>
      <c r="Q33" s="39" t="n">
        <v>17</v>
      </c>
      <c r="R33" s="39"/>
      <c r="S33" s="39"/>
      <c r="T33" s="39"/>
      <c r="U33" s="39" t="n">
        <v>18.5</v>
      </c>
      <c r="V33" s="39"/>
      <c r="W33" s="39"/>
      <c r="X33" s="39" t="n">
        <v>19</v>
      </c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 t="n">
        <v>16.75</v>
      </c>
      <c r="AK33" s="39"/>
      <c r="AL33" s="39"/>
      <c r="AM33" s="39"/>
      <c r="AN33" s="39"/>
      <c r="AO33" s="39"/>
      <c r="AP33" s="39" t="n">
        <v>22</v>
      </c>
      <c r="AQ33" s="39"/>
      <c r="AR33" s="39"/>
      <c r="AS33" s="39"/>
      <c r="AT33" s="39" t="n">
        <v>12</v>
      </c>
      <c r="AU33" s="39"/>
      <c r="AV33" s="39"/>
      <c r="AW33" s="39"/>
      <c r="AX33" s="39"/>
      <c r="AY33" s="39" t="n">
        <v>23</v>
      </c>
      <c r="AZ33" s="40"/>
      <c r="BA33" s="9"/>
    </row>
    <row r="34" customFormat="false" ht="15.75" hidden="false" customHeight="true" outlineLevel="0" collapsed="false">
      <c r="B34" s="6"/>
      <c r="C34" s="112" t="n">
        <v>29</v>
      </c>
      <c r="D34" s="113" t="s">
        <v>84</v>
      </c>
      <c r="E34" s="45" t="n">
        <v>40</v>
      </c>
      <c r="F34" s="33" t="n">
        <f aca="false">SUM(M34:AZ34)</f>
        <v>145.5</v>
      </c>
      <c r="G34" s="34" t="n">
        <f aca="false">(F34/E34)*5</f>
        <v>18.1875</v>
      </c>
      <c r="H34" s="34" t="n">
        <f aca="false">(J34+K34+L34)/E34</f>
        <v>2.575</v>
      </c>
      <c r="I34" s="35" t="n">
        <v>42.5</v>
      </c>
      <c r="J34" s="36" t="n">
        <f aca="false">F34-I34-K34-L34</f>
        <v>99.5</v>
      </c>
      <c r="K34" s="37" t="n">
        <v>0.5</v>
      </c>
      <c r="L34" s="37" t="n">
        <v>3</v>
      </c>
      <c r="M34" s="38"/>
      <c r="N34" s="39" t="n">
        <v>14.75</v>
      </c>
      <c r="O34" s="39"/>
      <c r="P34" s="39"/>
      <c r="Q34" s="39"/>
      <c r="R34" s="39" t="n">
        <v>14.5</v>
      </c>
      <c r="S34" s="39"/>
      <c r="T34" s="39"/>
      <c r="U34" s="39"/>
      <c r="V34" s="39"/>
      <c r="W34" s="39"/>
      <c r="X34" s="39"/>
      <c r="Y34" s="39" t="n">
        <v>24</v>
      </c>
      <c r="Z34" s="39"/>
      <c r="AA34" s="39"/>
      <c r="AB34" s="39"/>
      <c r="AC34" s="39"/>
      <c r="AD34" s="39" t="n">
        <v>20.75</v>
      </c>
      <c r="AE34" s="39"/>
      <c r="AF34" s="39"/>
      <c r="AG34" s="39"/>
      <c r="AH34" s="39"/>
      <c r="AI34" s="39" t="n">
        <v>22.75</v>
      </c>
      <c r="AJ34" s="39"/>
      <c r="AK34" s="39"/>
      <c r="AL34" s="39"/>
      <c r="AM34" s="39"/>
      <c r="AN34" s="39"/>
      <c r="AO34" s="39" t="n">
        <v>20</v>
      </c>
      <c r="AP34" s="39"/>
      <c r="AQ34" s="39"/>
      <c r="AR34" s="39"/>
      <c r="AS34" s="39" t="n">
        <v>16</v>
      </c>
      <c r="AT34" s="39"/>
      <c r="AU34" s="39"/>
      <c r="AV34" s="39"/>
      <c r="AW34" s="39"/>
      <c r="AX34" s="39" t="n">
        <v>12.75</v>
      </c>
      <c r="AY34" s="39"/>
      <c r="AZ34" s="40"/>
      <c r="BA34" s="9"/>
    </row>
    <row r="35" customFormat="false" ht="15.75" hidden="false" customHeight="true" outlineLevel="0" collapsed="false">
      <c r="B35" s="6"/>
      <c r="C35" s="112" t="n">
        <v>30</v>
      </c>
      <c r="D35" s="113" t="s">
        <v>85</v>
      </c>
      <c r="E35" s="45" t="n">
        <v>40</v>
      </c>
      <c r="F35" s="33" t="n">
        <f aca="false">SUM(M35:AZ35)</f>
        <v>145.25</v>
      </c>
      <c r="G35" s="34" t="n">
        <f aca="false">(F35/E35)*5</f>
        <v>18.15625</v>
      </c>
      <c r="H35" s="34" t="n">
        <f aca="false">(J35+K35+L35)/E35</f>
        <v>2.56875</v>
      </c>
      <c r="I35" s="35" t="n">
        <v>42.5</v>
      </c>
      <c r="J35" s="36" t="n">
        <f aca="false">F35-I35-K35-L35</f>
        <v>100.75</v>
      </c>
      <c r="K35" s="37" t="n">
        <v>1</v>
      </c>
      <c r="L35" s="37" t="n">
        <v>1</v>
      </c>
      <c r="M35" s="38"/>
      <c r="N35" s="39"/>
      <c r="O35" s="39"/>
      <c r="P35" s="39"/>
      <c r="Q35" s="39"/>
      <c r="R35" s="39"/>
      <c r="S35" s="39"/>
      <c r="T35" s="39"/>
      <c r="U35" s="39" t="n">
        <v>17</v>
      </c>
      <c r="V35" s="39" t="n">
        <v>15.25</v>
      </c>
      <c r="W35" s="39" t="n">
        <v>13.25</v>
      </c>
      <c r="X35" s="39" t="n">
        <v>23</v>
      </c>
      <c r="Y35" s="39" t="n">
        <v>18.25</v>
      </c>
      <c r="Z35" s="39" t="n">
        <v>17.25</v>
      </c>
      <c r="AA35" s="39" t="n">
        <v>20.75</v>
      </c>
      <c r="AB35" s="39" t="n">
        <v>20.5</v>
      </c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40"/>
      <c r="BA35" s="9"/>
    </row>
    <row r="36" customFormat="false" ht="15.75" hidden="false" customHeight="true" outlineLevel="0" collapsed="false">
      <c r="B36" s="6"/>
      <c r="C36" s="112" t="n">
        <v>31</v>
      </c>
      <c r="D36" s="113" t="s">
        <v>86</v>
      </c>
      <c r="E36" s="45" t="n">
        <v>40</v>
      </c>
      <c r="F36" s="33" t="n">
        <f aca="false">SUM(M36:AZ36)</f>
        <v>144.75</v>
      </c>
      <c r="G36" s="34" t="n">
        <f aca="false">(F36/E36)*5</f>
        <v>18.09375</v>
      </c>
      <c r="H36" s="34" t="n">
        <f aca="false">(J36+K36+L36)/E36</f>
        <v>2.55625</v>
      </c>
      <c r="I36" s="35" t="n">
        <v>42.5</v>
      </c>
      <c r="J36" s="36" t="n">
        <f aca="false">F36-I36-K36-L36</f>
        <v>101</v>
      </c>
      <c r="K36" s="37"/>
      <c r="L36" s="37" t="n">
        <v>1.25</v>
      </c>
      <c r="M36" s="38"/>
      <c r="N36" s="39"/>
      <c r="O36" s="39"/>
      <c r="P36" s="39"/>
      <c r="Q36" s="39" t="n">
        <v>15.75</v>
      </c>
      <c r="R36" s="39"/>
      <c r="S36" s="39"/>
      <c r="T36" s="39"/>
      <c r="U36" s="39"/>
      <c r="V36" s="39" t="n">
        <v>17.5</v>
      </c>
      <c r="W36" s="39"/>
      <c r="X36" s="39"/>
      <c r="Y36" s="39"/>
      <c r="Z36" s="39" t="n">
        <v>19</v>
      </c>
      <c r="AA36" s="39"/>
      <c r="AB36" s="39" t="n">
        <v>17</v>
      </c>
      <c r="AC36" s="39"/>
      <c r="AD36" s="39" t="n">
        <v>14.75</v>
      </c>
      <c r="AE36" s="39"/>
      <c r="AF36" s="39"/>
      <c r="AG36" s="39"/>
      <c r="AH36" s="39"/>
      <c r="AI36" s="39"/>
      <c r="AJ36" s="39"/>
      <c r="AK36" s="39" t="n">
        <v>21.25</v>
      </c>
      <c r="AL36" s="39" t="n">
        <v>14.75</v>
      </c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 t="n">
        <v>24.75</v>
      </c>
      <c r="AZ36" s="40"/>
      <c r="BA36" s="9"/>
    </row>
    <row r="37" customFormat="false" ht="15.75" hidden="false" customHeight="true" outlineLevel="0" collapsed="false">
      <c r="B37" s="6"/>
      <c r="C37" s="112" t="n">
        <v>32</v>
      </c>
      <c r="D37" s="113" t="s">
        <v>64</v>
      </c>
      <c r="E37" s="45" t="n">
        <v>40</v>
      </c>
      <c r="F37" s="33" t="n">
        <f aca="false">SUM(M37:AZ37)</f>
        <v>144.5</v>
      </c>
      <c r="G37" s="34" t="n">
        <f aca="false">(F37/E37)*5</f>
        <v>18.0625</v>
      </c>
      <c r="H37" s="34" t="n">
        <f aca="false">(J37+K37+L37)/E37</f>
        <v>2.3625</v>
      </c>
      <c r="I37" s="35" t="n">
        <v>50</v>
      </c>
      <c r="J37" s="36" t="n">
        <f aca="false">F37-I37-K37-L37</f>
        <v>94.5</v>
      </c>
      <c r="K37" s="37"/>
      <c r="L37" s="37"/>
      <c r="M37" s="38"/>
      <c r="N37" s="39"/>
      <c r="O37" s="39" t="n">
        <v>18.25</v>
      </c>
      <c r="P37" s="39"/>
      <c r="Q37" s="39"/>
      <c r="R37" s="39"/>
      <c r="S37" s="39"/>
      <c r="T37" s="39"/>
      <c r="U37" s="39"/>
      <c r="V37" s="39"/>
      <c r="W37" s="39"/>
      <c r="X37" s="39"/>
      <c r="Y37" s="39" t="n">
        <v>17</v>
      </c>
      <c r="Z37" s="39"/>
      <c r="AA37" s="39" t="n">
        <v>16.25</v>
      </c>
      <c r="AB37" s="39"/>
      <c r="AC37" s="39"/>
      <c r="AD37" s="39"/>
      <c r="AE37" s="39" t="n">
        <v>15.25</v>
      </c>
      <c r="AF37" s="39"/>
      <c r="AG37" s="39"/>
      <c r="AH37" s="39"/>
      <c r="AI37" s="39"/>
      <c r="AJ37" s="39"/>
      <c r="AK37" s="39" t="n">
        <v>17</v>
      </c>
      <c r="AL37" s="39"/>
      <c r="AM37" s="39"/>
      <c r="AN37" s="39" t="n">
        <v>11.25</v>
      </c>
      <c r="AO37" s="39"/>
      <c r="AP37" s="39"/>
      <c r="AQ37" s="39"/>
      <c r="AR37" s="39"/>
      <c r="AS37" s="39" t="n">
        <v>29.5</v>
      </c>
      <c r="AT37" s="39"/>
      <c r="AU37" s="39"/>
      <c r="AV37" s="39"/>
      <c r="AW37" s="39"/>
      <c r="AX37" s="39"/>
      <c r="AY37" s="39"/>
      <c r="AZ37" s="40" t="n">
        <v>20</v>
      </c>
      <c r="BA37" s="9"/>
    </row>
    <row r="38" customFormat="false" ht="15.75" hidden="false" customHeight="true" outlineLevel="0" collapsed="false">
      <c r="B38" s="6"/>
      <c r="C38" s="112" t="n">
        <v>33</v>
      </c>
      <c r="D38" s="113" t="s">
        <v>87</v>
      </c>
      <c r="E38" s="45" t="n">
        <v>40</v>
      </c>
      <c r="F38" s="33" t="n">
        <f aca="false">SUM(M38:AZ38)</f>
        <v>144.25</v>
      </c>
      <c r="G38" s="34" t="n">
        <f aca="false">(F38/E38)*5</f>
        <v>18.03125</v>
      </c>
      <c r="H38" s="34" t="n">
        <f aca="false">(J38+K38+L38)/E38</f>
        <v>2.54375</v>
      </c>
      <c r="I38" s="35" t="n">
        <v>42.5</v>
      </c>
      <c r="J38" s="36" t="n">
        <f aca="false">F38-I38-K38-L38</f>
        <v>99.75</v>
      </c>
      <c r="K38" s="37"/>
      <c r="L38" s="37" t="n">
        <v>2</v>
      </c>
      <c r="M38" s="38" t="n">
        <v>17</v>
      </c>
      <c r="N38" s="39"/>
      <c r="O38" s="39" t="n">
        <v>15.75</v>
      </c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 t="n">
        <v>17.5</v>
      </c>
      <c r="AA38" s="39"/>
      <c r="AB38" s="39"/>
      <c r="AC38" s="39"/>
      <c r="AD38" s="39"/>
      <c r="AE38" s="39"/>
      <c r="AF38" s="39"/>
      <c r="AG38" s="39" t="n">
        <v>17.25</v>
      </c>
      <c r="AH38" s="39"/>
      <c r="AI38" s="39"/>
      <c r="AJ38" s="39"/>
      <c r="AK38" s="39"/>
      <c r="AL38" s="39" t="n">
        <v>19</v>
      </c>
      <c r="AM38" s="39"/>
      <c r="AN38" s="39"/>
      <c r="AO38" s="39"/>
      <c r="AP38" s="39" t="n">
        <v>16.75</v>
      </c>
      <c r="AQ38" s="39"/>
      <c r="AR38" s="39"/>
      <c r="AS38" s="39"/>
      <c r="AT38" s="39" t="n">
        <v>21.5</v>
      </c>
      <c r="AU38" s="39"/>
      <c r="AV38" s="39"/>
      <c r="AW38" s="39"/>
      <c r="AX38" s="39" t="n">
        <v>19.5</v>
      </c>
      <c r="AY38" s="39"/>
      <c r="AZ38" s="40"/>
      <c r="BA38" s="9"/>
    </row>
    <row r="39" customFormat="false" ht="15.75" hidden="false" customHeight="true" outlineLevel="0" collapsed="false">
      <c r="B39" s="6"/>
      <c r="C39" s="114" t="n">
        <v>34</v>
      </c>
      <c r="D39" s="115" t="s">
        <v>88</v>
      </c>
      <c r="E39" s="62" t="n">
        <v>40</v>
      </c>
      <c r="F39" s="33" t="n">
        <f aca="false">SUM(M39:AZ39)</f>
        <v>143.5</v>
      </c>
      <c r="G39" s="34" t="n">
        <f aca="false">(F39/E39)*5</f>
        <v>17.9375</v>
      </c>
      <c r="H39" s="34" t="n">
        <f aca="false">(J39+K39+L39)/E39</f>
        <v>2.4</v>
      </c>
      <c r="I39" s="35" t="n">
        <v>47.5</v>
      </c>
      <c r="J39" s="36" t="n">
        <f aca="false">F39-I39-K39-L39</f>
        <v>94.75</v>
      </c>
      <c r="K39" s="37" t="n">
        <v>0.5</v>
      </c>
      <c r="L39" s="37" t="n">
        <v>0.75</v>
      </c>
      <c r="M39" s="38" t="n">
        <v>18.25</v>
      </c>
      <c r="N39" s="39"/>
      <c r="O39" s="39"/>
      <c r="P39" s="39" t="n">
        <v>18</v>
      </c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 t="n">
        <v>21.5</v>
      </c>
      <c r="AE39" s="39"/>
      <c r="AF39" s="39"/>
      <c r="AG39" s="39"/>
      <c r="AH39" s="39"/>
      <c r="AI39" s="39" t="n">
        <v>12</v>
      </c>
      <c r="AJ39" s="39"/>
      <c r="AK39" s="39"/>
      <c r="AL39" s="39"/>
      <c r="AM39" s="39"/>
      <c r="AN39" s="39"/>
      <c r="AO39" s="39"/>
      <c r="AP39" s="39"/>
      <c r="AQ39" s="39" t="n">
        <v>17</v>
      </c>
      <c r="AR39" s="57" t="n">
        <v>19.5</v>
      </c>
      <c r="AS39" s="39"/>
      <c r="AT39" s="39"/>
      <c r="AU39" s="39" t="n">
        <v>17</v>
      </c>
      <c r="AV39" s="39"/>
      <c r="AW39" s="39"/>
      <c r="AX39" s="39" t="n">
        <v>20.25</v>
      </c>
      <c r="AY39" s="39"/>
      <c r="AZ39" s="40"/>
      <c r="BA39" s="9"/>
    </row>
    <row r="40" customFormat="false" ht="15.75" hidden="false" customHeight="true" outlineLevel="0" collapsed="false">
      <c r="B40" s="6"/>
      <c r="C40" s="112" t="n">
        <v>35</v>
      </c>
      <c r="D40" s="113" t="s">
        <v>89</v>
      </c>
      <c r="E40" s="45" t="n">
        <v>40</v>
      </c>
      <c r="F40" s="33" t="n">
        <f aca="false">SUM(M40:AZ40)</f>
        <v>143.5</v>
      </c>
      <c r="G40" s="34" t="n">
        <f aca="false">(F40/E40)*5</f>
        <v>17.9375</v>
      </c>
      <c r="H40" s="34" t="n">
        <f aca="false">(J40+K40+L40)/E40</f>
        <v>2.4625</v>
      </c>
      <c r="I40" s="35" t="n">
        <v>45</v>
      </c>
      <c r="J40" s="36" t="n">
        <f aca="false">F40-I40-K40-L40</f>
        <v>97.5</v>
      </c>
      <c r="K40" s="37"/>
      <c r="L40" s="37" t="n">
        <v>1</v>
      </c>
      <c r="M40" s="38"/>
      <c r="N40" s="39" t="n">
        <v>21</v>
      </c>
      <c r="O40" s="39"/>
      <c r="P40" s="39"/>
      <c r="Q40" s="39"/>
      <c r="R40" s="39"/>
      <c r="S40" s="39"/>
      <c r="T40" s="39"/>
      <c r="U40" s="39"/>
      <c r="V40" s="39"/>
      <c r="W40" s="39" t="n">
        <v>16.5</v>
      </c>
      <c r="X40" s="39"/>
      <c r="Y40" s="39" t="n">
        <v>23.75</v>
      </c>
      <c r="Z40" s="39"/>
      <c r="AA40" s="39"/>
      <c r="AB40" s="39" t="n">
        <v>13</v>
      </c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 t="n">
        <v>17.5</v>
      </c>
      <c r="AQ40" s="39" t="n">
        <v>18.75</v>
      </c>
      <c r="AR40" s="39"/>
      <c r="AS40" s="39"/>
      <c r="AT40" s="39" t="n">
        <v>17.75</v>
      </c>
      <c r="AU40" s="39"/>
      <c r="AV40" s="39"/>
      <c r="AW40" s="39"/>
      <c r="AX40" s="39"/>
      <c r="AY40" s="39" t="n">
        <v>15.25</v>
      </c>
      <c r="AZ40" s="40"/>
      <c r="BA40" s="9"/>
    </row>
    <row r="41" customFormat="false" ht="15.75" hidden="false" customHeight="true" outlineLevel="0" collapsed="false">
      <c r="B41" s="6"/>
      <c r="C41" s="112" t="n">
        <v>36</v>
      </c>
      <c r="D41" s="113" t="s">
        <v>90</v>
      </c>
      <c r="E41" s="62" t="n">
        <v>40</v>
      </c>
      <c r="F41" s="33" t="n">
        <f aca="false">SUM(M41:AZ41)</f>
        <v>141.25</v>
      </c>
      <c r="G41" s="34" t="n">
        <f aca="false">(F41/E41)*5</f>
        <v>17.65625</v>
      </c>
      <c r="H41" s="34" t="n">
        <f aca="false">(J41+K41+L41)/E41</f>
        <v>2.28125</v>
      </c>
      <c r="I41" s="35" t="n">
        <v>50</v>
      </c>
      <c r="J41" s="36" t="n">
        <f aca="false">F41-I41-K41-L41</f>
        <v>89.25</v>
      </c>
      <c r="K41" s="37" t="n">
        <v>1</v>
      </c>
      <c r="L41" s="37" t="n">
        <v>1</v>
      </c>
      <c r="M41" s="38"/>
      <c r="N41" s="39"/>
      <c r="O41" s="39"/>
      <c r="P41" s="39"/>
      <c r="Q41" s="39"/>
      <c r="R41" s="39"/>
      <c r="S41" s="39" t="n">
        <v>15.25</v>
      </c>
      <c r="T41" s="39"/>
      <c r="U41" s="39"/>
      <c r="V41" s="39"/>
      <c r="W41" s="39"/>
      <c r="X41" s="39"/>
      <c r="Y41" s="39"/>
      <c r="Z41" s="39" t="n">
        <v>22.5</v>
      </c>
      <c r="AA41" s="39" t="n">
        <v>10.5</v>
      </c>
      <c r="AB41" s="39"/>
      <c r="AC41" s="39"/>
      <c r="AD41" s="39" t="n">
        <v>24.25</v>
      </c>
      <c r="AE41" s="39"/>
      <c r="AF41" s="39"/>
      <c r="AG41" s="39"/>
      <c r="AH41" s="39"/>
      <c r="AI41" s="39"/>
      <c r="AJ41" s="39"/>
      <c r="AK41" s="39" t="n">
        <v>18.25</v>
      </c>
      <c r="AL41" s="39"/>
      <c r="AM41" s="39"/>
      <c r="AN41" s="39"/>
      <c r="AO41" s="39" t="n">
        <v>12.5</v>
      </c>
      <c r="AP41" s="39"/>
      <c r="AQ41" s="39"/>
      <c r="AR41" s="57" t="n">
        <v>20.5</v>
      </c>
      <c r="AS41" s="39"/>
      <c r="AT41" s="39"/>
      <c r="AU41" s="39"/>
      <c r="AV41" s="39" t="n">
        <v>17.5</v>
      </c>
      <c r="AW41" s="39"/>
      <c r="AX41" s="39"/>
      <c r="AY41" s="39"/>
      <c r="AZ41" s="40"/>
      <c r="BA41" s="9"/>
    </row>
    <row r="42" customFormat="false" ht="15.75" hidden="false" customHeight="true" outlineLevel="0" collapsed="false">
      <c r="B42" s="6"/>
      <c r="C42" s="112" t="n">
        <v>37</v>
      </c>
      <c r="D42" s="113" t="s">
        <v>91</v>
      </c>
      <c r="E42" s="45" t="n">
        <v>40</v>
      </c>
      <c r="F42" s="33" t="n">
        <f aca="false">SUM(M42:AZ42)</f>
        <v>139.25</v>
      </c>
      <c r="G42" s="34" t="n">
        <f aca="false">(F42/E42)*5</f>
        <v>17.40625</v>
      </c>
      <c r="H42" s="34" t="n">
        <f aca="false">(J42+K42+L42)/E42</f>
        <v>2.60625</v>
      </c>
      <c r="I42" s="35" t="n">
        <v>35</v>
      </c>
      <c r="J42" s="36" t="n">
        <f aca="false">F42-I42-K42-L42</f>
        <v>103</v>
      </c>
      <c r="K42" s="37"/>
      <c r="L42" s="37" t="n">
        <v>1.25</v>
      </c>
      <c r="M42" s="38"/>
      <c r="N42" s="39"/>
      <c r="O42" s="39"/>
      <c r="P42" s="39"/>
      <c r="Q42" s="39" t="n">
        <v>14.5</v>
      </c>
      <c r="R42" s="39" t="n">
        <v>19</v>
      </c>
      <c r="S42" s="39"/>
      <c r="T42" s="39"/>
      <c r="U42" s="39"/>
      <c r="V42" s="39" t="n">
        <v>15.25</v>
      </c>
      <c r="W42" s="39"/>
      <c r="X42" s="39"/>
      <c r="Y42" s="39"/>
      <c r="Z42" s="39"/>
      <c r="AA42" s="39"/>
      <c r="AB42" s="39"/>
      <c r="AC42" s="39"/>
      <c r="AD42" s="39"/>
      <c r="AE42" s="39"/>
      <c r="AF42" s="39" t="n">
        <v>17.75</v>
      </c>
      <c r="AG42" s="39"/>
      <c r="AH42" s="39"/>
      <c r="AI42" s="39"/>
      <c r="AJ42" s="39"/>
      <c r="AK42" s="39"/>
      <c r="AL42" s="39" t="n">
        <v>19.5</v>
      </c>
      <c r="AM42" s="39" t="n">
        <v>21.5</v>
      </c>
      <c r="AN42" s="39"/>
      <c r="AO42" s="39"/>
      <c r="AP42" s="39"/>
      <c r="AQ42" s="39"/>
      <c r="AR42" s="39"/>
      <c r="AS42" s="39" t="n">
        <v>13.5</v>
      </c>
      <c r="AT42" s="39"/>
      <c r="AU42" s="39"/>
      <c r="AV42" s="39" t="n">
        <v>18.25</v>
      </c>
      <c r="AW42" s="39"/>
      <c r="AX42" s="39"/>
      <c r="AY42" s="39"/>
      <c r="AZ42" s="40"/>
      <c r="BA42" s="9"/>
    </row>
    <row r="43" customFormat="false" ht="15.75" hidden="false" customHeight="true" outlineLevel="0" collapsed="false">
      <c r="B43" s="6"/>
      <c r="C43" s="112" t="n">
        <v>38</v>
      </c>
      <c r="D43" s="113" t="s">
        <v>92</v>
      </c>
      <c r="E43" s="45" t="n">
        <v>40</v>
      </c>
      <c r="F43" s="33" t="n">
        <f aca="false">SUM(M43:AZ43)</f>
        <v>138</v>
      </c>
      <c r="G43" s="34" t="n">
        <f aca="false">(F43/E43)*5</f>
        <v>17.25</v>
      </c>
      <c r="H43" s="34" t="n">
        <f aca="false">(J43+K43+L43)/E43</f>
        <v>2.3875</v>
      </c>
      <c r="I43" s="35" t="n">
        <v>42.5</v>
      </c>
      <c r="J43" s="36" t="n">
        <f aca="false">F43-I43-K43-L43</f>
        <v>95.25</v>
      </c>
      <c r="K43" s="37"/>
      <c r="L43" s="37" t="n">
        <v>0.25</v>
      </c>
      <c r="M43" s="38"/>
      <c r="N43" s="39"/>
      <c r="O43" s="39"/>
      <c r="P43" s="39"/>
      <c r="Q43" s="39"/>
      <c r="R43" s="39" t="n">
        <v>9.5</v>
      </c>
      <c r="S43" s="39"/>
      <c r="T43" s="39"/>
      <c r="U43" s="39"/>
      <c r="V43" s="39"/>
      <c r="W43" s="39"/>
      <c r="X43" s="39" t="n">
        <v>20.5</v>
      </c>
      <c r="Y43" s="39"/>
      <c r="Z43" s="39"/>
      <c r="AA43" s="39"/>
      <c r="AB43" s="39"/>
      <c r="AC43" s="39"/>
      <c r="AD43" s="39" t="n">
        <v>12.5</v>
      </c>
      <c r="AE43" s="39"/>
      <c r="AF43" s="39" t="n">
        <v>23.75</v>
      </c>
      <c r="AG43" s="39"/>
      <c r="AH43" s="39" t="n">
        <v>18.25</v>
      </c>
      <c r="AI43" s="39"/>
      <c r="AJ43" s="39"/>
      <c r="AK43" s="39"/>
      <c r="AL43" s="39"/>
      <c r="AM43" s="39" t="n">
        <v>23.5</v>
      </c>
      <c r="AN43" s="39"/>
      <c r="AO43" s="39"/>
      <c r="AP43" s="39" t="n">
        <v>12.25</v>
      </c>
      <c r="AQ43" s="39"/>
      <c r="AR43" s="39"/>
      <c r="AS43" s="39"/>
      <c r="AT43" s="39" t="n">
        <v>17.75</v>
      </c>
      <c r="AU43" s="39"/>
      <c r="AV43" s="39"/>
      <c r="AW43" s="39"/>
      <c r="AX43" s="39"/>
      <c r="AY43" s="39"/>
      <c r="AZ43" s="40"/>
      <c r="BA43" s="9"/>
    </row>
    <row r="44" customFormat="false" ht="15.75" hidden="false" customHeight="true" outlineLevel="0" collapsed="false">
      <c r="B44" s="6"/>
      <c r="C44" s="112" t="n">
        <v>39</v>
      </c>
      <c r="D44" s="113" t="s">
        <v>93</v>
      </c>
      <c r="E44" s="45" t="n">
        <v>40</v>
      </c>
      <c r="F44" s="33" t="n">
        <f aca="false">SUM(M44:AZ44)</f>
        <v>136</v>
      </c>
      <c r="G44" s="34" t="n">
        <f aca="false">(F44/E44)*5</f>
        <v>17</v>
      </c>
      <c r="H44" s="34" t="n">
        <f aca="false">(J44+K44+L44)/E44</f>
        <v>2.4</v>
      </c>
      <c r="I44" s="35" t="n">
        <v>40</v>
      </c>
      <c r="J44" s="36" t="n">
        <f aca="false">F44-I44-K44-L44</f>
        <v>94.25</v>
      </c>
      <c r="K44" s="37" t="n">
        <v>0.5</v>
      </c>
      <c r="L44" s="37" t="n">
        <v>1.25</v>
      </c>
      <c r="M44" s="38"/>
      <c r="N44" s="39"/>
      <c r="O44" s="39"/>
      <c r="P44" s="39"/>
      <c r="Q44" s="39"/>
      <c r="R44" s="39"/>
      <c r="S44" s="39" t="n">
        <v>18</v>
      </c>
      <c r="T44" s="39"/>
      <c r="U44" s="39"/>
      <c r="V44" s="39"/>
      <c r="W44" s="39"/>
      <c r="X44" s="39"/>
      <c r="Y44" s="39"/>
      <c r="Z44" s="39" t="n">
        <v>16.25</v>
      </c>
      <c r="AA44" s="39"/>
      <c r="AB44" s="39"/>
      <c r="AC44" s="39"/>
      <c r="AD44" s="39"/>
      <c r="AE44" s="39"/>
      <c r="AF44" s="39"/>
      <c r="AG44" s="39" t="n">
        <v>16.25</v>
      </c>
      <c r="AH44" s="39"/>
      <c r="AI44" s="39"/>
      <c r="AJ44" s="39" t="n">
        <v>17.5</v>
      </c>
      <c r="AK44" s="39"/>
      <c r="AL44" s="39"/>
      <c r="AM44" s="39"/>
      <c r="AN44" s="39" t="n">
        <v>14.75</v>
      </c>
      <c r="AO44" s="39" t="n">
        <v>10.5</v>
      </c>
      <c r="AP44" s="39"/>
      <c r="AQ44" s="39"/>
      <c r="AR44" s="39"/>
      <c r="AS44" s="39"/>
      <c r="AT44" s="39"/>
      <c r="AU44" s="39"/>
      <c r="AV44" s="39"/>
      <c r="AW44" s="39"/>
      <c r="AX44" s="39" t="n">
        <v>22.25</v>
      </c>
      <c r="AY44" s="39" t="n">
        <v>20.5</v>
      </c>
      <c r="AZ44" s="40"/>
      <c r="BA44" s="9"/>
    </row>
    <row r="45" customFormat="false" ht="15.75" hidden="false" customHeight="true" outlineLevel="0" collapsed="false">
      <c r="B45" s="6"/>
      <c r="C45" s="112" t="n">
        <v>40</v>
      </c>
      <c r="D45" s="113" t="s">
        <v>94</v>
      </c>
      <c r="E45" s="62" t="n">
        <v>40</v>
      </c>
      <c r="F45" s="33" t="n">
        <f aca="false">SUM(M45:AZ45)</f>
        <v>136</v>
      </c>
      <c r="G45" s="34" t="n">
        <f aca="false">(F45/E45)*5</f>
        <v>17</v>
      </c>
      <c r="H45" s="34" t="n">
        <f aca="false">(J45+K45+L45)/E45</f>
        <v>2.3375</v>
      </c>
      <c r="I45" s="35" t="n">
        <v>42.5</v>
      </c>
      <c r="J45" s="36" t="n">
        <f aca="false">F45-I45-K45-L45</f>
        <v>92.75</v>
      </c>
      <c r="K45" s="37"/>
      <c r="L45" s="37" t="n">
        <v>0.75</v>
      </c>
      <c r="M45" s="38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 t="n">
        <v>20.25</v>
      </c>
      <c r="AP45" s="39"/>
      <c r="AQ45" s="39" t="n">
        <v>12.75</v>
      </c>
      <c r="AR45" s="57" t="n">
        <v>15</v>
      </c>
      <c r="AS45" s="39" t="n">
        <v>18</v>
      </c>
      <c r="AT45" s="39" t="n">
        <v>16.25</v>
      </c>
      <c r="AU45" s="39"/>
      <c r="AV45" s="39" t="n">
        <v>9.75</v>
      </c>
      <c r="AW45" s="39"/>
      <c r="AX45" s="39" t="n">
        <v>19.75</v>
      </c>
      <c r="AY45" s="39" t="n">
        <v>24.25</v>
      </c>
      <c r="AZ45" s="40"/>
      <c r="BA45" s="9"/>
    </row>
    <row r="46" customFormat="false" ht="15.75" hidden="false" customHeight="true" outlineLevel="0" collapsed="false">
      <c r="B46" s="6"/>
      <c r="C46" s="112" t="n">
        <v>41</v>
      </c>
      <c r="D46" s="113" t="s">
        <v>95</v>
      </c>
      <c r="E46" s="45" t="n">
        <v>40</v>
      </c>
      <c r="F46" s="33" t="n">
        <f aca="false">SUM(M46:AZ46)</f>
        <v>135.75</v>
      </c>
      <c r="G46" s="34" t="n">
        <f aca="false">(F46/E46)*5</f>
        <v>16.96875</v>
      </c>
      <c r="H46" s="34" t="n">
        <f aca="false">(J46+K46+L46)/E46</f>
        <v>2.39375</v>
      </c>
      <c r="I46" s="35" t="n">
        <v>40</v>
      </c>
      <c r="J46" s="36" t="n">
        <f aca="false">F46-I46-K46-L46</f>
        <v>95.25</v>
      </c>
      <c r="K46" s="37"/>
      <c r="L46" s="37" t="n">
        <v>0.5</v>
      </c>
      <c r="M46" s="38"/>
      <c r="N46" s="39"/>
      <c r="O46" s="39"/>
      <c r="P46" s="39"/>
      <c r="Q46" s="39" t="n">
        <v>15</v>
      </c>
      <c r="R46" s="39"/>
      <c r="S46" s="39" t="n">
        <v>21</v>
      </c>
      <c r="T46" s="39"/>
      <c r="U46" s="39" t="n">
        <v>28</v>
      </c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 t="n">
        <v>15.25</v>
      </c>
      <c r="AH46" s="39"/>
      <c r="AI46" s="39"/>
      <c r="AJ46" s="39"/>
      <c r="AK46" s="39"/>
      <c r="AL46" s="39" t="n">
        <v>12.5</v>
      </c>
      <c r="AM46" s="39"/>
      <c r="AN46" s="39"/>
      <c r="AO46" s="39" t="n">
        <v>13.75</v>
      </c>
      <c r="AP46" s="39" t="n">
        <v>15.25</v>
      </c>
      <c r="AQ46" s="39"/>
      <c r="AR46" s="39"/>
      <c r="AS46" s="39"/>
      <c r="AT46" s="39"/>
      <c r="AU46" s="39"/>
      <c r="AV46" s="39"/>
      <c r="AW46" s="39" t="n">
        <v>15</v>
      </c>
      <c r="AX46" s="39"/>
      <c r="AY46" s="39"/>
      <c r="AZ46" s="40"/>
      <c r="BA46" s="9"/>
    </row>
    <row r="47" customFormat="false" ht="15.75" hidden="false" customHeight="true" outlineLevel="0" collapsed="false">
      <c r="B47" s="6"/>
      <c r="C47" s="112" t="n">
        <v>42</v>
      </c>
      <c r="D47" s="113" t="s">
        <v>96</v>
      </c>
      <c r="E47" s="45" t="n">
        <v>40</v>
      </c>
      <c r="F47" s="33" t="n">
        <f aca="false">SUM(M47:AZ47)</f>
        <v>135.5</v>
      </c>
      <c r="G47" s="34" t="n">
        <f aca="false">(F47/E47)*5</f>
        <v>16.9375</v>
      </c>
      <c r="H47" s="34" t="n">
        <f aca="false">(J47+K47+L47)/E47</f>
        <v>2.5125</v>
      </c>
      <c r="I47" s="35" t="n">
        <v>35</v>
      </c>
      <c r="J47" s="36" t="n">
        <f aca="false">F47-I47-K47-L47</f>
        <v>97.25</v>
      </c>
      <c r="K47" s="37" t="n">
        <v>1</v>
      </c>
      <c r="L47" s="37" t="n">
        <v>2.25</v>
      </c>
      <c r="M47" s="38"/>
      <c r="N47" s="39"/>
      <c r="O47" s="39"/>
      <c r="P47" s="39"/>
      <c r="Q47" s="39"/>
      <c r="R47" s="39"/>
      <c r="S47" s="39"/>
      <c r="T47" s="39" t="n">
        <v>19.25</v>
      </c>
      <c r="U47" s="39"/>
      <c r="V47" s="39"/>
      <c r="W47" s="39" t="n">
        <v>12.75</v>
      </c>
      <c r="X47" s="39"/>
      <c r="Y47" s="39"/>
      <c r="Z47" s="39"/>
      <c r="AA47" s="39"/>
      <c r="AB47" s="39" t="n">
        <v>19</v>
      </c>
      <c r="AC47" s="39" t="n">
        <v>19.25</v>
      </c>
      <c r="AD47" s="39"/>
      <c r="AE47" s="39"/>
      <c r="AF47" s="39"/>
      <c r="AG47" s="39" t="n">
        <v>15.75</v>
      </c>
      <c r="AH47" s="39"/>
      <c r="AI47" s="39"/>
      <c r="AJ47" s="39"/>
      <c r="AK47" s="39"/>
      <c r="AL47" s="39"/>
      <c r="AM47" s="39" t="n">
        <v>14.5</v>
      </c>
      <c r="AN47" s="39"/>
      <c r="AO47" s="39"/>
      <c r="AP47" s="39"/>
      <c r="AQ47" s="39" t="n">
        <v>15.5</v>
      </c>
      <c r="AR47" s="39"/>
      <c r="AS47" s="39"/>
      <c r="AT47" s="39"/>
      <c r="AU47" s="39" t="n">
        <v>19.5</v>
      </c>
      <c r="AV47" s="39"/>
      <c r="AW47" s="39"/>
      <c r="AX47" s="39"/>
      <c r="AY47" s="39"/>
      <c r="AZ47" s="40"/>
      <c r="BA47" s="9"/>
    </row>
    <row r="48" customFormat="false" ht="15.75" hidden="false" customHeight="true" outlineLevel="0" collapsed="false">
      <c r="B48" s="6"/>
      <c r="C48" s="112" t="n">
        <v>43</v>
      </c>
      <c r="D48" s="113" t="s">
        <v>97</v>
      </c>
      <c r="E48" s="45" t="n">
        <v>40</v>
      </c>
      <c r="F48" s="33" t="n">
        <f aca="false">SUM(M48:AZ48)</f>
        <v>133.5</v>
      </c>
      <c r="G48" s="34" t="n">
        <f aca="false">(F48/E48)*5</f>
        <v>16.6875</v>
      </c>
      <c r="H48" s="34" t="n">
        <f aca="false">(J48+K48+L48)/E48</f>
        <v>2.4</v>
      </c>
      <c r="I48" s="35" t="n">
        <v>37.5</v>
      </c>
      <c r="J48" s="36" t="n">
        <f aca="false">F48-I48-K48-L48</f>
        <v>94</v>
      </c>
      <c r="K48" s="37" t="n">
        <v>1</v>
      </c>
      <c r="L48" s="37" t="n">
        <v>1</v>
      </c>
      <c r="M48" s="38"/>
      <c r="N48" s="39"/>
      <c r="O48" s="39"/>
      <c r="P48" s="39"/>
      <c r="Q48" s="39"/>
      <c r="R48" s="39"/>
      <c r="S48" s="39"/>
      <c r="T48" s="39" t="n">
        <v>21.5</v>
      </c>
      <c r="U48" s="39" t="n">
        <v>11</v>
      </c>
      <c r="V48" s="39"/>
      <c r="W48" s="39"/>
      <c r="X48" s="39"/>
      <c r="Y48" s="39"/>
      <c r="Z48" s="39"/>
      <c r="AA48" s="39"/>
      <c r="AB48" s="39" t="n">
        <v>16.25</v>
      </c>
      <c r="AC48" s="39"/>
      <c r="AD48" s="39"/>
      <c r="AE48" s="39"/>
      <c r="AF48" s="39" t="n">
        <v>10.75</v>
      </c>
      <c r="AG48" s="39"/>
      <c r="AH48" s="39"/>
      <c r="AI48" s="39"/>
      <c r="AJ48" s="39"/>
      <c r="AK48" s="39"/>
      <c r="AL48" s="39" t="n">
        <v>21</v>
      </c>
      <c r="AM48" s="39" t="n">
        <v>26</v>
      </c>
      <c r="AN48" s="39"/>
      <c r="AO48" s="39"/>
      <c r="AP48" s="39"/>
      <c r="AQ48" s="39"/>
      <c r="AR48" s="39"/>
      <c r="AS48" s="39"/>
      <c r="AT48" s="39"/>
      <c r="AU48" s="39"/>
      <c r="AV48" s="39" t="n">
        <v>14.25</v>
      </c>
      <c r="AW48" s="39" t="n">
        <v>12.75</v>
      </c>
      <c r="AX48" s="39"/>
      <c r="AY48" s="39"/>
      <c r="AZ48" s="40"/>
      <c r="BA48" s="9"/>
    </row>
    <row r="49" customFormat="false" ht="15.75" hidden="false" customHeight="true" outlineLevel="0" collapsed="false">
      <c r="B49" s="6"/>
      <c r="C49" s="112" t="n">
        <v>44</v>
      </c>
      <c r="D49" s="113" t="s">
        <v>98</v>
      </c>
      <c r="E49" s="45" t="n">
        <v>40</v>
      </c>
      <c r="F49" s="33" t="n">
        <f aca="false">SUM(M49:AZ49)</f>
        <v>131.5</v>
      </c>
      <c r="G49" s="34" t="n">
        <f aca="false">(F49/E49)*5</f>
        <v>16.4375</v>
      </c>
      <c r="H49" s="34" t="n">
        <f aca="false">(J49+K49+L49)/E49</f>
        <v>2.4125</v>
      </c>
      <c r="I49" s="35" t="n">
        <v>35</v>
      </c>
      <c r="J49" s="36" t="n">
        <f aca="false">F49-I49-K49-L49</f>
        <v>94.75</v>
      </c>
      <c r="K49" s="37"/>
      <c r="L49" s="37" t="n">
        <v>1.75</v>
      </c>
      <c r="M49" s="38"/>
      <c r="N49" s="39"/>
      <c r="O49" s="39"/>
      <c r="P49" s="39"/>
      <c r="Q49" s="39" t="n">
        <v>12</v>
      </c>
      <c r="R49" s="39"/>
      <c r="S49" s="39"/>
      <c r="T49" s="39" t="n">
        <v>22</v>
      </c>
      <c r="U49" s="39"/>
      <c r="V49" s="39"/>
      <c r="W49" s="39"/>
      <c r="X49" s="39"/>
      <c r="Y49" s="39"/>
      <c r="Z49" s="66" t="n">
        <v>17.75</v>
      </c>
      <c r="AA49" s="39"/>
      <c r="AB49" s="39"/>
      <c r="AC49" s="39"/>
      <c r="AD49" s="39"/>
      <c r="AE49" s="39"/>
      <c r="AF49" s="39" t="n">
        <v>21.5</v>
      </c>
      <c r="AG49" s="39"/>
      <c r="AH49" s="39" t="n">
        <v>11.75</v>
      </c>
      <c r="AI49" s="39" t="n">
        <v>17.25</v>
      </c>
      <c r="AJ49" s="39"/>
      <c r="AK49" s="39" t="n">
        <v>17.75</v>
      </c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 t="n">
        <v>11.5</v>
      </c>
      <c r="AY49" s="39"/>
      <c r="AZ49" s="40"/>
      <c r="BA49" s="9"/>
    </row>
    <row r="50" customFormat="false" ht="15.75" hidden="false" customHeight="true" outlineLevel="0" collapsed="false">
      <c r="B50" s="6"/>
      <c r="C50" s="112" t="n">
        <v>45</v>
      </c>
      <c r="D50" s="113" t="s">
        <v>99</v>
      </c>
      <c r="E50" s="62" t="n">
        <v>40</v>
      </c>
      <c r="F50" s="33" t="n">
        <f aca="false">SUM(M50:AZ50)</f>
        <v>131.25</v>
      </c>
      <c r="G50" s="34" t="n">
        <f aca="false">(F50/E50)*5</f>
        <v>16.40625</v>
      </c>
      <c r="H50" s="34" t="n">
        <f aca="false">(J50+K50+L50)/E50</f>
        <v>2.15625</v>
      </c>
      <c r="I50" s="35" t="n">
        <v>45</v>
      </c>
      <c r="J50" s="36" t="n">
        <f aca="false">F50-I50-K50-L50</f>
        <v>86.25</v>
      </c>
      <c r="K50" s="37"/>
      <c r="L50" s="37"/>
      <c r="M50" s="38"/>
      <c r="N50" s="39" t="n">
        <v>18.75</v>
      </c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 t="n">
        <v>16.25</v>
      </c>
      <c r="Z50" s="39"/>
      <c r="AA50" s="39"/>
      <c r="AB50" s="39" t="n">
        <v>23</v>
      </c>
      <c r="AC50" s="39" t="n">
        <v>10.25</v>
      </c>
      <c r="AD50" s="39"/>
      <c r="AE50" s="39"/>
      <c r="AF50" s="39"/>
      <c r="AG50" s="39" t="n">
        <v>13.25</v>
      </c>
      <c r="AH50" s="39"/>
      <c r="AI50" s="39"/>
      <c r="AJ50" s="39" t="n">
        <v>14.25</v>
      </c>
      <c r="AK50" s="39"/>
      <c r="AL50" s="39"/>
      <c r="AM50" s="39"/>
      <c r="AN50" s="39"/>
      <c r="AO50" s="39"/>
      <c r="AP50" s="39"/>
      <c r="AQ50" s="39"/>
      <c r="AR50" s="57" t="n">
        <v>10.75</v>
      </c>
      <c r="AS50" s="39"/>
      <c r="AT50" s="39"/>
      <c r="AU50" s="39" t="n">
        <v>24.75</v>
      </c>
      <c r="AV50" s="39"/>
      <c r="AW50" s="39"/>
      <c r="AX50" s="39"/>
      <c r="AY50" s="39"/>
      <c r="AZ50" s="40"/>
      <c r="BA50" s="9"/>
    </row>
    <row r="51" customFormat="false" ht="15.75" hidden="false" customHeight="true" outlineLevel="0" collapsed="false">
      <c r="B51" s="6"/>
      <c r="C51" s="114" t="n">
        <v>46</v>
      </c>
      <c r="D51" s="115" t="s">
        <v>100</v>
      </c>
      <c r="E51" s="45" t="n">
        <v>40</v>
      </c>
      <c r="F51" s="33" t="n">
        <f aca="false">SUM(M51:AZ51)</f>
        <v>130.75</v>
      </c>
      <c r="G51" s="34" t="n">
        <f aca="false">(F51/E51)*5</f>
        <v>16.34375</v>
      </c>
      <c r="H51" s="34" t="n">
        <f aca="false">(J51+K51+L51)/E51</f>
        <v>2.33125</v>
      </c>
      <c r="I51" s="35" t="n">
        <v>37.5</v>
      </c>
      <c r="J51" s="36" t="n">
        <f aca="false">F51-I51-K51-L51</f>
        <v>91</v>
      </c>
      <c r="K51" s="37" t="n">
        <v>1.5</v>
      </c>
      <c r="L51" s="37" t="n">
        <v>0.75</v>
      </c>
      <c r="M51" s="38"/>
      <c r="N51" s="39" t="n">
        <v>3.75</v>
      </c>
      <c r="O51" s="39"/>
      <c r="P51" s="39"/>
      <c r="Q51" s="39"/>
      <c r="R51" s="39" t="n">
        <v>23.75</v>
      </c>
      <c r="S51" s="39"/>
      <c r="T51" s="39"/>
      <c r="U51" s="39"/>
      <c r="V51" s="39"/>
      <c r="W51" s="39"/>
      <c r="X51" s="39" t="n">
        <v>21.75</v>
      </c>
      <c r="Y51" s="39"/>
      <c r="Z51" s="39"/>
      <c r="AA51" s="39"/>
      <c r="AB51" s="39"/>
      <c r="AC51" s="39"/>
      <c r="AD51" s="39"/>
      <c r="AE51" s="39" t="n">
        <v>20.5</v>
      </c>
      <c r="AF51" s="39"/>
      <c r="AG51" s="39"/>
      <c r="AH51" s="39"/>
      <c r="AI51" s="39"/>
      <c r="AJ51" s="39"/>
      <c r="AK51" s="39"/>
      <c r="AL51" s="39"/>
      <c r="AM51" s="39"/>
      <c r="AN51" s="39" t="n">
        <v>15.75</v>
      </c>
      <c r="AO51" s="39"/>
      <c r="AP51" s="39"/>
      <c r="AQ51" s="39" t="n">
        <v>10.75</v>
      </c>
      <c r="AR51" s="39"/>
      <c r="AS51" s="39" t="n">
        <v>11.5</v>
      </c>
      <c r="AT51" s="39"/>
      <c r="AU51" s="39"/>
      <c r="AV51" s="39"/>
      <c r="AW51" s="39"/>
      <c r="AX51" s="39"/>
      <c r="AY51" s="39"/>
      <c r="AZ51" s="40" t="n">
        <v>23</v>
      </c>
      <c r="BA51" s="9"/>
    </row>
    <row r="52" customFormat="false" ht="15.75" hidden="false" customHeight="true" outlineLevel="0" collapsed="false">
      <c r="B52" s="6"/>
      <c r="C52" s="112" t="n">
        <v>47</v>
      </c>
      <c r="D52" s="113" t="s">
        <v>101</v>
      </c>
      <c r="E52" s="45" t="n">
        <v>40</v>
      </c>
      <c r="F52" s="33" t="n">
        <f aca="false">SUM(M52:AZ52)</f>
        <v>130.25</v>
      </c>
      <c r="G52" s="34" t="n">
        <f aca="false">(F52/E52)*5</f>
        <v>16.28125</v>
      </c>
      <c r="H52" s="34" t="n">
        <f aca="false">(J52+K52+L52)/E52</f>
        <v>2.31875</v>
      </c>
      <c r="I52" s="35" t="n">
        <v>37.5</v>
      </c>
      <c r="J52" s="36" t="n">
        <f aca="false">F52-I52-K52-L52</f>
        <v>92</v>
      </c>
      <c r="K52" s="37"/>
      <c r="L52" s="37" t="n">
        <v>0.75</v>
      </c>
      <c r="M52" s="38"/>
      <c r="N52" s="39"/>
      <c r="O52" s="39"/>
      <c r="P52" s="39" t="n">
        <v>20.5</v>
      </c>
      <c r="Q52" s="39"/>
      <c r="R52" s="39" t="n">
        <v>10.75</v>
      </c>
      <c r="S52" s="39" t="n">
        <v>17</v>
      </c>
      <c r="T52" s="39"/>
      <c r="U52" s="39"/>
      <c r="V52" s="39"/>
      <c r="W52" s="39"/>
      <c r="X52" s="39" t="n">
        <v>17</v>
      </c>
      <c r="Y52" s="39"/>
      <c r="Z52" s="39"/>
      <c r="AA52" s="39"/>
      <c r="AB52" s="39"/>
      <c r="AC52" s="39"/>
      <c r="AD52" s="39" t="n">
        <v>17.5</v>
      </c>
      <c r="AE52" s="39"/>
      <c r="AF52" s="39"/>
      <c r="AG52" s="39"/>
      <c r="AH52" s="39"/>
      <c r="AI52" s="39"/>
      <c r="AJ52" s="39" t="n">
        <v>14</v>
      </c>
      <c r="AK52" s="39"/>
      <c r="AL52" s="39"/>
      <c r="AM52" s="39"/>
      <c r="AN52" s="39"/>
      <c r="AO52" s="39" t="n">
        <v>13.5</v>
      </c>
      <c r="AP52" s="39"/>
      <c r="AQ52" s="39" t="n">
        <v>20</v>
      </c>
      <c r="AR52" s="39"/>
      <c r="AS52" s="39"/>
      <c r="AT52" s="39"/>
      <c r="AU52" s="39"/>
      <c r="AV52" s="39"/>
      <c r="AW52" s="39"/>
      <c r="AX52" s="39"/>
      <c r="AY52" s="39"/>
      <c r="AZ52" s="40"/>
      <c r="BA52" s="9"/>
    </row>
    <row r="53" customFormat="false" ht="15.75" hidden="false" customHeight="true" outlineLevel="0" collapsed="false">
      <c r="B53" s="6"/>
      <c r="C53" s="114" t="n">
        <v>48</v>
      </c>
      <c r="D53" s="115" t="s">
        <v>102</v>
      </c>
      <c r="E53" s="45" t="n">
        <v>40</v>
      </c>
      <c r="F53" s="33" t="n">
        <f aca="false">SUM(M53:AZ53)</f>
        <v>130.25</v>
      </c>
      <c r="G53" s="34" t="n">
        <f aca="false">(F53/E53)*5</f>
        <v>16.28125</v>
      </c>
      <c r="H53" s="34" t="n">
        <f aca="false">(J53+K53+L53)/E53</f>
        <v>2.38125</v>
      </c>
      <c r="I53" s="35" t="n">
        <v>35</v>
      </c>
      <c r="J53" s="36" t="n">
        <f aca="false">F53-I53-K53-L53</f>
        <v>94.5</v>
      </c>
      <c r="K53" s="37"/>
      <c r="L53" s="37" t="n">
        <v>0.75</v>
      </c>
      <c r="M53" s="38"/>
      <c r="N53" s="39"/>
      <c r="O53" s="39"/>
      <c r="P53" s="39"/>
      <c r="Q53" s="39"/>
      <c r="R53" s="39"/>
      <c r="S53" s="39"/>
      <c r="T53" s="39"/>
      <c r="U53" s="39"/>
      <c r="V53" s="39"/>
      <c r="W53" s="39" t="n">
        <v>12</v>
      </c>
      <c r="X53" s="39"/>
      <c r="Y53" s="39"/>
      <c r="Z53" s="39"/>
      <c r="AA53" s="39" t="n">
        <v>18.5</v>
      </c>
      <c r="AB53" s="39"/>
      <c r="AC53" s="39" t="n">
        <v>14.5</v>
      </c>
      <c r="AD53" s="39" t="n">
        <v>11.5</v>
      </c>
      <c r="AE53" s="39"/>
      <c r="AF53" s="39"/>
      <c r="AG53" s="39"/>
      <c r="AH53" s="39" t="n">
        <v>20.25</v>
      </c>
      <c r="AI53" s="39"/>
      <c r="AJ53" s="39"/>
      <c r="AK53" s="39"/>
      <c r="AL53" s="39"/>
      <c r="AM53" s="39"/>
      <c r="AN53" s="39"/>
      <c r="AO53" s="39"/>
      <c r="AP53" s="39"/>
      <c r="AQ53" s="39" t="n">
        <v>21</v>
      </c>
      <c r="AR53" s="39"/>
      <c r="AS53" s="39"/>
      <c r="AT53" s="39"/>
      <c r="AU53" s="39"/>
      <c r="AV53" s="39" t="n">
        <v>18.25</v>
      </c>
      <c r="AW53" s="63" t="n">
        <v>14.25</v>
      </c>
      <c r="AX53" s="39"/>
      <c r="AY53" s="39"/>
      <c r="AZ53" s="40"/>
      <c r="BA53" s="9"/>
    </row>
    <row r="54" customFormat="false" ht="15.75" hidden="false" customHeight="true" outlineLevel="0" collapsed="false">
      <c r="B54" s="6"/>
      <c r="C54" s="112" t="n">
        <v>49</v>
      </c>
      <c r="D54" s="113" t="s">
        <v>103</v>
      </c>
      <c r="E54" s="62" t="n">
        <v>40</v>
      </c>
      <c r="F54" s="33" t="n">
        <f aca="false">SUM(M54:AZ54)</f>
        <v>126.25</v>
      </c>
      <c r="G54" s="34" t="n">
        <f aca="false">(F54/E54)*5</f>
        <v>15.78125</v>
      </c>
      <c r="H54" s="34" t="n">
        <f aca="false">(J54+K54+L54)/E54</f>
        <v>2.34375</v>
      </c>
      <c r="I54" s="35" t="n">
        <v>32.5</v>
      </c>
      <c r="J54" s="36" t="n">
        <f aca="false">F54-I54-K54-L54</f>
        <v>92.75</v>
      </c>
      <c r="K54" s="37"/>
      <c r="L54" s="37" t="n">
        <v>1</v>
      </c>
      <c r="M54" s="38"/>
      <c r="N54" s="39" t="n">
        <v>10.25</v>
      </c>
      <c r="O54" s="39"/>
      <c r="P54" s="39"/>
      <c r="Q54" s="39" t="n">
        <v>19</v>
      </c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 t="n">
        <v>16.5</v>
      </c>
      <c r="AD54" s="39"/>
      <c r="AE54" s="39"/>
      <c r="AF54" s="39" t="n">
        <v>11.75</v>
      </c>
      <c r="AG54" s="39"/>
      <c r="AH54" s="39" t="n">
        <v>12.5</v>
      </c>
      <c r="AI54" s="39"/>
      <c r="AJ54" s="39"/>
      <c r="AK54" s="39"/>
      <c r="AL54" s="39"/>
      <c r="AM54" s="39"/>
      <c r="AN54" s="39"/>
      <c r="AO54" s="39"/>
      <c r="AP54" s="39"/>
      <c r="AQ54" s="39"/>
      <c r="AR54" s="57" t="n">
        <v>17.5</v>
      </c>
      <c r="AS54" s="39"/>
      <c r="AT54" s="39"/>
      <c r="AU54" s="39"/>
      <c r="AV54" s="39"/>
      <c r="AW54" s="39" t="n">
        <v>18</v>
      </c>
      <c r="AX54" s="39" t="n">
        <v>20.75</v>
      </c>
      <c r="AY54" s="39"/>
      <c r="AZ54" s="40"/>
      <c r="BA54" s="9"/>
    </row>
    <row r="55" customFormat="false" ht="15.75" hidden="false" customHeight="true" outlineLevel="0" collapsed="false">
      <c r="B55" s="6"/>
      <c r="C55" s="116" t="n">
        <v>50</v>
      </c>
      <c r="D55" s="117" t="s">
        <v>104</v>
      </c>
      <c r="E55" s="72" t="n">
        <v>40</v>
      </c>
      <c r="F55" s="73" t="n">
        <f aca="false">SUM(M55:AZ55)</f>
        <v>120.75</v>
      </c>
      <c r="G55" s="34" t="n">
        <f aca="false">(F55/E55)*5</f>
        <v>15.09375</v>
      </c>
      <c r="H55" s="34" t="n">
        <f aca="false">(J55+K55+L55)/E55</f>
        <v>2.20625</v>
      </c>
      <c r="I55" s="74" t="n">
        <v>32.5</v>
      </c>
      <c r="J55" s="36" t="n">
        <f aca="false">F55-I55-K55-L55</f>
        <v>86.75</v>
      </c>
      <c r="K55" s="37" t="n">
        <v>1</v>
      </c>
      <c r="L55" s="37" t="n">
        <v>0.5</v>
      </c>
      <c r="M55" s="75"/>
      <c r="N55" s="76"/>
      <c r="O55" s="76" t="n">
        <v>16.25</v>
      </c>
      <c r="P55" s="76"/>
      <c r="Q55" s="76" t="n">
        <v>14.25</v>
      </c>
      <c r="R55" s="76"/>
      <c r="S55" s="76"/>
      <c r="T55" s="76"/>
      <c r="U55" s="76"/>
      <c r="V55" s="76"/>
      <c r="W55" s="76" t="n">
        <v>14.25</v>
      </c>
      <c r="X55" s="76"/>
      <c r="Y55" s="76"/>
      <c r="Z55" s="76"/>
      <c r="AA55" s="76"/>
      <c r="AB55" s="76"/>
      <c r="AC55" s="76"/>
      <c r="AD55" s="76"/>
      <c r="AE55" s="76"/>
      <c r="AF55" s="76"/>
      <c r="AG55" s="76" t="n">
        <v>17</v>
      </c>
      <c r="AH55" s="76"/>
      <c r="AI55" s="76"/>
      <c r="AJ55" s="76"/>
      <c r="AK55" s="76"/>
      <c r="AL55" s="76"/>
      <c r="AM55" s="76"/>
      <c r="AN55" s="76"/>
      <c r="AO55" s="76" t="n">
        <v>8.75</v>
      </c>
      <c r="AP55" s="76"/>
      <c r="AQ55" s="76"/>
      <c r="AR55" s="39"/>
      <c r="AS55" s="76" t="n">
        <v>19.25</v>
      </c>
      <c r="AT55" s="76"/>
      <c r="AU55" s="76" t="n">
        <v>17.75</v>
      </c>
      <c r="AV55" s="76"/>
      <c r="AW55" s="76"/>
      <c r="AX55" s="76"/>
      <c r="AY55" s="76" t="n">
        <v>13.25</v>
      </c>
      <c r="AZ55" s="77"/>
      <c r="BA55" s="9"/>
    </row>
    <row r="56" customFormat="false" ht="15.75" hidden="false" customHeight="true" outlineLevel="0" collapsed="false">
      <c r="B56" s="6"/>
      <c r="C56" s="78" t="s">
        <v>105</v>
      </c>
      <c r="D56" s="7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9"/>
    </row>
    <row r="57" customFormat="false" ht="15.75" hidden="false" customHeight="true" outlineLevel="0" collapsed="false">
      <c r="B57" s="6"/>
      <c r="C57" s="80" t="s">
        <v>106</v>
      </c>
      <c r="D57" s="80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9"/>
    </row>
    <row r="58" customFormat="false" ht="15.75" hidden="false" customHeight="true" outlineLevel="0" collapsed="false">
      <c r="B58" s="6"/>
      <c r="C58" s="81" t="s">
        <v>107</v>
      </c>
      <c r="D58" s="81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9"/>
    </row>
    <row r="59" customFormat="false" ht="15.75" hidden="false" customHeight="true" outlineLevel="0" collapsed="false">
      <c r="B59" s="82"/>
      <c r="C59" s="83" t="s">
        <v>108</v>
      </c>
      <c r="D59" s="83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84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E2:U3"/>
    <mergeCell ref="C56:D56"/>
    <mergeCell ref="C57:D57"/>
    <mergeCell ref="C58:D58"/>
    <mergeCell ref="C59:D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3" min="3" style="1" width="20.88"/>
    <col collapsed="false" customWidth="true" hidden="false" outlineLevel="0" max="4" min="4" style="1" width="17.88"/>
  </cols>
  <sheetData>
    <row r="3" customFormat="false" ht="15" hidden="false" customHeight="false" outlineLevel="0" collapsed="false">
      <c r="B3" s="431" t="s">
        <v>307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87" t="s">
        <v>56</v>
      </c>
      <c r="E8" s="488" t="n">
        <f aca="false">SUM(F8:Y8)</f>
        <v>26</v>
      </c>
      <c r="F8" s="504" t="n">
        <v>2.5</v>
      </c>
      <c r="G8" s="234" t="n">
        <v>3.75</v>
      </c>
      <c r="H8" s="234"/>
      <c r="I8" s="235"/>
      <c r="J8" s="490"/>
      <c r="K8" s="476" t="n">
        <v>2.5</v>
      </c>
      <c r="L8" s="234"/>
      <c r="M8" s="235"/>
      <c r="N8" s="490" t="n">
        <v>2.5</v>
      </c>
      <c r="O8" s="245" t="n">
        <v>3.5</v>
      </c>
      <c r="P8" s="491"/>
      <c r="Q8" s="235"/>
      <c r="R8" s="490"/>
      <c r="S8" s="493" t="n">
        <v>3.75</v>
      </c>
      <c r="T8" s="234" t="n">
        <v>0.5</v>
      </c>
      <c r="U8" s="235" t="n">
        <v>0.5</v>
      </c>
      <c r="V8" s="490" t="n">
        <v>2.5</v>
      </c>
      <c r="W8" s="476" t="n">
        <v>4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87" t="s">
        <v>69</v>
      </c>
      <c r="E9" s="488" t="n">
        <f aca="false">SUM(F9:Y9)</f>
        <v>22.75</v>
      </c>
      <c r="F9" s="504"/>
      <c r="G9" s="482" t="n">
        <v>2.5</v>
      </c>
      <c r="H9" s="245"/>
      <c r="I9" s="246"/>
      <c r="J9" s="490" t="n">
        <v>2.5</v>
      </c>
      <c r="K9" s="245" t="n">
        <v>4</v>
      </c>
      <c r="L9" s="244"/>
      <c r="M9" s="246"/>
      <c r="N9" s="490" t="n">
        <v>2.5</v>
      </c>
      <c r="O9" s="245" t="n">
        <v>3.5</v>
      </c>
      <c r="P9" s="494"/>
      <c r="Q9" s="246"/>
      <c r="R9" s="490" t="n">
        <v>2.5</v>
      </c>
      <c r="S9" s="455" t="n">
        <v>3.5</v>
      </c>
      <c r="T9" s="245"/>
      <c r="U9" s="246"/>
      <c r="V9" s="490"/>
      <c r="W9" s="244" t="n">
        <v>1.75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87" t="s">
        <v>90</v>
      </c>
      <c r="E10" s="488" t="n">
        <f aca="false">SUM(F10:Y10)</f>
        <v>22.5</v>
      </c>
      <c r="F10" s="504" t="n">
        <v>2.5</v>
      </c>
      <c r="G10" s="245" t="n">
        <v>2.5</v>
      </c>
      <c r="H10" s="245"/>
      <c r="I10" s="246"/>
      <c r="J10" s="490" t="n">
        <v>2.5</v>
      </c>
      <c r="K10" s="244" t="n">
        <v>1.5</v>
      </c>
      <c r="L10" s="245"/>
      <c r="M10" s="246"/>
      <c r="N10" s="490" t="n">
        <v>2.5</v>
      </c>
      <c r="O10" s="498" t="n">
        <v>2.5</v>
      </c>
      <c r="P10" s="494"/>
      <c r="Q10" s="246" t="n">
        <v>0.25</v>
      </c>
      <c r="R10" s="490" t="n">
        <v>2.5</v>
      </c>
      <c r="S10" s="456" t="n">
        <v>3.5</v>
      </c>
      <c r="T10" s="245"/>
      <c r="U10" s="246"/>
      <c r="V10" s="490"/>
      <c r="W10" s="244" t="n">
        <v>2.25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87" t="s">
        <v>80</v>
      </c>
      <c r="E11" s="488" t="n">
        <f aca="false">SUM(F11:Y11)</f>
        <v>19.5</v>
      </c>
      <c r="F11" s="504" t="n">
        <v>2.5</v>
      </c>
      <c r="G11" s="498" t="n">
        <v>2.75</v>
      </c>
      <c r="H11" s="245" t="n">
        <v>0.5</v>
      </c>
      <c r="I11" s="246" t="n">
        <v>0.25</v>
      </c>
      <c r="J11" s="490" t="n">
        <v>2.5</v>
      </c>
      <c r="K11" s="244" t="n">
        <v>2.25</v>
      </c>
      <c r="L11" s="245"/>
      <c r="M11" s="246"/>
      <c r="N11" s="490" t="n">
        <v>2.5</v>
      </c>
      <c r="O11" s="245" t="n">
        <v>2.75</v>
      </c>
      <c r="P11" s="494"/>
      <c r="Q11" s="246"/>
      <c r="R11" s="490"/>
      <c r="S11" s="497" t="n">
        <v>2</v>
      </c>
      <c r="T11" s="245"/>
      <c r="U11" s="246"/>
      <c r="V11" s="490"/>
      <c r="W11" s="244" t="n">
        <v>1.5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99" t="s">
        <v>86</v>
      </c>
      <c r="E12" s="488" t="n">
        <f aca="false">SUM(F12:Y12)</f>
        <v>19</v>
      </c>
      <c r="F12" s="504" t="n">
        <v>2.5</v>
      </c>
      <c r="G12" s="245" t="n">
        <v>2</v>
      </c>
      <c r="H12" s="245"/>
      <c r="I12" s="246"/>
      <c r="J12" s="490" t="n">
        <v>2.5</v>
      </c>
      <c r="K12" s="244" t="n">
        <v>3.25</v>
      </c>
      <c r="L12" s="245"/>
      <c r="M12" s="246"/>
      <c r="N12" s="505"/>
      <c r="O12" s="446" t="n">
        <v>1.75</v>
      </c>
      <c r="P12" s="494"/>
      <c r="Q12" s="262"/>
      <c r="R12" s="490" t="n">
        <v>2.5</v>
      </c>
      <c r="S12" s="455" t="n">
        <v>3.5</v>
      </c>
      <c r="T12" s="245"/>
      <c r="U12" s="262"/>
      <c r="V12" s="490"/>
      <c r="W12" s="244" t="n">
        <v>1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99" t="s">
        <v>82</v>
      </c>
      <c r="E13" s="488" t="n">
        <f aca="false">SUM(F13:Y13)</f>
        <v>18</v>
      </c>
      <c r="F13" s="504" t="n">
        <v>2.5</v>
      </c>
      <c r="G13" s="244" t="n">
        <v>2.5</v>
      </c>
      <c r="H13" s="245"/>
      <c r="I13" s="246"/>
      <c r="J13" s="490" t="n">
        <v>2.5</v>
      </c>
      <c r="K13" s="244" t="n">
        <v>2</v>
      </c>
      <c r="L13" s="244"/>
      <c r="M13" s="246"/>
      <c r="N13" s="490" t="n">
        <v>2.5</v>
      </c>
      <c r="O13" s="245" t="n">
        <v>2.5</v>
      </c>
      <c r="P13" s="494"/>
      <c r="Q13" s="246"/>
      <c r="R13" s="490"/>
      <c r="S13" s="244" t="n">
        <v>1.75</v>
      </c>
      <c r="T13" s="245"/>
      <c r="U13" s="246"/>
      <c r="V13" s="490"/>
      <c r="W13" s="244" t="n">
        <v>1.75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87" t="s">
        <v>98</v>
      </c>
      <c r="E14" s="488" t="n">
        <f aca="false">SUM(F14:Y14)</f>
        <v>17.75</v>
      </c>
      <c r="F14" s="504"/>
      <c r="G14" s="446" t="n">
        <v>2.5</v>
      </c>
      <c r="H14" s="245"/>
      <c r="I14" s="246"/>
      <c r="J14" s="490" t="n">
        <v>2.5</v>
      </c>
      <c r="K14" s="496" t="n">
        <v>2.5</v>
      </c>
      <c r="L14" s="245"/>
      <c r="M14" s="262" t="n">
        <v>0.25</v>
      </c>
      <c r="N14" s="490" t="n">
        <v>2.5</v>
      </c>
      <c r="O14" s="245" t="n">
        <v>3.75</v>
      </c>
      <c r="P14" s="494"/>
      <c r="Q14" s="246"/>
      <c r="R14" s="490"/>
      <c r="S14" s="244" t="n">
        <v>1</v>
      </c>
      <c r="T14" s="245"/>
      <c r="U14" s="246"/>
      <c r="V14" s="490"/>
      <c r="W14" s="496" t="n">
        <v>1.75</v>
      </c>
      <c r="X14" s="245"/>
      <c r="Y14" s="246" t="n">
        <v>1</v>
      </c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87" t="s">
        <v>87</v>
      </c>
      <c r="E15" s="488" t="n">
        <f aca="false">SUM(F15:Y15)</f>
        <v>17.5</v>
      </c>
      <c r="F15" s="504" t="n">
        <v>2.5</v>
      </c>
      <c r="G15" s="245" t="n">
        <v>3.25</v>
      </c>
      <c r="H15" s="245"/>
      <c r="I15" s="246"/>
      <c r="J15" s="490"/>
      <c r="K15" s="456" t="n">
        <v>2.25</v>
      </c>
      <c r="L15" s="245"/>
      <c r="M15" s="246"/>
      <c r="N15" s="490" t="n">
        <v>2.5</v>
      </c>
      <c r="O15" s="245" t="n">
        <v>3</v>
      </c>
      <c r="P15" s="494"/>
      <c r="Q15" s="246"/>
      <c r="R15" s="490"/>
      <c r="S15" s="244" t="n">
        <v>1.75</v>
      </c>
      <c r="T15" s="245"/>
      <c r="U15" s="246"/>
      <c r="V15" s="490"/>
      <c r="W15" s="497" t="n">
        <v>2.25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87" t="s">
        <v>85</v>
      </c>
      <c r="E16" s="488" t="n">
        <f aca="false">SUM(F16:Y16)</f>
        <v>17.25</v>
      </c>
      <c r="F16" s="504"/>
      <c r="G16" s="446" t="n">
        <v>1.75</v>
      </c>
      <c r="H16" s="245"/>
      <c r="I16" s="246"/>
      <c r="J16" s="490" t="n">
        <v>2.5</v>
      </c>
      <c r="K16" s="497" t="n">
        <v>3.5</v>
      </c>
      <c r="L16" s="245"/>
      <c r="M16" s="246"/>
      <c r="N16" s="490"/>
      <c r="O16" s="446" t="n">
        <v>1.75</v>
      </c>
      <c r="P16" s="494"/>
      <c r="Q16" s="246"/>
      <c r="R16" s="490"/>
      <c r="S16" s="244" t="n">
        <v>2</v>
      </c>
      <c r="T16" s="245"/>
      <c r="U16" s="246"/>
      <c r="V16" s="490" t="n">
        <v>2.5</v>
      </c>
      <c r="W16" s="456" t="n">
        <v>3.25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87" t="s">
        <v>93</v>
      </c>
      <c r="E17" s="488" t="n">
        <f aca="false">SUM(F17:Y17)</f>
        <v>16.25</v>
      </c>
      <c r="F17" s="520" t="n">
        <v>2.5</v>
      </c>
      <c r="G17" s="512" t="n">
        <v>3</v>
      </c>
      <c r="H17" s="283"/>
      <c r="I17" s="282"/>
      <c r="J17" s="521"/>
      <c r="K17" s="469" t="n">
        <v>1.5</v>
      </c>
      <c r="L17" s="283"/>
      <c r="M17" s="282"/>
      <c r="N17" s="521"/>
      <c r="O17" s="527" t="n">
        <v>1.75</v>
      </c>
      <c r="P17" s="502"/>
      <c r="Q17" s="282"/>
      <c r="R17" s="521"/>
      <c r="S17" s="281" t="n">
        <v>2.25</v>
      </c>
      <c r="T17" s="281"/>
      <c r="U17" s="282"/>
      <c r="V17" s="521" t="n">
        <v>2.5</v>
      </c>
      <c r="W17" s="469" t="n">
        <v>2.75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308</v>
      </c>
      <c r="G18" s="284"/>
      <c r="H18" s="284"/>
      <c r="I18" s="284"/>
      <c r="J18" s="284" t="s">
        <v>309</v>
      </c>
      <c r="K18" s="284"/>
      <c r="L18" s="284"/>
      <c r="M18" s="284"/>
      <c r="N18" s="284" t="s">
        <v>304</v>
      </c>
      <c r="O18" s="284"/>
      <c r="P18" s="284"/>
      <c r="Q18" s="284"/>
      <c r="R18" s="284" t="s">
        <v>305</v>
      </c>
      <c r="S18" s="284"/>
      <c r="T18" s="284"/>
      <c r="U18" s="284"/>
      <c r="V18" s="284" t="s">
        <v>310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523" t="s">
        <v>137</v>
      </c>
      <c r="G20" s="523"/>
      <c r="H20" s="523"/>
      <c r="I20" s="523"/>
      <c r="J20" s="523" t="s">
        <v>137</v>
      </c>
      <c r="K20" s="523"/>
      <c r="L20" s="523"/>
      <c r="M20" s="523"/>
      <c r="N20" s="523" t="s">
        <v>137</v>
      </c>
      <c r="O20" s="523"/>
      <c r="P20" s="523"/>
      <c r="Q20" s="523"/>
      <c r="R20" s="524" t="s">
        <v>226</v>
      </c>
      <c r="S20" s="524"/>
      <c r="T20" s="524"/>
      <c r="U20" s="524"/>
      <c r="V20" s="524" t="s">
        <v>237</v>
      </c>
      <c r="W20" s="524"/>
      <c r="X20" s="524"/>
      <c r="Y20" s="524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63"/>
  </cols>
  <sheetData>
    <row r="2" customFormat="false" ht="15" hidden="false" customHeight="false" outlineLevel="0" collapsed="false">
      <c r="B2" s="431" t="s">
        <v>311</v>
      </c>
      <c r="C2" s="431"/>
      <c r="D2" s="431"/>
      <c r="E2" s="431"/>
      <c r="F2" s="431"/>
      <c r="G2" s="431"/>
      <c r="H2" s="431"/>
      <c r="I2" s="431"/>
      <c r="J2" s="431"/>
      <c r="K2" s="431"/>
      <c r="L2" s="431"/>
      <c r="M2" s="431"/>
      <c r="N2" s="431"/>
      <c r="O2" s="431"/>
      <c r="P2" s="431"/>
      <c r="Q2" s="431"/>
      <c r="R2" s="431"/>
      <c r="S2" s="431"/>
      <c r="T2" s="431"/>
      <c r="U2" s="431"/>
      <c r="V2" s="431"/>
      <c r="W2" s="431"/>
      <c r="X2" s="431"/>
      <c r="Y2" s="431"/>
      <c r="Z2" s="431"/>
      <c r="AA2" s="431"/>
    </row>
    <row r="3" customFormat="false" ht="15" hidden="false" customHeight="false" outlineLevel="0" collapsed="false"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true" outlineLevel="0" collapsed="false">
      <c r="B5" s="432"/>
      <c r="C5" s="433" t="s">
        <v>1</v>
      </c>
      <c r="D5" s="434" t="s">
        <v>115</v>
      </c>
      <c r="E5" s="435" t="s">
        <v>218</v>
      </c>
      <c r="F5" s="435" t="s">
        <v>116</v>
      </c>
      <c r="G5" s="435"/>
      <c r="H5" s="435"/>
      <c r="I5" s="435"/>
      <c r="J5" s="435" t="s">
        <v>117</v>
      </c>
      <c r="K5" s="435"/>
      <c r="L5" s="435"/>
      <c r="M5" s="435"/>
      <c r="N5" s="435" t="s">
        <v>118</v>
      </c>
      <c r="O5" s="435"/>
      <c r="P5" s="435"/>
      <c r="Q5" s="435"/>
      <c r="R5" s="435" t="s">
        <v>119</v>
      </c>
      <c r="S5" s="435"/>
      <c r="T5" s="435"/>
      <c r="U5" s="435"/>
      <c r="V5" s="435" t="s">
        <v>120</v>
      </c>
      <c r="W5" s="435"/>
      <c r="X5" s="435"/>
      <c r="Y5" s="435"/>
      <c r="Z5" s="194"/>
      <c r="AA5" s="436"/>
    </row>
    <row r="6" customFormat="false" ht="15" hidden="false" customHeight="false" outlineLevel="0" collapsed="false">
      <c r="B6" s="432"/>
      <c r="C6" s="433"/>
      <c r="D6" s="433"/>
      <c r="E6" s="433"/>
      <c r="F6" s="129" t="s">
        <v>5</v>
      </c>
      <c r="G6" s="130" t="s">
        <v>14</v>
      </c>
      <c r="H6" s="131" t="s">
        <v>8</v>
      </c>
      <c r="I6" s="132" t="s">
        <v>9</v>
      </c>
      <c r="J6" s="133" t="s">
        <v>5</v>
      </c>
      <c r="K6" s="130" t="s">
        <v>14</v>
      </c>
      <c r="L6" s="131" t="s">
        <v>8</v>
      </c>
      <c r="M6" s="132" t="s">
        <v>9</v>
      </c>
      <c r="N6" s="133" t="s">
        <v>5</v>
      </c>
      <c r="O6" s="474" t="s">
        <v>14</v>
      </c>
      <c r="P6" s="131" t="s">
        <v>8</v>
      </c>
      <c r="Q6" s="132" t="s">
        <v>9</v>
      </c>
      <c r="R6" s="133" t="s">
        <v>5</v>
      </c>
      <c r="S6" s="130" t="s">
        <v>14</v>
      </c>
      <c r="T6" s="131" t="s">
        <v>8</v>
      </c>
      <c r="U6" s="132" t="s">
        <v>9</v>
      </c>
      <c r="V6" s="133" t="s">
        <v>5</v>
      </c>
      <c r="W6" s="130" t="s">
        <v>14</v>
      </c>
      <c r="X6" s="130" t="s">
        <v>8</v>
      </c>
      <c r="Y6" s="134" t="s">
        <v>9</v>
      </c>
      <c r="Z6" s="194"/>
      <c r="AA6" s="436"/>
    </row>
    <row r="7" customFormat="false" ht="15" hidden="false" customHeight="false" outlineLevel="0" collapsed="false">
      <c r="B7" s="432"/>
      <c r="C7" s="135" t="n">
        <v>1</v>
      </c>
      <c r="D7" s="487" t="s">
        <v>79</v>
      </c>
      <c r="E7" s="488" t="n">
        <f aca="false">SUM(F7:Y7)</f>
        <v>26.25</v>
      </c>
      <c r="F7" s="504" t="n">
        <v>2.5</v>
      </c>
      <c r="G7" s="234" t="n">
        <v>4</v>
      </c>
      <c r="H7" s="234"/>
      <c r="I7" s="235"/>
      <c r="J7" s="504" t="n">
        <v>2.5</v>
      </c>
      <c r="K7" s="528" t="n">
        <v>3.75</v>
      </c>
      <c r="L7" s="234"/>
      <c r="M7" s="235"/>
      <c r="N7" s="504" t="n">
        <v>2.5</v>
      </c>
      <c r="O7" s="446" t="n">
        <v>3.25</v>
      </c>
      <c r="P7" s="491"/>
      <c r="Q7" s="235"/>
      <c r="R7" s="490"/>
      <c r="S7" s="529" t="n">
        <v>2.25</v>
      </c>
      <c r="T7" s="234"/>
      <c r="U7" s="235"/>
      <c r="V7" s="504" t="n">
        <v>2.5</v>
      </c>
      <c r="W7" s="513" t="n">
        <v>3</v>
      </c>
      <c r="X7" s="234"/>
      <c r="Y7" s="235"/>
      <c r="Z7" s="194"/>
      <c r="AA7" s="436"/>
    </row>
    <row r="8" customFormat="false" ht="15" hidden="false" customHeight="false" outlineLevel="0" collapsed="false">
      <c r="B8" s="432"/>
      <c r="C8" s="135" t="n">
        <v>2</v>
      </c>
      <c r="D8" s="487" t="s">
        <v>68</v>
      </c>
      <c r="E8" s="488" t="n">
        <f aca="false">SUM(F8:Y8)</f>
        <v>25</v>
      </c>
      <c r="F8" s="504"/>
      <c r="G8" s="446" t="n">
        <v>3</v>
      </c>
      <c r="H8" s="245"/>
      <c r="I8" s="246"/>
      <c r="J8" s="530" t="n">
        <v>2.5</v>
      </c>
      <c r="K8" s="531" t="n">
        <v>3.75</v>
      </c>
      <c r="L8" s="244"/>
      <c r="M8" s="246"/>
      <c r="N8" s="530" t="n">
        <v>2.5</v>
      </c>
      <c r="O8" s="446" t="n">
        <v>3.25</v>
      </c>
      <c r="P8" s="494"/>
      <c r="Q8" s="246"/>
      <c r="R8" s="504" t="n">
        <v>2.5</v>
      </c>
      <c r="S8" s="496" t="n">
        <v>2.75</v>
      </c>
      <c r="T8" s="245"/>
      <c r="U8" s="246" t="n">
        <v>0.25</v>
      </c>
      <c r="V8" s="504" t="n">
        <v>2.5</v>
      </c>
      <c r="W8" s="244" t="n">
        <v>2</v>
      </c>
      <c r="X8" s="245"/>
      <c r="Y8" s="246"/>
      <c r="Z8" s="194"/>
      <c r="AA8" s="436"/>
    </row>
    <row r="9" customFormat="false" ht="15" hidden="false" customHeight="false" outlineLevel="0" collapsed="false">
      <c r="B9" s="432"/>
      <c r="C9" s="135" t="n">
        <v>3</v>
      </c>
      <c r="D9" s="487" t="s">
        <v>65</v>
      </c>
      <c r="E9" s="488" t="n">
        <f aca="false">SUM(F9:Y9)</f>
        <v>23.75</v>
      </c>
      <c r="F9" s="504" t="n">
        <v>2.5</v>
      </c>
      <c r="G9" s="245" t="n">
        <v>3.75</v>
      </c>
      <c r="H9" s="245"/>
      <c r="I9" s="246"/>
      <c r="J9" s="490"/>
      <c r="K9" s="301" t="n">
        <v>2.5</v>
      </c>
      <c r="L9" s="245"/>
      <c r="M9" s="246" t="n">
        <v>0.5</v>
      </c>
      <c r="N9" s="490"/>
      <c r="O9" s="245" t="n">
        <v>1.5</v>
      </c>
      <c r="P9" s="494"/>
      <c r="Q9" s="246"/>
      <c r="R9" s="504" t="n">
        <v>2.5</v>
      </c>
      <c r="S9" s="244" t="n">
        <v>3.5</v>
      </c>
      <c r="T9" s="245"/>
      <c r="U9" s="246"/>
      <c r="V9" s="530" t="n">
        <v>2.5</v>
      </c>
      <c r="W9" s="244" t="n">
        <v>4.5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4</v>
      </c>
      <c r="D10" s="487" t="s">
        <v>85</v>
      </c>
      <c r="E10" s="488" t="n">
        <f aca="false">SUM(F10:Y10)</f>
        <v>20.75</v>
      </c>
      <c r="F10" s="504" t="n">
        <v>2.5</v>
      </c>
      <c r="G10" s="493" t="n">
        <v>3</v>
      </c>
      <c r="H10" s="245"/>
      <c r="I10" s="246" t="n">
        <v>0.25</v>
      </c>
      <c r="J10" s="530" t="n">
        <v>2.5</v>
      </c>
      <c r="K10" s="532" t="n">
        <v>2</v>
      </c>
      <c r="L10" s="245"/>
      <c r="M10" s="246"/>
      <c r="N10" s="490"/>
      <c r="O10" s="245" t="n">
        <v>2.75</v>
      </c>
      <c r="P10" s="494"/>
      <c r="Q10" s="246"/>
      <c r="R10" s="533"/>
      <c r="S10" s="534" t="n">
        <v>1.5</v>
      </c>
      <c r="T10" s="245"/>
      <c r="U10" s="246"/>
      <c r="V10" s="504" t="n">
        <v>2.5</v>
      </c>
      <c r="W10" s="496" t="n">
        <v>2.75</v>
      </c>
      <c r="X10" s="245" t="n">
        <v>0.5</v>
      </c>
      <c r="Y10" s="246" t="n">
        <v>0.5</v>
      </c>
      <c r="Z10" s="194"/>
      <c r="AA10" s="436"/>
    </row>
    <row r="11" customFormat="false" ht="15" hidden="false" customHeight="false" outlineLevel="0" collapsed="false">
      <c r="B11" s="432"/>
      <c r="C11" s="135" t="n">
        <v>5</v>
      </c>
      <c r="D11" s="487" t="s">
        <v>73</v>
      </c>
      <c r="E11" s="488" t="n">
        <f aca="false">SUM(F11:Y11)</f>
        <v>20.25</v>
      </c>
      <c r="F11" s="504" t="n">
        <v>2.5</v>
      </c>
      <c r="G11" s="535" t="n">
        <v>2.75</v>
      </c>
      <c r="H11" s="245"/>
      <c r="I11" s="246"/>
      <c r="J11" s="490"/>
      <c r="K11" s="244" t="n">
        <v>1.5</v>
      </c>
      <c r="L11" s="245"/>
      <c r="M11" s="246"/>
      <c r="N11" s="533"/>
      <c r="O11" s="536" t="n">
        <v>2.25</v>
      </c>
      <c r="P11" s="494"/>
      <c r="Q11" s="262" t="n">
        <v>0.5</v>
      </c>
      <c r="R11" s="530" t="n">
        <v>2.5</v>
      </c>
      <c r="S11" s="244" t="n">
        <v>3.75</v>
      </c>
      <c r="T11" s="245"/>
      <c r="U11" s="262"/>
      <c r="V11" s="530" t="n">
        <v>2.5</v>
      </c>
      <c r="W11" s="244" t="n">
        <v>2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6</v>
      </c>
      <c r="D12" s="487" t="s">
        <v>63</v>
      </c>
      <c r="E12" s="488" t="n">
        <f aca="false">SUM(F12:Y12)</f>
        <v>19</v>
      </c>
      <c r="F12" s="504" t="n">
        <v>2.5</v>
      </c>
      <c r="G12" s="245" t="n">
        <v>3.25</v>
      </c>
      <c r="H12" s="245"/>
      <c r="I12" s="246"/>
      <c r="J12" s="490"/>
      <c r="K12" s="244" t="n">
        <v>2</v>
      </c>
      <c r="L12" s="244"/>
      <c r="M12" s="246"/>
      <c r="N12" s="490"/>
      <c r="O12" s="501" t="n">
        <v>2.75</v>
      </c>
      <c r="P12" s="494"/>
      <c r="Q12" s="246"/>
      <c r="R12" s="504" t="n">
        <v>2.5</v>
      </c>
      <c r="S12" s="244" t="n">
        <v>3.5</v>
      </c>
      <c r="T12" s="245"/>
      <c r="U12" s="246"/>
      <c r="V12" s="533"/>
      <c r="W12" s="455" t="n">
        <v>2.5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7</v>
      </c>
      <c r="D13" s="487" t="s">
        <v>102</v>
      </c>
      <c r="E13" s="488" t="n">
        <f aca="false">SUM(F13:Y13)</f>
        <v>18.5</v>
      </c>
      <c r="F13" s="504" t="n">
        <v>2.5</v>
      </c>
      <c r="G13" s="245" t="n">
        <v>2</v>
      </c>
      <c r="H13" s="245"/>
      <c r="I13" s="246"/>
      <c r="J13" s="533"/>
      <c r="K13" s="244" t="n">
        <v>3</v>
      </c>
      <c r="L13" s="245"/>
      <c r="M13" s="262"/>
      <c r="N13" s="490"/>
      <c r="O13" s="245" t="n">
        <v>2.75</v>
      </c>
      <c r="P13" s="494"/>
      <c r="Q13" s="246"/>
      <c r="R13" s="530" t="n">
        <v>2.5</v>
      </c>
      <c r="S13" s="244" t="n">
        <v>3</v>
      </c>
      <c r="T13" s="245"/>
      <c r="U13" s="246"/>
      <c r="V13" s="533"/>
      <c r="W13" s="456" t="n">
        <v>2.75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8</v>
      </c>
      <c r="D14" s="499" t="s">
        <v>64</v>
      </c>
      <c r="E14" s="488" t="n">
        <f aca="false">SUM(F14:Y14)</f>
        <v>16.25</v>
      </c>
      <c r="F14" s="504"/>
      <c r="G14" s="537" t="n">
        <v>2.25</v>
      </c>
      <c r="H14" s="245"/>
      <c r="I14" s="246"/>
      <c r="J14" s="490"/>
      <c r="K14" s="538" t="n">
        <v>2</v>
      </c>
      <c r="L14" s="515"/>
      <c r="M14" s="246"/>
      <c r="N14" s="490"/>
      <c r="O14" s="245" t="n">
        <v>2</v>
      </c>
      <c r="P14" s="494"/>
      <c r="Q14" s="246"/>
      <c r="R14" s="504" t="n">
        <v>2.5</v>
      </c>
      <c r="S14" s="497" t="n">
        <v>3.25</v>
      </c>
      <c r="T14" s="245"/>
      <c r="U14" s="246"/>
      <c r="V14" s="504" t="n">
        <v>2.5</v>
      </c>
      <c r="W14" s="244" t="n">
        <v>1.75</v>
      </c>
      <c r="X14" s="245"/>
      <c r="Y14" s="262"/>
      <c r="Z14" s="194"/>
      <c r="AA14" s="436"/>
    </row>
    <row r="15" customFormat="false" ht="15" hidden="false" customHeight="false" outlineLevel="0" collapsed="false">
      <c r="B15" s="432"/>
      <c r="C15" s="135" t="n">
        <v>9</v>
      </c>
      <c r="D15" s="499" t="s">
        <v>76</v>
      </c>
      <c r="E15" s="488" t="n">
        <f aca="false">SUM(F15:Y15)</f>
        <v>16</v>
      </c>
      <c r="F15" s="504" t="n">
        <v>2.5</v>
      </c>
      <c r="G15" s="245" t="n">
        <v>3</v>
      </c>
      <c r="H15" s="245"/>
      <c r="I15" s="246"/>
      <c r="J15" s="490"/>
      <c r="K15" s="244" t="n">
        <v>1.75</v>
      </c>
      <c r="L15" s="245"/>
      <c r="M15" s="246"/>
      <c r="N15" s="530" t="n">
        <v>2.5</v>
      </c>
      <c r="O15" s="539" t="n">
        <v>2.25</v>
      </c>
      <c r="P15" s="494"/>
      <c r="Q15" s="246"/>
      <c r="R15" s="533"/>
      <c r="S15" s="534" t="n">
        <v>2</v>
      </c>
      <c r="T15" s="245"/>
      <c r="U15" s="246"/>
      <c r="V15" s="490"/>
      <c r="W15" s="528" t="n">
        <v>2</v>
      </c>
      <c r="X15" s="245"/>
      <c r="Y15" s="246"/>
      <c r="Z15" s="194"/>
      <c r="AA15" s="436"/>
    </row>
    <row r="16" customFormat="false" ht="15" hidden="false" customHeight="false" outlineLevel="0" collapsed="false">
      <c r="B16" s="432"/>
      <c r="C16" s="135" t="n">
        <v>10</v>
      </c>
      <c r="D16" s="487" t="s">
        <v>90</v>
      </c>
      <c r="E16" s="488" t="n">
        <f aca="false">SUM(F16:Y16)</f>
        <v>10.5</v>
      </c>
      <c r="F16" s="506" t="n">
        <v>-3</v>
      </c>
      <c r="G16" s="478" t="n">
        <v>0</v>
      </c>
      <c r="H16" s="283"/>
      <c r="I16" s="282"/>
      <c r="J16" s="533"/>
      <c r="K16" s="234" t="n">
        <v>1.75</v>
      </c>
      <c r="L16" s="283"/>
      <c r="M16" s="282"/>
      <c r="N16" s="533"/>
      <c r="O16" s="245" t="n">
        <v>1</v>
      </c>
      <c r="P16" s="502"/>
      <c r="Q16" s="282"/>
      <c r="R16" s="504" t="n">
        <v>2.5</v>
      </c>
      <c r="S16" s="281" t="n">
        <v>4</v>
      </c>
      <c r="T16" s="281"/>
      <c r="U16" s="246"/>
      <c r="V16" s="504" t="n">
        <v>2.5</v>
      </c>
      <c r="W16" s="281" t="n">
        <v>1.75</v>
      </c>
      <c r="X16" s="283"/>
      <c r="Y16" s="282"/>
      <c r="Z16" s="194"/>
      <c r="AA16" s="436"/>
    </row>
    <row r="17" customFormat="false" ht="15" hidden="false" customHeight="true" outlineLevel="0" collapsed="false">
      <c r="B17" s="432"/>
      <c r="C17" s="193" t="s">
        <v>219</v>
      </c>
      <c r="D17" s="194"/>
      <c r="E17" s="194"/>
      <c r="F17" s="284" t="s">
        <v>312</v>
      </c>
      <c r="G17" s="284"/>
      <c r="H17" s="284"/>
      <c r="I17" s="284"/>
      <c r="J17" s="284" t="s">
        <v>313</v>
      </c>
      <c r="K17" s="284"/>
      <c r="L17" s="284"/>
      <c r="M17" s="284"/>
      <c r="N17" s="284" t="s">
        <v>314</v>
      </c>
      <c r="O17" s="284"/>
      <c r="P17" s="284"/>
      <c r="Q17" s="284"/>
      <c r="R17" s="284" t="s">
        <v>315</v>
      </c>
      <c r="S17" s="284"/>
      <c r="T17" s="284"/>
      <c r="U17" s="284"/>
      <c r="V17" s="284" t="s">
        <v>316</v>
      </c>
      <c r="W17" s="284"/>
      <c r="X17" s="284"/>
      <c r="Y17" s="284"/>
      <c r="Z17" s="194"/>
      <c r="AA17" s="436"/>
    </row>
    <row r="18" customFormat="false" ht="15" hidden="false" customHeight="false" outlineLevel="0" collapsed="false">
      <c r="B18" s="432"/>
      <c r="C18" s="200" t="s">
        <v>139</v>
      </c>
      <c r="D18" s="194"/>
      <c r="E18" s="194"/>
      <c r="F18" s="284"/>
      <c r="G18" s="284"/>
      <c r="H18" s="284"/>
      <c r="I18" s="284"/>
      <c r="J18" s="284"/>
      <c r="K18" s="284"/>
      <c r="L18" s="284"/>
      <c r="M18" s="284"/>
      <c r="N18" s="284"/>
      <c r="O18" s="284"/>
      <c r="P18" s="284"/>
      <c r="Q18" s="284"/>
      <c r="R18" s="284"/>
      <c r="S18" s="284"/>
      <c r="T18" s="284"/>
      <c r="U18" s="284"/>
      <c r="V18" s="284"/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511" t="s">
        <v>135</v>
      </c>
      <c r="D19" s="194"/>
      <c r="E19" s="194"/>
      <c r="F19" s="470" t="s">
        <v>137</v>
      </c>
      <c r="G19" s="470"/>
      <c r="H19" s="470"/>
      <c r="I19" s="470"/>
      <c r="J19" s="471" t="s">
        <v>226</v>
      </c>
      <c r="K19" s="471"/>
      <c r="L19" s="471"/>
      <c r="M19" s="471"/>
      <c r="N19" s="471" t="s">
        <v>237</v>
      </c>
      <c r="O19" s="471"/>
      <c r="P19" s="471"/>
      <c r="Q19" s="471"/>
      <c r="R19" s="470" t="s">
        <v>137</v>
      </c>
      <c r="S19" s="470"/>
      <c r="T19" s="470"/>
      <c r="U19" s="470"/>
      <c r="V19" s="470" t="s">
        <v>137</v>
      </c>
      <c r="W19" s="470"/>
      <c r="X19" s="470"/>
      <c r="Y19" s="470"/>
      <c r="Z19" s="194"/>
      <c r="AA19" s="436"/>
    </row>
    <row r="20" customFormat="false" ht="15" hidden="false" customHeight="false" outlineLevel="0" collapsed="false">
      <c r="B20" s="432"/>
      <c r="C20" s="202" t="s">
        <v>140</v>
      </c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436"/>
    </row>
    <row r="21" customFormat="false" ht="15" hidden="false" customHeight="false" outlineLevel="0" collapsed="false">
      <c r="B21" s="472"/>
      <c r="C21" s="203" t="s">
        <v>141</v>
      </c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04"/>
      <c r="AA21" s="290"/>
    </row>
  </sheetData>
  <mergeCells count="20">
    <mergeCell ref="B2:AA4"/>
    <mergeCell ref="C5:C6"/>
    <mergeCell ref="D5:D6"/>
    <mergeCell ref="E5:E6"/>
    <mergeCell ref="F5:I5"/>
    <mergeCell ref="J5:M5"/>
    <mergeCell ref="N5:Q5"/>
    <mergeCell ref="R5:U5"/>
    <mergeCell ref="V5:Y5"/>
    <mergeCell ref="Z5:Z6"/>
    <mergeCell ref="F17:I18"/>
    <mergeCell ref="J17:M18"/>
    <mergeCell ref="N17:Q18"/>
    <mergeCell ref="R17:U18"/>
    <mergeCell ref="V17:Y18"/>
    <mergeCell ref="F19:I19"/>
    <mergeCell ref="J19:M19"/>
    <mergeCell ref="N19:Q19"/>
    <mergeCell ref="R19:U19"/>
    <mergeCell ref="V19:Y1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13"/>
  </cols>
  <sheetData>
    <row r="3" customFormat="false" ht="15" hidden="false" customHeight="false" outlineLevel="0" collapsed="false">
      <c r="B3" s="431" t="s">
        <v>317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87" t="s">
        <v>67</v>
      </c>
      <c r="E8" s="488" t="n">
        <f aca="false">SUM(F8:Y8)</f>
        <v>24.5</v>
      </c>
      <c r="F8" s="504"/>
      <c r="G8" s="476" t="n">
        <v>2.5</v>
      </c>
      <c r="H8" s="234"/>
      <c r="I8" s="235"/>
      <c r="J8" s="504" t="n">
        <v>2.5</v>
      </c>
      <c r="K8" s="234" t="n">
        <v>3.75</v>
      </c>
      <c r="L8" s="234"/>
      <c r="M8" s="235"/>
      <c r="N8" s="533" t="n">
        <v>2.5</v>
      </c>
      <c r="O8" s="446" t="n">
        <v>4</v>
      </c>
      <c r="P8" s="491"/>
      <c r="Q8" s="235"/>
      <c r="R8" s="530" t="n">
        <v>2.5</v>
      </c>
      <c r="S8" s="476" t="n">
        <v>3.25</v>
      </c>
      <c r="T8" s="234"/>
      <c r="U8" s="235"/>
      <c r="V8" s="533"/>
      <c r="W8" s="234" t="n">
        <v>3.5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87" t="s">
        <v>99</v>
      </c>
      <c r="E9" s="488" t="n">
        <f aca="false">SUM(F9:Y9)</f>
        <v>23</v>
      </c>
      <c r="F9" s="504" t="n">
        <v>2.5</v>
      </c>
      <c r="G9" s="245" t="n">
        <v>2.5</v>
      </c>
      <c r="H9" s="245"/>
      <c r="I9" s="246"/>
      <c r="J9" s="504" t="n">
        <v>2.5</v>
      </c>
      <c r="K9" s="245" t="n">
        <v>3.5</v>
      </c>
      <c r="L9" s="244"/>
      <c r="M9" s="246"/>
      <c r="N9" s="490" t="n">
        <v>2.5</v>
      </c>
      <c r="O9" s="446" t="n">
        <v>2.75</v>
      </c>
      <c r="P9" s="494"/>
      <c r="Q9" s="246"/>
      <c r="R9" s="504"/>
      <c r="S9" s="244" t="n">
        <v>1</v>
      </c>
      <c r="T9" s="245"/>
      <c r="U9" s="246"/>
      <c r="V9" s="504" t="n">
        <v>2.5</v>
      </c>
      <c r="W9" s="456" t="n">
        <v>3.25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87" t="s">
        <v>57</v>
      </c>
      <c r="E10" s="488" t="n">
        <f aca="false">SUM(F10:Y10)</f>
        <v>22.5</v>
      </c>
      <c r="F10" s="504" t="n">
        <v>2.5</v>
      </c>
      <c r="G10" s="498" t="n">
        <v>3.25</v>
      </c>
      <c r="H10" s="245" t="n">
        <v>0.5</v>
      </c>
      <c r="I10" s="246" t="n">
        <v>0.25</v>
      </c>
      <c r="J10" s="504" t="n">
        <v>2.5</v>
      </c>
      <c r="K10" s="496" t="n">
        <v>3</v>
      </c>
      <c r="L10" s="245"/>
      <c r="M10" s="246" t="n">
        <v>0.5</v>
      </c>
      <c r="N10" s="490"/>
      <c r="O10" s="245" t="n">
        <v>1</v>
      </c>
      <c r="P10" s="494"/>
      <c r="Q10" s="246"/>
      <c r="R10" s="504" t="n">
        <v>2.5</v>
      </c>
      <c r="S10" s="456" t="n">
        <v>3.75</v>
      </c>
      <c r="T10" s="245"/>
      <c r="U10" s="246"/>
      <c r="V10" s="530"/>
      <c r="W10" s="244" t="n">
        <v>2.75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87" t="s">
        <v>85</v>
      </c>
      <c r="E11" s="488" t="n">
        <f aca="false">SUM(F11:Y11)</f>
        <v>20.5</v>
      </c>
      <c r="F11" s="504" t="n">
        <v>2.5</v>
      </c>
      <c r="G11" s="234" t="n">
        <v>3.5</v>
      </c>
      <c r="H11" s="245"/>
      <c r="I11" s="246"/>
      <c r="J11" s="504" t="n">
        <v>2.5</v>
      </c>
      <c r="K11" s="274" t="n">
        <v>3.75</v>
      </c>
      <c r="L11" s="245"/>
      <c r="M11" s="246"/>
      <c r="N11" s="490" t="n">
        <v>2.5</v>
      </c>
      <c r="O11" s="482" t="n">
        <v>3.5</v>
      </c>
      <c r="P11" s="494"/>
      <c r="Q11" s="246"/>
      <c r="R11" s="533"/>
      <c r="S11" s="244" t="n">
        <v>1</v>
      </c>
      <c r="T11" s="245"/>
      <c r="U11" s="246"/>
      <c r="V11" s="504"/>
      <c r="W11" s="244" t="n">
        <v>1.25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87" t="s">
        <v>96</v>
      </c>
      <c r="E12" s="488" t="n">
        <f aca="false">SUM(F12:Y12)</f>
        <v>19</v>
      </c>
      <c r="F12" s="506" t="n">
        <v>1</v>
      </c>
      <c r="G12" s="245" t="n">
        <v>3.75</v>
      </c>
      <c r="H12" s="245"/>
      <c r="I12" s="246"/>
      <c r="J12" s="533"/>
      <c r="K12" s="456" t="n">
        <v>1.75</v>
      </c>
      <c r="L12" s="245"/>
      <c r="M12" s="246"/>
      <c r="N12" s="533"/>
      <c r="O12" s="498" t="n">
        <v>3.25</v>
      </c>
      <c r="P12" s="494" t="n">
        <v>0.5</v>
      </c>
      <c r="Q12" s="262" t="n">
        <v>0.5</v>
      </c>
      <c r="R12" s="530" t="n">
        <v>2.5</v>
      </c>
      <c r="S12" s="455" t="n">
        <v>3.25</v>
      </c>
      <c r="T12" s="245"/>
      <c r="U12" s="262"/>
      <c r="V12" s="530"/>
      <c r="W12" s="496" t="n">
        <v>1.5</v>
      </c>
      <c r="X12" s="245"/>
      <c r="Y12" s="246" t="n">
        <v>1</v>
      </c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87" t="s">
        <v>68</v>
      </c>
      <c r="E13" s="488" t="n">
        <f aca="false">SUM(F13:Y13)</f>
        <v>18.25</v>
      </c>
      <c r="F13" s="504"/>
      <c r="G13" s="482" t="n">
        <v>2.5</v>
      </c>
      <c r="H13" s="245"/>
      <c r="I13" s="246"/>
      <c r="J13" s="504" t="n">
        <v>2.5</v>
      </c>
      <c r="K13" s="244" t="n">
        <v>3.5</v>
      </c>
      <c r="L13" s="244"/>
      <c r="M13" s="246"/>
      <c r="N13" s="530"/>
      <c r="O13" s="245" t="n">
        <v>2</v>
      </c>
      <c r="P13" s="494"/>
      <c r="Q13" s="246"/>
      <c r="R13" s="504"/>
      <c r="S13" s="496" t="n">
        <v>1.75</v>
      </c>
      <c r="T13" s="245"/>
      <c r="U13" s="246" t="n">
        <v>0.5</v>
      </c>
      <c r="V13" s="504" t="n">
        <v>2.5</v>
      </c>
      <c r="W13" s="455" t="n">
        <v>3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99" t="s">
        <v>86</v>
      </c>
      <c r="E14" s="488" t="n">
        <f aca="false">SUM(F14:Y14)</f>
        <v>17</v>
      </c>
      <c r="F14" s="504"/>
      <c r="G14" s="446" t="n">
        <v>2</v>
      </c>
      <c r="H14" s="245"/>
      <c r="I14" s="246"/>
      <c r="J14" s="504" t="n">
        <v>2.5</v>
      </c>
      <c r="K14" s="497" t="n">
        <v>3</v>
      </c>
      <c r="L14" s="245"/>
      <c r="M14" s="262"/>
      <c r="N14" s="530"/>
      <c r="O14" s="245" t="n">
        <v>3</v>
      </c>
      <c r="P14" s="494"/>
      <c r="Q14" s="246"/>
      <c r="R14" s="490"/>
      <c r="S14" s="244" t="n">
        <v>3</v>
      </c>
      <c r="T14" s="245"/>
      <c r="U14" s="246"/>
      <c r="V14" s="533"/>
      <c r="W14" s="244" t="n">
        <v>3.5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87" t="s">
        <v>97</v>
      </c>
      <c r="E15" s="488" t="n">
        <f aca="false">SUM(F15:Y15)</f>
        <v>16.25</v>
      </c>
      <c r="F15" s="504" t="n">
        <v>2.5</v>
      </c>
      <c r="G15" s="274" t="n">
        <v>1.75</v>
      </c>
      <c r="H15" s="245"/>
      <c r="I15" s="246"/>
      <c r="J15" s="504"/>
      <c r="K15" s="455" t="n">
        <v>1.75</v>
      </c>
      <c r="L15" s="245"/>
      <c r="M15" s="246"/>
      <c r="N15" s="490"/>
      <c r="O15" s="245" t="n">
        <v>3</v>
      </c>
      <c r="P15" s="494"/>
      <c r="Q15" s="246"/>
      <c r="R15" s="504"/>
      <c r="S15" s="244" t="n">
        <v>2</v>
      </c>
      <c r="T15" s="245"/>
      <c r="U15" s="246"/>
      <c r="V15" s="533" t="n">
        <v>2.5</v>
      </c>
      <c r="W15" s="455" t="n">
        <v>2.75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87" t="s">
        <v>79</v>
      </c>
      <c r="E16" s="488" t="n">
        <f aca="false">SUM(F16:Y16)</f>
        <v>15.75</v>
      </c>
      <c r="F16" s="504" t="n">
        <v>2.5</v>
      </c>
      <c r="G16" s="501" t="n">
        <v>3.25</v>
      </c>
      <c r="H16" s="245"/>
      <c r="I16" s="246"/>
      <c r="J16" s="504" t="n">
        <v>2.5</v>
      </c>
      <c r="K16" s="244" t="n">
        <v>1.75</v>
      </c>
      <c r="L16" s="245"/>
      <c r="M16" s="246"/>
      <c r="N16" s="530"/>
      <c r="O16" s="245" t="n">
        <v>1.5</v>
      </c>
      <c r="P16" s="494"/>
      <c r="Q16" s="246"/>
      <c r="R16" s="533"/>
      <c r="S16" s="497" t="n">
        <v>1.75</v>
      </c>
      <c r="T16" s="245"/>
      <c r="U16" s="246"/>
      <c r="V16" s="530"/>
      <c r="W16" s="234" t="n">
        <v>2.5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99" t="s">
        <v>89</v>
      </c>
      <c r="E17" s="488" t="n">
        <f aca="false">SUM(F17:Y17)</f>
        <v>13</v>
      </c>
      <c r="F17" s="504" t="n">
        <v>2.5</v>
      </c>
      <c r="G17" s="234" t="n">
        <v>2.75</v>
      </c>
      <c r="H17" s="283"/>
      <c r="I17" s="282"/>
      <c r="J17" s="504"/>
      <c r="K17" s="476" t="n">
        <v>1.5</v>
      </c>
      <c r="L17" s="540"/>
      <c r="M17" s="282"/>
      <c r="N17" s="533"/>
      <c r="O17" s="501" t="n">
        <v>3.25</v>
      </c>
      <c r="P17" s="502"/>
      <c r="Q17" s="282"/>
      <c r="R17" s="504"/>
      <c r="S17" s="281" t="n">
        <v>3</v>
      </c>
      <c r="T17" s="281"/>
      <c r="U17" s="246"/>
      <c r="V17" s="506"/>
      <c r="W17" s="512" t="n">
        <v>0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318</v>
      </c>
      <c r="G18" s="284"/>
      <c r="H18" s="284"/>
      <c r="I18" s="284"/>
      <c r="J18" s="284" t="s">
        <v>319</v>
      </c>
      <c r="K18" s="284"/>
      <c r="L18" s="284"/>
      <c r="M18" s="284"/>
      <c r="N18" s="284" t="s">
        <v>314</v>
      </c>
      <c r="O18" s="284"/>
      <c r="P18" s="284"/>
      <c r="Q18" s="284"/>
      <c r="R18" s="284" t="s">
        <v>320</v>
      </c>
      <c r="S18" s="284"/>
      <c r="T18" s="284"/>
      <c r="U18" s="284"/>
      <c r="V18" s="284" t="s">
        <v>321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470" t="s">
        <v>137</v>
      </c>
      <c r="G20" s="470"/>
      <c r="H20" s="470"/>
      <c r="I20" s="470"/>
      <c r="J20" s="523" t="s">
        <v>155</v>
      </c>
      <c r="K20" s="523"/>
      <c r="L20" s="523"/>
      <c r="M20" s="523"/>
      <c r="N20" s="471" t="s">
        <v>235</v>
      </c>
      <c r="O20" s="471"/>
      <c r="P20" s="471"/>
      <c r="Q20" s="471"/>
      <c r="R20" s="471" t="s">
        <v>237</v>
      </c>
      <c r="S20" s="471"/>
      <c r="T20" s="471"/>
      <c r="U20" s="471"/>
      <c r="V20" s="471" t="s">
        <v>226</v>
      </c>
      <c r="W20" s="471"/>
      <c r="X20" s="471"/>
      <c r="Y20" s="471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8.38"/>
  </cols>
  <sheetData>
    <row r="3" customFormat="false" ht="15" hidden="false" customHeight="false" outlineLevel="0" collapsed="false">
      <c r="B3" s="431" t="s">
        <v>322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99" t="s">
        <v>78</v>
      </c>
      <c r="E8" s="488" t="n">
        <f aca="false">SUM(F8:Y8)</f>
        <v>22</v>
      </c>
      <c r="F8" s="504" t="n">
        <v>2.5</v>
      </c>
      <c r="G8" s="476" t="n">
        <v>3</v>
      </c>
      <c r="H8" s="234"/>
      <c r="I8" s="235"/>
      <c r="J8" s="504" t="n">
        <v>2.5</v>
      </c>
      <c r="K8" s="478" t="n">
        <v>2.5</v>
      </c>
      <c r="L8" s="234"/>
      <c r="M8" s="235"/>
      <c r="N8" s="504"/>
      <c r="O8" s="501" t="n">
        <v>2.75</v>
      </c>
      <c r="P8" s="541" t="n">
        <v>0.5</v>
      </c>
      <c r="Q8" s="235" t="n">
        <v>0.5</v>
      </c>
      <c r="R8" s="490"/>
      <c r="S8" s="234" t="n">
        <v>2</v>
      </c>
      <c r="T8" s="234"/>
      <c r="U8" s="235"/>
      <c r="V8" s="533" t="n">
        <v>2.5</v>
      </c>
      <c r="W8" s="493" t="n">
        <v>2.25</v>
      </c>
      <c r="X8" s="234" t="n">
        <v>0.5</v>
      </c>
      <c r="Y8" s="235" t="n">
        <v>0.5</v>
      </c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87" t="s">
        <v>323</v>
      </c>
      <c r="E9" s="488" t="n">
        <f aca="false">SUM(F9:Y9)</f>
        <v>20.75</v>
      </c>
      <c r="F9" s="504"/>
      <c r="G9" s="245" t="n">
        <v>2</v>
      </c>
      <c r="H9" s="245"/>
      <c r="I9" s="246"/>
      <c r="J9" s="504"/>
      <c r="K9" s="501" t="n">
        <v>3.25</v>
      </c>
      <c r="L9" s="244"/>
      <c r="M9" s="246"/>
      <c r="N9" s="490" t="n">
        <v>2.5</v>
      </c>
      <c r="O9" s="446" t="n">
        <v>3</v>
      </c>
      <c r="P9" s="494"/>
      <c r="Q9" s="246"/>
      <c r="R9" s="504"/>
      <c r="S9" s="244" t="n">
        <v>3.5</v>
      </c>
      <c r="T9" s="245"/>
      <c r="U9" s="246"/>
      <c r="V9" s="533" t="n">
        <v>2.5</v>
      </c>
      <c r="W9" s="497" t="n">
        <v>4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87" t="s">
        <v>58</v>
      </c>
      <c r="E10" s="488" t="n">
        <f aca="false">SUM(F10:Y10)</f>
        <v>19.25</v>
      </c>
      <c r="F10" s="504"/>
      <c r="G10" s="245" t="n">
        <v>2.25</v>
      </c>
      <c r="H10" s="245"/>
      <c r="I10" s="246"/>
      <c r="J10" s="504"/>
      <c r="K10" s="244" t="n">
        <v>3.75</v>
      </c>
      <c r="L10" s="245"/>
      <c r="M10" s="246"/>
      <c r="N10" s="490" t="n">
        <v>2.5</v>
      </c>
      <c r="O10" s="482" t="n">
        <v>4</v>
      </c>
      <c r="P10" s="494"/>
      <c r="Q10" s="246"/>
      <c r="R10" s="504"/>
      <c r="S10" s="244" t="n">
        <v>1.75</v>
      </c>
      <c r="T10" s="245"/>
      <c r="U10" s="246"/>
      <c r="V10" s="533" t="n">
        <v>2.5</v>
      </c>
      <c r="W10" s="244" t="n">
        <v>2.5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87" t="s">
        <v>96</v>
      </c>
      <c r="E11" s="488" t="n">
        <f aca="false">SUM(F11:Y11)</f>
        <v>19.25</v>
      </c>
      <c r="F11" s="504"/>
      <c r="G11" s="513" t="n">
        <v>1</v>
      </c>
      <c r="H11" s="245"/>
      <c r="I11" s="246"/>
      <c r="J11" s="542" t="n">
        <v>2.5</v>
      </c>
      <c r="K11" s="543" t="n">
        <v>3</v>
      </c>
      <c r="L11" s="245"/>
      <c r="M11" s="246"/>
      <c r="N11" s="490"/>
      <c r="O11" s="245" t="n">
        <v>1.75</v>
      </c>
      <c r="P11" s="494"/>
      <c r="Q11" s="246"/>
      <c r="R11" s="504" t="n">
        <v>2.5</v>
      </c>
      <c r="S11" s="456" t="n">
        <v>2.75</v>
      </c>
      <c r="T11" s="245"/>
      <c r="U11" s="246"/>
      <c r="V11" s="533" t="n">
        <v>2.5</v>
      </c>
      <c r="W11" s="244" t="n">
        <v>3.25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99" t="s">
        <v>74</v>
      </c>
      <c r="E12" s="488" t="n">
        <f aca="false">SUM(F12:Y12)</f>
        <v>19.25</v>
      </c>
      <c r="F12" s="542" t="n">
        <v>2.5</v>
      </c>
      <c r="G12" s="482" t="n">
        <v>1</v>
      </c>
      <c r="H12" s="245"/>
      <c r="I12" s="246"/>
      <c r="J12" s="544"/>
      <c r="K12" s="244" t="n">
        <v>1.5</v>
      </c>
      <c r="L12" s="515"/>
      <c r="M12" s="246"/>
      <c r="N12" s="533"/>
      <c r="O12" s="245" t="n">
        <v>3.5</v>
      </c>
      <c r="P12" s="494"/>
      <c r="Q12" s="262"/>
      <c r="R12" s="530" t="n">
        <v>2.5</v>
      </c>
      <c r="S12" s="455" t="n">
        <v>3.25</v>
      </c>
      <c r="T12" s="245"/>
      <c r="U12" s="262"/>
      <c r="V12" s="533" t="n">
        <v>2.5</v>
      </c>
      <c r="W12" s="244" t="n">
        <v>2.5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87" t="s">
        <v>76</v>
      </c>
      <c r="E13" s="488" t="n">
        <f aca="false">SUM(F13:Y13)</f>
        <v>18.25</v>
      </c>
      <c r="F13" s="504"/>
      <c r="G13" s="245" t="n">
        <v>0.5</v>
      </c>
      <c r="H13" s="245"/>
      <c r="I13" s="246"/>
      <c r="J13" s="504"/>
      <c r="K13" s="244" t="n">
        <v>3.5</v>
      </c>
      <c r="L13" s="244"/>
      <c r="M13" s="246"/>
      <c r="N13" s="490" t="n">
        <v>2.5</v>
      </c>
      <c r="O13" s="446" t="n">
        <v>2.75</v>
      </c>
      <c r="P13" s="494"/>
      <c r="Q13" s="246"/>
      <c r="R13" s="533"/>
      <c r="S13" s="244" t="n">
        <v>2.5</v>
      </c>
      <c r="T13" s="245"/>
      <c r="U13" s="246"/>
      <c r="V13" s="533" t="n">
        <v>2.5</v>
      </c>
      <c r="W13" s="244" t="n">
        <v>4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87" t="s">
        <v>79</v>
      </c>
      <c r="E14" s="488" t="n">
        <f aca="false">SUM(F14:Y14)</f>
        <v>16.75</v>
      </c>
      <c r="F14" s="504"/>
      <c r="G14" s="245" t="n">
        <v>1.5</v>
      </c>
      <c r="H14" s="245"/>
      <c r="I14" s="246"/>
      <c r="J14" s="504"/>
      <c r="K14" s="496" t="n">
        <v>3.5</v>
      </c>
      <c r="L14" s="245" t="n">
        <v>0.5</v>
      </c>
      <c r="M14" s="262" t="n">
        <v>0.5</v>
      </c>
      <c r="N14" s="530"/>
      <c r="O14" s="245" t="n">
        <v>2.5</v>
      </c>
      <c r="P14" s="494"/>
      <c r="Q14" s="246"/>
      <c r="R14" s="490"/>
      <c r="S14" s="497" t="n">
        <v>3.5</v>
      </c>
      <c r="T14" s="245"/>
      <c r="U14" s="246"/>
      <c r="V14" s="533" t="n">
        <v>2.5</v>
      </c>
      <c r="W14" s="244" t="n">
        <v>2.25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87" t="s">
        <v>103</v>
      </c>
      <c r="E15" s="488" t="n">
        <f aca="false">SUM(F15:Y15)</f>
        <v>16.5</v>
      </c>
      <c r="F15" s="504"/>
      <c r="G15" s="274" t="n">
        <v>2.5</v>
      </c>
      <c r="H15" s="245"/>
      <c r="I15" s="246"/>
      <c r="J15" s="504" t="n">
        <v>2.5</v>
      </c>
      <c r="K15" s="455" t="n">
        <v>3.25</v>
      </c>
      <c r="L15" s="245"/>
      <c r="M15" s="246"/>
      <c r="N15" s="530"/>
      <c r="O15" s="245" t="n">
        <v>1.5</v>
      </c>
      <c r="P15" s="494"/>
      <c r="Q15" s="246"/>
      <c r="R15" s="504" t="n">
        <v>2.5</v>
      </c>
      <c r="S15" s="455" t="n">
        <v>2.25</v>
      </c>
      <c r="T15" s="245"/>
      <c r="U15" s="246"/>
      <c r="V15" s="533"/>
      <c r="W15" s="456" t="n">
        <v>2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87" t="s">
        <v>102</v>
      </c>
      <c r="E16" s="488" t="n">
        <f aca="false">SUM(F16:Y16)</f>
        <v>14.5</v>
      </c>
      <c r="F16" s="504" t="n">
        <v>2.5</v>
      </c>
      <c r="G16" s="446" t="n">
        <v>3</v>
      </c>
      <c r="H16" s="245"/>
      <c r="I16" s="246"/>
      <c r="J16" s="504"/>
      <c r="K16" s="244" t="n">
        <v>2.25</v>
      </c>
      <c r="L16" s="245"/>
      <c r="M16" s="246"/>
      <c r="N16" s="490"/>
      <c r="O16" s="245" t="n">
        <v>2.75</v>
      </c>
      <c r="P16" s="494"/>
      <c r="Q16" s="246"/>
      <c r="R16" s="504"/>
      <c r="S16" s="244" t="n">
        <v>2.25</v>
      </c>
      <c r="T16" s="245"/>
      <c r="U16" s="246"/>
      <c r="V16" s="533"/>
      <c r="W16" s="476" t="n">
        <v>1.75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87" t="s">
        <v>99</v>
      </c>
      <c r="E17" s="488" t="n">
        <f aca="false">SUM(F17:Y17)</f>
        <v>10.25</v>
      </c>
      <c r="F17" s="544"/>
      <c r="G17" s="234" t="n">
        <v>2</v>
      </c>
      <c r="H17" s="283"/>
      <c r="I17" s="282"/>
      <c r="J17" s="504"/>
      <c r="K17" s="234" t="n">
        <v>1.5</v>
      </c>
      <c r="L17" s="283"/>
      <c r="M17" s="282"/>
      <c r="N17" s="533"/>
      <c r="O17" s="245" t="n">
        <v>2.5</v>
      </c>
      <c r="P17" s="502"/>
      <c r="Q17" s="282"/>
      <c r="R17" s="504"/>
      <c r="S17" s="281" t="n">
        <v>2</v>
      </c>
      <c r="T17" s="281"/>
      <c r="U17" s="246"/>
      <c r="V17" s="533"/>
      <c r="W17" s="469" t="n">
        <v>2.25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324</v>
      </c>
      <c r="G18" s="284"/>
      <c r="H18" s="284"/>
      <c r="I18" s="284"/>
      <c r="J18" s="284" t="s">
        <v>325</v>
      </c>
      <c r="K18" s="284"/>
      <c r="L18" s="284"/>
      <c r="M18" s="284"/>
      <c r="N18" s="284" t="s">
        <v>326</v>
      </c>
      <c r="O18" s="284"/>
      <c r="P18" s="284"/>
      <c r="Q18" s="284"/>
      <c r="R18" s="284" t="s">
        <v>327</v>
      </c>
      <c r="S18" s="284"/>
      <c r="T18" s="284"/>
      <c r="U18" s="284"/>
      <c r="V18" s="284" t="s">
        <v>328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471" t="s">
        <v>226</v>
      </c>
      <c r="G20" s="471"/>
      <c r="H20" s="471"/>
      <c r="I20" s="471"/>
      <c r="J20" s="471" t="s">
        <v>226</v>
      </c>
      <c r="K20" s="471"/>
      <c r="L20" s="471"/>
      <c r="M20" s="471"/>
      <c r="N20" s="471" t="s">
        <v>226</v>
      </c>
      <c r="O20" s="471"/>
      <c r="P20" s="471"/>
      <c r="Q20" s="471"/>
      <c r="R20" s="471" t="s">
        <v>235</v>
      </c>
      <c r="S20" s="471"/>
      <c r="T20" s="471"/>
      <c r="U20" s="471"/>
      <c r="V20" s="523" t="s">
        <v>155</v>
      </c>
      <c r="W20" s="523"/>
      <c r="X20" s="523"/>
      <c r="Y20" s="523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5"/>
  </cols>
  <sheetData>
    <row r="3" customFormat="false" ht="15" hidden="false" customHeight="false" outlineLevel="0" collapsed="false">
      <c r="B3" s="431" t="s">
        <v>329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99" t="s">
        <v>90</v>
      </c>
      <c r="E8" s="488" t="n">
        <f aca="false">SUM(F8:Y8)</f>
        <v>24.25</v>
      </c>
      <c r="F8" s="504"/>
      <c r="G8" s="234" t="n">
        <v>2.25</v>
      </c>
      <c r="H8" s="234"/>
      <c r="I8" s="235"/>
      <c r="J8" s="504" t="n">
        <v>2.5</v>
      </c>
      <c r="K8" s="513" t="n">
        <v>3</v>
      </c>
      <c r="L8" s="234"/>
      <c r="M8" s="235"/>
      <c r="N8" s="504" t="n">
        <v>2.5</v>
      </c>
      <c r="O8" s="482" t="n">
        <v>3.5</v>
      </c>
      <c r="P8" s="491"/>
      <c r="Q8" s="235"/>
      <c r="R8" s="490" t="n">
        <v>2.5</v>
      </c>
      <c r="S8" s="476" t="n">
        <v>3</v>
      </c>
      <c r="T8" s="234"/>
      <c r="U8" s="235"/>
      <c r="V8" s="533" t="n">
        <v>2.5</v>
      </c>
      <c r="W8" s="234" t="n">
        <v>2.5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87" t="s">
        <v>59</v>
      </c>
      <c r="E9" s="488" t="n">
        <f aca="false">SUM(F9:Y9)</f>
        <v>21.5</v>
      </c>
      <c r="F9" s="504"/>
      <c r="G9" s="245" t="n">
        <v>2</v>
      </c>
      <c r="H9" s="245"/>
      <c r="I9" s="246"/>
      <c r="J9" s="504" t="n">
        <v>2.5</v>
      </c>
      <c r="K9" s="245" t="n">
        <v>3.5</v>
      </c>
      <c r="L9" s="244"/>
      <c r="M9" s="246"/>
      <c r="N9" s="504" t="n">
        <v>2.5</v>
      </c>
      <c r="O9" s="446" t="n">
        <v>3</v>
      </c>
      <c r="P9" s="494"/>
      <c r="Q9" s="246"/>
      <c r="R9" s="504"/>
      <c r="S9" s="244" t="n">
        <v>1.75</v>
      </c>
      <c r="T9" s="245"/>
      <c r="U9" s="246"/>
      <c r="V9" s="533" t="n">
        <v>2.5</v>
      </c>
      <c r="W9" s="244" t="n">
        <v>3.75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87" t="s">
        <v>88</v>
      </c>
      <c r="E10" s="488" t="n">
        <f aca="false">SUM(F10:Y10)</f>
        <v>21.5</v>
      </c>
      <c r="F10" s="504" t="n">
        <v>2.5</v>
      </c>
      <c r="G10" s="446" t="n">
        <v>3.25</v>
      </c>
      <c r="H10" s="245"/>
      <c r="I10" s="246"/>
      <c r="J10" s="504" t="n">
        <v>2.5</v>
      </c>
      <c r="K10" s="496" t="n">
        <v>3.25</v>
      </c>
      <c r="L10" s="245" t="n">
        <v>0.5</v>
      </c>
      <c r="M10" s="246" t="n">
        <v>0.25</v>
      </c>
      <c r="N10" s="490"/>
      <c r="O10" s="245" t="n">
        <v>1.75</v>
      </c>
      <c r="P10" s="494"/>
      <c r="Q10" s="246"/>
      <c r="R10" s="504"/>
      <c r="S10" s="244" t="n">
        <v>3</v>
      </c>
      <c r="T10" s="245"/>
      <c r="U10" s="246"/>
      <c r="V10" s="533" t="n">
        <v>2.5</v>
      </c>
      <c r="W10" s="497" t="n">
        <v>2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87" t="s">
        <v>58</v>
      </c>
      <c r="E11" s="488" t="n">
        <f aca="false">SUM(F11:Y11)</f>
        <v>21</v>
      </c>
      <c r="F11" s="504"/>
      <c r="G11" s="513" t="n">
        <v>2</v>
      </c>
      <c r="H11" s="245"/>
      <c r="I11" s="246"/>
      <c r="J11" s="504"/>
      <c r="K11" s="545" t="n">
        <v>2.5</v>
      </c>
      <c r="L11" s="245"/>
      <c r="M11" s="246"/>
      <c r="N11" s="504" t="n">
        <v>2.5</v>
      </c>
      <c r="O11" s="446" t="n">
        <v>3</v>
      </c>
      <c r="P11" s="494"/>
      <c r="Q11" s="246"/>
      <c r="R11" s="504" t="n">
        <v>2.5</v>
      </c>
      <c r="S11" s="456" t="n">
        <v>2.5</v>
      </c>
      <c r="T11" s="245"/>
      <c r="U11" s="246"/>
      <c r="V11" s="533" t="n">
        <v>2.5</v>
      </c>
      <c r="W11" s="244" t="n">
        <v>3.5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99" t="s">
        <v>84</v>
      </c>
      <c r="E12" s="488" t="n">
        <f aca="false">SUM(F12:Y12)</f>
        <v>20.75</v>
      </c>
      <c r="F12" s="504"/>
      <c r="G12" s="498" t="n">
        <v>2.25</v>
      </c>
      <c r="H12" s="245"/>
      <c r="I12" s="246" t="n">
        <v>0.5</v>
      </c>
      <c r="J12" s="504" t="n">
        <v>2.5</v>
      </c>
      <c r="K12" s="244" t="n">
        <v>3.25</v>
      </c>
      <c r="L12" s="515"/>
      <c r="M12" s="246"/>
      <c r="N12" s="533"/>
      <c r="O12" s="245" t="n">
        <v>2.5</v>
      </c>
      <c r="P12" s="494"/>
      <c r="Q12" s="262"/>
      <c r="R12" s="530" t="n">
        <v>2.5</v>
      </c>
      <c r="S12" s="455" t="n">
        <v>3</v>
      </c>
      <c r="T12" s="245"/>
      <c r="U12" s="262"/>
      <c r="V12" s="533" t="n">
        <v>2.5</v>
      </c>
      <c r="W12" s="244" t="n">
        <v>1.75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87" t="s">
        <v>101</v>
      </c>
      <c r="E13" s="488" t="n">
        <f aca="false">SUM(F13:Y13)</f>
        <v>17.5</v>
      </c>
      <c r="F13" s="504" t="n">
        <v>2.5</v>
      </c>
      <c r="G13" s="482" t="n">
        <v>3.5</v>
      </c>
      <c r="H13" s="245"/>
      <c r="I13" s="246"/>
      <c r="J13" s="504" t="n">
        <v>2.5</v>
      </c>
      <c r="K13" s="244" t="n">
        <v>2.5</v>
      </c>
      <c r="L13" s="244"/>
      <c r="M13" s="246"/>
      <c r="N13" s="530"/>
      <c r="O13" s="245" t="n">
        <v>2</v>
      </c>
      <c r="P13" s="494"/>
      <c r="Q13" s="246"/>
      <c r="R13" s="533"/>
      <c r="S13" s="244" t="n">
        <v>2.5</v>
      </c>
      <c r="T13" s="245"/>
      <c r="U13" s="246"/>
      <c r="V13" s="533"/>
      <c r="W13" s="456" t="n">
        <v>2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87" t="s">
        <v>57</v>
      </c>
      <c r="E14" s="488" t="n">
        <f aca="false">SUM(F14:Y14)</f>
        <v>16.75</v>
      </c>
      <c r="F14" s="504" t="n">
        <v>2.5</v>
      </c>
      <c r="G14" s="446" t="n">
        <v>3.5</v>
      </c>
      <c r="H14" s="245"/>
      <c r="I14" s="246"/>
      <c r="J14" s="504"/>
      <c r="K14" s="455" t="n">
        <v>2.5</v>
      </c>
      <c r="L14" s="245"/>
      <c r="M14" s="262"/>
      <c r="N14" s="490"/>
      <c r="O14" s="245" t="n">
        <v>3</v>
      </c>
      <c r="P14" s="494"/>
      <c r="Q14" s="246"/>
      <c r="R14" s="530"/>
      <c r="S14" s="244" t="n">
        <v>1</v>
      </c>
      <c r="T14" s="245"/>
      <c r="U14" s="246"/>
      <c r="V14" s="533" t="n">
        <v>2.5</v>
      </c>
      <c r="W14" s="496" t="n">
        <v>1.5</v>
      </c>
      <c r="X14" s="245"/>
      <c r="Y14" s="246" t="n">
        <v>0.25</v>
      </c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87" t="s">
        <v>86</v>
      </c>
      <c r="E15" s="488" t="n">
        <f aca="false">SUM(F15:Y15)</f>
        <v>14.75</v>
      </c>
      <c r="F15" s="504"/>
      <c r="G15" s="274" t="n">
        <v>1.5</v>
      </c>
      <c r="H15" s="245"/>
      <c r="I15" s="246"/>
      <c r="J15" s="504" t="n">
        <v>2.5</v>
      </c>
      <c r="K15" s="244" t="n">
        <v>4</v>
      </c>
      <c r="L15" s="245"/>
      <c r="M15" s="246"/>
      <c r="N15" s="490"/>
      <c r="O15" s="501" t="n">
        <v>1.75</v>
      </c>
      <c r="P15" s="518"/>
      <c r="Q15" s="246" t="n">
        <v>0.5</v>
      </c>
      <c r="R15" s="533"/>
      <c r="S15" s="244" t="n">
        <v>2.5</v>
      </c>
      <c r="T15" s="245"/>
      <c r="U15" s="246"/>
      <c r="V15" s="533"/>
      <c r="W15" s="455" t="n">
        <v>2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87" t="s">
        <v>92</v>
      </c>
      <c r="E16" s="488" t="n">
        <f aca="false">SUM(F16:Y16)</f>
        <v>12.5</v>
      </c>
      <c r="F16" s="504"/>
      <c r="G16" s="245" t="n">
        <v>2</v>
      </c>
      <c r="H16" s="245"/>
      <c r="I16" s="246"/>
      <c r="J16" s="504"/>
      <c r="K16" s="455" t="n">
        <v>2.5</v>
      </c>
      <c r="L16" s="245"/>
      <c r="M16" s="246"/>
      <c r="N16" s="546"/>
      <c r="O16" s="245" t="n">
        <v>1</v>
      </c>
      <c r="P16" s="494"/>
      <c r="Q16" s="246"/>
      <c r="R16" s="504"/>
      <c r="S16" s="497" t="n">
        <v>1.75</v>
      </c>
      <c r="T16" s="245"/>
      <c r="U16" s="246"/>
      <c r="V16" s="533" t="n">
        <v>2.5</v>
      </c>
      <c r="W16" s="234" t="n">
        <v>2.75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87" t="s">
        <v>102</v>
      </c>
      <c r="E17" s="488" t="n">
        <f aca="false">SUM(F17:Y17)</f>
        <v>11.5</v>
      </c>
      <c r="F17" s="504"/>
      <c r="G17" s="234" t="n">
        <v>1</v>
      </c>
      <c r="H17" s="283"/>
      <c r="I17" s="282"/>
      <c r="J17" s="504" t="n">
        <v>2.5</v>
      </c>
      <c r="K17" s="234" t="n">
        <v>1.75</v>
      </c>
      <c r="L17" s="283"/>
      <c r="M17" s="282"/>
      <c r="N17" s="533"/>
      <c r="O17" s="245" t="n">
        <v>2</v>
      </c>
      <c r="P17" s="502"/>
      <c r="Q17" s="282"/>
      <c r="R17" s="504"/>
      <c r="S17" s="503" t="n">
        <v>2</v>
      </c>
      <c r="T17" s="281"/>
      <c r="U17" s="246" t="n">
        <v>0.5</v>
      </c>
      <c r="V17" s="533"/>
      <c r="W17" s="469" t="n">
        <v>1.75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330</v>
      </c>
      <c r="G18" s="284"/>
      <c r="H18" s="284"/>
      <c r="I18" s="284"/>
      <c r="J18" s="284" t="s">
        <v>325</v>
      </c>
      <c r="K18" s="284"/>
      <c r="L18" s="284"/>
      <c r="M18" s="284"/>
      <c r="N18" s="284" t="s">
        <v>331</v>
      </c>
      <c r="O18" s="284"/>
      <c r="P18" s="284"/>
      <c r="Q18" s="284"/>
      <c r="R18" s="284" t="s">
        <v>332</v>
      </c>
      <c r="S18" s="284"/>
      <c r="T18" s="284"/>
      <c r="U18" s="284"/>
      <c r="V18" s="284" t="s">
        <v>333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471" t="s">
        <v>237</v>
      </c>
      <c r="G20" s="471"/>
      <c r="H20" s="471"/>
      <c r="I20" s="471"/>
      <c r="J20" s="470" t="s">
        <v>137</v>
      </c>
      <c r="K20" s="470"/>
      <c r="L20" s="470"/>
      <c r="M20" s="470"/>
      <c r="N20" s="471" t="s">
        <v>237</v>
      </c>
      <c r="O20" s="471"/>
      <c r="P20" s="471"/>
      <c r="Q20" s="471"/>
      <c r="R20" s="471" t="s">
        <v>226</v>
      </c>
      <c r="S20" s="471"/>
      <c r="T20" s="471"/>
      <c r="U20" s="471"/>
      <c r="V20" s="470" t="s">
        <v>137</v>
      </c>
      <c r="W20" s="470"/>
      <c r="X20" s="470"/>
      <c r="Y20" s="470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88"/>
  </cols>
  <sheetData>
    <row r="3" customFormat="false" ht="15" hidden="false" customHeight="false" outlineLevel="0" collapsed="false">
      <c r="B3" s="431" t="s">
        <v>334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99" t="s">
        <v>65</v>
      </c>
      <c r="E8" s="488" t="n">
        <f aca="false">SUM(F8:Y8)</f>
        <v>24</v>
      </c>
      <c r="F8" s="504"/>
      <c r="G8" s="476" t="n">
        <v>2.5</v>
      </c>
      <c r="H8" s="234"/>
      <c r="I8" s="235"/>
      <c r="J8" s="504" t="n">
        <v>2.5</v>
      </c>
      <c r="K8" s="493" t="n">
        <v>2.25</v>
      </c>
      <c r="L8" s="234" t="n">
        <v>0.5</v>
      </c>
      <c r="M8" s="235" t="n">
        <v>0.25</v>
      </c>
      <c r="N8" s="504" t="n">
        <v>2.5</v>
      </c>
      <c r="O8" s="446" t="n">
        <v>3.75</v>
      </c>
      <c r="P8" s="491"/>
      <c r="Q8" s="235"/>
      <c r="R8" s="490" t="n">
        <v>2.5</v>
      </c>
      <c r="S8" s="493" t="n">
        <v>3.5</v>
      </c>
      <c r="T8" s="234" t="n">
        <v>0.5</v>
      </c>
      <c r="U8" s="235" t="n">
        <v>0.5</v>
      </c>
      <c r="V8" s="533"/>
      <c r="W8" s="234" t="n">
        <v>2.75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87" t="s">
        <v>323</v>
      </c>
      <c r="E9" s="488" t="n">
        <f aca="false">SUM(F9:Y9)</f>
        <v>23</v>
      </c>
      <c r="F9" s="504"/>
      <c r="G9" s="482" t="n">
        <v>2</v>
      </c>
      <c r="H9" s="245"/>
      <c r="I9" s="246"/>
      <c r="J9" s="504" t="n">
        <v>2.5</v>
      </c>
      <c r="K9" s="245" t="n">
        <v>3.5</v>
      </c>
      <c r="L9" s="244"/>
      <c r="M9" s="246"/>
      <c r="N9" s="547" t="n">
        <v>2.5</v>
      </c>
      <c r="O9" s="482" t="n">
        <v>4</v>
      </c>
      <c r="P9" s="494"/>
      <c r="Q9" s="246"/>
      <c r="R9" s="490" t="n">
        <v>2.5</v>
      </c>
      <c r="S9" s="244" t="n">
        <v>3.5</v>
      </c>
      <c r="T9" s="245"/>
      <c r="U9" s="246"/>
      <c r="V9" s="533"/>
      <c r="W9" s="244" t="n">
        <v>2.5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87" t="s">
        <v>60</v>
      </c>
      <c r="E10" s="488" t="n">
        <f aca="false">SUM(F10:Y10)</f>
        <v>22.75</v>
      </c>
      <c r="F10" s="504" t="n">
        <v>2.5</v>
      </c>
      <c r="G10" s="245" t="n">
        <v>2.75</v>
      </c>
      <c r="H10" s="245"/>
      <c r="I10" s="246"/>
      <c r="J10" s="504"/>
      <c r="K10" s="456" t="n">
        <v>2.25</v>
      </c>
      <c r="L10" s="245"/>
      <c r="M10" s="246"/>
      <c r="N10" s="490"/>
      <c r="O10" s="498" t="n">
        <v>3</v>
      </c>
      <c r="P10" s="494" t="n">
        <v>0.5</v>
      </c>
      <c r="Q10" s="246" t="n">
        <v>0.5</v>
      </c>
      <c r="R10" s="490" t="n">
        <v>2.5</v>
      </c>
      <c r="S10" s="244" t="n">
        <v>3.75</v>
      </c>
      <c r="T10" s="245"/>
      <c r="U10" s="246"/>
      <c r="V10" s="533" t="n">
        <v>2.5</v>
      </c>
      <c r="W10" s="455" t="n">
        <v>2.5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87" t="s">
        <v>74</v>
      </c>
      <c r="E11" s="488" t="n">
        <f aca="false">SUM(F11:Y11)</f>
        <v>22.5</v>
      </c>
      <c r="F11" s="504" t="n">
        <v>2.5</v>
      </c>
      <c r="G11" s="234" t="n">
        <v>2.5</v>
      </c>
      <c r="H11" s="245"/>
      <c r="I11" s="246"/>
      <c r="J11" s="504" t="n">
        <v>2.5</v>
      </c>
      <c r="K11" s="274" t="n">
        <v>1.5</v>
      </c>
      <c r="L11" s="245"/>
      <c r="M11" s="246"/>
      <c r="N11" s="533"/>
      <c r="O11" s="245" t="n">
        <v>2.25</v>
      </c>
      <c r="P11" s="494"/>
      <c r="Q11" s="246"/>
      <c r="R11" s="490" t="n">
        <v>2.5</v>
      </c>
      <c r="S11" s="497" t="n">
        <v>3.25</v>
      </c>
      <c r="T11" s="245"/>
      <c r="U11" s="246"/>
      <c r="V11" s="533" t="n">
        <v>2.5</v>
      </c>
      <c r="W11" s="455" t="n">
        <v>3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87" t="s">
        <v>79</v>
      </c>
      <c r="E12" s="488" t="n">
        <f aca="false">SUM(F12:Y12)</f>
        <v>21</v>
      </c>
      <c r="F12" s="504" t="n">
        <v>2.5</v>
      </c>
      <c r="G12" s="245" t="n">
        <v>2.25</v>
      </c>
      <c r="H12" s="245"/>
      <c r="I12" s="246"/>
      <c r="J12" s="504"/>
      <c r="K12" s="455" t="n">
        <v>2.25</v>
      </c>
      <c r="L12" s="245"/>
      <c r="M12" s="246"/>
      <c r="N12" s="542" t="n">
        <v>2.5</v>
      </c>
      <c r="O12" s="446" t="n">
        <v>2.75</v>
      </c>
      <c r="P12" s="494"/>
      <c r="Q12" s="262"/>
      <c r="R12" s="490"/>
      <c r="S12" s="455" t="n">
        <v>2.5</v>
      </c>
      <c r="T12" s="245"/>
      <c r="U12" s="262"/>
      <c r="V12" s="533" t="n">
        <v>2.5</v>
      </c>
      <c r="W12" s="456" t="n">
        <v>3.75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99" t="s">
        <v>100</v>
      </c>
      <c r="E13" s="488" t="n">
        <f aca="false">SUM(F13:Y13)</f>
        <v>20.5</v>
      </c>
      <c r="F13" s="504" t="n">
        <v>2.5</v>
      </c>
      <c r="G13" s="498" t="n">
        <v>2.25</v>
      </c>
      <c r="H13" s="245"/>
      <c r="I13" s="246" t="n">
        <v>0.25</v>
      </c>
      <c r="J13" s="504" t="n">
        <v>2.5</v>
      </c>
      <c r="K13" s="497" t="n">
        <v>3.75</v>
      </c>
      <c r="L13" s="548"/>
      <c r="M13" s="246"/>
      <c r="N13" s="490"/>
      <c r="O13" s="245" t="n">
        <v>3.25</v>
      </c>
      <c r="P13" s="494"/>
      <c r="Q13" s="246"/>
      <c r="R13" s="490" t="n">
        <v>2.5</v>
      </c>
      <c r="S13" s="244" t="n">
        <v>2.5</v>
      </c>
      <c r="T13" s="245"/>
      <c r="U13" s="246"/>
      <c r="V13" s="533"/>
      <c r="W13" s="497" t="n">
        <v>1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87" t="s">
        <v>80</v>
      </c>
      <c r="E14" s="488" t="n">
        <f aca="false">SUM(F14:Y14)</f>
        <v>20.5</v>
      </c>
      <c r="F14" s="504" t="n">
        <v>2.5</v>
      </c>
      <c r="G14" s="245" t="n">
        <v>2.5</v>
      </c>
      <c r="H14" s="245"/>
      <c r="I14" s="246"/>
      <c r="J14" s="504" t="n">
        <v>2.5</v>
      </c>
      <c r="K14" s="244" t="n">
        <v>3.5</v>
      </c>
      <c r="L14" s="245"/>
      <c r="M14" s="262"/>
      <c r="N14" s="530"/>
      <c r="O14" s="245" t="n">
        <v>2.25</v>
      </c>
      <c r="P14" s="494"/>
      <c r="Q14" s="246"/>
      <c r="R14" s="490" t="n">
        <v>2.5</v>
      </c>
      <c r="S14" s="244" t="n">
        <v>2.25</v>
      </c>
      <c r="T14" s="245"/>
      <c r="U14" s="246"/>
      <c r="V14" s="533"/>
      <c r="W14" s="496" t="n">
        <v>2</v>
      </c>
      <c r="X14" s="245"/>
      <c r="Y14" s="246" t="n">
        <v>0.5</v>
      </c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87" t="s">
        <v>75</v>
      </c>
      <c r="E15" s="488" t="n">
        <f aca="false">SUM(F15:Y15)</f>
        <v>18.5</v>
      </c>
      <c r="F15" s="504"/>
      <c r="G15" s="543" t="n">
        <v>2.25</v>
      </c>
      <c r="H15" s="245"/>
      <c r="I15" s="246"/>
      <c r="J15" s="504" t="n">
        <v>2.5</v>
      </c>
      <c r="K15" s="244" t="n">
        <v>3.25</v>
      </c>
      <c r="L15" s="245"/>
      <c r="M15" s="246"/>
      <c r="N15" s="490"/>
      <c r="O15" s="501" t="n">
        <v>2.5</v>
      </c>
      <c r="P15" s="494"/>
      <c r="Q15" s="246"/>
      <c r="R15" s="490" t="n">
        <v>2.5</v>
      </c>
      <c r="S15" s="244" t="n">
        <v>4</v>
      </c>
      <c r="T15" s="245"/>
      <c r="U15" s="246"/>
      <c r="V15" s="533"/>
      <c r="W15" s="244" t="n">
        <v>1.5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87" t="s">
        <v>64</v>
      </c>
      <c r="E16" s="488" t="n">
        <f aca="false">SUM(F16:Y16)</f>
        <v>15.25</v>
      </c>
      <c r="F16" s="506" t="n">
        <v>1.5</v>
      </c>
      <c r="G16" s="501" t="n">
        <v>2.25</v>
      </c>
      <c r="H16" s="245"/>
      <c r="I16" s="246"/>
      <c r="J16" s="504" t="n">
        <v>2.5</v>
      </c>
      <c r="K16" s="244" t="n">
        <v>3.75</v>
      </c>
      <c r="L16" s="245"/>
      <c r="M16" s="246"/>
      <c r="N16" s="530"/>
      <c r="O16" s="245" t="n">
        <v>1.25</v>
      </c>
      <c r="P16" s="494"/>
      <c r="Q16" s="246"/>
      <c r="R16" s="490"/>
      <c r="S16" s="455" t="n">
        <v>2</v>
      </c>
      <c r="T16" s="245"/>
      <c r="U16" s="246"/>
      <c r="V16" s="533"/>
      <c r="W16" s="234" t="n">
        <v>2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87" t="s">
        <v>71</v>
      </c>
      <c r="E17" s="488" t="n">
        <f aca="false">SUM(F17:Y17)</f>
        <v>12.5</v>
      </c>
      <c r="F17" s="504" t="n">
        <v>2.5</v>
      </c>
      <c r="G17" s="234" t="n">
        <v>4</v>
      </c>
      <c r="H17" s="283"/>
      <c r="I17" s="282"/>
      <c r="J17" s="504"/>
      <c r="K17" s="476" t="n">
        <v>1.5</v>
      </c>
      <c r="L17" s="283"/>
      <c r="M17" s="282"/>
      <c r="N17" s="504"/>
      <c r="O17" s="245" t="n">
        <v>1.25</v>
      </c>
      <c r="P17" s="502"/>
      <c r="Q17" s="282"/>
      <c r="R17" s="490"/>
      <c r="S17" s="516" t="n">
        <v>1</v>
      </c>
      <c r="T17" s="281"/>
      <c r="U17" s="246"/>
      <c r="V17" s="533"/>
      <c r="W17" s="281" t="n">
        <v>2.25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264</v>
      </c>
      <c r="G18" s="284"/>
      <c r="H18" s="284"/>
      <c r="I18" s="284"/>
      <c r="J18" s="284" t="s">
        <v>335</v>
      </c>
      <c r="K18" s="284"/>
      <c r="L18" s="284"/>
      <c r="M18" s="284"/>
      <c r="N18" s="284" t="s">
        <v>336</v>
      </c>
      <c r="O18" s="284"/>
      <c r="P18" s="284"/>
      <c r="Q18" s="284"/>
      <c r="R18" s="284" t="s">
        <v>337</v>
      </c>
      <c r="S18" s="284"/>
      <c r="T18" s="284"/>
      <c r="U18" s="284"/>
      <c r="V18" s="284" t="s">
        <v>338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470" t="s">
        <v>137</v>
      </c>
      <c r="G20" s="470"/>
      <c r="H20" s="470"/>
      <c r="I20" s="470"/>
      <c r="J20" s="523" t="s">
        <v>155</v>
      </c>
      <c r="K20" s="523"/>
      <c r="L20" s="523"/>
      <c r="M20" s="523"/>
      <c r="N20" s="471" t="s">
        <v>237</v>
      </c>
      <c r="O20" s="471"/>
      <c r="P20" s="471"/>
      <c r="Q20" s="471"/>
      <c r="R20" s="523" t="s">
        <v>155</v>
      </c>
      <c r="S20" s="523"/>
      <c r="T20" s="523"/>
      <c r="U20" s="523"/>
      <c r="V20" s="471" t="s">
        <v>237</v>
      </c>
      <c r="W20" s="471"/>
      <c r="X20" s="471"/>
      <c r="Y20" s="471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9.88"/>
  </cols>
  <sheetData>
    <row r="3" customFormat="false" ht="15" hidden="false" customHeight="false" outlineLevel="0" collapsed="false">
      <c r="B3" s="431" t="s">
        <v>339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87" t="s">
        <v>92</v>
      </c>
      <c r="E8" s="488" t="n">
        <f aca="false">SUM(F8:Y8)</f>
        <v>23.75</v>
      </c>
      <c r="F8" s="504" t="n">
        <v>2.5</v>
      </c>
      <c r="G8" s="478" t="n">
        <v>3.25</v>
      </c>
      <c r="H8" s="234"/>
      <c r="I8" s="235"/>
      <c r="J8" s="504"/>
      <c r="K8" s="234" t="n">
        <v>2.75</v>
      </c>
      <c r="L8" s="234"/>
      <c r="M8" s="235"/>
      <c r="N8" s="533"/>
      <c r="O8" s="245" t="n">
        <v>3</v>
      </c>
      <c r="P8" s="491"/>
      <c r="Q8" s="235"/>
      <c r="R8" s="490" t="n">
        <v>2.5</v>
      </c>
      <c r="S8" s="234" t="n">
        <v>3.25</v>
      </c>
      <c r="T8" s="234"/>
      <c r="U8" s="235"/>
      <c r="V8" s="533" t="n">
        <v>2.5</v>
      </c>
      <c r="W8" s="476" t="n">
        <v>4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87" t="s">
        <v>73</v>
      </c>
      <c r="E9" s="488" t="n">
        <f aca="false">SUM(F9:Y9)</f>
        <v>21.75</v>
      </c>
      <c r="F9" s="504" t="n">
        <v>2.5</v>
      </c>
      <c r="G9" s="446" t="n">
        <v>3</v>
      </c>
      <c r="H9" s="245"/>
      <c r="I9" s="246"/>
      <c r="J9" s="504" t="n">
        <v>2.5</v>
      </c>
      <c r="K9" s="482" t="n">
        <v>3</v>
      </c>
      <c r="L9" s="244"/>
      <c r="M9" s="246"/>
      <c r="N9" s="547" t="n">
        <v>2.5</v>
      </c>
      <c r="O9" s="446" t="n">
        <v>3.5</v>
      </c>
      <c r="P9" s="494"/>
      <c r="Q9" s="246"/>
      <c r="R9" s="490"/>
      <c r="S9" s="456" t="n">
        <v>2.75</v>
      </c>
      <c r="T9" s="245"/>
      <c r="U9" s="246"/>
      <c r="V9" s="533"/>
      <c r="W9" s="496" t="n">
        <v>1.5</v>
      </c>
      <c r="X9" s="245"/>
      <c r="Y9" s="246" t="n">
        <v>0.5</v>
      </c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87" t="s">
        <v>98</v>
      </c>
      <c r="E10" s="488" t="n">
        <f aca="false">SUM(F10:Y10)</f>
        <v>21.5</v>
      </c>
      <c r="F10" s="504" t="n">
        <v>2.5</v>
      </c>
      <c r="G10" s="446" t="n">
        <v>3.75</v>
      </c>
      <c r="H10" s="245"/>
      <c r="I10" s="246"/>
      <c r="J10" s="504"/>
      <c r="K10" s="244" t="n">
        <v>2.25</v>
      </c>
      <c r="L10" s="245"/>
      <c r="M10" s="246"/>
      <c r="N10" s="490"/>
      <c r="O10" s="501" t="n">
        <v>4</v>
      </c>
      <c r="P10" s="494"/>
      <c r="Q10" s="246"/>
      <c r="R10" s="490" t="n">
        <v>2.5</v>
      </c>
      <c r="S10" s="244" t="n">
        <v>2</v>
      </c>
      <c r="T10" s="245"/>
      <c r="U10" s="246"/>
      <c r="V10" s="533" t="n">
        <v>2.5</v>
      </c>
      <c r="W10" s="455" t="n">
        <v>2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99" t="s">
        <v>65</v>
      </c>
      <c r="E11" s="488" t="n">
        <f aca="false">SUM(F11:Y11)</f>
        <v>19</v>
      </c>
      <c r="F11" s="504"/>
      <c r="G11" s="513" t="n">
        <v>2.25</v>
      </c>
      <c r="H11" s="245"/>
      <c r="I11" s="246"/>
      <c r="J11" s="504" t="n">
        <v>2.5</v>
      </c>
      <c r="K11" s="543" t="n">
        <v>3</v>
      </c>
      <c r="L11" s="245"/>
      <c r="M11" s="246"/>
      <c r="N11" s="504"/>
      <c r="O11" s="245" t="n">
        <v>3.5</v>
      </c>
      <c r="P11" s="494"/>
      <c r="Q11" s="246"/>
      <c r="R11" s="490" t="n">
        <v>2.5</v>
      </c>
      <c r="S11" s="496" t="n">
        <v>2.75</v>
      </c>
      <c r="T11" s="245" t="n">
        <v>0.5</v>
      </c>
      <c r="U11" s="246" t="n">
        <v>0.25</v>
      </c>
      <c r="V11" s="533"/>
      <c r="W11" s="244" t="n">
        <v>1.75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87" t="s">
        <v>63</v>
      </c>
      <c r="E12" s="488" t="n">
        <f aca="false">SUM(F12:Y12)</f>
        <v>19</v>
      </c>
      <c r="F12" s="504"/>
      <c r="G12" s="245" t="n">
        <v>2.25</v>
      </c>
      <c r="H12" s="245"/>
      <c r="I12" s="246"/>
      <c r="J12" s="504"/>
      <c r="K12" s="244" t="n">
        <v>2.5</v>
      </c>
      <c r="L12" s="245"/>
      <c r="M12" s="246"/>
      <c r="N12" s="542" t="n">
        <v>2.5</v>
      </c>
      <c r="O12" s="446" t="n">
        <v>2.75</v>
      </c>
      <c r="P12" s="494"/>
      <c r="Q12" s="262"/>
      <c r="R12" s="490" t="n">
        <v>2.5</v>
      </c>
      <c r="S12" s="497" t="n">
        <v>2</v>
      </c>
      <c r="T12" s="245"/>
      <c r="U12" s="262"/>
      <c r="V12" s="533" t="n">
        <v>2.5</v>
      </c>
      <c r="W12" s="456" t="n">
        <v>2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87" t="s">
        <v>91</v>
      </c>
      <c r="E13" s="488" t="n">
        <f aca="false">SUM(F13:Y13)</f>
        <v>17.75</v>
      </c>
      <c r="F13" s="504"/>
      <c r="G13" s="245" t="n">
        <v>2.25</v>
      </c>
      <c r="H13" s="245"/>
      <c r="I13" s="246"/>
      <c r="J13" s="504"/>
      <c r="K13" s="496" t="n">
        <v>2.25</v>
      </c>
      <c r="L13" s="244"/>
      <c r="M13" s="246" t="n">
        <v>0.5</v>
      </c>
      <c r="N13" s="530" t="n">
        <v>2.5</v>
      </c>
      <c r="O13" s="482" t="n">
        <v>1.75</v>
      </c>
      <c r="P13" s="494"/>
      <c r="Q13" s="246"/>
      <c r="R13" s="490" t="n">
        <v>2.5</v>
      </c>
      <c r="S13" s="244" t="n">
        <v>4</v>
      </c>
      <c r="T13" s="245"/>
      <c r="U13" s="246"/>
      <c r="V13" s="533"/>
      <c r="W13" s="244" t="n">
        <v>2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87" t="s">
        <v>76</v>
      </c>
      <c r="E14" s="488" t="n">
        <f aca="false">SUM(F14:Y14)</f>
        <v>16</v>
      </c>
      <c r="F14" s="506" t="n">
        <v>-1</v>
      </c>
      <c r="G14" s="498" t="n">
        <v>2.5</v>
      </c>
      <c r="H14" s="245"/>
      <c r="I14" s="246" t="n">
        <v>0.5</v>
      </c>
      <c r="J14" s="504" t="n">
        <v>2.5</v>
      </c>
      <c r="K14" s="455" t="n">
        <v>2.5</v>
      </c>
      <c r="L14" s="245"/>
      <c r="M14" s="262"/>
      <c r="N14" s="490"/>
      <c r="O14" s="245" t="n">
        <v>1</v>
      </c>
      <c r="P14" s="494"/>
      <c r="Q14" s="246"/>
      <c r="R14" s="490" t="n">
        <v>2.5</v>
      </c>
      <c r="S14" s="244" t="n">
        <v>3.75</v>
      </c>
      <c r="T14" s="245"/>
      <c r="U14" s="246"/>
      <c r="V14" s="533"/>
      <c r="W14" s="244" t="n">
        <v>1.75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99" t="s">
        <v>66</v>
      </c>
      <c r="E15" s="488" t="n">
        <f aca="false">SUM(F15:Y15)</f>
        <v>15.5</v>
      </c>
      <c r="F15" s="504"/>
      <c r="G15" s="274" t="n">
        <v>2</v>
      </c>
      <c r="H15" s="245"/>
      <c r="I15" s="246"/>
      <c r="J15" s="504"/>
      <c r="K15" s="497" t="n">
        <v>2.75</v>
      </c>
      <c r="L15" s="515"/>
      <c r="M15" s="246"/>
      <c r="N15" s="490"/>
      <c r="O15" s="245" t="n">
        <v>3.5</v>
      </c>
      <c r="P15" s="494"/>
      <c r="Q15" s="246"/>
      <c r="R15" s="490" t="n">
        <v>2.5</v>
      </c>
      <c r="S15" s="244" t="n">
        <v>3</v>
      </c>
      <c r="T15" s="245"/>
      <c r="U15" s="246"/>
      <c r="V15" s="533"/>
      <c r="W15" s="497" t="n">
        <v>1.75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87" t="s">
        <v>103</v>
      </c>
      <c r="E16" s="488" t="n">
        <f aca="false">SUM(F16:Y16)</f>
        <v>11.75</v>
      </c>
      <c r="F16" s="504"/>
      <c r="G16" s="245" t="n">
        <v>1.75</v>
      </c>
      <c r="H16" s="245"/>
      <c r="I16" s="246"/>
      <c r="J16" s="504"/>
      <c r="K16" s="244" t="n">
        <v>2.5</v>
      </c>
      <c r="L16" s="245"/>
      <c r="M16" s="246"/>
      <c r="N16" s="530"/>
      <c r="O16" s="498" t="n">
        <v>2</v>
      </c>
      <c r="P16" s="494"/>
      <c r="Q16" s="246" t="n">
        <v>0.5</v>
      </c>
      <c r="R16" s="490"/>
      <c r="S16" s="455" t="n">
        <v>2.5</v>
      </c>
      <c r="T16" s="245"/>
      <c r="U16" s="246"/>
      <c r="V16" s="533"/>
      <c r="W16" s="234" t="n">
        <v>2.5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87" t="s">
        <v>97</v>
      </c>
      <c r="E17" s="488" t="n">
        <f aca="false">SUM(F17:Y17)</f>
        <v>10.75</v>
      </c>
      <c r="F17" s="504"/>
      <c r="G17" s="234" t="n">
        <v>2.5</v>
      </c>
      <c r="H17" s="283"/>
      <c r="I17" s="282"/>
      <c r="J17" s="504"/>
      <c r="K17" s="234" t="n">
        <v>0.5</v>
      </c>
      <c r="L17" s="283"/>
      <c r="M17" s="282"/>
      <c r="N17" s="504"/>
      <c r="O17" s="245" t="n">
        <v>3.5</v>
      </c>
      <c r="P17" s="502"/>
      <c r="Q17" s="282"/>
      <c r="R17" s="490"/>
      <c r="S17" s="469" t="n">
        <v>2.25</v>
      </c>
      <c r="T17" s="281"/>
      <c r="U17" s="246"/>
      <c r="V17" s="533"/>
      <c r="W17" s="281" t="n">
        <v>2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340</v>
      </c>
      <c r="G18" s="284"/>
      <c r="H18" s="284"/>
      <c r="I18" s="284"/>
      <c r="J18" s="284" t="s">
        <v>341</v>
      </c>
      <c r="K18" s="284"/>
      <c r="L18" s="284"/>
      <c r="M18" s="284"/>
      <c r="N18" s="284" t="s">
        <v>264</v>
      </c>
      <c r="O18" s="284"/>
      <c r="P18" s="284"/>
      <c r="Q18" s="284"/>
      <c r="R18" s="284" t="s">
        <v>342</v>
      </c>
      <c r="S18" s="284"/>
      <c r="T18" s="284"/>
      <c r="U18" s="284"/>
      <c r="V18" s="284" t="s">
        <v>343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471" t="s">
        <v>235</v>
      </c>
      <c r="G20" s="471"/>
      <c r="H20" s="471"/>
      <c r="I20" s="471"/>
      <c r="J20" s="471" t="s">
        <v>237</v>
      </c>
      <c r="K20" s="471"/>
      <c r="L20" s="471"/>
      <c r="M20" s="471"/>
      <c r="N20" s="471" t="s">
        <v>235</v>
      </c>
      <c r="O20" s="471"/>
      <c r="P20" s="471"/>
      <c r="Q20" s="471"/>
      <c r="R20" s="470" t="s">
        <v>137</v>
      </c>
      <c r="S20" s="470"/>
      <c r="T20" s="470"/>
      <c r="U20" s="470"/>
      <c r="V20" s="471" t="s">
        <v>235</v>
      </c>
      <c r="W20" s="471"/>
      <c r="X20" s="471"/>
      <c r="Y20" s="471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63"/>
  </cols>
  <sheetData>
    <row r="3" customFormat="false" ht="15" hidden="false" customHeight="false" outlineLevel="0" collapsed="false">
      <c r="B3" s="431" t="s">
        <v>344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99" t="s">
        <v>58</v>
      </c>
      <c r="E8" s="488" t="n">
        <f aca="false">SUM(F8:Y8)</f>
        <v>24.5</v>
      </c>
      <c r="F8" s="504"/>
      <c r="G8" s="234" t="n">
        <v>1</v>
      </c>
      <c r="H8" s="234"/>
      <c r="I8" s="235"/>
      <c r="J8" s="504" t="n">
        <v>2.5</v>
      </c>
      <c r="K8" s="476" t="n">
        <v>3.25</v>
      </c>
      <c r="L8" s="549"/>
      <c r="M8" s="235"/>
      <c r="N8" s="533" t="n">
        <v>2.5</v>
      </c>
      <c r="O8" s="245" t="n">
        <v>3.75</v>
      </c>
      <c r="P8" s="491"/>
      <c r="Q8" s="235"/>
      <c r="R8" s="490" t="n">
        <v>2.5</v>
      </c>
      <c r="S8" s="476" t="n">
        <v>4</v>
      </c>
      <c r="T8" s="234"/>
      <c r="U8" s="235"/>
      <c r="V8" s="533" t="n">
        <v>2.5</v>
      </c>
      <c r="W8" s="476" t="n">
        <v>2.5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87" t="s">
        <v>57</v>
      </c>
      <c r="E9" s="488" t="n">
        <f aca="false">SUM(F9:Y9)</f>
        <v>22.5</v>
      </c>
      <c r="F9" s="504" t="n">
        <v>2.5</v>
      </c>
      <c r="G9" s="446" t="n">
        <v>3.75</v>
      </c>
      <c r="H9" s="245"/>
      <c r="I9" s="246"/>
      <c r="J9" s="504" t="n">
        <v>2.5</v>
      </c>
      <c r="K9" s="482" t="n">
        <v>3.75</v>
      </c>
      <c r="L9" s="244"/>
      <c r="M9" s="246"/>
      <c r="N9" s="533" t="n">
        <v>2.5</v>
      </c>
      <c r="O9" s="498" t="n">
        <v>3.25</v>
      </c>
      <c r="P9" s="494" t="n">
        <v>0.5</v>
      </c>
      <c r="Q9" s="246" t="n">
        <v>0.25</v>
      </c>
      <c r="R9" s="490"/>
      <c r="S9" s="497" t="n">
        <v>2.5</v>
      </c>
      <c r="T9" s="245"/>
      <c r="U9" s="246"/>
      <c r="V9" s="533"/>
      <c r="W9" s="244" t="n">
        <v>1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87" t="s">
        <v>87</v>
      </c>
      <c r="E10" s="488" t="n">
        <f aca="false">SUM(F10:Y10)</f>
        <v>17.25</v>
      </c>
      <c r="F10" s="504"/>
      <c r="G10" s="245" t="n">
        <v>2</v>
      </c>
      <c r="H10" s="245"/>
      <c r="I10" s="246"/>
      <c r="J10" s="504"/>
      <c r="K10" s="496" t="n">
        <v>1.75</v>
      </c>
      <c r="L10" s="245"/>
      <c r="M10" s="246" t="n">
        <v>0.5</v>
      </c>
      <c r="N10" s="533" t="n">
        <v>2.5</v>
      </c>
      <c r="O10" s="245" t="n">
        <v>2.5</v>
      </c>
      <c r="P10" s="494"/>
      <c r="Q10" s="246"/>
      <c r="R10" s="490" t="n">
        <v>2.5</v>
      </c>
      <c r="S10" s="455" t="n">
        <v>2.25</v>
      </c>
      <c r="T10" s="245"/>
      <c r="U10" s="246"/>
      <c r="V10" s="533"/>
      <c r="W10" s="496" t="n">
        <v>2.25</v>
      </c>
      <c r="X10" s="245"/>
      <c r="Y10" s="246" t="n">
        <v>1</v>
      </c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87" t="s">
        <v>69</v>
      </c>
      <c r="E11" s="488" t="n">
        <f aca="false">SUM(F11:Y11)</f>
        <v>17</v>
      </c>
      <c r="F11" s="504" t="n">
        <v>2.5</v>
      </c>
      <c r="G11" s="476" t="n">
        <v>3.5</v>
      </c>
      <c r="H11" s="245"/>
      <c r="I11" s="246"/>
      <c r="J11" s="504"/>
      <c r="K11" s="274" t="n">
        <v>1.5</v>
      </c>
      <c r="L11" s="245"/>
      <c r="M11" s="246"/>
      <c r="N11" s="533" t="n">
        <v>2.5</v>
      </c>
      <c r="O11" s="245" t="n">
        <v>2.5</v>
      </c>
      <c r="P11" s="494"/>
      <c r="Q11" s="246"/>
      <c r="R11" s="490"/>
      <c r="S11" s="496" t="n">
        <v>2.5</v>
      </c>
      <c r="T11" s="245"/>
      <c r="U11" s="246" t="n">
        <v>0.5</v>
      </c>
      <c r="V11" s="533"/>
      <c r="W11" s="244" t="n">
        <v>1.5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87" t="s">
        <v>104</v>
      </c>
      <c r="E12" s="488" t="n">
        <f aca="false">SUM(F12:Y12)</f>
        <v>17</v>
      </c>
      <c r="F12" s="504"/>
      <c r="G12" s="501" t="n">
        <v>2.5</v>
      </c>
      <c r="H12" s="245"/>
      <c r="I12" s="246"/>
      <c r="J12" s="504"/>
      <c r="K12" s="244" t="n">
        <v>2.5</v>
      </c>
      <c r="L12" s="245"/>
      <c r="M12" s="246"/>
      <c r="N12" s="533" t="n">
        <v>2.5</v>
      </c>
      <c r="O12" s="501" t="n">
        <v>3.25</v>
      </c>
      <c r="P12" s="494"/>
      <c r="Q12" s="262"/>
      <c r="R12" s="490" t="n">
        <v>2.5</v>
      </c>
      <c r="S12" s="456" t="n">
        <v>1.5</v>
      </c>
      <c r="T12" s="245"/>
      <c r="U12" s="262"/>
      <c r="V12" s="533"/>
      <c r="W12" s="244" t="n">
        <v>2.25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87" t="s">
        <v>93</v>
      </c>
      <c r="E13" s="488" t="n">
        <f aca="false">SUM(F13:Y13)</f>
        <v>16.25</v>
      </c>
      <c r="F13" s="504"/>
      <c r="G13" s="498" t="n">
        <v>2</v>
      </c>
      <c r="H13" s="245"/>
      <c r="I13" s="246" t="n">
        <v>0.5</v>
      </c>
      <c r="J13" s="504"/>
      <c r="K13" s="244" t="n">
        <v>1.5</v>
      </c>
      <c r="L13" s="244"/>
      <c r="M13" s="246"/>
      <c r="N13" s="533" t="n">
        <v>2.5</v>
      </c>
      <c r="O13" s="245" t="n">
        <v>3.75</v>
      </c>
      <c r="P13" s="494"/>
      <c r="Q13" s="246"/>
      <c r="R13" s="490"/>
      <c r="S13" s="244" t="n">
        <v>3.5</v>
      </c>
      <c r="T13" s="245"/>
      <c r="U13" s="246"/>
      <c r="V13" s="533"/>
      <c r="W13" s="244" t="n">
        <v>2.5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87" t="s">
        <v>96</v>
      </c>
      <c r="E14" s="488" t="n">
        <f aca="false">SUM(F14:Y14)</f>
        <v>15.75</v>
      </c>
      <c r="F14" s="504"/>
      <c r="G14" s="245" t="n">
        <v>2</v>
      </c>
      <c r="H14" s="245"/>
      <c r="I14" s="246"/>
      <c r="J14" s="504"/>
      <c r="K14" s="497" t="n">
        <v>2.5</v>
      </c>
      <c r="L14" s="245"/>
      <c r="M14" s="262"/>
      <c r="N14" s="533"/>
      <c r="O14" s="446" t="n">
        <v>2.5</v>
      </c>
      <c r="P14" s="494"/>
      <c r="Q14" s="246"/>
      <c r="R14" s="490"/>
      <c r="S14" s="244" t="n">
        <v>2.25</v>
      </c>
      <c r="T14" s="245"/>
      <c r="U14" s="246"/>
      <c r="V14" s="533" t="n">
        <v>2.5</v>
      </c>
      <c r="W14" s="455" t="n">
        <v>4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99" t="s">
        <v>65</v>
      </c>
      <c r="E15" s="488" t="n">
        <f aca="false">SUM(F15:Y15)</f>
        <v>15.5</v>
      </c>
      <c r="F15" s="504"/>
      <c r="G15" s="274" t="n">
        <v>2</v>
      </c>
      <c r="H15" s="245"/>
      <c r="I15" s="246"/>
      <c r="J15" s="504" t="n">
        <v>2.5</v>
      </c>
      <c r="K15" s="455" t="n">
        <v>2.75</v>
      </c>
      <c r="L15" s="245"/>
      <c r="M15" s="246"/>
      <c r="N15" s="533"/>
      <c r="O15" s="482" t="n">
        <v>2</v>
      </c>
      <c r="P15" s="494"/>
      <c r="Q15" s="246"/>
      <c r="R15" s="490"/>
      <c r="S15" s="244" t="n">
        <v>3.5</v>
      </c>
      <c r="T15" s="245"/>
      <c r="U15" s="246"/>
      <c r="V15" s="533"/>
      <c r="W15" s="244" t="n">
        <v>2.75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87" t="s">
        <v>95</v>
      </c>
      <c r="E16" s="488" t="n">
        <f aca="false">SUM(F16:Y16)</f>
        <v>15.25</v>
      </c>
      <c r="F16" s="504"/>
      <c r="G16" s="245" t="n">
        <v>2.5</v>
      </c>
      <c r="H16" s="245"/>
      <c r="I16" s="246"/>
      <c r="J16" s="504"/>
      <c r="K16" s="244" t="n">
        <v>2</v>
      </c>
      <c r="L16" s="245"/>
      <c r="M16" s="246"/>
      <c r="N16" s="533" t="n">
        <v>2.5</v>
      </c>
      <c r="O16" s="245" t="n">
        <v>4</v>
      </c>
      <c r="P16" s="494"/>
      <c r="Q16" s="246"/>
      <c r="R16" s="490"/>
      <c r="S16" s="244" t="n">
        <v>1.5</v>
      </c>
      <c r="T16" s="245"/>
      <c r="U16" s="246"/>
      <c r="V16" s="533"/>
      <c r="W16" s="550" t="n">
        <v>2.75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87" t="s">
        <v>99</v>
      </c>
      <c r="E17" s="488" t="n">
        <f aca="false">SUM(F17:Y17)</f>
        <v>13.25</v>
      </c>
      <c r="F17" s="506" t="n">
        <v>1.5</v>
      </c>
      <c r="G17" s="478" t="n">
        <v>3.75</v>
      </c>
      <c r="H17" s="283"/>
      <c r="I17" s="282"/>
      <c r="J17" s="504"/>
      <c r="K17" s="234" t="n">
        <v>1.5</v>
      </c>
      <c r="L17" s="283"/>
      <c r="M17" s="282"/>
      <c r="N17" s="533"/>
      <c r="O17" s="446" t="n">
        <v>2.5</v>
      </c>
      <c r="P17" s="502"/>
      <c r="Q17" s="282"/>
      <c r="R17" s="490"/>
      <c r="S17" s="281" t="n">
        <v>1</v>
      </c>
      <c r="T17" s="281"/>
      <c r="U17" s="246"/>
      <c r="V17" s="551" t="n">
        <v>2.5</v>
      </c>
      <c r="W17" s="516" t="n">
        <v>0.5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345</v>
      </c>
      <c r="G18" s="284"/>
      <c r="H18" s="284"/>
      <c r="I18" s="284"/>
      <c r="J18" s="284" t="s">
        <v>346</v>
      </c>
      <c r="K18" s="284"/>
      <c r="L18" s="284"/>
      <c r="M18" s="284"/>
      <c r="N18" s="284" t="s">
        <v>347</v>
      </c>
      <c r="O18" s="284"/>
      <c r="P18" s="284"/>
      <c r="Q18" s="284"/>
      <c r="R18" s="284" t="s">
        <v>348</v>
      </c>
      <c r="S18" s="284"/>
      <c r="T18" s="284"/>
      <c r="U18" s="284"/>
      <c r="V18" s="284" t="s">
        <v>349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471" t="s">
        <v>226</v>
      </c>
      <c r="G20" s="471"/>
      <c r="H20" s="471"/>
      <c r="I20" s="471"/>
      <c r="J20" s="471" t="s">
        <v>237</v>
      </c>
      <c r="K20" s="471"/>
      <c r="L20" s="471"/>
      <c r="M20" s="471"/>
      <c r="N20" s="470" t="s">
        <v>137</v>
      </c>
      <c r="O20" s="470"/>
      <c r="P20" s="470"/>
      <c r="Q20" s="470"/>
      <c r="R20" s="471" t="s">
        <v>235</v>
      </c>
      <c r="S20" s="471"/>
      <c r="T20" s="471"/>
      <c r="U20" s="471"/>
      <c r="V20" s="471" t="s">
        <v>235</v>
      </c>
      <c r="W20" s="471"/>
      <c r="X20" s="471"/>
      <c r="Y20" s="471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2.25"/>
  </cols>
  <sheetData>
    <row r="3" customFormat="false" ht="15" hidden="false" customHeight="false" outlineLevel="0" collapsed="false">
      <c r="B3" s="431" t="s">
        <v>350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87" t="s">
        <v>61</v>
      </c>
      <c r="E8" s="488" t="n">
        <f aca="false">SUM(F8:Y8)</f>
        <v>31.25</v>
      </c>
      <c r="F8" s="504" t="n">
        <v>2.5</v>
      </c>
      <c r="G8" s="478" t="n">
        <v>4.25</v>
      </c>
      <c r="H8" s="234"/>
      <c r="I8" s="235"/>
      <c r="J8" s="504" t="n">
        <v>2.5</v>
      </c>
      <c r="K8" s="493" t="n">
        <v>3.25</v>
      </c>
      <c r="L8" s="234"/>
      <c r="M8" s="235" t="n">
        <v>0.25</v>
      </c>
      <c r="N8" s="533" t="n">
        <v>2.5</v>
      </c>
      <c r="O8" s="446" t="n">
        <v>3.75</v>
      </c>
      <c r="P8" s="491"/>
      <c r="Q8" s="235"/>
      <c r="R8" s="490" t="n">
        <v>2.5</v>
      </c>
      <c r="S8" s="513" t="n">
        <v>3.5</v>
      </c>
      <c r="T8" s="234"/>
      <c r="U8" s="235"/>
      <c r="V8" s="533" t="n">
        <v>2.5</v>
      </c>
      <c r="W8" s="478" t="n">
        <v>3.75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99" t="s">
        <v>66</v>
      </c>
      <c r="E9" s="488" t="n">
        <f aca="false">SUM(F9:Y9)</f>
        <v>24.5</v>
      </c>
      <c r="F9" s="504" t="n">
        <v>2.5</v>
      </c>
      <c r="G9" s="446" t="n">
        <v>2.75</v>
      </c>
      <c r="H9" s="245"/>
      <c r="I9" s="246"/>
      <c r="J9" s="504" t="n">
        <v>2.5</v>
      </c>
      <c r="K9" s="245" t="n">
        <v>3.5</v>
      </c>
      <c r="L9" s="244"/>
      <c r="M9" s="246"/>
      <c r="N9" s="533"/>
      <c r="O9" s="245" t="n">
        <v>2.25</v>
      </c>
      <c r="P9" s="494"/>
      <c r="Q9" s="246"/>
      <c r="R9" s="490" t="n">
        <v>2.5</v>
      </c>
      <c r="S9" s="244" t="n">
        <v>3.25</v>
      </c>
      <c r="T9" s="245"/>
      <c r="U9" s="246"/>
      <c r="V9" s="533" t="n">
        <v>2.5</v>
      </c>
      <c r="W9" s="455" t="n">
        <v>2.75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87" t="s">
        <v>81</v>
      </c>
      <c r="E10" s="488" t="n">
        <f aca="false">SUM(F10:Y10)</f>
        <v>24.5</v>
      </c>
      <c r="F10" s="504"/>
      <c r="G10" s="245" t="n">
        <v>3.5</v>
      </c>
      <c r="H10" s="245"/>
      <c r="I10" s="246"/>
      <c r="J10" s="504" t="n">
        <v>2.5</v>
      </c>
      <c r="K10" s="244" t="n">
        <v>4</v>
      </c>
      <c r="L10" s="245"/>
      <c r="M10" s="246"/>
      <c r="N10" s="533" t="n">
        <v>2.5</v>
      </c>
      <c r="O10" s="482" t="n">
        <v>3.75</v>
      </c>
      <c r="P10" s="494"/>
      <c r="Q10" s="246"/>
      <c r="R10" s="490" t="n">
        <v>2.5</v>
      </c>
      <c r="S10" s="496" t="n">
        <v>3</v>
      </c>
      <c r="T10" s="245" t="n">
        <v>0.5</v>
      </c>
      <c r="U10" s="246" t="n">
        <v>0.25</v>
      </c>
      <c r="V10" s="533"/>
      <c r="W10" s="244" t="n">
        <v>2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87" t="s">
        <v>102</v>
      </c>
      <c r="E11" s="488" t="n">
        <f aca="false">SUM(F11:Y11)</f>
        <v>20.25</v>
      </c>
      <c r="F11" s="504"/>
      <c r="G11" s="234" t="n">
        <v>2.5</v>
      </c>
      <c r="H11" s="245"/>
      <c r="I11" s="246"/>
      <c r="J11" s="504" t="n">
        <v>2.5</v>
      </c>
      <c r="K11" s="274" t="n">
        <v>3.25</v>
      </c>
      <c r="L11" s="245"/>
      <c r="M11" s="246"/>
      <c r="N11" s="533" t="n">
        <v>2.5</v>
      </c>
      <c r="O11" s="446" t="n">
        <v>3.5</v>
      </c>
      <c r="P11" s="494"/>
      <c r="Q11" s="246"/>
      <c r="R11" s="490" t="n">
        <v>2.5</v>
      </c>
      <c r="S11" s="244" t="n">
        <v>2</v>
      </c>
      <c r="T11" s="245"/>
      <c r="U11" s="246"/>
      <c r="V11" s="533"/>
      <c r="W11" s="244" t="n">
        <v>1.5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87" t="s">
        <v>69</v>
      </c>
      <c r="E12" s="488" t="n">
        <f aca="false">SUM(F12:Y12)</f>
        <v>19.25</v>
      </c>
      <c r="F12" s="504"/>
      <c r="G12" s="501" t="n">
        <v>3</v>
      </c>
      <c r="H12" s="245"/>
      <c r="I12" s="246"/>
      <c r="J12" s="504"/>
      <c r="K12" s="455" t="n">
        <v>2.5</v>
      </c>
      <c r="L12" s="245"/>
      <c r="M12" s="246"/>
      <c r="N12" s="533"/>
      <c r="O12" s="498" t="n">
        <v>1.75</v>
      </c>
      <c r="P12" s="494"/>
      <c r="Q12" s="262" t="n">
        <v>0.5</v>
      </c>
      <c r="R12" s="490" t="n">
        <v>2.5</v>
      </c>
      <c r="S12" s="244" t="n">
        <v>3</v>
      </c>
      <c r="T12" s="245"/>
      <c r="U12" s="262"/>
      <c r="V12" s="533" t="n">
        <v>2.5</v>
      </c>
      <c r="W12" s="455" t="n">
        <v>3.5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87" t="s">
        <v>92</v>
      </c>
      <c r="E13" s="488" t="n">
        <f aca="false">SUM(F13:Y13)</f>
        <v>18.25</v>
      </c>
      <c r="F13" s="504" t="n">
        <v>2.5</v>
      </c>
      <c r="G13" s="446" t="n">
        <v>2.25</v>
      </c>
      <c r="H13" s="245"/>
      <c r="I13" s="246"/>
      <c r="J13" s="504" t="n">
        <v>2.5</v>
      </c>
      <c r="K13" s="244" t="n">
        <v>3.75</v>
      </c>
      <c r="L13" s="244"/>
      <c r="M13" s="246"/>
      <c r="N13" s="551"/>
      <c r="O13" s="501" t="n">
        <v>0</v>
      </c>
      <c r="P13" s="494"/>
      <c r="Q13" s="246"/>
      <c r="R13" s="490" t="n">
        <v>2.5</v>
      </c>
      <c r="S13" s="244" t="n">
        <v>3.25</v>
      </c>
      <c r="T13" s="245"/>
      <c r="U13" s="246"/>
      <c r="V13" s="533"/>
      <c r="W13" s="244" t="n">
        <v>1.5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87" t="s">
        <v>82</v>
      </c>
      <c r="E14" s="488" t="n">
        <f aca="false">SUM(F14:Y14)</f>
        <v>13</v>
      </c>
      <c r="F14" s="504"/>
      <c r="G14" s="245" t="n">
        <v>1.5</v>
      </c>
      <c r="H14" s="245"/>
      <c r="I14" s="246"/>
      <c r="J14" s="504" t="n">
        <v>2.5</v>
      </c>
      <c r="K14" s="497" t="n">
        <v>3.25</v>
      </c>
      <c r="L14" s="245"/>
      <c r="M14" s="262"/>
      <c r="N14" s="533"/>
      <c r="O14" s="245" t="n">
        <v>2.25</v>
      </c>
      <c r="P14" s="494"/>
      <c r="Q14" s="246"/>
      <c r="R14" s="490"/>
      <c r="S14" s="455" t="n">
        <v>2</v>
      </c>
      <c r="T14" s="245"/>
      <c r="U14" s="246"/>
      <c r="V14" s="533"/>
      <c r="W14" s="244" t="n">
        <v>1.5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87" t="s">
        <v>103</v>
      </c>
      <c r="E15" s="488" t="n">
        <f aca="false">SUM(F15:Y15)</f>
        <v>12.5</v>
      </c>
      <c r="F15" s="504"/>
      <c r="G15" s="274" t="n">
        <v>1.25</v>
      </c>
      <c r="H15" s="245"/>
      <c r="I15" s="246"/>
      <c r="J15" s="504" t="n">
        <v>2.5</v>
      </c>
      <c r="K15" s="244" t="n">
        <v>3.25</v>
      </c>
      <c r="L15" s="245"/>
      <c r="M15" s="246"/>
      <c r="N15" s="533"/>
      <c r="O15" s="245" t="n">
        <v>1.75</v>
      </c>
      <c r="P15" s="494"/>
      <c r="Q15" s="246"/>
      <c r="R15" s="490"/>
      <c r="S15" s="455" t="n">
        <v>2</v>
      </c>
      <c r="T15" s="245"/>
      <c r="U15" s="246"/>
      <c r="V15" s="533"/>
      <c r="W15" s="552" t="n">
        <v>1.75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99" t="s">
        <v>323</v>
      </c>
      <c r="E16" s="488" t="n">
        <f aca="false">SUM(F16:Y16)</f>
        <v>12.25</v>
      </c>
      <c r="F16" s="504"/>
      <c r="G16" s="498" t="n">
        <v>2.5</v>
      </c>
      <c r="H16" s="245" t="n">
        <v>0.5</v>
      </c>
      <c r="I16" s="246" t="n">
        <v>0.5</v>
      </c>
      <c r="J16" s="504"/>
      <c r="K16" s="455" t="n">
        <v>2.25</v>
      </c>
      <c r="L16" s="515"/>
      <c r="M16" s="246"/>
      <c r="N16" s="533"/>
      <c r="O16" s="245" t="n">
        <v>2</v>
      </c>
      <c r="P16" s="494"/>
      <c r="Q16" s="246"/>
      <c r="R16" s="490"/>
      <c r="S16" s="456" t="n">
        <v>2</v>
      </c>
      <c r="T16" s="245"/>
      <c r="U16" s="246"/>
      <c r="V16" s="533"/>
      <c r="W16" s="513" t="n">
        <v>1.5</v>
      </c>
      <c r="X16" s="498"/>
      <c r="Y16" s="246" t="n">
        <v>1</v>
      </c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87" t="s">
        <v>98</v>
      </c>
      <c r="E17" s="488" t="n">
        <f aca="false">SUM(F17:Y17)</f>
        <v>11.75</v>
      </c>
      <c r="F17" s="504"/>
      <c r="G17" s="234" t="n">
        <v>1.5</v>
      </c>
      <c r="H17" s="283"/>
      <c r="I17" s="282"/>
      <c r="J17" s="504"/>
      <c r="K17" s="478" t="n">
        <v>2</v>
      </c>
      <c r="L17" s="283"/>
      <c r="M17" s="282"/>
      <c r="N17" s="533"/>
      <c r="O17" s="245" t="n">
        <v>1.75</v>
      </c>
      <c r="P17" s="502"/>
      <c r="Q17" s="282"/>
      <c r="R17" s="490" t="n">
        <v>2.5</v>
      </c>
      <c r="S17" s="281" t="n">
        <v>2.5</v>
      </c>
      <c r="T17" s="281"/>
      <c r="U17" s="246"/>
      <c r="V17" s="533"/>
      <c r="W17" s="281" t="n">
        <v>1.5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351</v>
      </c>
      <c r="G18" s="284"/>
      <c r="H18" s="284"/>
      <c r="I18" s="284"/>
      <c r="J18" s="284" t="s">
        <v>346</v>
      </c>
      <c r="K18" s="284"/>
      <c r="L18" s="284"/>
      <c r="M18" s="284"/>
      <c r="N18" s="284" t="s">
        <v>352</v>
      </c>
      <c r="O18" s="284"/>
      <c r="P18" s="284"/>
      <c r="Q18" s="284"/>
      <c r="R18" s="284" t="s">
        <v>353</v>
      </c>
      <c r="S18" s="284"/>
      <c r="T18" s="284"/>
      <c r="U18" s="284"/>
      <c r="V18" s="284" t="s">
        <v>354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471" t="s">
        <v>235</v>
      </c>
      <c r="G20" s="471"/>
      <c r="H20" s="471"/>
      <c r="I20" s="471"/>
      <c r="J20" s="523" t="s">
        <v>155</v>
      </c>
      <c r="K20" s="523"/>
      <c r="L20" s="523"/>
      <c r="M20" s="523"/>
      <c r="N20" s="471" t="s">
        <v>237</v>
      </c>
      <c r="O20" s="471"/>
      <c r="P20" s="471"/>
      <c r="Q20" s="471"/>
      <c r="R20" s="470" t="s">
        <v>137</v>
      </c>
      <c r="S20" s="470"/>
      <c r="T20" s="470"/>
      <c r="U20" s="470"/>
      <c r="V20" s="471" t="s">
        <v>226</v>
      </c>
      <c r="W20" s="471"/>
      <c r="X20" s="471"/>
      <c r="Y20" s="471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2.5"/>
  </cols>
  <sheetData>
    <row r="3" customFormat="false" ht="15" hidden="false" customHeight="false" outlineLevel="0" collapsed="false">
      <c r="B3" s="431" t="s">
        <v>355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87" t="s">
        <v>76</v>
      </c>
      <c r="E8" s="488" t="n">
        <f aca="false">SUM(F8:Y8)</f>
        <v>25.75</v>
      </c>
      <c r="F8" s="504" t="n">
        <v>2.5</v>
      </c>
      <c r="G8" s="478" t="n">
        <v>3.25</v>
      </c>
      <c r="H8" s="234"/>
      <c r="I8" s="235"/>
      <c r="J8" s="504" t="n">
        <v>2.5</v>
      </c>
      <c r="K8" s="234" t="n">
        <v>3.5</v>
      </c>
      <c r="L8" s="234"/>
      <c r="M8" s="235"/>
      <c r="N8" s="533"/>
      <c r="O8" s="245" t="n">
        <v>2.5</v>
      </c>
      <c r="P8" s="491"/>
      <c r="Q8" s="235"/>
      <c r="R8" s="490" t="n">
        <v>2.5</v>
      </c>
      <c r="S8" s="234" t="n">
        <v>3</v>
      </c>
      <c r="T8" s="234"/>
      <c r="U8" s="235"/>
      <c r="V8" s="533" t="n">
        <v>2.5</v>
      </c>
      <c r="W8" s="476" t="n">
        <v>3.5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87" t="s">
        <v>84</v>
      </c>
      <c r="E9" s="488" t="n">
        <f aca="false">SUM(F9:Y9)</f>
        <v>22.75</v>
      </c>
      <c r="F9" s="504"/>
      <c r="G9" s="245" t="n">
        <v>2.25</v>
      </c>
      <c r="H9" s="245"/>
      <c r="I9" s="246"/>
      <c r="J9" s="504" t="n">
        <v>2.5</v>
      </c>
      <c r="K9" s="245" t="n">
        <v>4</v>
      </c>
      <c r="L9" s="244"/>
      <c r="M9" s="246"/>
      <c r="N9" s="533"/>
      <c r="O9" s="245" t="n">
        <v>2.5</v>
      </c>
      <c r="P9" s="494"/>
      <c r="Q9" s="246"/>
      <c r="R9" s="490" t="n">
        <v>2.5</v>
      </c>
      <c r="S9" s="244" t="n">
        <v>2.5</v>
      </c>
      <c r="T9" s="245"/>
      <c r="U9" s="246"/>
      <c r="V9" s="533" t="n">
        <v>2.5</v>
      </c>
      <c r="W9" s="456" t="n">
        <v>4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87" t="s">
        <v>65</v>
      </c>
      <c r="E10" s="488" t="n">
        <f aca="false">SUM(F10:Y10)</f>
        <v>21.25</v>
      </c>
      <c r="F10" s="504" t="n">
        <v>2.5</v>
      </c>
      <c r="G10" s="446" t="n">
        <v>4</v>
      </c>
      <c r="H10" s="245"/>
      <c r="I10" s="246"/>
      <c r="J10" s="504" t="n">
        <v>2.5</v>
      </c>
      <c r="K10" s="496" t="n">
        <v>2.25</v>
      </c>
      <c r="L10" s="245"/>
      <c r="M10" s="246" t="n">
        <v>0.25</v>
      </c>
      <c r="N10" s="533"/>
      <c r="O10" s="245" t="n">
        <v>0.75</v>
      </c>
      <c r="P10" s="494"/>
      <c r="Q10" s="246"/>
      <c r="R10" s="490" t="n">
        <v>2.5</v>
      </c>
      <c r="S10" s="244" t="n">
        <v>3.5</v>
      </c>
      <c r="T10" s="245"/>
      <c r="U10" s="246"/>
      <c r="V10" s="533"/>
      <c r="W10" s="244" t="n">
        <v>3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99" t="s">
        <v>56</v>
      </c>
      <c r="E11" s="488" t="n">
        <f aca="false">SUM(F11:Y11)</f>
        <v>19.75</v>
      </c>
      <c r="F11" s="504"/>
      <c r="G11" s="513" t="n">
        <v>2</v>
      </c>
      <c r="H11" s="245"/>
      <c r="I11" s="246"/>
      <c r="J11" s="504"/>
      <c r="K11" s="545" t="n">
        <v>3.25</v>
      </c>
      <c r="L11" s="515"/>
      <c r="M11" s="246"/>
      <c r="N11" s="533"/>
      <c r="O11" s="245" t="n">
        <v>3.25</v>
      </c>
      <c r="P11" s="494"/>
      <c r="Q11" s="246"/>
      <c r="R11" s="490" t="n">
        <v>2.5</v>
      </c>
      <c r="S11" s="244" t="n">
        <v>3</v>
      </c>
      <c r="T11" s="245"/>
      <c r="U11" s="246"/>
      <c r="V11" s="533" t="n">
        <v>2.5</v>
      </c>
      <c r="W11" s="455" t="n">
        <v>3.25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87" t="s">
        <v>82</v>
      </c>
      <c r="E12" s="488" t="n">
        <f aca="false">SUM(F12:Y12)</f>
        <v>19.5</v>
      </c>
      <c r="F12" s="504"/>
      <c r="G12" s="498" t="n">
        <v>2.75</v>
      </c>
      <c r="H12" s="245" t="n">
        <v>0.5</v>
      </c>
      <c r="I12" s="246" t="n">
        <v>0.5</v>
      </c>
      <c r="J12" s="504" t="n">
        <v>2.5</v>
      </c>
      <c r="K12" s="244" t="n">
        <v>3</v>
      </c>
      <c r="L12" s="245"/>
      <c r="M12" s="246"/>
      <c r="N12" s="533" t="n">
        <v>2.5</v>
      </c>
      <c r="O12" s="446" t="n">
        <v>3.25</v>
      </c>
      <c r="P12" s="494"/>
      <c r="Q12" s="262"/>
      <c r="R12" s="490"/>
      <c r="S12" s="456" t="n">
        <v>2</v>
      </c>
      <c r="T12" s="245"/>
      <c r="U12" s="262"/>
      <c r="V12" s="533"/>
      <c r="W12" s="244" t="n">
        <v>2.5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99" t="s">
        <v>66</v>
      </c>
      <c r="E13" s="488" t="n">
        <f aca="false">SUM(F13:Y13)</f>
        <v>17.25</v>
      </c>
      <c r="F13" s="504"/>
      <c r="G13" s="245" t="n">
        <v>1.5</v>
      </c>
      <c r="H13" s="245"/>
      <c r="I13" s="246"/>
      <c r="J13" s="504" t="n">
        <v>2.5</v>
      </c>
      <c r="K13" s="497" t="n">
        <v>3.25</v>
      </c>
      <c r="L13" s="244"/>
      <c r="M13" s="246"/>
      <c r="N13" s="533"/>
      <c r="O13" s="501" t="n">
        <v>2.75</v>
      </c>
      <c r="P13" s="494"/>
      <c r="Q13" s="246"/>
      <c r="R13" s="490" t="n">
        <v>2.5</v>
      </c>
      <c r="S13" s="497" t="n">
        <v>3.75</v>
      </c>
      <c r="T13" s="245"/>
      <c r="U13" s="246"/>
      <c r="V13" s="533"/>
      <c r="W13" s="244" t="n">
        <v>1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87" t="s">
        <v>98</v>
      </c>
      <c r="E14" s="488" t="n">
        <f aca="false">SUM(F14:Y14)</f>
        <v>17.25</v>
      </c>
      <c r="F14" s="504"/>
      <c r="G14" s="245" t="n">
        <v>1.75</v>
      </c>
      <c r="H14" s="245"/>
      <c r="I14" s="246"/>
      <c r="J14" s="504" t="n">
        <v>2.5</v>
      </c>
      <c r="K14" s="244" t="n">
        <v>2.5</v>
      </c>
      <c r="L14" s="245"/>
      <c r="M14" s="262"/>
      <c r="N14" s="533"/>
      <c r="O14" s="498" t="n">
        <v>2</v>
      </c>
      <c r="P14" s="494"/>
      <c r="Q14" s="246" t="n">
        <v>0.5</v>
      </c>
      <c r="R14" s="490" t="n">
        <v>2.5</v>
      </c>
      <c r="S14" s="244" t="n">
        <v>4</v>
      </c>
      <c r="T14" s="245"/>
      <c r="U14" s="246"/>
      <c r="V14" s="533"/>
      <c r="W14" s="244" t="n">
        <v>1.5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87" t="s">
        <v>78</v>
      </c>
      <c r="E15" s="488" t="n">
        <f aca="false">SUM(F15:Y15)</f>
        <v>17.25</v>
      </c>
      <c r="F15" s="504"/>
      <c r="G15" s="274" t="n">
        <v>2</v>
      </c>
      <c r="H15" s="245"/>
      <c r="I15" s="246"/>
      <c r="J15" s="504"/>
      <c r="K15" s="455" t="n">
        <v>2.75</v>
      </c>
      <c r="L15" s="245"/>
      <c r="M15" s="246"/>
      <c r="N15" s="533" t="n">
        <v>2.5</v>
      </c>
      <c r="O15" s="482" t="n">
        <v>3</v>
      </c>
      <c r="P15" s="494"/>
      <c r="Q15" s="246"/>
      <c r="R15" s="490" t="n">
        <v>2.5</v>
      </c>
      <c r="S15" s="496" t="n">
        <v>2</v>
      </c>
      <c r="T15" s="245"/>
      <c r="U15" s="246" t="n">
        <v>0.25</v>
      </c>
      <c r="V15" s="533"/>
      <c r="W15" s="547" t="n">
        <v>2.25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87" t="s">
        <v>71</v>
      </c>
      <c r="E16" s="488" t="n">
        <f aca="false">SUM(F16:Y16)</f>
        <v>14.75</v>
      </c>
      <c r="F16" s="504" t="n">
        <v>2.5</v>
      </c>
      <c r="G16" s="446" t="n">
        <v>3.5</v>
      </c>
      <c r="H16" s="245"/>
      <c r="I16" s="246"/>
      <c r="J16" s="504"/>
      <c r="K16" s="455" t="n">
        <v>2.25</v>
      </c>
      <c r="L16" s="245"/>
      <c r="M16" s="246"/>
      <c r="N16" s="533"/>
      <c r="O16" s="245" t="n">
        <v>2.75</v>
      </c>
      <c r="P16" s="494"/>
      <c r="Q16" s="246"/>
      <c r="R16" s="490"/>
      <c r="S16" s="553" t="n">
        <v>2.25</v>
      </c>
      <c r="T16" s="245"/>
      <c r="U16" s="246"/>
      <c r="V16" s="533"/>
      <c r="W16" s="554" t="n">
        <v>1.5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87" t="s">
        <v>88</v>
      </c>
      <c r="E17" s="488" t="n">
        <f aca="false">SUM(F17:Y17)</f>
        <v>12</v>
      </c>
      <c r="F17" s="504"/>
      <c r="G17" s="234" t="n">
        <v>2</v>
      </c>
      <c r="H17" s="283"/>
      <c r="I17" s="282"/>
      <c r="J17" s="504" t="n">
        <v>2.5</v>
      </c>
      <c r="K17" s="234" t="n">
        <v>2.75</v>
      </c>
      <c r="L17" s="283"/>
      <c r="M17" s="282"/>
      <c r="N17" s="533" t="n">
        <v>2.5</v>
      </c>
      <c r="O17" s="446" t="n">
        <v>3</v>
      </c>
      <c r="P17" s="502"/>
      <c r="Q17" s="282"/>
      <c r="R17" s="490"/>
      <c r="S17" s="469" t="n">
        <v>1.75</v>
      </c>
      <c r="T17" s="281"/>
      <c r="U17" s="246"/>
      <c r="V17" s="551" t="n">
        <v>-2.5</v>
      </c>
      <c r="W17" s="512" t="n">
        <v>0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356</v>
      </c>
      <c r="G18" s="284"/>
      <c r="H18" s="284"/>
      <c r="I18" s="284"/>
      <c r="J18" s="284" t="s">
        <v>357</v>
      </c>
      <c r="K18" s="284"/>
      <c r="L18" s="284"/>
      <c r="M18" s="284"/>
      <c r="N18" s="284" t="s">
        <v>358</v>
      </c>
      <c r="O18" s="284"/>
      <c r="P18" s="284"/>
      <c r="Q18" s="284"/>
      <c r="R18" s="284" t="s">
        <v>359</v>
      </c>
      <c r="S18" s="284"/>
      <c r="T18" s="284"/>
      <c r="U18" s="284"/>
      <c r="V18" s="284" t="s">
        <v>360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471" t="s">
        <v>226</v>
      </c>
      <c r="G20" s="471"/>
      <c r="H20" s="471"/>
      <c r="I20" s="471"/>
      <c r="J20" s="470" t="s">
        <v>137</v>
      </c>
      <c r="K20" s="470"/>
      <c r="L20" s="470"/>
      <c r="M20" s="470"/>
      <c r="N20" s="471" t="s">
        <v>237</v>
      </c>
      <c r="O20" s="471"/>
      <c r="P20" s="471"/>
      <c r="Q20" s="471"/>
      <c r="R20" s="470" t="s">
        <v>137</v>
      </c>
      <c r="S20" s="470"/>
      <c r="T20" s="470"/>
      <c r="U20" s="470"/>
      <c r="V20" s="471" t="s">
        <v>361</v>
      </c>
      <c r="W20" s="471"/>
      <c r="X20" s="471"/>
      <c r="Y20" s="471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8:CN4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pane xSplit="4" ySplit="0" topLeftCell="E4" activePane="topRight" state="frozen"/>
      <selection pane="topLeft" activeCell="A4" activeCellId="0" sqref="A4"/>
      <selection pane="topRight" activeCell="J19" activeCellId="0" sqref="J19"/>
    </sheetView>
  </sheetViews>
  <sheetFormatPr defaultColWidth="12.6328125" defaultRowHeight="15" zeroHeight="false" outlineLevelRow="0" outlineLevelCol="0"/>
  <cols>
    <col collapsed="false" customWidth="false" hidden="true" outlineLevel="0" max="1" min="1" style="1" width="12.63"/>
    <col collapsed="false" customWidth="true" hidden="false" outlineLevel="0" max="2" min="2" style="1" width="8.63"/>
    <col collapsed="false" customWidth="true" hidden="false" outlineLevel="0" max="3" min="3" style="1" width="19.63"/>
    <col collapsed="false" customWidth="true" hidden="false" outlineLevel="0" max="4" min="4" style="1" width="26.75"/>
    <col collapsed="false" customWidth="true" hidden="false" outlineLevel="0" max="7" min="7" style="1" width="7"/>
    <col collapsed="false" customWidth="true" hidden="false" outlineLevel="0" max="8" min="8" style="1" width="7.76"/>
    <col collapsed="false" customWidth="true" hidden="false" outlineLevel="0" max="11" min="11" style="1" width="8.5"/>
    <col collapsed="false" customWidth="true" hidden="false" outlineLevel="0" max="12" min="12" style="1" width="8.13"/>
    <col collapsed="false" customWidth="true" hidden="false" outlineLevel="0" max="15" min="15" style="1" width="8.5"/>
    <col collapsed="false" customWidth="true" hidden="false" outlineLevel="0" max="16" min="16" style="1" width="7.76"/>
    <col collapsed="false" customWidth="true" hidden="false" outlineLevel="0" max="19" min="19" style="1" width="8.63"/>
    <col collapsed="false" customWidth="true" hidden="false" outlineLevel="0" max="20" min="20" style="1" width="8"/>
    <col collapsed="false" customWidth="true" hidden="false" outlineLevel="0" max="23" min="23" style="1" width="7.5"/>
    <col collapsed="false" customWidth="true" hidden="false" outlineLevel="0" max="24" min="24" style="1" width="7.38"/>
    <col collapsed="false" customWidth="true" hidden="false" outlineLevel="0" max="16384" min="16381" style="1" width="10.49"/>
  </cols>
  <sheetData>
    <row r="8" customFormat="false" ht="13.8" hidden="false" customHeight="false" outlineLevel="0" collapsed="false">
      <c r="A8" s="118"/>
      <c r="B8" s="119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8"/>
      <c r="BP8" s="118"/>
      <c r="BQ8" s="118"/>
      <c r="BR8" s="118"/>
      <c r="BS8" s="118"/>
      <c r="BT8" s="118"/>
      <c r="BU8" s="118"/>
      <c r="BV8" s="118"/>
      <c r="BW8" s="118"/>
      <c r="BX8" s="118"/>
      <c r="BY8" s="118"/>
      <c r="BZ8" s="118"/>
      <c r="CA8" s="118"/>
      <c r="CB8" s="118"/>
      <c r="CC8" s="118"/>
      <c r="CD8" s="118"/>
      <c r="CE8" s="118"/>
      <c r="CF8" s="118"/>
      <c r="CG8" s="118"/>
      <c r="CH8" s="118"/>
      <c r="CI8" s="118"/>
    </row>
    <row r="9" customFormat="false" ht="29.15" hidden="false" customHeight="false" outlineLevel="0" collapsed="false">
      <c r="B9" s="120"/>
      <c r="C9" s="121"/>
      <c r="D9" s="121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18"/>
    </row>
    <row r="10" customFormat="false" ht="13.8" hidden="false" customHeight="false" outlineLevel="0" collapsed="false">
      <c r="B10" s="120"/>
      <c r="C10" s="121"/>
    </row>
    <row r="11" customFormat="false" ht="13.8" hidden="false" customHeight="false" outlineLevel="0" collapsed="false">
      <c r="B11" s="120"/>
      <c r="C11" s="121"/>
      <c r="D11" s="123"/>
      <c r="CJ11" s="118"/>
      <c r="CK11" s="118"/>
      <c r="CL11" s="118"/>
      <c r="CM11" s="118"/>
      <c r="CN11" s="118"/>
    </row>
    <row r="12" customFormat="false" ht="31.5" hidden="false" customHeight="true" outlineLevel="0" collapsed="false">
      <c r="B12" s="124" t="s">
        <v>1</v>
      </c>
      <c r="C12" s="125" t="s">
        <v>115</v>
      </c>
      <c r="D12" s="125"/>
      <c r="E12" s="126" t="s">
        <v>116</v>
      </c>
      <c r="F12" s="126"/>
      <c r="G12" s="126"/>
      <c r="H12" s="126"/>
      <c r="I12" s="126" t="s">
        <v>117</v>
      </c>
      <c r="J12" s="126"/>
      <c r="K12" s="126"/>
      <c r="L12" s="126"/>
      <c r="M12" s="126" t="s">
        <v>118</v>
      </c>
      <c r="N12" s="126"/>
      <c r="O12" s="126"/>
      <c r="P12" s="126"/>
      <c r="Q12" s="126" t="s">
        <v>119</v>
      </c>
      <c r="R12" s="126"/>
      <c r="S12" s="126"/>
      <c r="T12" s="126"/>
      <c r="U12" s="126" t="s">
        <v>120</v>
      </c>
      <c r="V12" s="126"/>
      <c r="W12" s="126"/>
      <c r="X12" s="126"/>
      <c r="Y12" s="127" t="s">
        <v>121</v>
      </c>
      <c r="Z12" s="127"/>
      <c r="AA12" s="127"/>
      <c r="AB12" s="127"/>
      <c r="AC12" s="127" t="s">
        <v>122</v>
      </c>
      <c r="AD12" s="127"/>
      <c r="AE12" s="127"/>
      <c r="AF12" s="127"/>
      <c r="AG12" s="127" t="s">
        <v>123</v>
      </c>
      <c r="AH12" s="127"/>
      <c r="AI12" s="127"/>
      <c r="AJ12" s="127"/>
      <c r="AK12" s="127" t="s">
        <v>124</v>
      </c>
      <c r="AL12" s="127"/>
      <c r="AM12" s="127"/>
      <c r="AN12" s="127"/>
      <c r="AO12" s="127" t="s">
        <v>125</v>
      </c>
      <c r="AP12" s="127"/>
      <c r="AQ12" s="127"/>
      <c r="AR12" s="127"/>
      <c r="AS12" s="126" t="s">
        <v>126</v>
      </c>
      <c r="AT12" s="126"/>
      <c r="AU12" s="126"/>
      <c r="AV12" s="126"/>
      <c r="AW12" s="126" t="s">
        <v>127</v>
      </c>
      <c r="AX12" s="126"/>
      <c r="AY12" s="126"/>
      <c r="AZ12" s="126"/>
      <c r="BA12" s="126" t="s">
        <v>128</v>
      </c>
      <c r="BB12" s="126"/>
      <c r="BC12" s="126"/>
      <c r="BD12" s="126"/>
      <c r="BE12" s="127" t="s">
        <v>129</v>
      </c>
      <c r="BF12" s="127"/>
      <c r="BG12" s="127"/>
      <c r="BH12" s="127"/>
      <c r="BI12" s="127" t="s">
        <v>130</v>
      </c>
      <c r="BJ12" s="127"/>
      <c r="BK12" s="127"/>
      <c r="BL12" s="127"/>
      <c r="BM12" s="127" t="s">
        <v>131</v>
      </c>
      <c r="BN12" s="127"/>
      <c r="BO12" s="127"/>
      <c r="BP12" s="127"/>
      <c r="BQ12" s="127" t="s">
        <v>132</v>
      </c>
      <c r="BR12" s="127"/>
      <c r="BS12" s="127"/>
      <c r="BT12" s="127"/>
      <c r="BU12" s="127" t="s">
        <v>133</v>
      </c>
      <c r="BV12" s="127"/>
      <c r="BW12" s="127"/>
      <c r="BX12" s="127"/>
    </row>
    <row r="13" customFormat="false" ht="31.3" hidden="false" customHeight="false" outlineLevel="0" collapsed="false">
      <c r="B13" s="124"/>
      <c r="C13" s="124"/>
      <c r="D13" s="128"/>
      <c r="E13" s="129" t="s">
        <v>5</v>
      </c>
      <c r="F13" s="130" t="s">
        <v>14</v>
      </c>
      <c r="G13" s="131" t="s">
        <v>8</v>
      </c>
      <c r="H13" s="132" t="s">
        <v>9</v>
      </c>
      <c r="I13" s="133" t="s">
        <v>5</v>
      </c>
      <c r="J13" s="130" t="s">
        <v>14</v>
      </c>
      <c r="K13" s="131" t="s">
        <v>8</v>
      </c>
      <c r="L13" s="132" t="s">
        <v>9</v>
      </c>
      <c r="M13" s="133" t="s">
        <v>5</v>
      </c>
      <c r="N13" s="130" t="s">
        <v>14</v>
      </c>
      <c r="O13" s="131" t="s">
        <v>8</v>
      </c>
      <c r="P13" s="132" t="s">
        <v>9</v>
      </c>
      <c r="Q13" s="133" t="s">
        <v>5</v>
      </c>
      <c r="R13" s="130" t="s">
        <v>14</v>
      </c>
      <c r="S13" s="131" t="s">
        <v>8</v>
      </c>
      <c r="T13" s="132" t="s">
        <v>9</v>
      </c>
      <c r="U13" s="133" t="s">
        <v>5</v>
      </c>
      <c r="V13" s="130" t="s">
        <v>14</v>
      </c>
      <c r="W13" s="130" t="s">
        <v>8</v>
      </c>
      <c r="X13" s="134" t="s">
        <v>9</v>
      </c>
      <c r="Y13" s="133" t="s">
        <v>5</v>
      </c>
      <c r="Z13" s="130" t="s">
        <v>14</v>
      </c>
      <c r="AA13" s="130" t="s">
        <v>8</v>
      </c>
      <c r="AB13" s="134" t="s">
        <v>9</v>
      </c>
      <c r="AC13" s="133" t="s">
        <v>5</v>
      </c>
      <c r="AD13" s="130" t="s">
        <v>14</v>
      </c>
      <c r="AE13" s="130" t="s">
        <v>8</v>
      </c>
      <c r="AF13" s="134" t="s">
        <v>9</v>
      </c>
      <c r="AG13" s="133" t="s">
        <v>5</v>
      </c>
      <c r="AH13" s="130" t="s">
        <v>14</v>
      </c>
      <c r="AI13" s="130" t="s">
        <v>8</v>
      </c>
      <c r="AJ13" s="134" t="s">
        <v>9</v>
      </c>
      <c r="AK13" s="133" t="s">
        <v>5</v>
      </c>
      <c r="AL13" s="130" t="s">
        <v>14</v>
      </c>
      <c r="AM13" s="130" t="s">
        <v>8</v>
      </c>
      <c r="AN13" s="134" t="s">
        <v>9</v>
      </c>
      <c r="AO13" s="133" t="s">
        <v>5</v>
      </c>
      <c r="AP13" s="130" t="s">
        <v>14</v>
      </c>
      <c r="AQ13" s="130" t="s">
        <v>8</v>
      </c>
      <c r="AR13" s="134" t="s">
        <v>9</v>
      </c>
      <c r="AS13" s="133" t="s">
        <v>5</v>
      </c>
      <c r="AT13" s="130" t="s">
        <v>14</v>
      </c>
      <c r="AU13" s="131" t="s">
        <v>8</v>
      </c>
      <c r="AV13" s="132" t="s">
        <v>9</v>
      </c>
      <c r="AW13" s="133" t="s">
        <v>5</v>
      </c>
      <c r="AX13" s="130" t="s">
        <v>14</v>
      </c>
      <c r="AY13" s="131" t="s">
        <v>8</v>
      </c>
      <c r="AZ13" s="132" t="s">
        <v>9</v>
      </c>
      <c r="BA13" s="133" t="s">
        <v>5</v>
      </c>
      <c r="BB13" s="130" t="s">
        <v>14</v>
      </c>
      <c r="BC13" s="130" t="s">
        <v>8</v>
      </c>
      <c r="BD13" s="134" t="s">
        <v>9</v>
      </c>
      <c r="BE13" s="133" t="s">
        <v>5</v>
      </c>
      <c r="BF13" s="130" t="s">
        <v>14</v>
      </c>
      <c r="BG13" s="130" t="s">
        <v>8</v>
      </c>
      <c r="BH13" s="134" t="s">
        <v>9</v>
      </c>
      <c r="BI13" s="133" t="s">
        <v>5</v>
      </c>
      <c r="BJ13" s="130" t="s">
        <v>14</v>
      </c>
      <c r="BK13" s="130" t="s">
        <v>8</v>
      </c>
      <c r="BL13" s="134" t="s">
        <v>9</v>
      </c>
      <c r="BM13" s="133" t="s">
        <v>5</v>
      </c>
      <c r="BN13" s="130" t="s">
        <v>14</v>
      </c>
      <c r="BO13" s="130" t="s">
        <v>8</v>
      </c>
      <c r="BP13" s="134" t="s">
        <v>9</v>
      </c>
      <c r="BQ13" s="133" t="s">
        <v>5</v>
      </c>
      <c r="BR13" s="130" t="s">
        <v>14</v>
      </c>
      <c r="BS13" s="130" t="s">
        <v>8</v>
      </c>
      <c r="BT13" s="134" t="s">
        <v>9</v>
      </c>
      <c r="BU13" s="133" t="s">
        <v>5</v>
      </c>
      <c r="BV13" s="130" t="s">
        <v>14</v>
      </c>
      <c r="BW13" s="130" t="s">
        <v>8</v>
      </c>
      <c r="BX13" s="134" t="s">
        <v>9</v>
      </c>
    </row>
    <row r="14" customFormat="false" ht="17.35" hidden="false" customHeight="false" outlineLevel="0" collapsed="false">
      <c r="B14" s="135" t="n">
        <v>1</v>
      </c>
      <c r="C14" s="136" t="s">
        <v>55</v>
      </c>
      <c r="D14" s="136"/>
      <c r="E14" s="137"/>
      <c r="F14" s="138" t="n">
        <v>2</v>
      </c>
      <c r="G14" s="139"/>
      <c r="H14" s="139"/>
      <c r="I14" s="140" t="n">
        <v>2.5</v>
      </c>
      <c r="J14" s="140" t="n">
        <v>4.5</v>
      </c>
      <c r="K14" s="139"/>
      <c r="L14" s="139"/>
      <c r="M14" s="141"/>
      <c r="N14" s="142" t="n">
        <v>2.75</v>
      </c>
      <c r="O14" s="143"/>
      <c r="P14" s="144" t="n">
        <v>0</v>
      </c>
      <c r="Q14" s="145" t="n">
        <v>2.5</v>
      </c>
      <c r="R14" s="145" t="n">
        <v>2.25</v>
      </c>
      <c r="S14" s="139"/>
      <c r="T14" s="139"/>
      <c r="U14" s="145" t="n">
        <v>2.5</v>
      </c>
      <c r="V14" s="145" t="n">
        <v>2.75</v>
      </c>
      <c r="W14" s="139"/>
      <c r="X14" s="139"/>
      <c r="Y14" s="139"/>
      <c r="Z14" s="140" t="n">
        <v>3.5</v>
      </c>
      <c r="AA14" s="144" t="n">
        <v>0.5</v>
      </c>
      <c r="AB14" s="144" t="n">
        <v>0.5</v>
      </c>
      <c r="AC14" s="140" t="n">
        <v>2.5</v>
      </c>
      <c r="AD14" s="140" t="n">
        <v>4.5</v>
      </c>
      <c r="AE14" s="139"/>
      <c r="AF14" s="139"/>
      <c r="AG14" s="142" t="n">
        <v>2.5</v>
      </c>
      <c r="AH14" s="142" t="n">
        <v>4.5</v>
      </c>
      <c r="AI14" s="139"/>
      <c r="AJ14" s="139"/>
      <c r="AK14" s="140" t="n">
        <v>2.5</v>
      </c>
      <c r="AL14" s="140" t="n">
        <v>3</v>
      </c>
      <c r="AM14" s="139"/>
      <c r="AN14" s="139"/>
      <c r="AO14" s="139"/>
      <c r="AP14" s="140" t="n">
        <v>2</v>
      </c>
      <c r="AQ14" s="139"/>
      <c r="AR14" s="139"/>
      <c r="AS14" s="146"/>
      <c r="AT14" s="147" t="n">
        <v>3.5</v>
      </c>
      <c r="AU14" s="148"/>
      <c r="AV14" s="148"/>
      <c r="AW14" s="148"/>
      <c r="AX14" s="149" t="n">
        <v>1</v>
      </c>
      <c r="AY14" s="148"/>
      <c r="AZ14" s="148"/>
      <c r="BA14" s="148"/>
      <c r="BB14" s="149" t="n">
        <v>1.75</v>
      </c>
      <c r="BC14" s="150"/>
      <c r="BD14" s="151" t="n">
        <v>1</v>
      </c>
      <c r="BE14" s="147" t="n">
        <v>2.5</v>
      </c>
      <c r="BF14" s="147" t="n">
        <v>4</v>
      </c>
      <c r="BG14" s="148"/>
      <c r="BH14" s="148"/>
      <c r="BI14" s="148"/>
      <c r="BJ14" s="149" t="n">
        <v>3</v>
      </c>
      <c r="BK14" s="148"/>
      <c r="BL14" s="148"/>
      <c r="BM14" s="152" t="n">
        <v>2.5</v>
      </c>
      <c r="BN14" s="152" t="n">
        <v>2.25</v>
      </c>
      <c r="BO14" s="148"/>
      <c r="BP14" s="148"/>
      <c r="BQ14" s="149" t="n">
        <v>2.5</v>
      </c>
      <c r="BR14" s="149" t="n">
        <v>3.25</v>
      </c>
      <c r="BS14" s="148"/>
      <c r="BT14" s="148"/>
      <c r="BU14" s="148"/>
      <c r="BV14" s="149" t="n">
        <v>3</v>
      </c>
      <c r="BW14" s="148"/>
      <c r="BX14" s="148"/>
    </row>
    <row r="15" customFormat="false" ht="17.35" hidden="false" customHeight="false" outlineLevel="0" collapsed="false">
      <c r="B15" s="135" t="n">
        <v>2</v>
      </c>
      <c r="C15" s="153" t="s">
        <v>56</v>
      </c>
      <c r="D15" s="153"/>
      <c r="E15" s="154" t="n">
        <v>2.5</v>
      </c>
      <c r="F15" s="155" t="n">
        <v>4</v>
      </c>
      <c r="G15" s="156"/>
      <c r="H15" s="156"/>
      <c r="I15" s="157"/>
      <c r="J15" s="158" t="n">
        <v>2.75</v>
      </c>
      <c r="K15" s="156"/>
      <c r="L15" s="156"/>
      <c r="M15" s="158" t="n">
        <v>2.5</v>
      </c>
      <c r="N15" s="158" t="n">
        <v>2.5</v>
      </c>
      <c r="O15" s="156"/>
      <c r="P15" s="156"/>
      <c r="Q15" s="156"/>
      <c r="R15" s="155" t="n">
        <v>2.75</v>
      </c>
      <c r="S15" s="159" t="n">
        <v>0.5</v>
      </c>
      <c r="T15" s="159" t="n">
        <v>0</v>
      </c>
      <c r="U15" s="156"/>
      <c r="V15" s="155" t="n">
        <v>2</v>
      </c>
      <c r="W15" s="156"/>
      <c r="X15" s="156"/>
      <c r="Y15" s="158" t="n">
        <v>2.5</v>
      </c>
      <c r="Z15" s="158" t="n">
        <v>4</v>
      </c>
      <c r="AA15" s="156"/>
      <c r="AB15" s="156"/>
      <c r="AC15" s="155" t="n">
        <v>2.5</v>
      </c>
      <c r="AD15" s="155" t="n">
        <v>4.5</v>
      </c>
      <c r="AE15" s="156"/>
      <c r="AF15" s="156"/>
      <c r="AG15" s="155" t="n">
        <v>2.5</v>
      </c>
      <c r="AH15" s="155" t="n">
        <v>2.5</v>
      </c>
      <c r="AI15" s="156"/>
      <c r="AJ15" s="156"/>
      <c r="AK15" s="157"/>
      <c r="AL15" s="158" t="n">
        <v>2.5</v>
      </c>
      <c r="AM15" s="156"/>
      <c r="AN15" s="156"/>
      <c r="AO15" s="160"/>
      <c r="AP15" s="161" t="n">
        <v>2.5</v>
      </c>
      <c r="AQ15" s="159" t="n">
        <v>0.5</v>
      </c>
      <c r="AR15" s="159" t="n">
        <v>0.5</v>
      </c>
      <c r="AS15" s="162" t="n">
        <v>2.5</v>
      </c>
      <c r="AT15" s="162" t="n">
        <v>2.25</v>
      </c>
      <c r="AU15" s="163"/>
      <c r="AV15" s="163"/>
      <c r="AW15" s="164"/>
      <c r="AX15" s="165" t="n">
        <v>2.75</v>
      </c>
      <c r="AY15" s="163"/>
      <c r="AZ15" s="163"/>
      <c r="BA15" s="166" t="n">
        <v>2.5</v>
      </c>
      <c r="BB15" s="166" t="n">
        <v>4</v>
      </c>
      <c r="BC15" s="163"/>
      <c r="BD15" s="163"/>
      <c r="BE15" s="163"/>
      <c r="BF15" s="162" t="n">
        <v>2.25</v>
      </c>
      <c r="BG15" s="163"/>
      <c r="BH15" s="163"/>
      <c r="BI15" s="166" t="n">
        <v>2.5</v>
      </c>
      <c r="BJ15" s="166" t="n">
        <v>3.5</v>
      </c>
      <c r="BK15" s="163"/>
      <c r="BL15" s="163"/>
      <c r="BM15" s="164"/>
      <c r="BN15" s="165" t="n">
        <v>2</v>
      </c>
      <c r="BO15" s="167"/>
      <c r="BP15" s="168" t="n">
        <v>1</v>
      </c>
      <c r="BQ15" s="162" t="n">
        <v>2.5</v>
      </c>
      <c r="BR15" s="162" t="n">
        <v>3</v>
      </c>
      <c r="BS15" s="163"/>
      <c r="BT15" s="163"/>
      <c r="BU15" s="164"/>
      <c r="BV15" s="165" t="n">
        <v>2.5</v>
      </c>
      <c r="BW15" s="163"/>
      <c r="BX15" s="163"/>
    </row>
    <row r="16" customFormat="false" ht="17.35" hidden="false" customHeight="false" outlineLevel="0" collapsed="false">
      <c r="B16" s="135" t="n">
        <v>3</v>
      </c>
      <c r="C16" s="136" t="s">
        <v>57</v>
      </c>
      <c r="D16" s="136"/>
      <c r="E16" s="154" t="n">
        <v>2.5</v>
      </c>
      <c r="F16" s="155" t="n">
        <v>2.5</v>
      </c>
      <c r="G16" s="156"/>
      <c r="H16" s="156"/>
      <c r="I16" s="169"/>
      <c r="J16" s="170" t="n">
        <v>0.5</v>
      </c>
      <c r="K16" s="156"/>
      <c r="L16" s="156"/>
      <c r="M16" s="158" t="n">
        <v>2.5</v>
      </c>
      <c r="N16" s="158" t="n">
        <v>4</v>
      </c>
      <c r="O16" s="156"/>
      <c r="P16" s="156"/>
      <c r="Q16" s="158" t="n">
        <v>2.5</v>
      </c>
      <c r="R16" s="158" t="n">
        <v>3.5</v>
      </c>
      <c r="S16" s="156"/>
      <c r="T16" s="156"/>
      <c r="U16" s="158" t="n">
        <v>2.5</v>
      </c>
      <c r="V16" s="158" t="n">
        <v>4</v>
      </c>
      <c r="W16" s="156"/>
      <c r="X16" s="156"/>
      <c r="Y16" s="158" t="n">
        <v>2.5</v>
      </c>
      <c r="Z16" s="158" t="n">
        <v>3.25</v>
      </c>
      <c r="AA16" s="156"/>
      <c r="AB16" s="156"/>
      <c r="AC16" s="169"/>
      <c r="AD16" s="170" t="n">
        <v>2.5</v>
      </c>
      <c r="AE16" s="156"/>
      <c r="AF16" s="156"/>
      <c r="AG16" s="155" t="n">
        <v>2.5</v>
      </c>
      <c r="AH16" s="155" t="n">
        <v>4.25</v>
      </c>
      <c r="AI16" s="156"/>
      <c r="AJ16" s="156"/>
      <c r="AK16" s="155" t="n">
        <v>2.5</v>
      </c>
      <c r="AL16" s="155" t="n">
        <v>3.5</v>
      </c>
      <c r="AM16" s="156"/>
      <c r="AN16" s="156"/>
      <c r="AO16" s="156"/>
      <c r="AP16" s="155" t="n">
        <v>1.75</v>
      </c>
      <c r="AQ16" s="156"/>
      <c r="AR16" s="156"/>
      <c r="AS16" s="162" t="n">
        <v>2.5</v>
      </c>
      <c r="AT16" s="162" t="n">
        <v>3.5</v>
      </c>
      <c r="AU16" s="163"/>
      <c r="AV16" s="163"/>
      <c r="AW16" s="163"/>
      <c r="AX16" s="162" t="n">
        <v>1</v>
      </c>
      <c r="AY16" s="163"/>
      <c r="AZ16" s="163"/>
      <c r="BA16" s="164"/>
      <c r="BB16" s="165" t="n">
        <v>2.25</v>
      </c>
      <c r="BC16" s="163"/>
      <c r="BD16" s="163"/>
      <c r="BE16" s="163"/>
      <c r="BF16" s="162" t="n">
        <v>2.75</v>
      </c>
      <c r="BG16" s="167"/>
      <c r="BH16" s="168" t="n">
        <v>0</v>
      </c>
      <c r="BI16" s="163"/>
      <c r="BJ16" s="162" t="n">
        <v>2</v>
      </c>
      <c r="BK16" s="167"/>
      <c r="BL16" s="168" t="n">
        <v>0.5</v>
      </c>
      <c r="BM16" s="163"/>
      <c r="BN16" s="162" t="n">
        <v>1.75</v>
      </c>
      <c r="BO16" s="163"/>
      <c r="BP16" s="163"/>
      <c r="BQ16" s="162" t="n">
        <v>2.5</v>
      </c>
      <c r="BR16" s="162" t="n">
        <v>3.25</v>
      </c>
      <c r="BS16" s="163"/>
      <c r="BT16" s="163"/>
      <c r="BU16" s="166" t="n">
        <v>2.5</v>
      </c>
      <c r="BV16" s="166" t="n">
        <v>4</v>
      </c>
      <c r="BW16" s="163"/>
      <c r="BX16" s="163"/>
    </row>
    <row r="17" customFormat="false" ht="17.35" hidden="false" customHeight="false" outlineLevel="0" collapsed="false">
      <c r="B17" s="135" t="n">
        <v>4</v>
      </c>
      <c r="C17" s="136" t="s">
        <v>58</v>
      </c>
      <c r="D17" s="136"/>
      <c r="E17" s="171"/>
      <c r="F17" s="158" t="n">
        <v>2</v>
      </c>
      <c r="G17" s="156"/>
      <c r="H17" s="156"/>
      <c r="I17" s="155" t="n">
        <v>2.5</v>
      </c>
      <c r="J17" s="155" t="n">
        <v>2.25</v>
      </c>
      <c r="K17" s="156"/>
      <c r="L17" s="156"/>
      <c r="M17" s="156"/>
      <c r="N17" s="155" t="n">
        <v>1.25</v>
      </c>
      <c r="O17" s="156"/>
      <c r="P17" s="156"/>
      <c r="Q17" s="156"/>
      <c r="R17" s="155" t="n">
        <v>2</v>
      </c>
      <c r="S17" s="156"/>
      <c r="T17" s="156"/>
      <c r="U17" s="156"/>
      <c r="V17" s="155" t="n">
        <v>3</v>
      </c>
      <c r="W17" s="156"/>
      <c r="X17" s="156"/>
      <c r="Y17" s="160"/>
      <c r="Z17" s="161" t="n">
        <v>1.75</v>
      </c>
      <c r="AA17" s="156"/>
      <c r="AB17" s="156"/>
      <c r="AC17" s="155" t="n">
        <v>2.5</v>
      </c>
      <c r="AD17" s="155" t="n">
        <v>3.5</v>
      </c>
      <c r="AE17" s="156"/>
      <c r="AF17" s="156"/>
      <c r="AG17" s="155" t="n">
        <v>2.5</v>
      </c>
      <c r="AH17" s="155" t="n">
        <v>3.75</v>
      </c>
      <c r="AI17" s="156"/>
      <c r="AJ17" s="156"/>
      <c r="AK17" s="155" t="n">
        <v>2.5</v>
      </c>
      <c r="AL17" s="155" t="n">
        <v>2</v>
      </c>
      <c r="AM17" s="156"/>
      <c r="AN17" s="156"/>
      <c r="AO17" s="156"/>
      <c r="AP17" s="155" t="n">
        <v>1.75</v>
      </c>
      <c r="AQ17" s="156"/>
      <c r="AR17" s="156"/>
      <c r="AS17" s="162" t="n">
        <v>2.5</v>
      </c>
      <c r="AT17" s="162" t="n">
        <v>3.75</v>
      </c>
      <c r="AU17" s="163"/>
      <c r="AV17" s="163"/>
      <c r="AW17" s="163"/>
      <c r="AX17" s="162" t="n">
        <v>3.25</v>
      </c>
      <c r="AY17" s="163"/>
      <c r="AZ17" s="163"/>
      <c r="BA17" s="172" t="n">
        <v>2.5</v>
      </c>
      <c r="BB17" s="172" t="n">
        <v>4.75</v>
      </c>
      <c r="BC17" s="163"/>
      <c r="BD17" s="163"/>
      <c r="BE17" s="164"/>
      <c r="BF17" s="165" t="n">
        <v>2.5</v>
      </c>
      <c r="BG17" s="163"/>
      <c r="BH17" s="163"/>
      <c r="BI17" s="163"/>
      <c r="BJ17" s="162" t="n">
        <v>1.25</v>
      </c>
      <c r="BK17" s="163"/>
      <c r="BL17" s="163"/>
      <c r="BM17" s="166" t="n">
        <v>2.5</v>
      </c>
      <c r="BN17" s="166" t="n">
        <v>4.25</v>
      </c>
      <c r="BO17" s="163"/>
      <c r="BP17" s="163"/>
      <c r="BQ17" s="165" t="n">
        <v>2.5</v>
      </c>
      <c r="BR17" s="165" t="n">
        <v>4</v>
      </c>
      <c r="BS17" s="163"/>
      <c r="BT17" s="163"/>
      <c r="BU17" s="172" t="n">
        <v>2.5</v>
      </c>
      <c r="BV17" s="172" t="n">
        <v>4.25</v>
      </c>
      <c r="BW17" s="163"/>
      <c r="BX17" s="163"/>
    </row>
    <row r="18" customFormat="false" ht="17.35" hidden="false" customHeight="false" outlineLevel="0" collapsed="false">
      <c r="B18" s="135" t="n">
        <v>5</v>
      </c>
      <c r="C18" s="136" t="s">
        <v>59</v>
      </c>
      <c r="D18" s="136"/>
      <c r="E18" s="173" t="n">
        <v>2.5</v>
      </c>
      <c r="F18" s="161" t="n">
        <v>3.5</v>
      </c>
      <c r="G18" s="156"/>
      <c r="H18" s="156"/>
      <c r="I18" s="155" t="n">
        <v>2.5</v>
      </c>
      <c r="J18" s="155" t="n">
        <v>3.5</v>
      </c>
      <c r="K18" s="156"/>
      <c r="L18" s="156"/>
      <c r="M18" s="156"/>
      <c r="N18" s="155" t="n">
        <v>2</v>
      </c>
      <c r="O18" s="156"/>
      <c r="P18" s="156"/>
      <c r="Q18" s="156"/>
      <c r="R18" s="155" t="n">
        <v>1.75</v>
      </c>
      <c r="S18" s="156"/>
      <c r="T18" s="156"/>
      <c r="U18" s="156"/>
      <c r="V18" s="155" t="n">
        <v>2.5</v>
      </c>
      <c r="W18" s="156"/>
      <c r="X18" s="156"/>
      <c r="Y18" s="156"/>
      <c r="Z18" s="155" t="n">
        <v>2</v>
      </c>
      <c r="AA18" s="156"/>
      <c r="AB18" s="156"/>
      <c r="AC18" s="155" t="n">
        <v>2.5</v>
      </c>
      <c r="AD18" s="155" t="n">
        <v>3.75</v>
      </c>
      <c r="AE18" s="156"/>
      <c r="AF18" s="156"/>
      <c r="AG18" s="155" t="n">
        <v>2.5</v>
      </c>
      <c r="AH18" s="155" t="n">
        <v>1.5</v>
      </c>
      <c r="AI18" s="156"/>
      <c r="AJ18" s="156"/>
      <c r="AK18" s="155" t="n">
        <v>2.5</v>
      </c>
      <c r="AL18" s="155" t="n">
        <v>2.75</v>
      </c>
      <c r="AM18" s="159" t="n">
        <v>0.5</v>
      </c>
      <c r="AN18" s="159" t="n">
        <v>0</v>
      </c>
      <c r="AO18" s="158" t="n">
        <v>2.5</v>
      </c>
      <c r="AP18" s="158" t="n">
        <v>4</v>
      </c>
      <c r="AQ18" s="156"/>
      <c r="AR18" s="156"/>
      <c r="AS18" s="165" t="n">
        <v>2.5</v>
      </c>
      <c r="AT18" s="165" t="n">
        <v>3.75</v>
      </c>
      <c r="AU18" s="163"/>
      <c r="AV18" s="163"/>
      <c r="AW18" s="166" t="n">
        <v>2.5</v>
      </c>
      <c r="AX18" s="166" t="n">
        <v>3.5</v>
      </c>
      <c r="AY18" s="163"/>
      <c r="AZ18" s="163"/>
      <c r="BA18" s="163"/>
      <c r="BB18" s="162" t="n">
        <v>1.25</v>
      </c>
      <c r="BC18" s="163"/>
      <c r="BD18" s="163"/>
      <c r="BE18" s="163"/>
      <c r="BF18" s="162" t="n">
        <v>1.75</v>
      </c>
      <c r="BG18" s="163"/>
      <c r="BH18" s="163"/>
      <c r="BI18" s="163"/>
      <c r="BJ18" s="162" t="n">
        <v>1.25</v>
      </c>
      <c r="BK18" s="163"/>
      <c r="BL18" s="163"/>
      <c r="BM18" s="163"/>
      <c r="BN18" s="162" t="n">
        <v>1.75</v>
      </c>
      <c r="BO18" s="163"/>
      <c r="BP18" s="163"/>
      <c r="BQ18" s="162" t="n">
        <v>2.5</v>
      </c>
      <c r="BR18" s="162" t="n">
        <v>2.75</v>
      </c>
      <c r="BS18" s="168" t="n">
        <v>0.5</v>
      </c>
      <c r="BT18" s="168" t="n">
        <v>0.25</v>
      </c>
      <c r="BU18" s="163"/>
      <c r="BV18" s="162" t="n">
        <v>1.75</v>
      </c>
      <c r="BW18" s="163"/>
      <c r="BX18" s="163"/>
    </row>
    <row r="19" customFormat="false" ht="17.35" hidden="false" customHeight="false" outlineLevel="0" collapsed="false">
      <c r="B19" s="135" t="n">
        <v>6</v>
      </c>
      <c r="C19" s="136" t="s">
        <v>60</v>
      </c>
      <c r="D19" s="136"/>
      <c r="E19" s="154" t="n">
        <v>2.5</v>
      </c>
      <c r="F19" s="155" t="n">
        <v>2.5</v>
      </c>
      <c r="G19" s="156"/>
      <c r="H19" s="156"/>
      <c r="I19" s="157"/>
      <c r="J19" s="158" t="n">
        <v>2</v>
      </c>
      <c r="K19" s="156"/>
      <c r="L19" s="156"/>
      <c r="M19" s="156"/>
      <c r="N19" s="155" t="n">
        <v>3.5</v>
      </c>
      <c r="O19" s="156"/>
      <c r="P19" s="156"/>
      <c r="Q19" s="160"/>
      <c r="R19" s="161" t="n">
        <v>2</v>
      </c>
      <c r="S19" s="156"/>
      <c r="T19" s="156"/>
      <c r="U19" s="156"/>
      <c r="V19" s="155" t="n">
        <v>1.75</v>
      </c>
      <c r="W19" s="156"/>
      <c r="X19" s="156"/>
      <c r="Y19" s="156"/>
      <c r="Z19" s="155" t="n">
        <v>1.75</v>
      </c>
      <c r="AA19" s="156"/>
      <c r="AB19" s="156"/>
      <c r="AC19" s="155" t="n">
        <v>2.5</v>
      </c>
      <c r="AD19" s="155" t="n">
        <v>3.5</v>
      </c>
      <c r="AE19" s="156"/>
      <c r="AF19" s="156"/>
      <c r="AG19" s="155" t="n">
        <v>2.5</v>
      </c>
      <c r="AH19" s="155" t="n">
        <v>2.75</v>
      </c>
      <c r="AI19" s="156"/>
      <c r="AJ19" s="156"/>
      <c r="AK19" s="155" t="n">
        <v>2.5</v>
      </c>
      <c r="AL19" s="155" t="n">
        <v>2.75</v>
      </c>
      <c r="AM19" s="156"/>
      <c r="AN19" s="156"/>
      <c r="AO19" s="158" t="n">
        <v>2.5</v>
      </c>
      <c r="AP19" s="158" t="n">
        <v>3.5</v>
      </c>
      <c r="AQ19" s="156"/>
      <c r="AR19" s="156"/>
      <c r="AS19" s="162" t="n">
        <v>2.5</v>
      </c>
      <c r="AT19" s="162" t="n">
        <v>1.75</v>
      </c>
      <c r="AU19" s="167"/>
      <c r="AV19" s="168" t="n">
        <v>0</v>
      </c>
      <c r="AW19" s="163"/>
      <c r="AX19" s="162" t="n">
        <v>1.5</v>
      </c>
      <c r="AY19" s="163"/>
      <c r="AZ19" s="163"/>
      <c r="BA19" s="163"/>
      <c r="BB19" s="162" t="n">
        <v>1.5</v>
      </c>
      <c r="BC19" s="163"/>
      <c r="BD19" s="163"/>
      <c r="BE19" s="163"/>
      <c r="BF19" s="162" t="n">
        <v>2</v>
      </c>
      <c r="BG19" s="163"/>
      <c r="BH19" s="163"/>
      <c r="BI19" s="166" t="n">
        <v>2.5</v>
      </c>
      <c r="BJ19" s="166" t="n">
        <v>4</v>
      </c>
      <c r="BK19" s="163"/>
      <c r="BL19" s="163"/>
      <c r="BM19" s="163"/>
      <c r="BN19" s="162" t="n">
        <v>3.5</v>
      </c>
      <c r="BO19" s="163"/>
      <c r="BP19" s="163"/>
      <c r="BQ19" s="162" t="n">
        <v>2.5</v>
      </c>
      <c r="BR19" s="162" t="n">
        <v>3.25</v>
      </c>
      <c r="BS19" s="163"/>
      <c r="BT19" s="163"/>
      <c r="BU19" s="163"/>
      <c r="BV19" s="162" t="n">
        <v>2</v>
      </c>
      <c r="BW19" s="163"/>
      <c r="BX19" s="163"/>
    </row>
    <row r="20" customFormat="false" ht="17.35" hidden="false" customHeight="false" outlineLevel="0" collapsed="false">
      <c r="B20" s="135" t="n">
        <v>7</v>
      </c>
      <c r="C20" s="136" t="s">
        <v>61</v>
      </c>
      <c r="D20" s="136"/>
      <c r="E20" s="154" t="n">
        <v>2.5</v>
      </c>
      <c r="F20" s="155" t="n">
        <v>4</v>
      </c>
      <c r="G20" s="156"/>
      <c r="H20" s="156"/>
      <c r="I20" s="161" t="n">
        <v>2.5</v>
      </c>
      <c r="J20" s="161" t="n">
        <v>2</v>
      </c>
      <c r="K20" s="156"/>
      <c r="L20" s="156"/>
      <c r="M20" s="156"/>
      <c r="N20" s="155" t="n">
        <v>2.5</v>
      </c>
      <c r="O20" s="156"/>
      <c r="P20" s="156"/>
      <c r="Q20" s="156"/>
      <c r="R20" s="155" t="n">
        <v>1.5</v>
      </c>
      <c r="S20" s="156"/>
      <c r="T20" s="156"/>
      <c r="U20" s="156"/>
      <c r="V20" s="155" t="n">
        <v>3</v>
      </c>
      <c r="W20" s="156"/>
      <c r="X20" s="156"/>
      <c r="Y20" s="170" t="n">
        <v>2.5</v>
      </c>
      <c r="Z20" s="170" t="n">
        <v>3.25</v>
      </c>
      <c r="AA20" s="156"/>
      <c r="AB20" s="156"/>
      <c r="AC20" s="155" t="n">
        <v>2.5</v>
      </c>
      <c r="AD20" s="155" t="n">
        <v>4</v>
      </c>
      <c r="AE20" s="156"/>
      <c r="AF20" s="156"/>
      <c r="AG20" s="157"/>
      <c r="AH20" s="158" t="n">
        <v>1.25</v>
      </c>
      <c r="AI20" s="156"/>
      <c r="AJ20" s="156"/>
      <c r="AK20" s="157"/>
      <c r="AL20" s="158" t="n">
        <v>2.25</v>
      </c>
      <c r="AM20" s="156"/>
      <c r="AN20" s="156"/>
      <c r="AO20" s="156"/>
      <c r="AP20" s="155" t="n">
        <v>1.5</v>
      </c>
      <c r="AQ20" s="156"/>
      <c r="AR20" s="156"/>
      <c r="AS20" s="162" t="n">
        <v>2.5</v>
      </c>
      <c r="AT20" s="162" t="n">
        <v>2.5</v>
      </c>
      <c r="AU20" s="163"/>
      <c r="AV20" s="163"/>
      <c r="AW20" s="172" t="n">
        <v>2.5</v>
      </c>
      <c r="AX20" s="172" t="n">
        <v>4</v>
      </c>
      <c r="AY20" s="163"/>
      <c r="AZ20" s="163"/>
      <c r="BA20" s="166" t="n">
        <v>2.5</v>
      </c>
      <c r="BB20" s="166" t="n">
        <v>4</v>
      </c>
      <c r="BC20" s="163"/>
      <c r="BD20" s="163"/>
      <c r="BE20" s="163"/>
      <c r="BF20" s="162" t="n">
        <v>1</v>
      </c>
      <c r="BG20" s="163"/>
      <c r="BH20" s="163"/>
      <c r="BI20" s="163"/>
      <c r="BJ20" s="162" t="n">
        <v>0.75</v>
      </c>
      <c r="BK20" s="163"/>
      <c r="BL20" s="163"/>
      <c r="BM20" s="163"/>
      <c r="BN20" s="162" t="n">
        <v>0.5</v>
      </c>
      <c r="BO20" s="163"/>
      <c r="BP20" s="163"/>
      <c r="BQ20" s="162" t="n">
        <v>2.5</v>
      </c>
      <c r="BR20" s="162" t="n">
        <v>4</v>
      </c>
      <c r="BS20" s="163"/>
      <c r="BT20" s="163"/>
      <c r="BU20" s="163"/>
      <c r="BV20" s="162" t="n">
        <v>2.5</v>
      </c>
      <c r="BW20" s="167"/>
      <c r="BX20" s="168" t="n">
        <v>0</v>
      </c>
    </row>
    <row r="21" customFormat="false" ht="17.35" hidden="false" customHeight="false" outlineLevel="0" collapsed="false">
      <c r="B21" s="135" t="n">
        <v>8</v>
      </c>
      <c r="C21" s="136" t="s">
        <v>134</v>
      </c>
      <c r="D21" s="136"/>
      <c r="E21" s="154" t="n">
        <v>2.5</v>
      </c>
      <c r="F21" s="155" t="n">
        <v>3.5</v>
      </c>
      <c r="G21" s="156"/>
      <c r="H21" s="156"/>
      <c r="I21" s="155" t="n">
        <v>2.5</v>
      </c>
      <c r="J21" s="155" t="n">
        <v>1.75</v>
      </c>
      <c r="K21" s="156"/>
      <c r="L21" s="174"/>
      <c r="M21" s="156"/>
      <c r="N21" s="155" t="n">
        <v>3.5</v>
      </c>
      <c r="O21" s="156"/>
      <c r="P21" s="156"/>
      <c r="Q21" s="156"/>
      <c r="R21" s="155" t="n">
        <v>3</v>
      </c>
      <c r="S21" s="156"/>
      <c r="T21" s="156"/>
      <c r="U21" s="158" t="n">
        <v>2.5</v>
      </c>
      <c r="V21" s="158" t="n">
        <v>2.5</v>
      </c>
      <c r="W21" s="156"/>
      <c r="X21" s="156"/>
      <c r="Y21" s="156"/>
      <c r="Z21" s="155" t="n">
        <v>1.25</v>
      </c>
      <c r="AA21" s="156"/>
      <c r="AB21" s="156"/>
      <c r="AC21" s="157"/>
      <c r="AD21" s="158" t="n">
        <v>1.75</v>
      </c>
      <c r="AE21" s="156"/>
      <c r="AF21" s="156"/>
      <c r="AG21" s="175"/>
      <c r="AH21" s="176" t="n">
        <v>2</v>
      </c>
      <c r="AI21" s="156"/>
      <c r="AJ21" s="156"/>
      <c r="AK21" s="161" t="n">
        <v>2.5</v>
      </c>
      <c r="AL21" s="161" t="n">
        <v>3.5</v>
      </c>
      <c r="AM21" s="156"/>
      <c r="AN21" s="156"/>
      <c r="AO21" s="170" t="n">
        <v>2.5</v>
      </c>
      <c r="AP21" s="170" t="n">
        <v>3.25</v>
      </c>
      <c r="AQ21" s="156"/>
      <c r="AR21" s="156"/>
      <c r="AS21" s="162" t="n">
        <v>2.5</v>
      </c>
      <c r="AT21" s="162" t="n">
        <v>4</v>
      </c>
      <c r="AU21" s="163"/>
      <c r="AV21" s="163"/>
      <c r="AW21" s="163"/>
      <c r="AX21" s="162" t="n">
        <v>1.5</v>
      </c>
      <c r="AY21" s="163"/>
      <c r="AZ21" s="163"/>
      <c r="BA21" s="163"/>
      <c r="BB21" s="162" t="n">
        <v>3</v>
      </c>
      <c r="BC21" s="163"/>
      <c r="BD21" s="163"/>
      <c r="BE21" s="177" t="n">
        <v>2.5</v>
      </c>
      <c r="BF21" s="177" t="n">
        <v>3.5</v>
      </c>
      <c r="BG21" s="163"/>
      <c r="BH21" s="163"/>
      <c r="BI21" s="164"/>
      <c r="BJ21" s="165" t="n">
        <v>3.75</v>
      </c>
      <c r="BK21" s="163"/>
      <c r="BL21" s="163"/>
      <c r="BM21" s="163"/>
      <c r="BN21" s="162" t="n">
        <v>3</v>
      </c>
      <c r="BO21" s="163"/>
      <c r="BP21" s="163"/>
      <c r="BQ21" s="178"/>
      <c r="BR21" s="172" t="n">
        <v>1.25</v>
      </c>
      <c r="BS21" s="163"/>
      <c r="BT21" s="163"/>
      <c r="BU21" s="163"/>
      <c r="BV21" s="162" t="n">
        <v>1</v>
      </c>
      <c r="BW21" s="163"/>
      <c r="BX21" s="163"/>
    </row>
    <row r="22" customFormat="false" ht="17.35" hidden="false" customHeight="false" outlineLevel="0" collapsed="false">
      <c r="B22" s="135" t="n">
        <v>9</v>
      </c>
      <c r="C22" s="136" t="s">
        <v>63</v>
      </c>
      <c r="D22" s="136"/>
      <c r="E22" s="179"/>
      <c r="F22" s="180" t="n">
        <v>1.5</v>
      </c>
      <c r="G22" s="156"/>
      <c r="H22" s="156"/>
      <c r="I22" s="155" t="n">
        <v>2.5</v>
      </c>
      <c r="J22" s="155" t="n">
        <v>2.75</v>
      </c>
      <c r="K22" s="181"/>
      <c r="L22" s="159" t="n">
        <v>0</v>
      </c>
      <c r="M22" s="170" t="n">
        <v>2.5</v>
      </c>
      <c r="N22" s="170" t="n">
        <v>2</v>
      </c>
      <c r="O22" s="156"/>
      <c r="P22" s="156"/>
      <c r="Q22" s="156"/>
      <c r="R22" s="155" t="n">
        <v>2</v>
      </c>
      <c r="S22" s="156"/>
      <c r="T22" s="156"/>
      <c r="U22" s="156"/>
      <c r="V22" s="155" t="n">
        <v>3.5</v>
      </c>
      <c r="W22" s="156"/>
      <c r="X22" s="156"/>
      <c r="Y22" s="156"/>
      <c r="Z22" s="155" t="n">
        <v>2</v>
      </c>
      <c r="AA22" s="156"/>
      <c r="AB22" s="156"/>
      <c r="AC22" s="157"/>
      <c r="AD22" s="158" t="n">
        <v>1.5</v>
      </c>
      <c r="AE22" s="156"/>
      <c r="AF22" s="156"/>
      <c r="AG22" s="157"/>
      <c r="AH22" s="158" t="n">
        <v>2.5</v>
      </c>
      <c r="AI22" s="156"/>
      <c r="AJ22" s="156"/>
      <c r="AK22" s="155" t="n">
        <v>2.5</v>
      </c>
      <c r="AL22" s="155" t="n">
        <v>1.75</v>
      </c>
      <c r="AM22" s="156"/>
      <c r="AN22" s="156"/>
      <c r="AO22" s="156"/>
      <c r="AP22" s="155" t="n">
        <v>2.25</v>
      </c>
      <c r="AQ22" s="156"/>
      <c r="AR22" s="156"/>
      <c r="AS22" s="178"/>
      <c r="AT22" s="172" t="n">
        <v>3.5</v>
      </c>
      <c r="AU22" s="163"/>
      <c r="AV22" s="163"/>
      <c r="AW22" s="166" t="n">
        <v>2.5</v>
      </c>
      <c r="AX22" s="166" t="n">
        <v>3.5</v>
      </c>
      <c r="AY22" s="163"/>
      <c r="AZ22" s="163"/>
      <c r="BA22" s="163"/>
      <c r="BB22" s="162" t="n">
        <v>0.5</v>
      </c>
      <c r="BC22" s="163"/>
      <c r="BD22" s="163"/>
      <c r="BE22" s="166" t="n">
        <v>2.5</v>
      </c>
      <c r="BF22" s="166" t="n">
        <v>2</v>
      </c>
      <c r="BG22" s="163"/>
      <c r="BH22" s="163"/>
      <c r="BI22" s="163"/>
      <c r="BJ22" s="162" t="n">
        <v>2</v>
      </c>
      <c r="BK22" s="163"/>
      <c r="BL22" s="163"/>
      <c r="BM22" s="166" t="n">
        <v>2.5</v>
      </c>
      <c r="BN22" s="166" t="n">
        <v>1.75</v>
      </c>
      <c r="BO22" s="163"/>
      <c r="BP22" s="163"/>
      <c r="BQ22" s="182"/>
      <c r="BR22" s="166" t="n">
        <v>1.5</v>
      </c>
      <c r="BS22" s="163"/>
      <c r="BT22" s="163"/>
      <c r="BU22" s="166" t="n">
        <v>2.5</v>
      </c>
      <c r="BV22" s="166" t="n">
        <v>2.5</v>
      </c>
      <c r="BW22" s="163"/>
      <c r="BX22" s="163"/>
    </row>
    <row r="23" customFormat="false" ht="17.35" hidden="false" customHeight="false" outlineLevel="0" collapsed="false">
      <c r="B23" s="135" t="n">
        <v>10</v>
      </c>
      <c r="C23" s="183" t="s">
        <v>64</v>
      </c>
      <c r="D23" s="183"/>
      <c r="E23" s="184" t="n">
        <v>2.5</v>
      </c>
      <c r="F23" s="185" t="n">
        <v>2.25</v>
      </c>
      <c r="G23" s="186"/>
      <c r="H23" s="186"/>
      <c r="I23" s="185" t="n">
        <v>2.5</v>
      </c>
      <c r="J23" s="185" t="n">
        <v>1.75</v>
      </c>
      <c r="K23" s="186"/>
      <c r="L23" s="186"/>
      <c r="M23" s="186"/>
      <c r="N23" s="185" t="n">
        <v>2</v>
      </c>
      <c r="O23" s="186"/>
      <c r="P23" s="186"/>
      <c r="Q23" s="187" t="n">
        <v>2.5</v>
      </c>
      <c r="R23" s="187" t="n">
        <v>3.5</v>
      </c>
      <c r="S23" s="186"/>
      <c r="T23" s="186"/>
      <c r="U23" s="188"/>
      <c r="V23" s="189" t="n">
        <v>2</v>
      </c>
      <c r="W23" s="190" t="n">
        <v>0.5</v>
      </c>
      <c r="X23" s="190" t="n">
        <v>0</v>
      </c>
      <c r="Y23" s="186"/>
      <c r="Z23" s="185" t="n">
        <v>1.5</v>
      </c>
      <c r="AA23" s="186"/>
      <c r="AB23" s="186"/>
      <c r="AC23" s="189" t="n">
        <v>2.5</v>
      </c>
      <c r="AD23" s="189" t="n">
        <v>3</v>
      </c>
      <c r="AE23" s="190" t="n">
        <v>1</v>
      </c>
      <c r="AF23" s="190" t="n">
        <v>0.25</v>
      </c>
      <c r="AG23" s="185" t="n">
        <v>2.5</v>
      </c>
      <c r="AH23" s="185" t="n">
        <v>3.5</v>
      </c>
      <c r="AI23" s="186"/>
      <c r="AJ23" s="186"/>
      <c r="AK23" s="191"/>
      <c r="AL23" s="192" t="n">
        <v>1.25</v>
      </c>
      <c r="AM23" s="186"/>
      <c r="AN23" s="186"/>
      <c r="AO23" s="186"/>
      <c r="AP23" s="185" t="n">
        <v>1.75</v>
      </c>
      <c r="AQ23" s="186"/>
      <c r="AR23" s="186"/>
      <c r="AS23" s="182"/>
      <c r="AT23" s="166" t="n">
        <v>0.5</v>
      </c>
      <c r="AU23" s="163"/>
      <c r="AV23" s="163"/>
      <c r="AW23" s="163"/>
      <c r="AX23" s="162" t="n">
        <v>2.75</v>
      </c>
      <c r="AY23" s="163"/>
      <c r="AZ23" s="163"/>
      <c r="BA23" s="163"/>
      <c r="BB23" s="162" t="n">
        <v>1.5</v>
      </c>
      <c r="BC23" s="163"/>
      <c r="BD23" s="163"/>
      <c r="BE23" s="163"/>
      <c r="BF23" s="162" t="n">
        <v>1.75</v>
      </c>
      <c r="BG23" s="163"/>
      <c r="BH23" s="163"/>
      <c r="BI23" s="177" t="n">
        <v>2.5</v>
      </c>
      <c r="BJ23" s="177" t="n">
        <v>1.75</v>
      </c>
      <c r="BK23" s="163"/>
      <c r="BL23" s="163"/>
      <c r="BM23" s="163"/>
      <c r="BN23" s="162" t="n">
        <v>1.5</v>
      </c>
      <c r="BO23" s="163"/>
      <c r="BP23" s="163"/>
      <c r="BQ23" s="182"/>
      <c r="BR23" s="166" t="n">
        <v>1.25</v>
      </c>
      <c r="BS23" s="163"/>
      <c r="BT23" s="163"/>
      <c r="BU23" s="163"/>
      <c r="BV23" s="162" t="n">
        <v>1.75</v>
      </c>
      <c r="BW23" s="163"/>
      <c r="BX23" s="163"/>
    </row>
    <row r="24" customFormat="false" ht="13.8" hidden="false" customHeight="false" outlineLevel="0" collapsed="false">
      <c r="B24" s="193" t="s">
        <v>135</v>
      </c>
      <c r="C24" s="194"/>
      <c r="D24" s="194"/>
      <c r="E24" s="195" t="s">
        <v>136</v>
      </c>
      <c r="F24" s="195"/>
      <c r="G24" s="195"/>
      <c r="H24" s="195"/>
      <c r="I24" s="196" t="s">
        <v>137</v>
      </c>
      <c r="J24" s="196"/>
      <c r="K24" s="196"/>
      <c r="L24" s="196"/>
      <c r="M24" s="197" t="s">
        <v>138</v>
      </c>
      <c r="N24" s="197"/>
      <c r="O24" s="197"/>
      <c r="P24" s="197"/>
      <c r="Q24" s="197" t="s">
        <v>138</v>
      </c>
      <c r="R24" s="197"/>
      <c r="S24" s="197"/>
      <c r="T24" s="197"/>
      <c r="U24" s="197" t="s">
        <v>138</v>
      </c>
      <c r="V24" s="197"/>
      <c r="W24" s="197"/>
      <c r="X24" s="197"/>
      <c r="Y24" s="197" t="s">
        <v>138</v>
      </c>
      <c r="Z24" s="197"/>
      <c r="AA24" s="197"/>
      <c r="AB24" s="197"/>
      <c r="AC24" s="196" t="s">
        <v>137</v>
      </c>
      <c r="AD24" s="196"/>
      <c r="AE24" s="196"/>
      <c r="AF24" s="196"/>
      <c r="AG24" s="196" t="s">
        <v>137</v>
      </c>
      <c r="AH24" s="196"/>
      <c r="AI24" s="196"/>
      <c r="AJ24" s="196"/>
      <c r="AK24" s="196" t="s">
        <v>137</v>
      </c>
      <c r="AL24" s="196"/>
      <c r="AM24" s="196"/>
      <c r="AN24" s="196"/>
      <c r="AO24" s="197" t="s">
        <v>138</v>
      </c>
      <c r="AP24" s="197"/>
      <c r="AQ24" s="197"/>
      <c r="AR24" s="197"/>
      <c r="AS24" s="198" t="s">
        <v>137</v>
      </c>
      <c r="AT24" s="198"/>
      <c r="AU24" s="198"/>
      <c r="AV24" s="198"/>
      <c r="AW24" s="199" t="s">
        <v>138</v>
      </c>
      <c r="AX24" s="199"/>
      <c r="AY24" s="199"/>
      <c r="AZ24" s="199"/>
      <c r="BA24" s="199" t="s">
        <v>138</v>
      </c>
      <c r="BB24" s="199"/>
      <c r="BC24" s="199"/>
      <c r="BD24" s="199"/>
      <c r="BE24" s="199" t="s">
        <v>138</v>
      </c>
      <c r="BF24" s="199"/>
      <c r="BG24" s="199"/>
      <c r="BH24" s="199"/>
      <c r="BI24" s="199" t="s">
        <v>138</v>
      </c>
      <c r="BJ24" s="199"/>
      <c r="BK24" s="199"/>
      <c r="BL24" s="199"/>
      <c r="BM24" s="199" t="s">
        <v>138</v>
      </c>
      <c r="BN24" s="199"/>
      <c r="BO24" s="199"/>
      <c r="BP24" s="199"/>
      <c r="BQ24" s="198" t="s">
        <v>137</v>
      </c>
      <c r="BR24" s="198"/>
      <c r="BS24" s="198"/>
      <c r="BT24" s="198"/>
      <c r="BU24" s="199" t="s">
        <v>138</v>
      </c>
      <c r="BV24" s="199"/>
      <c r="BW24" s="199"/>
      <c r="BX24" s="199"/>
    </row>
    <row r="25" customFormat="false" ht="13.8" hidden="false" customHeight="false" outlineLevel="0" collapsed="false">
      <c r="B25" s="200" t="s">
        <v>139</v>
      </c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4"/>
      <c r="AT25" s="194"/>
      <c r="AU25" s="194"/>
      <c r="AV25" s="194"/>
      <c r="AW25" s="194"/>
      <c r="AX25" s="194"/>
      <c r="AY25" s="194"/>
      <c r="AZ25" s="194"/>
      <c r="BA25" s="194"/>
      <c r="BB25" s="194"/>
      <c r="BC25" s="194"/>
      <c r="BD25" s="194"/>
      <c r="BE25" s="194"/>
      <c r="BF25" s="194"/>
      <c r="BG25" s="194"/>
      <c r="BH25" s="194"/>
      <c r="BI25" s="194"/>
      <c r="BJ25" s="194"/>
      <c r="BK25" s="194"/>
      <c r="BL25" s="194"/>
      <c r="BM25" s="194"/>
      <c r="BN25" s="194"/>
      <c r="BO25" s="194"/>
      <c r="BP25" s="194"/>
      <c r="BQ25" s="194"/>
      <c r="BR25" s="194"/>
      <c r="BS25" s="194"/>
      <c r="BT25" s="194"/>
      <c r="BU25" s="194"/>
      <c r="BV25" s="194"/>
      <c r="BW25" s="194"/>
      <c r="BX25" s="194"/>
    </row>
    <row r="26" customFormat="false" ht="13.8" hidden="false" customHeight="false" outlineLevel="0" collapsed="false">
      <c r="B26" s="201" t="s">
        <v>135</v>
      </c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4"/>
    </row>
    <row r="27" customFormat="false" ht="13.8" hidden="false" customHeight="false" outlineLevel="0" collapsed="false">
      <c r="B27" s="202" t="s">
        <v>140</v>
      </c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4"/>
      <c r="AT27" s="194"/>
      <c r="AU27" s="194"/>
      <c r="AV27" s="194"/>
      <c r="AW27" s="194"/>
      <c r="AX27" s="194"/>
      <c r="AY27" s="194"/>
      <c r="AZ27" s="194"/>
      <c r="BA27" s="194"/>
      <c r="BB27" s="194"/>
      <c r="BC27" s="194"/>
      <c r="BD27" s="194"/>
      <c r="BE27" s="194"/>
      <c r="BF27" s="194"/>
      <c r="BG27" s="194"/>
      <c r="BH27" s="194"/>
      <c r="BI27" s="194"/>
      <c r="BJ27" s="194"/>
      <c r="BK27" s="194"/>
      <c r="BL27" s="194"/>
      <c r="BM27" s="194"/>
      <c r="BN27" s="194"/>
      <c r="BO27" s="194"/>
      <c r="BP27" s="194"/>
      <c r="BQ27" s="194"/>
      <c r="BR27" s="194"/>
      <c r="BS27" s="194"/>
      <c r="BT27" s="194"/>
      <c r="BU27" s="194"/>
      <c r="BV27" s="194"/>
      <c r="BW27" s="194"/>
      <c r="BX27" s="194"/>
    </row>
    <row r="28" customFormat="false" ht="13.8" hidden="false" customHeight="false" outlineLevel="0" collapsed="false">
      <c r="B28" s="203" t="s">
        <v>141</v>
      </c>
      <c r="C28" s="204"/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  <c r="AT28" s="194"/>
      <c r="AU28" s="194"/>
      <c r="AV28" s="194"/>
      <c r="AW28" s="194"/>
      <c r="AX28" s="194"/>
      <c r="AY28" s="194"/>
      <c r="AZ28" s="194"/>
      <c r="BA28" s="194"/>
      <c r="BB28" s="194"/>
      <c r="BC28" s="194"/>
      <c r="BD28" s="194"/>
      <c r="BE28" s="194"/>
      <c r="BF28" s="194"/>
      <c r="BG28" s="194"/>
      <c r="BH28" s="194"/>
      <c r="BI28" s="194"/>
      <c r="BJ28" s="194"/>
      <c r="BK28" s="194"/>
      <c r="BL28" s="194"/>
      <c r="BM28" s="194"/>
      <c r="BN28" s="194"/>
      <c r="BO28" s="194"/>
      <c r="BP28" s="194"/>
      <c r="BQ28" s="194"/>
      <c r="BR28" s="194"/>
      <c r="BS28" s="194"/>
      <c r="BT28" s="194"/>
      <c r="BU28" s="194"/>
      <c r="BV28" s="194"/>
      <c r="BW28" s="194"/>
      <c r="BX28" s="194"/>
    </row>
    <row r="31" customFormat="false" ht="13.8" hidden="false" customHeight="false" outlineLevel="0" collapsed="false"/>
    <row r="32" customFormat="false" ht="13.8" hidden="false" customHeight="false" outlineLevel="0" collapsed="false">
      <c r="F32" s="205"/>
      <c r="G32" s="206"/>
      <c r="H32" s="206"/>
      <c r="I32" s="206"/>
      <c r="J32" s="206"/>
      <c r="K32" s="206"/>
      <c r="L32" s="206"/>
      <c r="M32" s="206"/>
    </row>
    <row r="33" customFormat="false" ht="13.8" hidden="false" customHeight="false" outlineLevel="0" collapsed="false">
      <c r="E33" s="207"/>
      <c r="F33" s="208"/>
      <c r="G33" s="207"/>
      <c r="H33" s="207"/>
      <c r="I33" s="207"/>
      <c r="J33" s="207"/>
      <c r="K33" s="207"/>
      <c r="L33" s="207"/>
      <c r="M33" s="207"/>
    </row>
    <row r="34" customFormat="false" ht="13.8" hidden="false" customHeight="false" outlineLevel="0" collapsed="false">
      <c r="E34" s="209"/>
      <c r="F34" s="209"/>
      <c r="G34" s="209"/>
      <c r="H34" s="209"/>
      <c r="I34" s="209"/>
      <c r="J34" s="209"/>
      <c r="K34" s="209"/>
      <c r="L34" s="209"/>
      <c r="M34" s="209"/>
    </row>
    <row r="35" customFormat="false" ht="13.8" hidden="false" customHeight="false" outlineLevel="0" collapsed="false">
      <c r="E35" s="209"/>
      <c r="F35" s="209"/>
      <c r="G35" s="209"/>
      <c r="H35" s="209"/>
      <c r="I35" s="209"/>
      <c r="J35" s="209"/>
      <c r="K35" s="209"/>
      <c r="L35" s="209"/>
      <c r="M35" s="209"/>
      <c r="AF35" s="210"/>
    </row>
    <row r="36" customFormat="false" ht="13.8" hidden="false" customHeight="false" outlineLevel="0" collapsed="false">
      <c r="E36" s="209"/>
      <c r="F36" s="209"/>
      <c r="G36" s="209"/>
      <c r="H36" s="209"/>
      <c r="I36" s="209"/>
      <c r="J36" s="209"/>
      <c r="K36" s="209"/>
      <c r="L36" s="209"/>
      <c r="M36" s="209"/>
    </row>
    <row r="37" customFormat="false" ht="13.8" hidden="false" customHeight="false" outlineLevel="0" collapsed="false">
      <c r="E37" s="209"/>
      <c r="F37" s="209"/>
      <c r="G37" s="209"/>
      <c r="H37" s="209"/>
      <c r="I37" s="209"/>
      <c r="J37" s="209"/>
      <c r="K37" s="209"/>
      <c r="L37" s="209"/>
      <c r="M37" s="209"/>
    </row>
    <row r="38" customFormat="false" ht="13.8" hidden="false" customHeight="false" outlineLevel="0" collapsed="false">
      <c r="E38" s="209"/>
      <c r="F38" s="209"/>
      <c r="G38" s="209"/>
      <c r="H38" s="209"/>
      <c r="I38" s="209"/>
      <c r="J38" s="209"/>
      <c r="K38" s="209"/>
      <c r="L38" s="209"/>
      <c r="M38" s="209"/>
    </row>
    <row r="39" customFormat="false" ht="13.8" hidden="false" customHeight="false" outlineLevel="0" collapsed="false">
      <c r="E39" s="209"/>
      <c r="F39" s="209"/>
      <c r="G39" s="209"/>
      <c r="H39" s="209"/>
      <c r="I39" s="209"/>
      <c r="J39" s="209"/>
      <c r="K39" s="209"/>
      <c r="L39" s="209"/>
      <c r="M39" s="209"/>
    </row>
    <row r="40" customFormat="false" ht="13.8" hidden="false" customHeight="false" outlineLevel="0" collapsed="false">
      <c r="E40" s="209"/>
      <c r="F40" s="209"/>
      <c r="G40" s="209"/>
      <c r="H40" s="209"/>
      <c r="I40" s="209"/>
      <c r="J40" s="209"/>
      <c r="K40" s="209"/>
      <c r="L40" s="209"/>
      <c r="M40" s="209"/>
    </row>
    <row r="41" customFormat="false" ht="13.8" hidden="false" customHeight="false" outlineLevel="0" collapsed="false">
      <c r="E41" s="209"/>
      <c r="F41" s="209"/>
      <c r="G41" s="209"/>
      <c r="H41" s="209"/>
      <c r="I41" s="209"/>
      <c r="J41" s="209"/>
      <c r="K41" s="209"/>
      <c r="L41" s="209"/>
      <c r="M41" s="209"/>
    </row>
    <row r="42" customFormat="false" ht="13.8" hidden="false" customHeight="false" outlineLevel="0" collapsed="false">
      <c r="E42" s="209"/>
      <c r="F42" s="209"/>
      <c r="G42" s="209"/>
      <c r="H42" s="209"/>
      <c r="I42" s="209"/>
      <c r="J42" s="209"/>
      <c r="K42" s="209"/>
      <c r="L42" s="209"/>
      <c r="M42" s="209"/>
    </row>
    <row r="43" customFormat="false" ht="13.8" hidden="false" customHeight="false" outlineLevel="0" collapsed="false">
      <c r="E43" s="209"/>
      <c r="F43" s="209"/>
      <c r="G43" s="209"/>
      <c r="H43" s="209"/>
      <c r="I43" s="209"/>
      <c r="J43" s="209"/>
      <c r="K43" s="209"/>
      <c r="L43" s="209"/>
      <c r="M43" s="209"/>
    </row>
    <row r="44" customFormat="false" ht="13.8" hidden="false" customHeight="false" outlineLevel="0" collapsed="false">
      <c r="E44" s="211"/>
      <c r="F44" s="211"/>
      <c r="G44" s="211"/>
      <c r="H44" s="211"/>
      <c r="I44" s="211"/>
      <c r="J44" s="211"/>
      <c r="K44" s="211"/>
      <c r="L44" s="211"/>
      <c r="M44" s="211"/>
    </row>
    <row r="46" customFormat="false" ht="13.8" hidden="false" customHeight="false" outlineLevel="0" collapsed="false">
      <c r="E46" s="212"/>
      <c r="F46" s="212"/>
      <c r="G46" s="212"/>
      <c r="H46" s="212"/>
      <c r="I46" s="212"/>
      <c r="J46" s="212"/>
    </row>
  </sheetData>
  <mergeCells count="43">
    <mergeCell ref="B9:B11"/>
    <mergeCell ref="C9:C11"/>
    <mergeCell ref="B12:B13"/>
    <mergeCell ref="C12:C13"/>
    <mergeCell ref="E12:H12"/>
    <mergeCell ref="I12:L12"/>
    <mergeCell ref="M12:P12"/>
    <mergeCell ref="Q12:T12"/>
    <mergeCell ref="U12:X12"/>
    <mergeCell ref="Y12:AB12"/>
    <mergeCell ref="AC12:AF12"/>
    <mergeCell ref="AG12:AJ12"/>
    <mergeCell ref="AK12:AN12"/>
    <mergeCell ref="AO12:AR12"/>
    <mergeCell ref="AS12:AV12"/>
    <mergeCell ref="AW12:AZ12"/>
    <mergeCell ref="BA12:BD12"/>
    <mergeCell ref="BE12:BH12"/>
    <mergeCell ref="BI12:BL12"/>
    <mergeCell ref="BM12:BP12"/>
    <mergeCell ref="BQ12:BT12"/>
    <mergeCell ref="BU12:BX12"/>
    <mergeCell ref="E24:H24"/>
    <mergeCell ref="I24:L24"/>
    <mergeCell ref="M24:P24"/>
    <mergeCell ref="Q24:T24"/>
    <mergeCell ref="U24:X24"/>
    <mergeCell ref="Y24:AB24"/>
    <mergeCell ref="AC24:AF24"/>
    <mergeCell ref="AG24:AJ24"/>
    <mergeCell ref="AK24:AN24"/>
    <mergeCell ref="AO24:AR24"/>
    <mergeCell ref="AS24:AV24"/>
    <mergeCell ref="AW24:AZ24"/>
    <mergeCell ref="BA24:BD24"/>
    <mergeCell ref="BE24:BH24"/>
    <mergeCell ref="BI24:BL24"/>
    <mergeCell ref="BM24:BP24"/>
    <mergeCell ref="BQ24:BT24"/>
    <mergeCell ref="BU24:BX24"/>
    <mergeCell ref="G32:H32"/>
    <mergeCell ref="I32:K32"/>
    <mergeCell ref="L32:M3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2.76"/>
  </cols>
  <sheetData>
    <row r="3" customFormat="false" ht="15" hidden="false" customHeight="false" outlineLevel="0" collapsed="false">
      <c r="B3" s="431" t="s">
        <v>362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87" t="s">
        <v>79</v>
      </c>
      <c r="E8" s="488" t="n">
        <f aca="false">SUM(F8:Y8)</f>
        <v>25</v>
      </c>
      <c r="F8" s="504" t="n">
        <v>2.5</v>
      </c>
      <c r="G8" s="234" t="n">
        <v>3</v>
      </c>
      <c r="H8" s="234"/>
      <c r="I8" s="235"/>
      <c r="J8" s="504" t="n">
        <v>2.5</v>
      </c>
      <c r="K8" s="476" t="n">
        <v>2.75</v>
      </c>
      <c r="L8" s="234"/>
      <c r="M8" s="235"/>
      <c r="N8" s="533"/>
      <c r="O8" s="245" t="n">
        <v>1.75</v>
      </c>
      <c r="P8" s="491"/>
      <c r="Q8" s="235"/>
      <c r="R8" s="490" t="n">
        <v>2.5</v>
      </c>
      <c r="S8" s="476" t="n">
        <v>3.25</v>
      </c>
      <c r="T8" s="234"/>
      <c r="U8" s="235"/>
      <c r="V8" s="533" t="n">
        <v>2.5</v>
      </c>
      <c r="W8" s="513" t="n">
        <v>4.25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87" t="s">
        <v>65</v>
      </c>
      <c r="E9" s="488" t="n">
        <f aca="false">SUM(F9:Y9)</f>
        <v>23</v>
      </c>
      <c r="F9" s="504" t="n">
        <v>2.5</v>
      </c>
      <c r="G9" s="245" t="n">
        <v>3.5</v>
      </c>
      <c r="H9" s="245"/>
      <c r="I9" s="246"/>
      <c r="J9" s="504"/>
      <c r="K9" s="501" t="n">
        <v>3</v>
      </c>
      <c r="L9" s="496" t="n">
        <v>0.5</v>
      </c>
      <c r="M9" s="246" t="n">
        <v>0.5</v>
      </c>
      <c r="N9" s="533" t="n">
        <v>2.5</v>
      </c>
      <c r="O9" s="446" t="n">
        <v>2.5</v>
      </c>
      <c r="P9" s="494"/>
      <c r="Q9" s="246"/>
      <c r="R9" s="490" t="n">
        <v>2.5</v>
      </c>
      <c r="S9" s="456" t="n">
        <v>4</v>
      </c>
      <c r="T9" s="245"/>
      <c r="U9" s="246"/>
      <c r="V9" s="533"/>
      <c r="W9" s="456" t="n">
        <v>1.5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87" t="s">
        <v>93</v>
      </c>
      <c r="E10" s="488" t="n">
        <f aca="false">SUM(F10:Y10)</f>
        <v>17.5</v>
      </c>
      <c r="F10" s="504" t="n">
        <v>2.5</v>
      </c>
      <c r="G10" s="501" t="n">
        <v>2.75</v>
      </c>
      <c r="H10" s="245"/>
      <c r="I10" s="246"/>
      <c r="J10" s="504"/>
      <c r="K10" s="244" t="n">
        <v>1.5</v>
      </c>
      <c r="L10" s="245"/>
      <c r="M10" s="246"/>
      <c r="N10" s="533"/>
      <c r="O10" s="501" t="n">
        <v>2</v>
      </c>
      <c r="P10" s="518"/>
      <c r="Q10" s="246" t="n">
        <v>0.5</v>
      </c>
      <c r="R10" s="490"/>
      <c r="S10" s="244" t="n">
        <v>1.75</v>
      </c>
      <c r="T10" s="245"/>
      <c r="U10" s="246"/>
      <c r="V10" s="533" t="n">
        <v>2.5</v>
      </c>
      <c r="W10" s="244" t="n">
        <v>4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87" t="s">
        <v>69</v>
      </c>
      <c r="E11" s="488" t="n">
        <f aca="false">SUM(F11:Y11)</f>
        <v>17.5</v>
      </c>
      <c r="F11" s="506" t="n">
        <v>1.5</v>
      </c>
      <c r="G11" s="234" t="n">
        <v>2.75</v>
      </c>
      <c r="H11" s="245"/>
      <c r="I11" s="246"/>
      <c r="J11" s="504"/>
      <c r="K11" s="274" t="n">
        <v>2.25</v>
      </c>
      <c r="L11" s="245"/>
      <c r="M11" s="246"/>
      <c r="N11" s="533"/>
      <c r="O11" s="245" t="n">
        <v>2.25</v>
      </c>
      <c r="P11" s="494"/>
      <c r="Q11" s="246"/>
      <c r="R11" s="490"/>
      <c r="S11" s="496" t="n">
        <v>2.25</v>
      </c>
      <c r="T11" s="245"/>
      <c r="U11" s="246" t="n">
        <v>0.5</v>
      </c>
      <c r="V11" s="533" t="n">
        <v>2.5</v>
      </c>
      <c r="W11" s="244" t="n">
        <v>3.5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99" t="s">
        <v>59</v>
      </c>
      <c r="E12" s="488" t="n">
        <f aca="false">SUM(F12:Y12)</f>
        <v>17</v>
      </c>
      <c r="F12" s="504" t="n">
        <v>2.5</v>
      </c>
      <c r="G12" s="245" t="n">
        <v>3.25</v>
      </c>
      <c r="H12" s="245"/>
      <c r="I12" s="246"/>
      <c r="J12" s="504"/>
      <c r="K12" s="244" t="n">
        <v>1.75</v>
      </c>
      <c r="L12" s="245"/>
      <c r="M12" s="246"/>
      <c r="N12" s="533"/>
      <c r="O12" s="245" t="n">
        <v>1.75</v>
      </c>
      <c r="P12" s="494"/>
      <c r="Q12" s="262"/>
      <c r="R12" s="490"/>
      <c r="S12" s="244" t="n">
        <v>1.5</v>
      </c>
      <c r="T12" s="245"/>
      <c r="U12" s="262"/>
      <c r="V12" s="533" t="n">
        <v>2.5</v>
      </c>
      <c r="W12" s="244" t="n">
        <v>3.75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87" t="s">
        <v>83</v>
      </c>
      <c r="E13" s="488" t="n">
        <f aca="false">SUM(F13:Y13)</f>
        <v>16.75</v>
      </c>
      <c r="F13" s="504"/>
      <c r="G13" s="482" t="n">
        <v>2.25</v>
      </c>
      <c r="H13" s="245"/>
      <c r="I13" s="246"/>
      <c r="J13" s="504"/>
      <c r="K13" s="244" t="n">
        <v>1.25</v>
      </c>
      <c r="L13" s="244"/>
      <c r="M13" s="246"/>
      <c r="N13" s="533"/>
      <c r="O13" s="245" t="n">
        <v>1</v>
      </c>
      <c r="P13" s="494"/>
      <c r="Q13" s="246"/>
      <c r="R13" s="490" t="n">
        <v>2.5</v>
      </c>
      <c r="S13" s="455" t="n">
        <v>3.25</v>
      </c>
      <c r="T13" s="245"/>
      <c r="U13" s="246"/>
      <c r="V13" s="533" t="n">
        <v>2.5</v>
      </c>
      <c r="W13" s="244" t="n">
        <v>4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87" t="s">
        <v>75</v>
      </c>
      <c r="E14" s="488" t="n">
        <f aca="false">SUM(F14:Y14)</f>
        <v>16.5</v>
      </c>
      <c r="F14" s="504" t="n">
        <v>2.5</v>
      </c>
      <c r="G14" s="245" t="n">
        <v>2.75</v>
      </c>
      <c r="H14" s="245"/>
      <c r="I14" s="246"/>
      <c r="J14" s="504" t="n">
        <v>2.5</v>
      </c>
      <c r="K14" s="456" t="n">
        <v>3.5</v>
      </c>
      <c r="L14" s="245"/>
      <c r="M14" s="262"/>
      <c r="N14" s="533"/>
      <c r="O14" s="245" t="n">
        <v>1.25</v>
      </c>
      <c r="P14" s="494"/>
      <c r="Q14" s="246"/>
      <c r="R14" s="490"/>
      <c r="S14" s="244" t="n">
        <v>1.5</v>
      </c>
      <c r="T14" s="245"/>
      <c r="U14" s="246"/>
      <c r="V14" s="533"/>
      <c r="W14" s="455" t="n">
        <v>2.5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87" t="s">
        <v>77</v>
      </c>
      <c r="E15" s="488" t="n">
        <f aca="false">SUM(F15:Y15)</f>
        <v>16</v>
      </c>
      <c r="F15" s="504" t="n">
        <v>2.5</v>
      </c>
      <c r="G15" s="274" t="n">
        <v>3.5</v>
      </c>
      <c r="H15" s="245"/>
      <c r="I15" s="246"/>
      <c r="J15" s="506"/>
      <c r="K15" s="244" t="n">
        <v>0.5</v>
      </c>
      <c r="L15" s="245"/>
      <c r="M15" s="246"/>
      <c r="N15" s="533" t="n">
        <v>2.5</v>
      </c>
      <c r="O15" s="482" t="n">
        <v>3.75</v>
      </c>
      <c r="P15" s="494"/>
      <c r="Q15" s="246"/>
      <c r="R15" s="490"/>
      <c r="S15" s="244" t="n">
        <v>1</v>
      </c>
      <c r="T15" s="245"/>
      <c r="U15" s="246"/>
      <c r="V15" s="533"/>
      <c r="W15" s="555" t="n">
        <v>2.25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99" t="s">
        <v>99</v>
      </c>
      <c r="E16" s="488" t="n">
        <f aca="false">SUM(F16:Y16)</f>
        <v>14.25</v>
      </c>
      <c r="F16" s="504"/>
      <c r="G16" s="446" t="n">
        <v>1.75</v>
      </c>
      <c r="H16" s="245"/>
      <c r="I16" s="246"/>
      <c r="J16" s="504" t="n">
        <v>2.5</v>
      </c>
      <c r="K16" s="455" t="n">
        <v>3.25</v>
      </c>
      <c r="L16" s="515"/>
      <c r="M16" s="246"/>
      <c r="N16" s="551"/>
      <c r="O16" s="245" t="n">
        <v>0</v>
      </c>
      <c r="P16" s="494"/>
      <c r="Q16" s="246"/>
      <c r="R16" s="490"/>
      <c r="S16" s="497" t="n">
        <v>1.5</v>
      </c>
      <c r="T16" s="245"/>
      <c r="U16" s="246"/>
      <c r="V16" s="533" t="n">
        <v>2.5</v>
      </c>
      <c r="W16" s="234" t="n">
        <v>2.75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87" t="s">
        <v>101</v>
      </c>
      <c r="E17" s="488" t="n">
        <f aca="false">SUM(F17:Y17)</f>
        <v>14</v>
      </c>
      <c r="F17" s="504"/>
      <c r="G17" s="476" t="n">
        <v>1</v>
      </c>
      <c r="H17" s="283"/>
      <c r="I17" s="282"/>
      <c r="J17" s="504"/>
      <c r="K17" s="234" t="n">
        <v>1.25</v>
      </c>
      <c r="L17" s="283"/>
      <c r="M17" s="282"/>
      <c r="N17" s="533" t="n">
        <v>2.5</v>
      </c>
      <c r="O17" s="446" t="n">
        <v>3.5</v>
      </c>
      <c r="P17" s="502"/>
      <c r="Q17" s="282"/>
      <c r="R17" s="490"/>
      <c r="S17" s="312" t="n">
        <v>1.5</v>
      </c>
      <c r="T17" s="281"/>
      <c r="U17" s="246"/>
      <c r="V17" s="533" t="n">
        <v>2.5</v>
      </c>
      <c r="W17" s="556" t="n">
        <v>1.5</v>
      </c>
      <c r="X17" s="283"/>
      <c r="Y17" s="282" t="n">
        <v>0.25</v>
      </c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363</v>
      </c>
      <c r="G18" s="284"/>
      <c r="H18" s="284"/>
      <c r="I18" s="284"/>
      <c r="J18" s="284" t="s">
        <v>364</v>
      </c>
      <c r="K18" s="284"/>
      <c r="L18" s="284"/>
      <c r="M18" s="284"/>
      <c r="N18" s="284" t="s">
        <v>365</v>
      </c>
      <c r="O18" s="284"/>
      <c r="P18" s="284"/>
      <c r="Q18" s="284"/>
      <c r="R18" s="284" t="s">
        <v>366</v>
      </c>
      <c r="S18" s="284"/>
      <c r="T18" s="284"/>
      <c r="U18" s="284"/>
      <c r="V18" s="284" t="s">
        <v>367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523" t="s">
        <v>155</v>
      </c>
      <c r="G20" s="523"/>
      <c r="H20" s="523"/>
      <c r="I20" s="523"/>
      <c r="J20" s="471" t="s">
        <v>226</v>
      </c>
      <c r="K20" s="471"/>
      <c r="L20" s="471"/>
      <c r="M20" s="471"/>
      <c r="N20" s="471" t="s">
        <v>237</v>
      </c>
      <c r="O20" s="471"/>
      <c r="P20" s="471"/>
      <c r="Q20" s="471"/>
      <c r="R20" s="471" t="s">
        <v>237</v>
      </c>
      <c r="S20" s="471"/>
      <c r="T20" s="471"/>
      <c r="U20" s="471"/>
      <c r="V20" s="523" t="s">
        <v>155</v>
      </c>
      <c r="W20" s="523"/>
      <c r="X20" s="523"/>
      <c r="Y20" s="523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5"/>
  </cols>
  <sheetData>
    <row r="3" customFormat="false" ht="15" hidden="false" customHeight="false" outlineLevel="0" collapsed="false">
      <c r="B3" s="431" t="s">
        <v>368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87" t="s">
        <v>58</v>
      </c>
      <c r="E8" s="488" t="n">
        <f aca="false">SUM(F8:Y8)</f>
        <v>24.25</v>
      </c>
      <c r="F8" s="504"/>
      <c r="G8" s="493" t="n">
        <v>3.25</v>
      </c>
      <c r="H8" s="234" t="n">
        <v>0.5</v>
      </c>
      <c r="I8" s="235" t="n">
        <v>0.5</v>
      </c>
      <c r="J8" s="504" t="n">
        <v>2.5</v>
      </c>
      <c r="K8" s="234" t="n">
        <v>2.75</v>
      </c>
      <c r="L8" s="234"/>
      <c r="M8" s="235"/>
      <c r="N8" s="533" t="n">
        <v>2.5</v>
      </c>
      <c r="O8" s="245" t="n">
        <v>3.25</v>
      </c>
      <c r="P8" s="491"/>
      <c r="Q8" s="235"/>
      <c r="R8" s="490" t="n">
        <v>2.5</v>
      </c>
      <c r="S8" s="493" t="n">
        <v>2</v>
      </c>
      <c r="T8" s="234"/>
      <c r="U8" s="235" t="n">
        <v>0.5</v>
      </c>
      <c r="V8" s="533"/>
      <c r="W8" s="513" t="n">
        <v>2.5</v>
      </c>
      <c r="X8" s="493"/>
      <c r="Y8" s="235" t="n">
        <v>1.5</v>
      </c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87" t="s">
        <v>61</v>
      </c>
      <c r="E9" s="488" t="n">
        <f aca="false">SUM(F9:Y9)</f>
        <v>23.75</v>
      </c>
      <c r="F9" s="504" t="n">
        <v>2.5</v>
      </c>
      <c r="G9" s="482" t="n">
        <v>3.5</v>
      </c>
      <c r="H9" s="245"/>
      <c r="I9" s="246"/>
      <c r="J9" s="504"/>
      <c r="K9" s="446" t="n">
        <v>2</v>
      </c>
      <c r="L9" s="244"/>
      <c r="M9" s="246"/>
      <c r="N9" s="533" t="n">
        <v>2.5</v>
      </c>
      <c r="O9" s="498" t="n">
        <v>3</v>
      </c>
      <c r="P9" s="494"/>
      <c r="Q9" s="246" t="n">
        <v>0.25</v>
      </c>
      <c r="R9" s="490" t="n">
        <v>2.5</v>
      </c>
      <c r="S9" s="244" t="n">
        <v>3.25</v>
      </c>
      <c r="T9" s="245"/>
      <c r="U9" s="246"/>
      <c r="V9" s="533" t="n">
        <v>2.5</v>
      </c>
      <c r="W9" s="455" t="n">
        <v>1.75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87" t="s">
        <v>60</v>
      </c>
      <c r="E10" s="488" t="n">
        <f aca="false">SUM(F10:Y10)</f>
        <v>23.5</v>
      </c>
      <c r="F10" s="504"/>
      <c r="G10" s="245" t="n">
        <v>3</v>
      </c>
      <c r="H10" s="245"/>
      <c r="I10" s="246"/>
      <c r="J10" s="504" t="n">
        <v>2.5</v>
      </c>
      <c r="K10" s="497" t="n">
        <v>3</v>
      </c>
      <c r="L10" s="245"/>
      <c r="M10" s="246"/>
      <c r="N10" s="533" t="n">
        <v>2.5</v>
      </c>
      <c r="O10" s="501" t="n">
        <v>3.75</v>
      </c>
      <c r="P10" s="494"/>
      <c r="Q10" s="246"/>
      <c r="R10" s="490" t="n">
        <v>2.5</v>
      </c>
      <c r="S10" s="244" t="n">
        <v>3</v>
      </c>
      <c r="T10" s="245"/>
      <c r="U10" s="246"/>
      <c r="V10" s="533"/>
      <c r="W10" s="244" t="n">
        <v>3.25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87" t="s">
        <v>86</v>
      </c>
      <c r="E11" s="488" t="n">
        <f aca="false">SUM(F11:Y11)</f>
        <v>21.25</v>
      </c>
      <c r="F11" s="504"/>
      <c r="G11" s="513" t="n">
        <v>1.75</v>
      </c>
      <c r="H11" s="245"/>
      <c r="I11" s="246"/>
      <c r="J11" s="504" t="n">
        <v>2.5</v>
      </c>
      <c r="K11" s="274" t="n">
        <v>3.25</v>
      </c>
      <c r="L11" s="245"/>
      <c r="M11" s="246"/>
      <c r="N11" s="533" t="n">
        <v>2.5</v>
      </c>
      <c r="O11" s="245" t="n">
        <v>3.25</v>
      </c>
      <c r="P11" s="494"/>
      <c r="Q11" s="246"/>
      <c r="R11" s="490" t="n">
        <v>2.5</v>
      </c>
      <c r="S11" s="497" t="n">
        <v>3.25</v>
      </c>
      <c r="T11" s="245"/>
      <c r="U11" s="246"/>
      <c r="V11" s="533"/>
      <c r="W11" s="244" t="n">
        <v>2.25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87" t="s">
        <v>90</v>
      </c>
      <c r="E12" s="488" t="n">
        <f aca="false">SUM(F12:Y12)</f>
        <v>18.25</v>
      </c>
      <c r="F12" s="506" t="n">
        <v>1</v>
      </c>
      <c r="G12" s="446" t="n">
        <v>3.25</v>
      </c>
      <c r="H12" s="245"/>
      <c r="I12" s="246"/>
      <c r="J12" s="506"/>
      <c r="K12" s="456" t="n">
        <v>0.5</v>
      </c>
      <c r="L12" s="245"/>
      <c r="M12" s="246"/>
      <c r="N12" s="533" t="n">
        <v>2.5</v>
      </c>
      <c r="O12" s="245" t="n">
        <v>3.25</v>
      </c>
      <c r="P12" s="494"/>
      <c r="Q12" s="262"/>
      <c r="R12" s="490" t="n">
        <v>2.5</v>
      </c>
      <c r="S12" s="244" t="n">
        <v>3.25</v>
      </c>
      <c r="T12" s="245"/>
      <c r="U12" s="262"/>
      <c r="V12" s="533"/>
      <c r="W12" s="244" t="n">
        <v>2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99" t="s">
        <v>80</v>
      </c>
      <c r="E13" s="488" t="n">
        <f aca="false">SUM(F13:Y13)</f>
        <v>18.25</v>
      </c>
      <c r="F13" s="504"/>
      <c r="G13" s="245" t="n">
        <v>1.5</v>
      </c>
      <c r="H13" s="245"/>
      <c r="I13" s="246"/>
      <c r="J13" s="504" t="n">
        <v>2.5</v>
      </c>
      <c r="K13" s="244" t="n">
        <v>1.5</v>
      </c>
      <c r="L13" s="548"/>
      <c r="M13" s="246"/>
      <c r="N13" s="533"/>
      <c r="O13" s="446" t="n">
        <v>1.5</v>
      </c>
      <c r="P13" s="494"/>
      <c r="Q13" s="246"/>
      <c r="R13" s="490" t="n">
        <v>2.5</v>
      </c>
      <c r="S13" s="244" t="n">
        <v>2.75</v>
      </c>
      <c r="T13" s="245"/>
      <c r="U13" s="246"/>
      <c r="V13" s="533" t="n">
        <v>2.5</v>
      </c>
      <c r="W13" s="456" t="n">
        <v>3.5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87" t="s">
        <v>98</v>
      </c>
      <c r="E14" s="488" t="n">
        <f aca="false">SUM(F14:Y14)</f>
        <v>17.75</v>
      </c>
      <c r="F14" s="504"/>
      <c r="G14" s="245" t="n">
        <v>2.5</v>
      </c>
      <c r="H14" s="245"/>
      <c r="I14" s="246"/>
      <c r="J14" s="504"/>
      <c r="K14" s="455" t="n">
        <v>2</v>
      </c>
      <c r="L14" s="245"/>
      <c r="M14" s="262"/>
      <c r="N14" s="533" t="n">
        <v>2.5</v>
      </c>
      <c r="O14" s="245" t="n">
        <v>3</v>
      </c>
      <c r="P14" s="494"/>
      <c r="Q14" s="246"/>
      <c r="R14" s="490" t="n">
        <v>2.5</v>
      </c>
      <c r="S14" s="244" t="n">
        <v>3.5</v>
      </c>
      <c r="T14" s="245"/>
      <c r="U14" s="246"/>
      <c r="V14" s="533"/>
      <c r="W14" s="244" t="n">
        <v>1.75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87" t="s">
        <v>64</v>
      </c>
      <c r="E15" s="488" t="n">
        <f aca="false">SUM(F15:Y15)</f>
        <v>17</v>
      </c>
      <c r="F15" s="504"/>
      <c r="G15" s="274" t="n">
        <v>1.5</v>
      </c>
      <c r="H15" s="245"/>
      <c r="I15" s="246"/>
      <c r="J15" s="504" t="n">
        <v>2.5</v>
      </c>
      <c r="K15" s="244" t="n">
        <v>3.5</v>
      </c>
      <c r="L15" s="245"/>
      <c r="M15" s="246"/>
      <c r="N15" s="533" t="n">
        <v>2.5</v>
      </c>
      <c r="O15" s="245" t="n">
        <v>2.75</v>
      </c>
      <c r="P15" s="494"/>
      <c r="Q15" s="246"/>
      <c r="R15" s="490"/>
      <c r="S15" s="455" t="n">
        <v>2.5</v>
      </c>
      <c r="T15" s="245"/>
      <c r="U15" s="246"/>
      <c r="V15" s="533"/>
      <c r="W15" s="547" t="n">
        <v>1.75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87" t="s">
        <v>74</v>
      </c>
      <c r="E16" s="488" t="n">
        <f aca="false">SUM(F16:Y16)</f>
        <v>15.75</v>
      </c>
      <c r="F16" s="504"/>
      <c r="G16" s="245" t="n">
        <v>2</v>
      </c>
      <c r="H16" s="245"/>
      <c r="I16" s="246"/>
      <c r="J16" s="504" t="n">
        <v>2.5</v>
      </c>
      <c r="K16" s="244" t="n">
        <v>3.75</v>
      </c>
      <c r="L16" s="245"/>
      <c r="M16" s="246"/>
      <c r="N16" s="533"/>
      <c r="O16" s="446" t="n">
        <v>1.5</v>
      </c>
      <c r="P16" s="494"/>
      <c r="Q16" s="246"/>
      <c r="R16" s="490"/>
      <c r="S16" s="557" t="n">
        <v>1.25</v>
      </c>
      <c r="T16" s="245"/>
      <c r="U16" s="246"/>
      <c r="V16" s="533" t="n">
        <v>2.5</v>
      </c>
      <c r="W16" s="558" t="n">
        <v>2.25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99" t="s">
        <v>63</v>
      </c>
      <c r="E17" s="488" t="n">
        <f aca="false">SUM(F17:Y17)</f>
        <v>15.25</v>
      </c>
      <c r="F17" s="504" t="n">
        <v>2.5</v>
      </c>
      <c r="G17" s="476" t="n">
        <v>3.25</v>
      </c>
      <c r="H17" s="283"/>
      <c r="I17" s="282"/>
      <c r="J17" s="504" t="n">
        <v>2.5</v>
      </c>
      <c r="K17" s="234" t="n">
        <v>2.5</v>
      </c>
      <c r="L17" s="283"/>
      <c r="M17" s="282"/>
      <c r="N17" s="533"/>
      <c r="O17" s="482" t="n">
        <v>1.25</v>
      </c>
      <c r="P17" s="502"/>
      <c r="Q17" s="282"/>
      <c r="R17" s="490"/>
      <c r="S17" s="469" t="n">
        <v>2</v>
      </c>
      <c r="T17" s="281"/>
      <c r="U17" s="246"/>
      <c r="V17" s="533"/>
      <c r="W17" s="281" t="n">
        <v>1.25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369</v>
      </c>
      <c r="G18" s="284"/>
      <c r="H18" s="284"/>
      <c r="I18" s="284"/>
      <c r="J18" s="284" t="s">
        <v>370</v>
      </c>
      <c r="K18" s="284"/>
      <c r="L18" s="284"/>
      <c r="M18" s="284"/>
      <c r="N18" s="284" t="s">
        <v>371</v>
      </c>
      <c r="O18" s="284"/>
      <c r="P18" s="284"/>
      <c r="Q18" s="284"/>
      <c r="R18" s="284" t="s">
        <v>372</v>
      </c>
      <c r="S18" s="284"/>
      <c r="T18" s="284"/>
      <c r="U18" s="284"/>
      <c r="V18" s="284" t="s">
        <v>373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471" t="s">
        <v>226</v>
      </c>
      <c r="G20" s="471"/>
      <c r="H20" s="471"/>
      <c r="I20" s="471"/>
      <c r="J20" s="523" t="s">
        <v>155</v>
      </c>
      <c r="K20" s="523"/>
      <c r="L20" s="523"/>
      <c r="M20" s="523"/>
      <c r="N20" s="470" t="s">
        <v>137</v>
      </c>
      <c r="O20" s="470"/>
      <c r="P20" s="470"/>
      <c r="Q20" s="470"/>
      <c r="R20" s="523" t="s">
        <v>155</v>
      </c>
      <c r="S20" s="523"/>
      <c r="T20" s="523"/>
      <c r="U20" s="523"/>
      <c r="V20" s="471" t="s">
        <v>235</v>
      </c>
      <c r="W20" s="471"/>
      <c r="X20" s="471"/>
      <c r="Y20" s="471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26"/>
  </cols>
  <sheetData>
    <row r="3" customFormat="false" ht="15" hidden="false" customHeight="false" outlineLevel="0" collapsed="false">
      <c r="B3" s="431" t="s">
        <v>374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87" t="s">
        <v>67</v>
      </c>
      <c r="E8" s="488" t="n">
        <f aca="false">SUM(F8:Y8)</f>
        <v>23.75</v>
      </c>
      <c r="F8" s="504" t="n">
        <v>2.5</v>
      </c>
      <c r="G8" s="493" t="n">
        <v>3.75</v>
      </c>
      <c r="H8" s="234" t="n">
        <v>0.5</v>
      </c>
      <c r="I8" s="235" t="n">
        <v>0.25</v>
      </c>
      <c r="J8" s="504" t="n">
        <v>2.5</v>
      </c>
      <c r="K8" s="476" t="n">
        <v>3</v>
      </c>
      <c r="L8" s="234"/>
      <c r="M8" s="235"/>
      <c r="N8" s="533" t="n">
        <v>2.5</v>
      </c>
      <c r="O8" s="446" t="n">
        <v>4</v>
      </c>
      <c r="P8" s="491"/>
      <c r="Q8" s="235"/>
      <c r="R8" s="490"/>
      <c r="S8" s="234" t="n">
        <v>2.75</v>
      </c>
      <c r="T8" s="234"/>
      <c r="U8" s="235"/>
      <c r="V8" s="533"/>
      <c r="W8" s="476" t="n">
        <v>2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87" t="s">
        <v>55</v>
      </c>
      <c r="E9" s="488" t="n">
        <f aca="false">SUM(F9:Y9)</f>
        <v>21.75</v>
      </c>
      <c r="F9" s="504" t="n">
        <v>2.5</v>
      </c>
      <c r="G9" s="245" t="n">
        <v>4</v>
      </c>
      <c r="H9" s="245"/>
      <c r="I9" s="246"/>
      <c r="J9" s="504"/>
      <c r="K9" s="498" t="n">
        <v>3.25</v>
      </c>
      <c r="L9" s="244"/>
      <c r="M9" s="246" t="n">
        <v>0.5</v>
      </c>
      <c r="N9" s="533"/>
      <c r="O9" s="245" t="n">
        <v>1.75</v>
      </c>
      <c r="P9" s="494"/>
      <c r="Q9" s="246"/>
      <c r="R9" s="490"/>
      <c r="S9" s="496" t="n">
        <v>2.25</v>
      </c>
      <c r="T9" s="245"/>
      <c r="U9" s="246" t="n">
        <v>1</v>
      </c>
      <c r="V9" s="533" t="n">
        <v>2.5</v>
      </c>
      <c r="W9" s="244" t="n">
        <v>4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87" t="s">
        <v>134</v>
      </c>
      <c r="E10" s="488" t="n">
        <f aca="false">SUM(F10:Y10)</f>
        <v>21.25</v>
      </c>
      <c r="F10" s="504" t="n">
        <v>2.5</v>
      </c>
      <c r="G10" s="501" t="n">
        <v>3.75</v>
      </c>
      <c r="H10" s="245"/>
      <c r="I10" s="246"/>
      <c r="J10" s="504"/>
      <c r="K10" s="244" t="n">
        <v>1</v>
      </c>
      <c r="L10" s="245"/>
      <c r="M10" s="246"/>
      <c r="N10" s="533"/>
      <c r="O10" s="498" t="n">
        <v>2</v>
      </c>
      <c r="P10" s="494"/>
      <c r="Q10" s="246" t="n">
        <v>0.5</v>
      </c>
      <c r="R10" s="490" t="n">
        <v>2.5</v>
      </c>
      <c r="S10" s="455" t="n">
        <v>3.75</v>
      </c>
      <c r="T10" s="245"/>
      <c r="U10" s="246"/>
      <c r="V10" s="533" t="n">
        <v>2.5</v>
      </c>
      <c r="W10" s="244" t="n">
        <v>2.75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87" t="s">
        <v>97</v>
      </c>
      <c r="E11" s="488" t="n">
        <f aca="false">SUM(F11:Y11)</f>
        <v>21</v>
      </c>
      <c r="F11" s="504"/>
      <c r="G11" s="476" t="n">
        <v>2</v>
      </c>
      <c r="H11" s="245"/>
      <c r="I11" s="246"/>
      <c r="J11" s="504" t="n">
        <v>2.5</v>
      </c>
      <c r="K11" s="543" t="n">
        <v>3.75</v>
      </c>
      <c r="L11" s="245"/>
      <c r="M11" s="246"/>
      <c r="N11" s="533"/>
      <c r="O11" s="245" t="n">
        <v>2</v>
      </c>
      <c r="P11" s="494"/>
      <c r="Q11" s="246"/>
      <c r="R11" s="490" t="n">
        <v>2.5</v>
      </c>
      <c r="S11" s="456" t="n">
        <v>3.5</v>
      </c>
      <c r="T11" s="245"/>
      <c r="U11" s="246"/>
      <c r="V11" s="533" t="n">
        <v>2.5</v>
      </c>
      <c r="W11" s="496" t="n">
        <v>2</v>
      </c>
      <c r="X11" s="245"/>
      <c r="Y11" s="246" t="n">
        <v>0.25</v>
      </c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99" t="s">
        <v>63</v>
      </c>
      <c r="E12" s="488" t="n">
        <f aca="false">SUM(F12:Y12)</f>
        <v>20</v>
      </c>
      <c r="F12" s="504" t="n">
        <v>2.5</v>
      </c>
      <c r="G12" s="245" t="n">
        <v>2.5</v>
      </c>
      <c r="H12" s="245"/>
      <c r="I12" s="246"/>
      <c r="J12" s="504" t="n">
        <v>2.5</v>
      </c>
      <c r="K12" s="456" t="n">
        <v>3.5</v>
      </c>
      <c r="L12" s="245"/>
      <c r="M12" s="246"/>
      <c r="N12" s="533"/>
      <c r="O12" s="501" t="n">
        <v>0.5</v>
      </c>
      <c r="P12" s="494"/>
      <c r="Q12" s="262"/>
      <c r="R12" s="490"/>
      <c r="S12" s="244" t="n">
        <v>2.5</v>
      </c>
      <c r="T12" s="245"/>
      <c r="U12" s="262"/>
      <c r="V12" s="533" t="n">
        <v>2.5</v>
      </c>
      <c r="W12" s="497" t="n">
        <v>3.5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87" t="s">
        <v>91</v>
      </c>
      <c r="E13" s="488" t="n">
        <f aca="false">SUM(F13:Y13)</f>
        <v>19.5</v>
      </c>
      <c r="F13" s="504" t="n">
        <v>2.5</v>
      </c>
      <c r="G13" s="245" t="n">
        <v>3.5</v>
      </c>
      <c r="H13" s="245"/>
      <c r="I13" s="246"/>
      <c r="J13" s="504"/>
      <c r="K13" s="497" t="n">
        <v>2.5</v>
      </c>
      <c r="L13" s="244"/>
      <c r="M13" s="246"/>
      <c r="N13" s="533" t="n">
        <v>2.5</v>
      </c>
      <c r="O13" s="482" t="n">
        <v>2.5</v>
      </c>
      <c r="P13" s="494"/>
      <c r="Q13" s="246"/>
      <c r="R13" s="490"/>
      <c r="S13" s="296" t="n">
        <v>2</v>
      </c>
      <c r="T13" s="245"/>
      <c r="U13" s="246"/>
      <c r="V13" s="533" t="n">
        <v>2.5</v>
      </c>
      <c r="W13" s="559" t="n">
        <v>1.5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87" t="s">
        <v>87</v>
      </c>
      <c r="E14" s="488" t="n">
        <f aca="false">SUM(F14:Y14)</f>
        <v>19</v>
      </c>
      <c r="F14" s="504" t="n">
        <v>2.5</v>
      </c>
      <c r="G14" s="245" t="n">
        <v>3.5</v>
      </c>
      <c r="H14" s="245"/>
      <c r="I14" s="246"/>
      <c r="J14" s="504"/>
      <c r="K14" s="244" t="n">
        <v>1.75</v>
      </c>
      <c r="L14" s="245"/>
      <c r="M14" s="262"/>
      <c r="N14" s="533"/>
      <c r="O14" s="245" t="n">
        <v>3.5</v>
      </c>
      <c r="P14" s="494"/>
      <c r="Q14" s="246"/>
      <c r="R14" s="490"/>
      <c r="S14" s="497" t="n">
        <v>2.5</v>
      </c>
      <c r="T14" s="245"/>
      <c r="U14" s="246"/>
      <c r="V14" s="533" t="n">
        <v>2.5</v>
      </c>
      <c r="W14" s="244" t="n">
        <v>2.75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99" t="s">
        <v>68</v>
      </c>
      <c r="E15" s="488" t="n">
        <f aca="false">SUM(F15:Y15)</f>
        <v>18.25</v>
      </c>
      <c r="F15" s="504"/>
      <c r="G15" s="543" t="n">
        <v>2.5</v>
      </c>
      <c r="H15" s="245"/>
      <c r="I15" s="246"/>
      <c r="J15" s="504"/>
      <c r="K15" s="244" t="n">
        <v>2.25</v>
      </c>
      <c r="L15" s="515"/>
      <c r="M15" s="246"/>
      <c r="N15" s="533"/>
      <c r="O15" s="245" t="n">
        <v>2</v>
      </c>
      <c r="P15" s="494"/>
      <c r="Q15" s="246"/>
      <c r="R15" s="490" t="n">
        <v>2.5</v>
      </c>
      <c r="S15" s="455" t="n">
        <v>2.5</v>
      </c>
      <c r="T15" s="245"/>
      <c r="U15" s="246"/>
      <c r="V15" s="533" t="n">
        <v>2.5</v>
      </c>
      <c r="W15" s="547" t="n">
        <v>4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87" t="s">
        <v>86</v>
      </c>
      <c r="E16" s="488" t="n">
        <f aca="false">SUM(F16:Y16)</f>
        <v>14.75</v>
      </c>
      <c r="F16" s="504" t="n">
        <v>2.5</v>
      </c>
      <c r="G16" s="245" t="n">
        <v>3.5</v>
      </c>
      <c r="H16" s="245"/>
      <c r="I16" s="246"/>
      <c r="J16" s="504"/>
      <c r="K16" s="244" t="n">
        <v>2.5</v>
      </c>
      <c r="L16" s="245"/>
      <c r="M16" s="246"/>
      <c r="N16" s="533"/>
      <c r="O16" s="245" t="n">
        <v>1.75</v>
      </c>
      <c r="P16" s="494"/>
      <c r="Q16" s="246"/>
      <c r="R16" s="490"/>
      <c r="S16" s="244" t="n">
        <v>2</v>
      </c>
      <c r="T16" s="245"/>
      <c r="U16" s="246"/>
      <c r="V16" s="533"/>
      <c r="W16" s="476" t="n">
        <v>2.5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87" t="s">
        <v>95</v>
      </c>
      <c r="E17" s="488" t="n">
        <f aca="false">SUM(F17:Y17)</f>
        <v>12.5</v>
      </c>
      <c r="F17" s="504"/>
      <c r="G17" s="478" t="n">
        <v>2</v>
      </c>
      <c r="H17" s="283"/>
      <c r="I17" s="282"/>
      <c r="J17" s="504"/>
      <c r="K17" s="234" t="n">
        <v>3.5</v>
      </c>
      <c r="L17" s="283"/>
      <c r="M17" s="282"/>
      <c r="N17" s="533" t="n">
        <v>2.5</v>
      </c>
      <c r="O17" s="446" t="n">
        <v>2.5</v>
      </c>
      <c r="P17" s="502"/>
      <c r="Q17" s="282"/>
      <c r="R17" s="505"/>
      <c r="S17" s="281" t="n">
        <v>0</v>
      </c>
      <c r="T17" s="281"/>
      <c r="U17" s="246"/>
      <c r="V17" s="533"/>
      <c r="W17" s="516" t="n">
        <v>2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375</v>
      </c>
      <c r="G18" s="284"/>
      <c r="H18" s="284"/>
      <c r="I18" s="284"/>
      <c r="J18" s="284" t="s">
        <v>376</v>
      </c>
      <c r="K18" s="284"/>
      <c r="L18" s="284"/>
      <c r="M18" s="284"/>
      <c r="N18" s="284" t="s">
        <v>377</v>
      </c>
      <c r="O18" s="284"/>
      <c r="P18" s="284"/>
      <c r="Q18" s="284"/>
      <c r="R18" s="284" t="s">
        <v>378</v>
      </c>
      <c r="S18" s="284"/>
      <c r="T18" s="284"/>
      <c r="U18" s="284"/>
      <c r="V18" s="284" t="s">
        <v>379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470" t="s">
        <v>137</v>
      </c>
      <c r="G20" s="470"/>
      <c r="H20" s="470"/>
      <c r="I20" s="470"/>
      <c r="J20" s="471" t="s">
        <v>226</v>
      </c>
      <c r="K20" s="471"/>
      <c r="L20" s="471"/>
      <c r="M20" s="471"/>
      <c r="N20" s="471" t="s">
        <v>237</v>
      </c>
      <c r="O20" s="471"/>
      <c r="P20" s="471"/>
      <c r="Q20" s="471"/>
      <c r="R20" s="471" t="s">
        <v>237</v>
      </c>
      <c r="S20" s="471"/>
      <c r="T20" s="471"/>
      <c r="U20" s="471"/>
      <c r="V20" s="470" t="s">
        <v>137</v>
      </c>
      <c r="W20" s="470"/>
      <c r="X20" s="470"/>
      <c r="Y20" s="470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63"/>
  </cols>
  <sheetData>
    <row r="3" customFormat="false" ht="15" hidden="false" customHeight="false" outlineLevel="0" collapsed="false">
      <c r="B3" s="431" t="s">
        <v>380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87" t="s">
        <v>56</v>
      </c>
      <c r="E8" s="488" t="n">
        <f aca="false">SUM(F8:Y8)</f>
        <v>27.25</v>
      </c>
      <c r="F8" s="504" t="n">
        <v>2.5</v>
      </c>
      <c r="G8" s="234" t="n">
        <v>3</v>
      </c>
      <c r="H8" s="234"/>
      <c r="I8" s="235"/>
      <c r="J8" s="504" t="n">
        <v>2.5</v>
      </c>
      <c r="K8" s="234" t="n">
        <v>4.25</v>
      </c>
      <c r="L8" s="234"/>
      <c r="M8" s="235"/>
      <c r="N8" s="533" t="n">
        <v>2.5</v>
      </c>
      <c r="O8" s="245" t="n">
        <v>1.5</v>
      </c>
      <c r="P8" s="491"/>
      <c r="Q8" s="235"/>
      <c r="R8" s="490"/>
      <c r="S8" s="513" t="n">
        <v>3.5</v>
      </c>
      <c r="T8" s="493" t="n">
        <v>0.5</v>
      </c>
      <c r="U8" s="235" t="n">
        <v>0.5</v>
      </c>
      <c r="V8" s="533" t="n">
        <v>2.5</v>
      </c>
      <c r="W8" s="234" t="n">
        <v>4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87" t="s">
        <v>97</v>
      </c>
      <c r="E9" s="488" t="n">
        <f aca="false">SUM(F9:Y9)</f>
        <v>26</v>
      </c>
      <c r="F9" s="504" t="n">
        <v>2.5</v>
      </c>
      <c r="G9" s="245" t="n">
        <v>2.5</v>
      </c>
      <c r="H9" s="245"/>
      <c r="I9" s="246"/>
      <c r="J9" s="504" t="n">
        <v>2.5</v>
      </c>
      <c r="K9" s="498" t="n">
        <v>3</v>
      </c>
      <c r="L9" s="244" t="n">
        <v>0.5</v>
      </c>
      <c r="M9" s="246" t="n">
        <v>0.25</v>
      </c>
      <c r="N9" s="533"/>
      <c r="O9" s="446" t="n">
        <v>3</v>
      </c>
      <c r="P9" s="494"/>
      <c r="Q9" s="246"/>
      <c r="R9" s="490" t="n">
        <v>2.5</v>
      </c>
      <c r="S9" s="456" t="n">
        <v>3.5</v>
      </c>
      <c r="T9" s="245"/>
      <c r="U9" s="246"/>
      <c r="V9" s="533" t="n">
        <v>2.5</v>
      </c>
      <c r="W9" s="244" t="n">
        <v>3.25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87" t="s">
        <v>134</v>
      </c>
      <c r="E10" s="488" t="n">
        <f aca="false">SUM(F10:Y10)</f>
        <v>25.75</v>
      </c>
      <c r="F10" s="504" t="n">
        <v>2.5</v>
      </c>
      <c r="G10" s="245" t="n">
        <v>3.5</v>
      </c>
      <c r="H10" s="245"/>
      <c r="I10" s="246"/>
      <c r="J10" s="504" t="n">
        <v>2.5</v>
      </c>
      <c r="K10" s="244" t="n">
        <v>3.5</v>
      </c>
      <c r="L10" s="245"/>
      <c r="M10" s="246"/>
      <c r="N10" s="533" t="n">
        <v>2.5</v>
      </c>
      <c r="O10" s="245" t="n">
        <v>2.75</v>
      </c>
      <c r="P10" s="494"/>
      <c r="Q10" s="246"/>
      <c r="R10" s="490"/>
      <c r="S10" s="244" t="n">
        <v>3.5</v>
      </c>
      <c r="T10" s="245"/>
      <c r="U10" s="246"/>
      <c r="V10" s="533" t="n">
        <v>2.5</v>
      </c>
      <c r="W10" s="496" t="n">
        <v>2.25</v>
      </c>
      <c r="X10" s="245"/>
      <c r="Y10" s="246" t="n">
        <v>0.25</v>
      </c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99" t="s">
        <v>66</v>
      </c>
      <c r="E11" s="488" t="n">
        <f aca="false">SUM(F11:Y11)</f>
        <v>25.25</v>
      </c>
      <c r="F11" s="504"/>
      <c r="G11" s="476" t="n">
        <v>2.75</v>
      </c>
      <c r="H11" s="245"/>
      <c r="I11" s="246"/>
      <c r="J11" s="504" t="n">
        <v>2.5</v>
      </c>
      <c r="K11" s="560" t="n">
        <v>2.75</v>
      </c>
      <c r="L11" s="245"/>
      <c r="M11" s="246"/>
      <c r="N11" s="533" t="n">
        <v>2.5</v>
      </c>
      <c r="O11" s="501" t="n">
        <v>2.5</v>
      </c>
      <c r="P11" s="494"/>
      <c r="Q11" s="246"/>
      <c r="R11" s="490" t="n">
        <v>2.5</v>
      </c>
      <c r="S11" s="455" t="n">
        <v>3.5</v>
      </c>
      <c r="T11" s="245"/>
      <c r="U11" s="246"/>
      <c r="V11" s="533" t="n">
        <v>2.5</v>
      </c>
      <c r="W11" s="244" t="n">
        <v>3.75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87" t="s">
        <v>92</v>
      </c>
      <c r="E12" s="488" t="n">
        <f aca="false">SUM(F12:Y12)</f>
        <v>23.5</v>
      </c>
      <c r="F12" s="504" t="n">
        <v>2.5</v>
      </c>
      <c r="G12" s="245" t="n">
        <v>2.75</v>
      </c>
      <c r="H12" s="245"/>
      <c r="I12" s="246"/>
      <c r="J12" s="504" t="n">
        <v>2.5</v>
      </c>
      <c r="K12" s="244" t="n">
        <v>3.75</v>
      </c>
      <c r="L12" s="245"/>
      <c r="M12" s="246"/>
      <c r="N12" s="533" t="n">
        <v>2.5</v>
      </c>
      <c r="O12" s="245" t="n">
        <v>2.25</v>
      </c>
      <c r="P12" s="494"/>
      <c r="Q12" s="262"/>
      <c r="R12" s="490"/>
      <c r="S12" s="244" t="n">
        <v>1.5</v>
      </c>
      <c r="T12" s="245"/>
      <c r="U12" s="262"/>
      <c r="V12" s="533" t="n">
        <v>2.5</v>
      </c>
      <c r="W12" s="244" t="n">
        <v>3.25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87" t="s">
        <v>91</v>
      </c>
      <c r="E13" s="488" t="n">
        <f aca="false">SUM(F13:Y13)</f>
        <v>21.5</v>
      </c>
      <c r="F13" s="504" t="n">
        <v>2.5</v>
      </c>
      <c r="G13" s="498" t="n">
        <v>2.25</v>
      </c>
      <c r="H13" s="245"/>
      <c r="I13" s="246" t="n">
        <v>0.25</v>
      </c>
      <c r="J13" s="504" t="n">
        <v>2.5</v>
      </c>
      <c r="K13" s="244" t="n">
        <v>2.25</v>
      </c>
      <c r="L13" s="244"/>
      <c r="M13" s="246"/>
      <c r="N13" s="533"/>
      <c r="O13" s="446" t="n">
        <v>3</v>
      </c>
      <c r="P13" s="494"/>
      <c r="Q13" s="246"/>
      <c r="R13" s="490"/>
      <c r="S13" s="296" t="n">
        <v>3</v>
      </c>
      <c r="T13" s="245"/>
      <c r="U13" s="246"/>
      <c r="V13" s="533" t="n">
        <v>2.5</v>
      </c>
      <c r="W13" s="559" t="n">
        <v>3.25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99" t="s">
        <v>68</v>
      </c>
      <c r="E14" s="488" t="n">
        <f aca="false">SUM(F14:Y14)</f>
        <v>18.25</v>
      </c>
      <c r="F14" s="504" t="n">
        <v>2.5</v>
      </c>
      <c r="G14" s="245" t="n">
        <v>2.5</v>
      </c>
      <c r="H14" s="245"/>
      <c r="I14" s="246"/>
      <c r="J14" s="504" t="n">
        <v>2.5</v>
      </c>
      <c r="K14" s="244" t="n">
        <v>3.25</v>
      </c>
      <c r="L14" s="515"/>
      <c r="M14" s="262"/>
      <c r="N14" s="533" t="n">
        <v>2.5</v>
      </c>
      <c r="O14" s="245" t="n">
        <v>1.25</v>
      </c>
      <c r="P14" s="494"/>
      <c r="Q14" s="246"/>
      <c r="R14" s="490"/>
      <c r="S14" s="244" t="n">
        <v>2.25</v>
      </c>
      <c r="T14" s="245"/>
      <c r="U14" s="246"/>
      <c r="V14" s="533"/>
      <c r="W14" s="456" t="n">
        <v>1.5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87" t="s">
        <v>67</v>
      </c>
      <c r="E15" s="488" t="n">
        <f aca="false">SUM(F15:Y15)</f>
        <v>17.5</v>
      </c>
      <c r="F15" s="504"/>
      <c r="G15" s="545" t="n">
        <v>3.5</v>
      </c>
      <c r="H15" s="245"/>
      <c r="I15" s="246"/>
      <c r="J15" s="506"/>
      <c r="K15" s="456" t="n">
        <v>1.75</v>
      </c>
      <c r="L15" s="245"/>
      <c r="M15" s="246"/>
      <c r="N15" s="533" t="n">
        <v>2.5</v>
      </c>
      <c r="O15" s="245" t="n">
        <v>1.5</v>
      </c>
      <c r="P15" s="494"/>
      <c r="Q15" s="246"/>
      <c r="R15" s="490"/>
      <c r="S15" s="244" t="n">
        <v>1.75</v>
      </c>
      <c r="T15" s="245"/>
      <c r="U15" s="246"/>
      <c r="V15" s="533" t="n">
        <v>2.5</v>
      </c>
      <c r="W15" s="561" t="n">
        <v>4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87" t="s">
        <v>96</v>
      </c>
      <c r="E16" s="488" t="n">
        <f aca="false">SUM(F16:Y16)</f>
        <v>14.5</v>
      </c>
      <c r="F16" s="504"/>
      <c r="G16" s="446" t="n">
        <v>1</v>
      </c>
      <c r="H16" s="245"/>
      <c r="I16" s="246"/>
      <c r="J16" s="504"/>
      <c r="K16" s="455" t="n">
        <v>1.75</v>
      </c>
      <c r="L16" s="245"/>
      <c r="M16" s="246"/>
      <c r="N16" s="533" t="n">
        <v>2.5</v>
      </c>
      <c r="O16" s="245" t="n">
        <v>2</v>
      </c>
      <c r="P16" s="494"/>
      <c r="Q16" s="246"/>
      <c r="R16" s="490" t="n">
        <v>2.5</v>
      </c>
      <c r="S16" s="455" t="n">
        <v>2.5</v>
      </c>
      <c r="T16" s="245"/>
      <c r="U16" s="246"/>
      <c r="V16" s="533"/>
      <c r="W16" s="476" t="n">
        <v>2.25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87" t="s">
        <v>79</v>
      </c>
      <c r="E17" s="488" t="n">
        <f aca="false">SUM(F17:Y17)</f>
        <v>8.25</v>
      </c>
      <c r="F17" s="504" t="n">
        <v>2.5</v>
      </c>
      <c r="G17" s="513" t="n">
        <v>2</v>
      </c>
      <c r="H17" s="283"/>
      <c r="I17" s="282"/>
      <c r="J17" s="504"/>
      <c r="K17" s="476" t="n">
        <v>2</v>
      </c>
      <c r="L17" s="283"/>
      <c r="M17" s="282"/>
      <c r="N17" s="551" t="n">
        <v>-2.5</v>
      </c>
      <c r="O17" s="482" t="n">
        <v>0</v>
      </c>
      <c r="P17" s="502"/>
      <c r="Q17" s="282"/>
      <c r="R17" s="490"/>
      <c r="S17" s="281" t="n">
        <v>2.25</v>
      </c>
      <c r="T17" s="281"/>
      <c r="U17" s="246"/>
      <c r="V17" s="533"/>
      <c r="W17" s="469" t="n">
        <v>2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381</v>
      </c>
      <c r="G18" s="284"/>
      <c r="H18" s="284"/>
      <c r="I18" s="284"/>
      <c r="J18" s="284" t="s">
        <v>382</v>
      </c>
      <c r="K18" s="284"/>
      <c r="L18" s="284"/>
      <c r="M18" s="284"/>
      <c r="N18" s="284" t="s">
        <v>383</v>
      </c>
      <c r="O18" s="284"/>
      <c r="P18" s="284"/>
      <c r="Q18" s="284"/>
      <c r="R18" s="284" t="s">
        <v>384</v>
      </c>
      <c r="S18" s="284"/>
      <c r="T18" s="284"/>
      <c r="U18" s="284"/>
      <c r="V18" s="284" t="s">
        <v>385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470" t="s">
        <v>137</v>
      </c>
      <c r="G20" s="470"/>
      <c r="H20" s="470"/>
      <c r="I20" s="470"/>
      <c r="J20" s="523" t="s">
        <v>155</v>
      </c>
      <c r="K20" s="523"/>
      <c r="L20" s="523"/>
      <c r="M20" s="523"/>
      <c r="N20" s="523" t="s">
        <v>386</v>
      </c>
      <c r="O20" s="523"/>
      <c r="P20" s="523"/>
      <c r="Q20" s="523"/>
      <c r="R20" s="471" t="s">
        <v>226</v>
      </c>
      <c r="S20" s="471"/>
      <c r="T20" s="471"/>
      <c r="U20" s="471"/>
      <c r="V20" s="470" t="s">
        <v>137</v>
      </c>
      <c r="W20" s="470"/>
      <c r="X20" s="470"/>
      <c r="Y20" s="470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7.76"/>
  </cols>
  <sheetData>
    <row r="3" customFormat="false" ht="15" hidden="false" customHeight="false" outlineLevel="0" collapsed="false">
      <c r="B3" s="431" t="s">
        <v>387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87" t="s">
        <v>59</v>
      </c>
      <c r="E8" s="488" t="n">
        <f aca="false">SUM(F8:Y8)</f>
        <v>25.5</v>
      </c>
      <c r="F8" s="504"/>
      <c r="G8" s="234" t="n">
        <v>3</v>
      </c>
      <c r="H8" s="234"/>
      <c r="I8" s="235"/>
      <c r="J8" s="504" t="n">
        <v>2.5</v>
      </c>
      <c r="K8" s="234" t="n">
        <v>3.5</v>
      </c>
      <c r="L8" s="234"/>
      <c r="M8" s="235"/>
      <c r="N8" s="533"/>
      <c r="O8" s="498" t="n">
        <v>2.5</v>
      </c>
      <c r="P8" s="491" t="n">
        <v>0.5</v>
      </c>
      <c r="Q8" s="235" t="n">
        <v>0.5</v>
      </c>
      <c r="R8" s="490" t="n">
        <v>2.5</v>
      </c>
      <c r="S8" s="476" t="n">
        <v>3.5</v>
      </c>
      <c r="T8" s="234"/>
      <c r="U8" s="235"/>
      <c r="V8" s="533" t="n">
        <v>2.5</v>
      </c>
      <c r="W8" s="234" t="n">
        <v>4.5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87" t="s">
        <v>69</v>
      </c>
      <c r="E9" s="488" t="n">
        <f aca="false">SUM(F9:Y9)</f>
        <v>23</v>
      </c>
      <c r="F9" s="504" t="n">
        <v>2.5</v>
      </c>
      <c r="G9" s="446" t="n">
        <v>3</v>
      </c>
      <c r="H9" s="245"/>
      <c r="I9" s="246"/>
      <c r="J9" s="504" t="n">
        <v>2.5</v>
      </c>
      <c r="K9" s="245" t="n">
        <v>3.25</v>
      </c>
      <c r="L9" s="244"/>
      <c r="M9" s="246"/>
      <c r="N9" s="533" t="n">
        <v>2.5</v>
      </c>
      <c r="O9" s="446" t="n">
        <v>3</v>
      </c>
      <c r="P9" s="494"/>
      <c r="Q9" s="246"/>
      <c r="R9" s="490"/>
      <c r="S9" s="496" t="n">
        <v>3.25</v>
      </c>
      <c r="T9" s="245" t="n">
        <v>0.5</v>
      </c>
      <c r="U9" s="246" t="n">
        <v>0.5</v>
      </c>
      <c r="V9" s="533"/>
      <c r="W9" s="455" t="n">
        <v>2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99" t="s">
        <v>60</v>
      </c>
      <c r="E10" s="488" t="n">
        <f aca="false">SUM(F10:Y10)</f>
        <v>22.75</v>
      </c>
      <c r="F10" s="504"/>
      <c r="G10" s="245" t="n">
        <v>2.25</v>
      </c>
      <c r="H10" s="245"/>
      <c r="I10" s="246"/>
      <c r="J10" s="504" t="n">
        <v>2.5</v>
      </c>
      <c r="K10" s="496" t="n">
        <v>3.5</v>
      </c>
      <c r="L10" s="245" t="n">
        <v>0.5</v>
      </c>
      <c r="M10" s="246" t="n">
        <v>0.25</v>
      </c>
      <c r="N10" s="533"/>
      <c r="O10" s="245" t="n">
        <v>2</v>
      </c>
      <c r="P10" s="494"/>
      <c r="Q10" s="246"/>
      <c r="R10" s="490" t="n">
        <v>2.5</v>
      </c>
      <c r="S10" s="455" t="n">
        <v>3.5</v>
      </c>
      <c r="T10" s="245"/>
      <c r="U10" s="246"/>
      <c r="V10" s="533" t="n">
        <v>2.5</v>
      </c>
      <c r="W10" s="244" t="n">
        <v>3.25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87" t="s">
        <v>61</v>
      </c>
      <c r="E11" s="488" t="n">
        <f aca="false">SUM(F11:Y11)</f>
        <v>22</v>
      </c>
      <c r="F11" s="504"/>
      <c r="G11" s="493" t="n">
        <v>2</v>
      </c>
      <c r="H11" s="245"/>
      <c r="I11" s="246" t="n">
        <v>0.5</v>
      </c>
      <c r="J11" s="504" t="n">
        <v>2.5</v>
      </c>
      <c r="K11" s="274" t="n">
        <v>3.25</v>
      </c>
      <c r="L11" s="245"/>
      <c r="M11" s="246"/>
      <c r="N11" s="533" t="n">
        <v>2.5</v>
      </c>
      <c r="O11" s="482" t="n">
        <v>3.75</v>
      </c>
      <c r="P11" s="494"/>
      <c r="Q11" s="246"/>
      <c r="R11" s="490"/>
      <c r="S11" s="244" t="n">
        <v>1.5</v>
      </c>
      <c r="T11" s="245"/>
      <c r="U11" s="246"/>
      <c r="V11" s="533" t="n">
        <v>2.5</v>
      </c>
      <c r="W11" s="244" t="n">
        <v>3.5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87" t="s">
        <v>66</v>
      </c>
      <c r="E12" s="488" t="n">
        <f aca="false">SUM(F12:Y12)</f>
        <v>19.75</v>
      </c>
      <c r="F12" s="517" t="n">
        <v>2.5</v>
      </c>
      <c r="G12" s="482" t="n">
        <v>3.75</v>
      </c>
      <c r="H12" s="245"/>
      <c r="I12" s="246"/>
      <c r="J12" s="504" t="n">
        <v>2.5</v>
      </c>
      <c r="K12" s="497" t="n">
        <v>2.5</v>
      </c>
      <c r="L12" s="245"/>
      <c r="M12" s="246"/>
      <c r="N12" s="533"/>
      <c r="O12" s="501" t="n">
        <v>1.75</v>
      </c>
      <c r="P12" s="494"/>
      <c r="Q12" s="262"/>
      <c r="R12" s="490"/>
      <c r="S12" s="244" t="n">
        <v>1.5</v>
      </c>
      <c r="T12" s="245"/>
      <c r="U12" s="262"/>
      <c r="V12" s="533" t="n">
        <v>2.5</v>
      </c>
      <c r="W12" s="244" t="n">
        <v>2.75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87" t="s">
        <v>100</v>
      </c>
      <c r="E13" s="488" t="n">
        <f aca="false">SUM(F13:Y13)</f>
        <v>15.75</v>
      </c>
      <c r="F13" s="506" t="n">
        <v>-3.5</v>
      </c>
      <c r="G13" s="245" t="n">
        <v>0</v>
      </c>
      <c r="H13" s="245"/>
      <c r="I13" s="246"/>
      <c r="J13" s="504"/>
      <c r="K13" s="455" t="n">
        <v>1.75</v>
      </c>
      <c r="L13" s="244"/>
      <c r="M13" s="246"/>
      <c r="N13" s="533" t="n">
        <v>2.5</v>
      </c>
      <c r="O13" s="446" t="n">
        <v>3.25</v>
      </c>
      <c r="P13" s="494"/>
      <c r="Q13" s="246"/>
      <c r="R13" s="490" t="n">
        <v>2.5</v>
      </c>
      <c r="S13" s="557" t="n">
        <v>3</v>
      </c>
      <c r="T13" s="245"/>
      <c r="U13" s="246"/>
      <c r="V13" s="533" t="n">
        <v>2.5</v>
      </c>
      <c r="W13" s="562" t="n">
        <v>3</v>
      </c>
      <c r="X13" s="498" t="n">
        <v>0.5</v>
      </c>
      <c r="Y13" s="246" t="n">
        <v>0.25</v>
      </c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87" t="s">
        <v>93</v>
      </c>
      <c r="E14" s="488" t="n">
        <f aca="false">SUM(F14:Y14)</f>
        <v>14.75</v>
      </c>
      <c r="F14" s="504"/>
      <c r="G14" s="501" t="n">
        <v>2.5</v>
      </c>
      <c r="H14" s="245"/>
      <c r="I14" s="246"/>
      <c r="J14" s="504" t="n">
        <v>2.5</v>
      </c>
      <c r="K14" s="244" t="n">
        <v>2</v>
      </c>
      <c r="L14" s="245"/>
      <c r="M14" s="262"/>
      <c r="N14" s="533"/>
      <c r="O14" s="245" t="n">
        <v>1.5</v>
      </c>
      <c r="P14" s="494"/>
      <c r="Q14" s="246"/>
      <c r="R14" s="490"/>
      <c r="S14" s="497" t="n">
        <v>1.5</v>
      </c>
      <c r="T14" s="245"/>
      <c r="U14" s="246"/>
      <c r="V14" s="533" t="n">
        <v>2.5</v>
      </c>
      <c r="W14" s="244" t="n">
        <v>2.25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87" t="s">
        <v>73</v>
      </c>
      <c r="E15" s="488" t="n">
        <f aca="false">SUM(F15:Y15)</f>
        <v>14</v>
      </c>
      <c r="F15" s="504"/>
      <c r="G15" s="274" t="n">
        <v>1.5</v>
      </c>
      <c r="H15" s="245"/>
      <c r="I15" s="246"/>
      <c r="J15" s="504"/>
      <c r="K15" s="455" t="n">
        <v>2</v>
      </c>
      <c r="L15" s="245"/>
      <c r="M15" s="246"/>
      <c r="N15" s="533"/>
      <c r="O15" s="245" t="n">
        <v>1.5</v>
      </c>
      <c r="P15" s="494"/>
      <c r="Q15" s="246"/>
      <c r="R15" s="490"/>
      <c r="S15" s="244" t="n">
        <v>2.75</v>
      </c>
      <c r="T15" s="245"/>
      <c r="U15" s="246"/>
      <c r="V15" s="533" t="n">
        <v>2.5</v>
      </c>
      <c r="W15" s="547" t="n">
        <v>3.75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99" t="s">
        <v>80</v>
      </c>
      <c r="E16" s="488" t="n">
        <f aca="false">SUM(F16:Y16)</f>
        <v>11.25</v>
      </c>
      <c r="F16" s="504" t="n">
        <v>2.5</v>
      </c>
      <c r="G16" s="446" t="n">
        <v>2.5</v>
      </c>
      <c r="H16" s="245"/>
      <c r="I16" s="246"/>
      <c r="J16" s="504"/>
      <c r="K16" s="456" t="n">
        <v>0.5</v>
      </c>
      <c r="L16" s="515"/>
      <c r="M16" s="246"/>
      <c r="N16" s="533"/>
      <c r="O16" s="245" t="n">
        <v>2.25</v>
      </c>
      <c r="P16" s="494"/>
      <c r="Q16" s="246"/>
      <c r="R16" s="490"/>
      <c r="S16" s="244" t="n">
        <v>1.5</v>
      </c>
      <c r="T16" s="245"/>
      <c r="U16" s="246"/>
      <c r="V16" s="533"/>
      <c r="W16" s="478" t="n">
        <v>2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87" t="s">
        <v>64</v>
      </c>
      <c r="E17" s="488" t="n">
        <f aca="false">SUM(F17:Y17)</f>
        <v>11.25</v>
      </c>
      <c r="F17" s="504"/>
      <c r="G17" s="234" t="n">
        <v>1.25</v>
      </c>
      <c r="H17" s="283"/>
      <c r="I17" s="282"/>
      <c r="J17" s="504" t="n">
        <v>2.5</v>
      </c>
      <c r="K17" s="234" t="n">
        <v>2</v>
      </c>
      <c r="L17" s="283"/>
      <c r="M17" s="282"/>
      <c r="N17" s="533"/>
      <c r="O17" s="245" t="n">
        <v>1.75</v>
      </c>
      <c r="P17" s="502"/>
      <c r="Q17" s="282"/>
      <c r="R17" s="490"/>
      <c r="S17" s="281" t="n">
        <v>1.75</v>
      </c>
      <c r="T17" s="281"/>
      <c r="U17" s="246"/>
      <c r="V17" s="533"/>
      <c r="W17" s="469" t="n">
        <v>2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388</v>
      </c>
      <c r="G18" s="284"/>
      <c r="H18" s="284"/>
      <c r="I18" s="284"/>
      <c r="J18" s="284" t="s">
        <v>389</v>
      </c>
      <c r="K18" s="284"/>
      <c r="L18" s="284"/>
      <c r="M18" s="284"/>
      <c r="N18" s="284" t="s">
        <v>390</v>
      </c>
      <c r="O18" s="284"/>
      <c r="P18" s="284"/>
      <c r="Q18" s="284"/>
      <c r="R18" s="284" t="s">
        <v>391</v>
      </c>
      <c r="S18" s="284"/>
      <c r="T18" s="284"/>
      <c r="U18" s="284"/>
      <c r="V18" s="284" t="s">
        <v>392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471" t="s">
        <v>237</v>
      </c>
      <c r="G20" s="471"/>
      <c r="H20" s="471"/>
      <c r="I20" s="471"/>
      <c r="J20" s="470" t="s">
        <v>137</v>
      </c>
      <c r="K20" s="470"/>
      <c r="L20" s="470"/>
      <c r="M20" s="470"/>
      <c r="N20" s="471" t="s">
        <v>226</v>
      </c>
      <c r="O20" s="471"/>
      <c r="P20" s="471"/>
      <c r="Q20" s="471"/>
      <c r="R20" s="471" t="s">
        <v>226</v>
      </c>
      <c r="S20" s="471"/>
      <c r="T20" s="471"/>
      <c r="U20" s="471"/>
      <c r="V20" s="523" t="s">
        <v>155</v>
      </c>
      <c r="W20" s="523"/>
      <c r="X20" s="523"/>
      <c r="Y20" s="523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63"/>
  </cols>
  <sheetData>
    <row r="3" customFormat="false" ht="15" hidden="false" customHeight="false" outlineLevel="0" collapsed="false">
      <c r="B3" s="431" t="s">
        <v>393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87" t="s">
        <v>56</v>
      </c>
      <c r="E8" s="488" t="n">
        <f aca="false">SUM(F8:Y8)</f>
        <v>25.25</v>
      </c>
      <c r="F8" s="504" t="n">
        <v>2.5</v>
      </c>
      <c r="G8" s="476" t="n">
        <v>3.25</v>
      </c>
      <c r="H8" s="234"/>
      <c r="I8" s="235"/>
      <c r="J8" s="504" t="n">
        <v>2.5</v>
      </c>
      <c r="K8" s="478" t="n">
        <v>3.5</v>
      </c>
      <c r="L8" s="234"/>
      <c r="M8" s="235"/>
      <c r="N8" s="533"/>
      <c r="O8" s="501" t="n">
        <v>2.25</v>
      </c>
      <c r="P8" s="541" t="n">
        <v>0.5</v>
      </c>
      <c r="Q8" s="235" t="n">
        <v>0.5</v>
      </c>
      <c r="R8" s="490"/>
      <c r="S8" s="493" t="n">
        <v>3.25</v>
      </c>
      <c r="T8" s="234"/>
      <c r="U8" s="235" t="n">
        <v>1</v>
      </c>
      <c r="V8" s="533" t="n">
        <v>2.5</v>
      </c>
      <c r="W8" s="476" t="n">
        <v>3.5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87" t="s">
        <v>55</v>
      </c>
      <c r="E9" s="488" t="n">
        <f aca="false">SUM(F9:Y9)</f>
        <v>20.25</v>
      </c>
      <c r="F9" s="504"/>
      <c r="G9" s="498" t="n">
        <v>2</v>
      </c>
      <c r="H9" s="245"/>
      <c r="I9" s="246" t="n">
        <v>0.5</v>
      </c>
      <c r="J9" s="504"/>
      <c r="K9" s="498" t="n">
        <v>3</v>
      </c>
      <c r="L9" s="244"/>
      <c r="M9" s="246" t="n">
        <v>1</v>
      </c>
      <c r="N9" s="533"/>
      <c r="O9" s="245" t="n">
        <v>1.5</v>
      </c>
      <c r="P9" s="494"/>
      <c r="Q9" s="246"/>
      <c r="R9" s="490" t="n">
        <v>2.5</v>
      </c>
      <c r="S9" s="455" t="n">
        <v>3.25</v>
      </c>
      <c r="T9" s="245"/>
      <c r="U9" s="246"/>
      <c r="V9" s="533" t="n">
        <v>2.5</v>
      </c>
      <c r="W9" s="456" t="n">
        <v>4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99" t="s">
        <v>94</v>
      </c>
      <c r="E10" s="488" t="n">
        <f aca="false">SUM(F10:Y10)</f>
        <v>20.25</v>
      </c>
      <c r="F10" s="504" t="n">
        <v>2.5</v>
      </c>
      <c r="G10" s="446" t="n">
        <v>3.25</v>
      </c>
      <c r="H10" s="245"/>
      <c r="I10" s="246"/>
      <c r="J10" s="504" t="n">
        <v>2.5</v>
      </c>
      <c r="K10" s="455" t="n">
        <v>3.75</v>
      </c>
      <c r="L10" s="245"/>
      <c r="M10" s="246"/>
      <c r="N10" s="533" t="n">
        <v>2.5</v>
      </c>
      <c r="O10" s="446" t="n">
        <v>3</v>
      </c>
      <c r="P10" s="494"/>
      <c r="Q10" s="246"/>
      <c r="R10" s="490"/>
      <c r="S10" s="244" t="n">
        <v>1.25</v>
      </c>
      <c r="T10" s="245"/>
      <c r="U10" s="246"/>
      <c r="V10" s="533"/>
      <c r="W10" s="244" t="n">
        <v>1.5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87" t="s">
        <v>84</v>
      </c>
      <c r="E11" s="488" t="n">
        <f aca="false">SUM(F11:Y11)</f>
        <v>20</v>
      </c>
      <c r="F11" s="504" t="n">
        <v>2.5</v>
      </c>
      <c r="G11" s="478" t="n">
        <v>3.75</v>
      </c>
      <c r="H11" s="245"/>
      <c r="I11" s="246"/>
      <c r="J11" s="504"/>
      <c r="K11" s="274" t="n">
        <v>2</v>
      </c>
      <c r="L11" s="245"/>
      <c r="M11" s="246"/>
      <c r="N11" s="533"/>
      <c r="O11" s="245" t="n">
        <v>1.5</v>
      </c>
      <c r="P11" s="494"/>
      <c r="Q11" s="246"/>
      <c r="R11" s="490" t="n">
        <v>2.5</v>
      </c>
      <c r="S11" s="456" t="n">
        <v>4</v>
      </c>
      <c r="T11" s="245"/>
      <c r="U11" s="246"/>
      <c r="V11" s="533"/>
      <c r="W11" s="496" t="n">
        <v>2.75</v>
      </c>
      <c r="X11" s="245" t="n">
        <v>0.5</v>
      </c>
      <c r="Y11" s="246" t="n">
        <v>0.5</v>
      </c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87" t="s">
        <v>81</v>
      </c>
      <c r="E12" s="488" t="n">
        <f aca="false">SUM(F12:Y12)</f>
        <v>16</v>
      </c>
      <c r="F12" s="517"/>
      <c r="G12" s="245" t="n">
        <v>1.5</v>
      </c>
      <c r="H12" s="245"/>
      <c r="I12" s="246"/>
      <c r="J12" s="504"/>
      <c r="K12" s="244" t="n">
        <v>3</v>
      </c>
      <c r="L12" s="245"/>
      <c r="M12" s="246"/>
      <c r="N12" s="533" t="n">
        <v>2.5</v>
      </c>
      <c r="O12" s="446" t="n">
        <v>3.75</v>
      </c>
      <c r="P12" s="494"/>
      <c r="Q12" s="262"/>
      <c r="R12" s="490"/>
      <c r="S12" s="244" t="n">
        <v>3</v>
      </c>
      <c r="T12" s="245"/>
      <c r="U12" s="262"/>
      <c r="V12" s="533"/>
      <c r="W12" s="244" t="n">
        <v>2.25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87" t="s">
        <v>95</v>
      </c>
      <c r="E13" s="488" t="n">
        <f aca="false">SUM(F13:Y13)</f>
        <v>13.75</v>
      </c>
      <c r="F13" s="504"/>
      <c r="G13" s="245" t="n">
        <v>2</v>
      </c>
      <c r="H13" s="245"/>
      <c r="I13" s="246"/>
      <c r="J13" s="504"/>
      <c r="K13" s="497" t="n">
        <v>2.5</v>
      </c>
      <c r="L13" s="244"/>
      <c r="M13" s="246"/>
      <c r="N13" s="533" t="n">
        <v>2.5</v>
      </c>
      <c r="O13" s="482" t="n">
        <v>2.5</v>
      </c>
      <c r="P13" s="494"/>
      <c r="Q13" s="246"/>
      <c r="R13" s="490"/>
      <c r="S13" s="244" t="n">
        <v>3</v>
      </c>
      <c r="T13" s="245"/>
      <c r="U13" s="246"/>
      <c r="V13" s="533"/>
      <c r="W13" s="244" t="n">
        <v>1.25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87" t="s">
        <v>101</v>
      </c>
      <c r="E14" s="488" t="n">
        <f aca="false">SUM(F14:Y14)</f>
        <v>13.5</v>
      </c>
      <c r="F14" s="504"/>
      <c r="G14" s="501" t="n">
        <v>2.5</v>
      </c>
      <c r="H14" s="245"/>
      <c r="I14" s="246"/>
      <c r="J14" s="504" t="n">
        <v>2.5</v>
      </c>
      <c r="K14" s="455" t="n">
        <v>2.5</v>
      </c>
      <c r="L14" s="245"/>
      <c r="M14" s="262"/>
      <c r="N14" s="533"/>
      <c r="O14" s="245" t="n">
        <v>2.25</v>
      </c>
      <c r="P14" s="494"/>
      <c r="Q14" s="246"/>
      <c r="R14" s="490"/>
      <c r="S14" s="296" t="n">
        <v>1.5</v>
      </c>
      <c r="T14" s="245"/>
      <c r="U14" s="246"/>
      <c r="V14" s="533"/>
      <c r="W14" s="559" t="n">
        <v>2.25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99" t="s">
        <v>90</v>
      </c>
      <c r="E15" s="488" t="n">
        <f aca="false">SUM(F15:Y15)</f>
        <v>12.5</v>
      </c>
      <c r="F15" s="504"/>
      <c r="G15" s="274" t="n">
        <v>1.75</v>
      </c>
      <c r="H15" s="245"/>
      <c r="I15" s="246"/>
      <c r="J15" s="504"/>
      <c r="K15" s="244" t="n">
        <v>2.25</v>
      </c>
      <c r="L15" s="515"/>
      <c r="M15" s="246"/>
      <c r="N15" s="533"/>
      <c r="O15" s="245" t="n">
        <v>2.25</v>
      </c>
      <c r="P15" s="494"/>
      <c r="Q15" s="246"/>
      <c r="R15" s="490" t="n">
        <v>2.5</v>
      </c>
      <c r="S15" s="455" t="n">
        <v>2.75</v>
      </c>
      <c r="T15" s="245"/>
      <c r="U15" s="246"/>
      <c r="V15" s="533"/>
      <c r="W15" s="547" t="n">
        <v>1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87" t="s">
        <v>93</v>
      </c>
      <c r="E16" s="488" t="n">
        <f aca="false">SUM(F16:Y16)</f>
        <v>10.5</v>
      </c>
      <c r="F16" s="504"/>
      <c r="G16" s="245" t="n">
        <v>2.25</v>
      </c>
      <c r="H16" s="245"/>
      <c r="I16" s="246"/>
      <c r="J16" s="504"/>
      <c r="K16" s="244" t="n">
        <v>2.5</v>
      </c>
      <c r="L16" s="245"/>
      <c r="M16" s="246"/>
      <c r="N16" s="533"/>
      <c r="O16" s="245" t="n">
        <v>2.75</v>
      </c>
      <c r="P16" s="494"/>
      <c r="Q16" s="246"/>
      <c r="R16" s="490"/>
      <c r="S16" s="244" t="n">
        <v>1.25</v>
      </c>
      <c r="T16" s="245"/>
      <c r="U16" s="246"/>
      <c r="V16" s="533"/>
      <c r="W16" s="513" t="n">
        <v>1.75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87" t="s">
        <v>104</v>
      </c>
      <c r="E17" s="488" t="n">
        <f aca="false">SUM(F17:Y17)</f>
        <v>8.75</v>
      </c>
      <c r="F17" s="504"/>
      <c r="G17" s="234" t="n">
        <v>1.5</v>
      </c>
      <c r="H17" s="283"/>
      <c r="I17" s="282"/>
      <c r="J17" s="504"/>
      <c r="K17" s="234" t="n">
        <v>1.5</v>
      </c>
      <c r="L17" s="283"/>
      <c r="M17" s="282"/>
      <c r="N17" s="533"/>
      <c r="O17" s="245" t="n">
        <v>2.25</v>
      </c>
      <c r="P17" s="502"/>
      <c r="Q17" s="282"/>
      <c r="R17" s="505" t="n">
        <v>-2.5</v>
      </c>
      <c r="S17" s="512" t="n">
        <v>0</v>
      </c>
      <c r="T17" s="281"/>
      <c r="U17" s="246"/>
      <c r="V17" s="533" t="n">
        <v>2.5</v>
      </c>
      <c r="W17" s="469" t="n">
        <v>3.5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394</v>
      </c>
      <c r="G18" s="284"/>
      <c r="H18" s="284"/>
      <c r="I18" s="284"/>
      <c r="J18" s="284" t="s">
        <v>395</v>
      </c>
      <c r="K18" s="284"/>
      <c r="L18" s="284"/>
      <c r="M18" s="284"/>
      <c r="N18" s="284" t="s">
        <v>396</v>
      </c>
      <c r="O18" s="284"/>
      <c r="P18" s="284"/>
      <c r="Q18" s="284"/>
      <c r="R18" s="284" t="s">
        <v>397</v>
      </c>
      <c r="S18" s="284"/>
      <c r="T18" s="284"/>
      <c r="U18" s="284"/>
      <c r="V18" s="284" t="s">
        <v>398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471" t="s">
        <v>237</v>
      </c>
      <c r="G20" s="471"/>
      <c r="H20" s="471"/>
      <c r="I20" s="471"/>
      <c r="J20" s="471" t="s">
        <v>235</v>
      </c>
      <c r="K20" s="471"/>
      <c r="L20" s="471"/>
      <c r="M20" s="471"/>
      <c r="N20" s="471" t="s">
        <v>226</v>
      </c>
      <c r="O20" s="471"/>
      <c r="P20" s="471"/>
      <c r="Q20" s="471"/>
      <c r="R20" s="471" t="s">
        <v>287</v>
      </c>
      <c r="S20" s="471"/>
      <c r="T20" s="471"/>
      <c r="U20" s="471"/>
      <c r="V20" s="471" t="s">
        <v>226</v>
      </c>
      <c r="W20" s="471"/>
      <c r="X20" s="471"/>
      <c r="Y20" s="471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63"/>
  </cols>
  <sheetData>
    <row r="3" customFormat="false" ht="15" hidden="false" customHeight="false" outlineLevel="0" collapsed="false">
      <c r="B3" s="431" t="s">
        <v>399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5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87" t="s">
        <v>55</v>
      </c>
      <c r="E8" s="488" t="n">
        <f aca="false">SUM(F8:Y8)</f>
        <v>25.25</v>
      </c>
      <c r="F8" s="504"/>
      <c r="G8" s="493" t="n">
        <v>3.75</v>
      </c>
      <c r="H8" s="234" t="n">
        <v>0.5</v>
      </c>
      <c r="I8" s="235" t="n">
        <v>0.5</v>
      </c>
      <c r="J8" s="504"/>
      <c r="K8" s="513" t="n">
        <v>3.25</v>
      </c>
      <c r="L8" s="234"/>
      <c r="M8" s="235"/>
      <c r="N8" s="533"/>
      <c r="O8" s="498" t="n">
        <v>2</v>
      </c>
      <c r="P8" s="491"/>
      <c r="Q8" s="235" t="n">
        <v>1</v>
      </c>
      <c r="R8" s="490" t="n">
        <v>2.5</v>
      </c>
      <c r="S8" s="234" t="n">
        <v>4.75</v>
      </c>
      <c r="T8" s="234"/>
      <c r="U8" s="235"/>
      <c r="V8" s="533" t="n">
        <v>2.5</v>
      </c>
      <c r="W8" s="476" t="n">
        <v>4.5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87" t="s">
        <v>83</v>
      </c>
      <c r="E9" s="488" t="n">
        <f aca="false">SUM(F9:Y9)</f>
        <v>22</v>
      </c>
      <c r="F9" s="504"/>
      <c r="G9" s="245" t="n">
        <v>2</v>
      </c>
      <c r="H9" s="245"/>
      <c r="I9" s="246"/>
      <c r="J9" s="504"/>
      <c r="K9" s="498" t="n">
        <v>2.5</v>
      </c>
      <c r="L9" s="244"/>
      <c r="M9" s="246" t="n">
        <v>0.5</v>
      </c>
      <c r="N9" s="533" t="n">
        <v>2.5</v>
      </c>
      <c r="O9" s="446" t="n">
        <v>3.5</v>
      </c>
      <c r="P9" s="494"/>
      <c r="Q9" s="246"/>
      <c r="R9" s="490" t="n">
        <v>2.5</v>
      </c>
      <c r="S9" s="244" t="n">
        <v>3.5</v>
      </c>
      <c r="T9" s="245"/>
      <c r="U9" s="246"/>
      <c r="V9" s="533" t="n">
        <v>2.5</v>
      </c>
      <c r="W9" s="455" t="n">
        <v>2.5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87" t="s">
        <v>59</v>
      </c>
      <c r="E10" s="488" t="n">
        <f aca="false">SUM(F10:Y10)</f>
        <v>19.25</v>
      </c>
      <c r="F10" s="504" t="n">
        <v>2.5</v>
      </c>
      <c r="G10" s="482" t="n">
        <v>4</v>
      </c>
      <c r="H10" s="245"/>
      <c r="I10" s="246"/>
      <c r="J10" s="504" t="n">
        <v>2.5</v>
      </c>
      <c r="K10" s="455" t="n">
        <v>2.5</v>
      </c>
      <c r="L10" s="245"/>
      <c r="M10" s="246"/>
      <c r="N10" s="533"/>
      <c r="O10" s="245" t="n">
        <v>3</v>
      </c>
      <c r="P10" s="494"/>
      <c r="Q10" s="246"/>
      <c r="R10" s="490"/>
      <c r="S10" s="455" t="n">
        <v>2.25</v>
      </c>
      <c r="T10" s="245"/>
      <c r="U10" s="246"/>
      <c r="V10" s="533"/>
      <c r="W10" s="244" t="n">
        <v>2.5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99" t="s">
        <v>58</v>
      </c>
      <c r="E11" s="488" t="n">
        <f aca="false">SUM(F11:Y11)</f>
        <v>18.25</v>
      </c>
      <c r="F11" s="504"/>
      <c r="G11" s="234" t="n">
        <v>1.5</v>
      </c>
      <c r="H11" s="245"/>
      <c r="I11" s="246"/>
      <c r="J11" s="504" t="n">
        <v>2.5</v>
      </c>
      <c r="K11" s="543" t="n">
        <v>4</v>
      </c>
      <c r="L11" s="245"/>
      <c r="M11" s="246"/>
      <c r="N11" s="533"/>
      <c r="O11" s="245" t="n">
        <v>1</v>
      </c>
      <c r="P11" s="494"/>
      <c r="Q11" s="246"/>
      <c r="R11" s="490" t="n">
        <v>2.5</v>
      </c>
      <c r="S11" s="496" t="n">
        <v>2</v>
      </c>
      <c r="T11" s="245"/>
      <c r="U11" s="246" t="n">
        <v>0.25</v>
      </c>
      <c r="V11" s="533"/>
      <c r="W11" s="496" t="n">
        <v>3</v>
      </c>
      <c r="X11" s="245" t="n">
        <v>0.5</v>
      </c>
      <c r="Y11" s="246" t="n">
        <v>1</v>
      </c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499" t="s">
        <v>89</v>
      </c>
      <c r="E12" s="488" t="n">
        <f aca="false">SUM(F12:Y12)</f>
        <v>17.5</v>
      </c>
      <c r="F12" s="544" t="n">
        <v>2.5</v>
      </c>
      <c r="G12" s="446" t="n">
        <v>3.25</v>
      </c>
      <c r="H12" s="245"/>
      <c r="I12" s="246"/>
      <c r="J12" s="504"/>
      <c r="K12" s="244" t="n">
        <v>2</v>
      </c>
      <c r="L12" s="515"/>
      <c r="M12" s="246"/>
      <c r="N12" s="533"/>
      <c r="O12" s="501" t="n">
        <v>2.5</v>
      </c>
      <c r="P12" s="494"/>
      <c r="Q12" s="262"/>
      <c r="R12" s="490" t="n">
        <v>2.5</v>
      </c>
      <c r="S12" s="244" t="n">
        <v>2.25</v>
      </c>
      <c r="T12" s="245"/>
      <c r="U12" s="262"/>
      <c r="V12" s="533"/>
      <c r="W12" s="244" t="n">
        <v>2.5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87" t="s">
        <v>87</v>
      </c>
      <c r="E13" s="488" t="n">
        <f aca="false">SUM(F13:Y13)</f>
        <v>16.75</v>
      </c>
      <c r="F13" s="504"/>
      <c r="G13" s="501" t="n">
        <v>2</v>
      </c>
      <c r="H13" s="245"/>
      <c r="I13" s="246"/>
      <c r="J13" s="504"/>
      <c r="K13" s="244" t="n">
        <v>2.25</v>
      </c>
      <c r="L13" s="244"/>
      <c r="M13" s="246"/>
      <c r="N13" s="533"/>
      <c r="O13" s="245" t="n">
        <v>1.5</v>
      </c>
      <c r="P13" s="494"/>
      <c r="Q13" s="246"/>
      <c r="R13" s="490" t="n">
        <v>2.5</v>
      </c>
      <c r="S13" s="244" t="n">
        <v>3.5</v>
      </c>
      <c r="T13" s="245"/>
      <c r="U13" s="246"/>
      <c r="V13" s="533" t="n">
        <v>2.5</v>
      </c>
      <c r="W13" s="456" t="n">
        <v>2.5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487" t="s">
        <v>95</v>
      </c>
      <c r="E14" s="488" t="n">
        <f aca="false">SUM(F14:Y14)</f>
        <v>15.25</v>
      </c>
      <c r="F14" s="504"/>
      <c r="G14" s="245" t="n">
        <v>2</v>
      </c>
      <c r="H14" s="245"/>
      <c r="I14" s="246"/>
      <c r="J14" s="504"/>
      <c r="K14" s="244" t="n">
        <v>1.75</v>
      </c>
      <c r="L14" s="245"/>
      <c r="M14" s="262"/>
      <c r="N14" s="533" t="n">
        <v>2.5</v>
      </c>
      <c r="O14" s="482" t="n">
        <v>2.5</v>
      </c>
      <c r="P14" s="494"/>
      <c r="Q14" s="246"/>
      <c r="R14" s="490" t="n">
        <v>2.5</v>
      </c>
      <c r="S14" s="497" t="n">
        <v>3.25</v>
      </c>
      <c r="T14" s="245"/>
      <c r="U14" s="246"/>
      <c r="V14" s="533"/>
      <c r="W14" s="244" t="n">
        <v>0.75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87" t="s">
        <v>78</v>
      </c>
      <c r="E15" s="488" t="n">
        <f aca="false">SUM(F15:Y15)</f>
        <v>15</v>
      </c>
      <c r="F15" s="504" t="n">
        <v>2.5</v>
      </c>
      <c r="G15" s="543" t="n">
        <v>2.5</v>
      </c>
      <c r="H15" s="245"/>
      <c r="I15" s="246"/>
      <c r="J15" s="504"/>
      <c r="K15" s="244" t="n">
        <v>2</v>
      </c>
      <c r="L15" s="245"/>
      <c r="M15" s="246"/>
      <c r="N15" s="533"/>
      <c r="O15" s="245" t="n">
        <v>1.5</v>
      </c>
      <c r="P15" s="494"/>
      <c r="Q15" s="246"/>
      <c r="R15" s="490" t="n">
        <v>2.5</v>
      </c>
      <c r="S15" s="296" t="n">
        <v>2</v>
      </c>
      <c r="T15" s="245"/>
      <c r="U15" s="246"/>
      <c r="V15" s="533"/>
      <c r="W15" s="563" t="n">
        <v>2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87" t="s">
        <v>168</v>
      </c>
      <c r="E16" s="488" t="n">
        <f aca="false">SUM(F16:Y16)</f>
        <v>13.25</v>
      </c>
      <c r="F16" s="542"/>
      <c r="G16" s="245" t="n">
        <v>2.75</v>
      </c>
      <c r="H16" s="245"/>
      <c r="I16" s="246"/>
      <c r="J16" s="504"/>
      <c r="K16" s="244" t="n">
        <v>1.25</v>
      </c>
      <c r="L16" s="245"/>
      <c r="M16" s="246"/>
      <c r="N16" s="533" t="n">
        <v>2.5</v>
      </c>
      <c r="O16" s="446" t="n">
        <v>2.5</v>
      </c>
      <c r="P16" s="494"/>
      <c r="Q16" s="246"/>
      <c r="R16" s="490"/>
      <c r="S16" s="455" t="n">
        <v>2</v>
      </c>
      <c r="T16" s="245"/>
      <c r="U16" s="246"/>
      <c r="V16" s="533"/>
      <c r="W16" s="234" t="n">
        <v>2.25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487" t="s">
        <v>92</v>
      </c>
      <c r="E17" s="488" t="n">
        <f aca="false">SUM(F17:Y17)</f>
        <v>12.25</v>
      </c>
      <c r="F17" s="504"/>
      <c r="G17" s="234" t="n">
        <v>1.5</v>
      </c>
      <c r="H17" s="283"/>
      <c r="I17" s="282"/>
      <c r="J17" s="504" t="n">
        <v>2.5</v>
      </c>
      <c r="K17" s="478" t="n">
        <v>3.25</v>
      </c>
      <c r="L17" s="283"/>
      <c r="M17" s="282"/>
      <c r="N17" s="533"/>
      <c r="O17" s="245" t="n">
        <v>1.5</v>
      </c>
      <c r="P17" s="502"/>
      <c r="Q17" s="282"/>
      <c r="R17" s="490"/>
      <c r="S17" s="516" t="n">
        <v>2</v>
      </c>
      <c r="T17" s="281"/>
      <c r="U17" s="246"/>
      <c r="V17" s="533"/>
      <c r="W17" s="512" t="n">
        <v>1.5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400</v>
      </c>
      <c r="G18" s="284"/>
      <c r="H18" s="284"/>
      <c r="I18" s="284"/>
      <c r="J18" s="284" t="s">
        <v>401</v>
      </c>
      <c r="K18" s="284"/>
      <c r="L18" s="284"/>
      <c r="M18" s="284"/>
      <c r="N18" s="284" t="s">
        <v>402</v>
      </c>
      <c r="O18" s="284"/>
      <c r="P18" s="284"/>
      <c r="Q18" s="284"/>
      <c r="R18" s="284" t="s">
        <v>403</v>
      </c>
      <c r="S18" s="284"/>
      <c r="T18" s="284"/>
      <c r="U18" s="284"/>
      <c r="V18" s="284" t="s">
        <v>398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471" t="s">
        <v>237</v>
      </c>
      <c r="G20" s="471"/>
      <c r="H20" s="471"/>
      <c r="I20" s="471"/>
      <c r="J20" s="471" t="s">
        <v>226</v>
      </c>
      <c r="K20" s="471"/>
      <c r="L20" s="471"/>
      <c r="M20" s="471"/>
      <c r="N20" s="471" t="s">
        <v>237</v>
      </c>
      <c r="O20" s="471"/>
      <c r="P20" s="471"/>
      <c r="Q20" s="471"/>
      <c r="R20" s="523" t="s">
        <v>155</v>
      </c>
      <c r="S20" s="523"/>
      <c r="T20" s="523"/>
      <c r="U20" s="523"/>
      <c r="V20" s="471" t="s">
        <v>235</v>
      </c>
      <c r="W20" s="471"/>
      <c r="X20" s="471"/>
      <c r="Y20" s="471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12.6328125" defaultRowHeight="15" zeroHeight="false" outlineLevelRow="0" outlineLevelCol="0"/>
  <cols>
    <col collapsed="false" customWidth="true" hidden="false" outlineLevel="0" max="3" min="3" style="1" width="15"/>
  </cols>
  <sheetData>
    <row r="2" customFormat="false" ht="15" hidden="false" customHeight="false" outlineLevel="0" collapsed="false">
      <c r="A2" s="431" t="s">
        <v>404</v>
      </c>
      <c r="B2" s="431"/>
      <c r="C2" s="431"/>
      <c r="D2" s="431"/>
      <c r="E2" s="431"/>
      <c r="F2" s="431"/>
      <c r="G2" s="431"/>
      <c r="H2" s="431"/>
      <c r="I2" s="431"/>
      <c r="J2" s="431"/>
      <c r="K2" s="431"/>
      <c r="L2" s="431"/>
      <c r="M2" s="431"/>
      <c r="N2" s="431"/>
      <c r="O2" s="431"/>
      <c r="P2" s="431"/>
      <c r="Q2" s="431"/>
      <c r="R2" s="431"/>
      <c r="S2" s="431"/>
      <c r="T2" s="431"/>
      <c r="U2" s="431"/>
      <c r="V2" s="431"/>
      <c r="W2" s="431"/>
      <c r="X2" s="431"/>
      <c r="Y2" s="431"/>
      <c r="Z2" s="431"/>
    </row>
    <row r="3" customFormat="false" ht="15" hidden="false" customHeight="false" outlineLevel="0" collapsed="false">
      <c r="A3" s="431"/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</row>
    <row r="4" customFormat="false" ht="15" hidden="false" customHeight="false" outlineLevel="0" collapsed="false">
      <c r="A4" s="431"/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</row>
    <row r="5" customFormat="false" ht="15" hidden="false" customHeight="true" outlineLevel="0" collapsed="false">
      <c r="A5" s="432"/>
      <c r="B5" s="433" t="s">
        <v>1</v>
      </c>
      <c r="C5" s="434" t="s">
        <v>115</v>
      </c>
      <c r="D5" s="435" t="s">
        <v>218</v>
      </c>
      <c r="E5" s="435" t="s">
        <v>116</v>
      </c>
      <c r="F5" s="435"/>
      <c r="G5" s="435"/>
      <c r="H5" s="435"/>
      <c r="I5" s="435" t="s">
        <v>117</v>
      </c>
      <c r="J5" s="435"/>
      <c r="K5" s="435"/>
      <c r="L5" s="435"/>
      <c r="M5" s="435" t="s">
        <v>118</v>
      </c>
      <c r="N5" s="435"/>
      <c r="O5" s="435"/>
      <c r="P5" s="435"/>
      <c r="Q5" s="435" t="s">
        <v>119</v>
      </c>
      <c r="R5" s="435"/>
      <c r="S5" s="435"/>
      <c r="T5" s="435"/>
      <c r="U5" s="435" t="s">
        <v>120</v>
      </c>
      <c r="V5" s="435"/>
      <c r="W5" s="435"/>
      <c r="X5" s="435"/>
      <c r="Y5" s="194"/>
      <c r="Z5" s="436"/>
    </row>
    <row r="6" customFormat="false" ht="15" hidden="false" customHeight="false" outlineLevel="0" collapsed="false">
      <c r="A6" s="432"/>
      <c r="B6" s="433"/>
      <c r="C6" s="433"/>
      <c r="D6" s="433"/>
      <c r="E6" s="129" t="s">
        <v>5</v>
      </c>
      <c r="F6" s="130" t="s">
        <v>14</v>
      </c>
      <c r="G6" s="131" t="s">
        <v>8</v>
      </c>
      <c r="H6" s="132" t="s">
        <v>9</v>
      </c>
      <c r="I6" s="133" t="s">
        <v>5</v>
      </c>
      <c r="J6" s="130" t="s">
        <v>14</v>
      </c>
      <c r="K6" s="131" t="s">
        <v>8</v>
      </c>
      <c r="L6" s="132" t="s">
        <v>9</v>
      </c>
      <c r="M6" s="133" t="s">
        <v>5</v>
      </c>
      <c r="N6" s="474" t="s">
        <v>14</v>
      </c>
      <c r="O6" s="131" t="s">
        <v>8</v>
      </c>
      <c r="P6" s="132" t="s">
        <v>9</v>
      </c>
      <c r="Q6" s="133" t="s">
        <v>5</v>
      </c>
      <c r="R6" s="130" t="s">
        <v>14</v>
      </c>
      <c r="S6" s="131" t="s">
        <v>8</v>
      </c>
      <c r="T6" s="132" t="s">
        <v>9</v>
      </c>
      <c r="U6" s="133" t="s">
        <v>5</v>
      </c>
      <c r="V6" s="130" t="s">
        <v>14</v>
      </c>
      <c r="W6" s="130" t="s">
        <v>8</v>
      </c>
      <c r="X6" s="134" t="s">
        <v>9</v>
      </c>
      <c r="Y6" s="194"/>
      <c r="Z6" s="436"/>
    </row>
    <row r="7" customFormat="false" ht="15" hidden="false" customHeight="false" outlineLevel="0" collapsed="false">
      <c r="A7" s="432"/>
      <c r="B7" s="135" t="n">
        <v>1</v>
      </c>
      <c r="C7" s="487" t="s">
        <v>74</v>
      </c>
      <c r="D7" s="488" t="n">
        <f aca="false">SUM(E7:X7)</f>
        <v>24.75</v>
      </c>
      <c r="E7" s="504"/>
      <c r="F7" s="234" t="n">
        <v>3</v>
      </c>
      <c r="G7" s="234"/>
      <c r="H7" s="235"/>
      <c r="I7" s="504" t="n">
        <v>2.5</v>
      </c>
      <c r="J7" s="234" t="n">
        <v>3.25</v>
      </c>
      <c r="K7" s="234"/>
      <c r="L7" s="235"/>
      <c r="M7" s="504" t="n">
        <v>2.5</v>
      </c>
      <c r="N7" s="482" t="n">
        <v>4</v>
      </c>
      <c r="O7" s="491"/>
      <c r="P7" s="235"/>
      <c r="Q7" s="504" t="n">
        <v>2.5</v>
      </c>
      <c r="R7" s="564" t="n">
        <v>2.5</v>
      </c>
      <c r="S7" s="234"/>
      <c r="T7" s="235"/>
      <c r="U7" s="504" t="n">
        <v>2.5</v>
      </c>
      <c r="V7" s="564" t="n">
        <v>2</v>
      </c>
      <c r="W7" s="234"/>
      <c r="X7" s="235"/>
      <c r="Y7" s="194"/>
      <c r="Z7" s="436"/>
    </row>
    <row r="8" customFormat="false" ht="15" hidden="false" customHeight="false" outlineLevel="0" collapsed="false">
      <c r="A8" s="432"/>
      <c r="B8" s="135" t="n">
        <v>2</v>
      </c>
      <c r="C8" s="499" t="s">
        <v>75</v>
      </c>
      <c r="D8" s="488" t="n">
        <f aca="false">SUM(E8:X8)</f>
        <v>23</v>
      </c>
      <c r="E8" s="504" t="n">
        <v>2.5</v>
      </c>
      <c r="F8" s="565" t="n">
        <v>2.5</v>
      </c>
      <c r="G8" s="245"/>
      <c r="H8" s="246"/>
      <c r="I8" s="504" t="n">
        <v>2.5</v>
      </c>
      <c r="J8" s="566" t="n">
        <v>3.5</v>
      </c>
      <c r="K8" s="244" t="n">
        <v>0.5</v>
      </c>
      <c r="L8" s="246" t="n">
        <v>0.25</v>
      </c>
      <c r="M8" s="504" t="n">
        <v>2.5</v>
      </c>
      <c r="N8" s="565" t="n">
        <v>2.5</v>
      </c>
      <c r="O8" s="494"/>
      <c r="P8" s="246"/>
      <c r="Q8" s="490"/>
      <c r="R8" s="296" t="n">
        <v>1.25</v>
      </c>
      <c r="S8" s="245"/>
      <c r="T8" s="246"/>
      <c r="U8" s="504" t="n">
        <v>2.5</v>
      </c>
      <c r="V8" s="565" t="n">
        <v>2.5</v>
      </c>
      <c r="W8" s="245"/>
      <c r="X8" s="246"/>
      <c r="Y8" s="194"/>
      <c r="Z8" s="436"/>
    </row>
    <row r="9" customFormat="false" ht="15" hidden="false" customHeight="false" outlineLevel="0" collapsed="false">
      <c r="A9" s="432"/>
      <c r="B9" s="135" t="n">
        <v>3</v>
      </c>
      <c r="C9" s="487" t="s">
        <v>102</v>
      </c>
      <c r="D9" s="488" t="n">
        <f aca="false">SUM(E9:X9)</f>
        <v>21</v>
      </c>
      <c r="E9" s="504" t="n">
        <v>2.5</v>
      </c>
      <c r="F9" s="482" t="n">
        <v>3.5</v>
      </c>
      <c r="G9" s="245"/>
      <c r="H9" s="246"/>
      <c r="I9" s="504"/>
      <c r="J9" s="565" t="n">
        <v>2.25</v>
      </c>
      <c r="K9" s="245"/>
      <c r="L9" s="246"/>
      <c r="M9" s="504" t="n">
        <v>2.5</v>
      </c>
      <c r="N9" s="565" t="n">
        <v>3.25</v>
      </c>
      <c r="O9" s="494"/>
      <c r="P9" s="246"/>
      <c r="Q9" s="504" t="n">
        <v>2.5</v>
      </c>
      <c r="R9" s="565" t="n">
        <v>2.5</v>
      </c>
      <c r="S9" s="245"/>
      <c r="T9" s="246"/>
      <c r="U9" s="533"/>
      <c r="V9" s="296" t="n">
        <v>2</v>
      </c>
      <c r="W9" s="245"/>
      <c r="X9" s="246"/>
      <c r="Y9" s="194"/>
      <c r="Z9" s="436"/>
    </row>
    <row r="10" customFormat="false" ht="15" hidden="false" customHeight="false" outlineLevel="0" collapsed="false">
      <c r="A10" s="432"/>
      <c r="B10" s="135" t="n">
        <v>4</v>
      </c>
      <c r="C10" s="487" t="s">
        <v>101</v>
      </c>
      <c r="D10" s="488" t="n">
        <f aca="false">SUM(E10:X10)</f>
        <v>20</v>
      </c>
      <c r="E10" s="504"/>
      <c r="F10" s="234" t="n">
        <v>3.25</v>
      </c>
      <c r="G10" s="245"/>
      <c r="H10" s="246"/>
      <c r="I10" s="504" t="n">
        <v>2.5</v>
      </c>
      <c r="J10" s="560" t="n">
        <v>4.25</v>
      </c>
      <c r="K10" s="245"/>
      <c r="L10" s="246"/>
      <c r="M10" s="533"/>
      <c r="N10" s="245" t="n">
        <v>1.25</v>
      </c>
      <c r="O10" s="494"/>
      <c r="P10" s="246"/>
      <c r="Q10" s="530" t="n">
        <v>2.5</v>
      </c>
      <c r="R10" s="565" t="n">
        <v>4.25</v>
      </c>
      <c r="S10" s="245"/>
      <c r="T10" s="246"/>
      <c r="U10" s="533"/>
      <c r="V10" s="296" t="n">
        <v>2</v>
      </c>
      <c r="W10" s="245"/>
      <c r="X10" s="246"/>
      <c r="Y10" s="194"/>
      <c r="Z10" s="436"/>
    </row>
    <row r="11" customFormat="false" ht="15" hidden="false" customHeight="false" outlineLevel="0" collapsed="false">
      <c r="A11" s="432"/>
      <c r="B11" s="135" t="n">
        <v>5</v>
      </c>
      <c r="C11" s="487" t="s">
        <v>89</v>
      </c>
      <c r="D11" s="488" t="n">
        <f aca="false">SUM(E11:X11)</f>
        <v>18.75</v>
      </c>
      <c r="E11" s="544" t="n">
        <v>2.5</v>
      </c>
      <c r="F11" s="565" t="n">
        <v>2.5</v>
      </c>
      <c r="G11" s="245"/>
      <c r="H11" s="246"/>
      <c r="I11" s="504" t="n">
        <v>2.5</v>
      </c>
      <c r="J11" s="244" t="n">
        <v>2.75</v>
      </c>
      <c r="K11" s="245"/>
      <c r="L11" s="246"/>
      <c r="M11" s="533"/>
      <c r="N11" s="501" t="n">
        <v>2.25</v>
      </c>
      <c r="O11" s="494"/>
      <c r="P11" s="262"/>
      <c r="Q11" s="490"/>
      <c r="R11" s="296" t="n">
        <v>3.25</v>
      </c>
      <c r="S11" s="245"/>
      <c r="T11" s="262"/>
      <c r="U11" s="533"/>
      <c r="V11" s="300" t="n">
        <v>2.5</v>
      </c>
      <c r="W11" s="245"/>
      <c r="X11" s="302" t="n">
        <v>0.5</v>
      </c>
      <c r="Y11" s="194"/>
      <c r="Z11" s="436"/>
    </row>
    <row r="12" customFormat="false" ht="15" hidden="false" customHeight="false" outlineLevel="0" collapsed="false">
      <c r="A12" s="432"/>
      <c r="B12" s="135" t="n">
        <v>6</v>
      </c>
      <c r="C12" s="499" t="s">
        <v>76</v>
      </c>
      <c r="D12" s="488" t="n">
        <f aca="false">SUM(E12:X12)</f>
        <v>17.75</v>
      </c>
      <c r="E12" s="504"/>
      <c r="F12" s="566" t="n">
        <v>2.25</v>
      </c>
      <c r="G12" s="245"/>
      <c r="H12" s="246" t="n">
        <v>0.5</v>
      </c>
      <c r="I12" s="504"/>
      <c r="J12" s="565" t="n">
        <v>2</v>
      </c>
      <c r="K12" s="548"/>
      <c r="L12" s="246"/>
      <c r="M12" s="533"/>
      <c r="N12" s="566" t="n">
        <v>2.5</v>
      </c>
      <c r="O12" s="494"/>
      <c r="P12" s="246" t="n">
        <v>1</v>
      </c>
      <c r="Q12" s="490"/>
      <c r="R12" s="296" t="n">
        <v>3</v>
      </c>
      <c r="S12" s="245"/>
      <c r="T12" s="246"/>
      <c r="U12" s="504" t="n">
        <v>2.5</v>
      </c>
      <c r="V12" s="565" t="n">
        <v>4</v>
      </c>
      <c r="W12" s="245"/>
      <c r="X12" s="246"/>
      <c r="Y12" s="194"/>
      <c r="Z12" s="436"/>
    </row>
    <row r="13" customFormat="false" ht="15" hidden="false" customHeight="false" outlineLevel="0" collapsed="false">
      <c r="A13" s="432"/>
      <c r="B13" s="135" t="n">
        <v>7</v>
      </c>
      <c r="C13" s="487" t="s">
        <v>88</v>
      </c>
      <c r="D13" s="488" t="n">
        <f aca="false">SUM(E13:X13)</f>
        <v>17</v>
      </c>
      <c r="E13" s="504"/>
      <c r="F13" s="245" t="n">
        <v>1.5</v>
      </c>
      <c r="G13" s="245"/>
      <c r="H13" s="246"/>
      <c r="I13" s="504" t="n">
        <v>2.5</v>
      </c>
      <c r="J13" s="244" t="n">
        <v>3.5</v>
      </c>
      <c r="K13" s="245"/>
      <c r="L13" s="262"/>
      <c r="M13" s="533"/>
      <c r="N13" s="245" t="n">
        <v>3</v>
      </c>
      <c r="O13" s="494"/>
      <c r="P13" s="246"/>
      <c r="Q13" s="533"/>
      <c r="R13" s="296" t="n">
        <v>3</v>
      </c>
      <c r="S13" s="245"/>
      <c r="T13" s="246"/>
      <c r="U13" s="533"/>
      <c r="V13" s="296" t="n">
        <v>3.5</v>
      </c>
      <c r="W13" s="245"/>
      <c r="X13" s="246"/>
      <c r="Y13" s="194"/>
      <c r="Z13" s="436"/>
    </row>
    <row r="14" customFormat="false" ht="15" hidden="false" customHeight="false" outlineLevel="0" collapsed="false">
      <c r="A14" s="432"/>
      <c r="B14" s="135" t="n">
        <v>8</v>
      </c>
      <c r="C14" s="487" t="s">
        <v>96</v>
      </c>
      <c r="D14" s="488" t="n">
        <f aca="false">SUM(E14:X14)</f>
        <v>15.5</v>
      </c>
      <c r="E14" s="504"/>
      <c r="F14" s="274" t="n">
        <v>2.25</v>
      </c>
      <c r="G14" s="245"/>
      <c r="H14" s="246"/>
      <c r="I14" s="504" t="n">
        <v>2.5</v>
      </c>
      <c r="J14" s="244" t="n">
        <v>3.25</v>
      </c>
      <c r="K14" s="245"/>
      <c r="L14" s="246"/>
      <c r="M14" s="533"/>
      <c r="N14" s="245" t="n">
        <v>4</v>
      </c>
      <c r="O14" s="494"/>
      <c r="P14" s="246"/>
      <c r="Q14" s="490"/>
      <c r="R14" s="296" t="n">
        <v>1.25</v>
      </c>
      <c r="S14" s="245"/>
      <c r="T14" s="246"/>
      <c r="U14" s="533"/>
      <c r="V14" s="567" t="n">
        <v>2.25</v>
      </c>
      <c r="W14" s="245"/>
      <c r="X14" s="262"/>
      <c r="Y14" s="194"/>
      <c r="Z14" s="436"/>
    </row>
    <row r="15" customFormat="false" ht="15" hidden="false" customHeight="false" outlineLevel="0" collapsed="false">
      <c r="A15" s="432"/>
      <c r="B15" s="135" t="n">
        <v>9</v>
      </c>
      <c r="C15" s="487" t="s">
        <v>94</v>
      </c>
      <c r="D15" s="488" t="n">
        <f aca="false">SUM(E15:X15)</f>
        <v>12.75</v>
      </c>
      <c r="E15" s="504"/>
      <c r="F15" s="501" t="n">
        <v>2</v>
      </c>
      <c r="G15" s="245"/>
      <c r="H15" s="246"/>
      <c r="I15" s="504" t="n">
        <v>2.5</v>
      </c>
      <c r="J15" s="244" t="n">
        <v>2.5</v>
      </c>
      <c r="K15" s="245"/>
      <c r="L15" s="246"/>
      <c r="M15" s="533"/>
      <c r="N15" s="245" t="n">
        <v>2</v>
      </c>
      <c r="O15" s="494"/>
      <c r="P15" s="246"/>
      <c r="Q15" s="490"/>
      <c r="R15" s="300" t="n">
        <v>1.5</v>
      </c>
      <c r="S15" s="245"/>
      <c r="T15" s="302" t="n">
        <v>0.5</v>
      </c>
      <c r="U15" s="533"/>
      <c r="V15" s="568" t="n">
        <v>1.75</v>
      </c>
      <c r="W15" s="245"/>
      <c r="X15" s="246"/>
      <c r="Y15" s="194"/>
      <c r="Z15" s="436"/>
    </row>
    <row r="16" customFormat="false" ht="15" hidden="false" customHeight="false" outlineLevel="0" collapsed="false">
      <c r="A16" s="432"/>
      <c r="B16" s="135" t="n">
        <v>10</v>
      </c>
      <c r="C16" s="487" t="s">
        <v>100</v>
      </c>
      <c r="D16" s="488" t="n">
        <f aca="false">SUM(E16:X16)</f>
        <v>10.75</v>
      </c>
      <c r="E16" s="542"/>
      <c r="F16" s="234" t="n">
        <v>2</v>
      </c>
      <c r="G16" s="283"/>
      <c r="H16" s="282"/>
      <c r="I16" s="504"/>
      <c r="J16" s="478" t="n">
        <v>2.5</v>
      </c>
      <c r="K16" s="283"/>
      <c r="L16" s="282"/>
      <c r="M16" s="533"/>
      <c r="N16" s="245" t="n">
        <v>1</v>
      </c>
      <c r="O16" s="502"/>
      <c r="P16" s="282"/>
      <c r="Q16" s="490"/>
      <c r="R16" s="569" t="n">
        <v>3.25</v>
      </c>
      <c r="S16" s="281"/>
      <c r="T16" s="246"/>
      <c r="U16" s="533"/>
      <c r="V16" s="312" t="n">
        <v>2</v>
      </c>
      <c r="W16" s="283"/>
      <c r="X16" s="282"/>
      <c r="Y16" s="194"/>
      <c r="Z16" s="436"/>
    </row>
    <row r="17" customFormat="false" ht="15" hidden="false" customHeight="true" outlineLevel="0" collapsed="false">
      <c r="A17" s="432"/>
      <c r="B17" s="193" t="s">
        <v>219</v>
      </c>
      <c r="C17" s="194"/>
      <c r="D17" s="194"/>
      <c r="E17" s="284" t="s">
        <v>405</v>
      </c>
      <c r="F17" s="284"/>
      <c r="G17" s="284"/>
      <c r="H17" s="284"/>
      <c r="I17" s="284" t="s">
        <v>406</v>
      </c>
      <c r="J17" s="284"/>
      <c r="K17" s="284"/>
      <c r="L17" s="284"/>
      <c r="M17" s="284" t="s">
        <v>407</v>
      </c>
      <c r="N17" s="284"/>
      <c r="O17" s="284"/>
      <c r="P17" s="284"/>
      <c r="Q17" s="284" t="s">
        <v>408</v>
      </c>
      <c r="R17" s="284"/>
      <c r="S17" s="284"/>
      <c r="T17" s="284"/>
      <c r="U17" s="284" t="s">
        <v>409</v>
      </c>
      <c r="V17" s="284"/>
      <c r="W17" s="284"/>
      <c r="X17" s="284"/>
      <c r="Y17" s="194"/>
      <c r="Z17" s="436"/>
    </row>
    <row r="18" customFormat="false" ht="15" hidden="false" customHeight="false" outlineLevel="0" collapsed="false">
      <c r="A18" s="432"/>
      <c r="B18" s="200" t="s">
        <v>139</v>
      </c>
      <c r="C18" s="194"/>
      <c r="D18" s="194"/>
      <c r="E18" s="284"/>
      <c r="F18" s="284"/>
      <c r="G18" s="284"/>
      <c r="H18" s="284"/>
      <c r="I18" s="284"/>
      <c r="J18" s="284"/>
      <c r="K18" s="284"/>
      <c r="L18" s="284"/>
      <c r="M18" s="284"/>
      <c r="N18" s="284"/>
      <c r="O18" s="284"/>
      <c r="P18" s="284"/>
      <c r="Q18" s="284"/>
      <c r="R18" s="284"/>
      <c r="S18" s="284"/>
      <c r="T18" s="284"/>
      <c r="U18" s="284"/>
      <c r="V18" s="284"/>
      <c r="W18" s="284"/>
      <c r="X18" s="284"/>
      <c r="Y18" s="194"/>
      <c r="Z18" s="436"/>
    </row>
    <row r="19" customFormat="false" ht="15" hidden="false" customHeight="false" outlineLevel="0" collapsed="false">
      <c r="A19" s="432"/>
      <c r="B19" s="511" t="s">
        <v>135</v>
      </c>
      <c r="C19" s="194"/>
      <c r="D19" s="194"/>
      <c r="E19" s="471" t="s">
        <v>235</v>
      </c>
      <c r="F19" s="471"/>
      <c r="G19" s="471"/>
      <c r="H19" s="471"/>
      <c r="I19" s="570" t="s">
        <v>137</v>
      </c>
      <c r="J19" s="570"/>
      <c r="K19" s="570"/>
      <c r="L19" s="570"/>
      <c r="M19" s="471" t="s">
        <v>226</v>
      </c>
      <c r="N19" s="471"/>
      <c r="O19" s="471"/>
      <c r="P19" s="471"/>
      <c r="Q19" s="471" t="s">
        <v>237</v>
      </c>
      <c r="R19" s="471"/>
      <c r="S19" s="471"/>
      <c r="T19" s="471"/>
      <c r="U19" s="471" t="s">
        <v>235</v>
      </c>
      <c r="V19" s="471"/>
      <c r="W19" s="471"/>
      <c r="X19" s="471"/>
      <c r="Y19" s="194"/>
      <c r="Z19" s="436"/>
    </row>
    <row r="20" customFormat="false" ht="15" hidden="false" customHeight="false" outlineLevel="0" collapsed="false">
      <c r="A20" s="432"/>
      <c r="B20" s="202" t="s">
        <v>140</v>
      </c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436"/>
    </row>
    <row r="21" customFormat="false" ht="15" hidden="false" customHeight="false" outlineLevel="0" collapsed="false">
      <c r="A21" s="472"/>
      <c r="B21" s="203" t="s">
        <v>141</v>
      </c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90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">
    <mergeCell ref="A2:Z4"/>
    <mergeCell ref="B5:B6"/>
    <mergeCell ref="C5:C6"/>
    <mergeCell ref="D5:D6"/>
    <mergeCell ref="E5:H5"/>
    <mergeCell ref="I5:L5"/>
    <mergeCell ref="M5:P5"/>
    <mergeCell ref="Q5:T5"/>
    <mergeCell ref="U5:X5"/>
    <mergeCell ref="Y5:Y6"/>
    <mergeCell ref="E17:H18"/>
    <mergeCell ref="I17:L18"/>
    <mergeCell ref="M17:P18"/>
    <mergeCell ref="Q17:T18"/>
    <mergeCell ref="U17:X18"/>
    <mergeCell ref="E19:H19"/>
    <mergeCell ref="I19:L19"/>
    <mergeCell ref="M19:P19"/>
    <mergeCell ref="Q19:T19"/>
    <mergeCell ref="U19:X1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7.88"/>
  </cols>
  <sheetData>
    <row r="3" customFormat="false" ht="15" hidden="false" customHeight="false" outlineLevel="0" collapsed="false">
      <c r="B3" s="431" t="s">
        <v>410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571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74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572" t="s">
        <v>67</v>
      </c>
      <c r="E8" s="573" t="n">
        <f aca="false">SUM(F8:Y8)</f>
        <v>25.5</v>
      </c>
      <c r="F8" s="504" t="n">
        <v>2.5</v>
      </c>
      <c r="G8" s="574" t="n">
        <v>3.75</v>
      </c>
      <c r="H8" s="234"/>
      <c r="I8" s="235"/>
      <c r="J8" s="504" t="n">
        <v>2.5</v>
      </c>
      <c r="K8" s="575" t="n">
        <v>2</v>
      </c>
      <c r="L8" s="234"/>
      <c r="M8" s="235"/>
      <c r="N8" s="504" t="n">
        <v>2.5</v>
      </c>
      <c r="O8" s="575" t="n">
        <v>3.5</v>
      </c>
      <c r="P8" s="533"/>
      <c r="Q8" s="235"/>
      <c r="R8" s="530" t="n">
        <v>2.5</v>
      </c>
      <c r="S8" s="576" t="n">
        <v>4.5</v>
      </c>
      <c r="T8" s="234"/>
      <c r="U8" s="235"/>
      <c r="V8" s="533"/>
      <c r="W8" s="574" t="n">
        <v>1.75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572" t="s">
        <v>77</v>
      </c>
      <c r="E9" s="573" t="n">
        <f aca="false">SUM(F9:Y9)</f>
        <v>23.75</v>
      </c>
      <c r="F9" s="504"/>
      <c r="G9" s="577" t="n">
        <v>2</v>
      </c>
      <c r="H9" s="245"/>
      <c r="I9" s="246"/>
      <c r="J9" s="504" t="n">
        <v>2.5</v>
      </c>
      <c r="K9" s="575" t="n">
        <v>4</v>
      </c>
      <c r="L9" s="244"/>
      <c r="M9" s="246"/>
      <c r="N9" s="504" t="n">
        <v>2.5</v>
      </c>
      <c r="O9" s="574" t="n">
        <v>3.75</v>
      </c>
      <c r="P9" s="494"/>
      <c r="Q9" s="246"/>
      <c r="R9" s="533"/>
      <c r="S9" s="294" t="n">
        <v>2.75</v>
      </c>
      <c r="T9" s="245"/>
      <c r="U9" s="246"/>
      <c r="V9" s="504" t="n">
        <v>2.5</v>
      </c>
      <c r="W9" s="578" t="n">
        <v>3.75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579" t="s">
        <v>70</v>
      </c>
      <c r="E10" s="573" t="n">
        <f aca="false">SUM(F10:Y10)</f>
        <v>21.75</v>
      </c>
      <c r="F10" s="504" t="n">
        <v>2.5</v>
      </c>
      <c r="G10" s="580" t="n">
        <v>3.25</v>
      </c>
      <c r="H10" s="245"/>
      <c r="I10" s="246"/>
      <c r="J10" s="544" t="n">
        <v>2.5</v>
      </c>
      <c r="K10" s="581" t="n">
        <v>2.5</v>
      </c>
      <c r="L10" s="515"/>
      <c r="M10" s="246"/>
      <c r="N10" s="504" t="n">
        <v>2.5</v>
      </c>
      <c r="O10" s="575" t="n">
        <v>3.75</v>
      </c>
      <c r="P10" s="494"/>
      <c r="Q10" s="246"/>
      <c r="R10" s="533"/>
      <c r="S10" s="574" t="n">
        <v>2.5</v>
      </c>
      <c r="T10" s="245"/>
      <c r="U10" s="246"/>
      <c r="V10" s="533"/>
      <c r="W10" s="582" t="n">
        <v>1.75</v>
      </c>
      <c r="X10" s="481"/>
      <c r="Y10" s="302" t="n">
        <v>0.5</v>
      </c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572" t="s">
        <v>90</v>
      </c>
      <c r="E11" s="573" t="n">
        <f aca="false">SUM(F11:Y11)</f>
        <v>20.5</v>
      </c>
      <c r="F11" s="504" t="n">
        <v>2.5</v>
      </c>
      <c r="G11" s="302" t="n">
        <v>4</v>
      </c>
      <c r="H11" s="245"/>
      <c r="I11" s="246"/>
      <c r="J11" s="504" t="n">
        <v>2.5</v>
      </c>
      <c r="K11" s="583" t="n">
        <v>3</v>
      </c>
      <c r="L11" s="245"/>
      <c r="M11" s="246"/>
      <c r="N11" s="494"/>
      <c r="O11" s="584" t="n">
        <v>1.75</v>
      </c>
      <c r="P11" s="494"/>
      <c r="Q11" s="246"/>
      <c r="R11" s="504" t="n">
        <v>2.5</v>
      </c>
      <c r="S11" s="584" t="n">
        <v>3</v>
      </c>
      <c r="T11" s="245"/>
      <c r="U11" s="246"/>
      <c r="V11" s="533"/>
      <c r="W11" s="575" t="n">
        <v>1.25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572" t="s">
        <v>69</v>
      </c>
      <c r="E12" s="573" t="n">
        <f aca="false">SUM(F12:Y12)</f>
        <v>20</v>
      </c>
      <c r="F12" s="504"/>
      <c r="G12" s="585" t="n">
        <v>1.25</v>
      </c>
      <c r="H12" s="245"/>
      <c r="I12" s="246"/>
      <c r="J12" s="504" t="n">
        <v>2.5</v>
      </c>
      <c r="K12" s="294" t="n">
        <v>3.5</v>
      </c>
      <c r="L12" s="245"/>
      <c r="M12" s="246"/>
      <c r="N12" s="504" t="n">
        <v>2.5</v>
      </c>
      <c r="O12" s="580" t="n">
        <v>3.25</v>
      </c>
      <c r="P12" s="494"/>
      <c r="Q12" s="262"/>
      <c r="R12" s="490"/>
      <c r="S12" s="582" t="n">
        <v>1.5</v>
      </c>
      <c r="T12" s="481"/>
      <c r="U12" s="586" t="n">
        <v>0.5</v>
      </c>
      <c r="V12" s="504" t="n">
        <v>2.5</v>
      </c>
      <c r="W12" s="585" t="n">
        <v>2.5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572" t="s">
        <v>88</v>
      </c>
      <c r="E13" s="573" t="n">
        <f aca="false">SUM(F13:Y13)</f>
        <v>19.5</v>
      </c>
      <c r="F13" s="504" t="n">
        <v>2.5</v>
      </c>
      <c r="G13" s="574" t="n">
        <v>2.5</v>
      </c>
      <c r="H13" s="245"/>
      <c r="I13" s="246"/>
      <c r="J13" s="504"/>
      <c r="K13" s="576" t="n">
        <v>1.75</v>
      </c>
      <c r="L13" s="244"/>
      <c r="M13" s="246"/>
      <c r="N13" s="504" t="n">
        <v>2.5</v>
      </c>
      <c r="O13" s="587" t="n">
        <v>2</v>
      </c>
      <c r="P13" s="494"/>
      <c r="Q13" s="302" t="n">
        <v>0.25</v>
      </c>
      <c r="R13" s="490"/>
      <c r="S13" s="296" t="n">
        <v>1.75</v>
      </c>
      <c r="T13" s="245"/>
      <c r="U13" s="246"/>
      <c r="V13" s="504" t="n">
        <v>2.5</v>
      </c>
      <c r="W13" s="553" t="n">
        <v>3.75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579" t="s">
        <v>76</v>
      </c>
      <c r="E14" s="573" t="n">
        <f aca="false">SUM(F14:Y14)</f>
        <v>18.75</v>
      </c>
      <c r="F14" s="504" t="n">
        <v>2.5</v>
      </c>
      <c r="G14" s="588" t="n">
        <v>2.75</v>
      </c>
      <c r="H14" s="245"/>
      <c r="I14" s="302" t="n">
        <v>0.25</v>
      </c>
      <c r="J14" s="589"/>
      <c r="K14" s="578" t="n">
        <v>1.5</v>
      </c>
      <c r="L14" s="245"/>
      <c r="M14" s="262"/>
      <c r="N14" s="590" t="n">
        <v>2.5</v>
      </c>
      <c r="O14" s="574" t="n">
        <v>2.5</v>
      </c>
      <c r="P14" s="494"/>
      <c r="Q14" s="246"/>
      <c r="R14" s="530" t="n">
        <v>2.5</v>
      </c>
      <c r="S14" s="553" t="n">
        <v>2.75</v>
      </c>
      <c r="T14" s="245"/>
      <c r="U14" s="246"/>
      <c r="V14" s="533"/>
      <c r="W14" s="296" t="n">
        <v>1.5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572" t="s">
        <v>103</v>
      </c>
      <c r="E15" s="573" t="n">
        <f aca="false">SUM(F15:Y15)</f>
        <v>17.5</v>
      </c>
      <c r="F15" s="504"/>
      <c r="G15" s="591" t="n">
        <v>2.25</v>
      </c>
      <c r="H15" s="245"/>
      <c r="I15" s="246"/>
      <c r="J15" s="504" t="n">
        <v>2.5</v>
      </c>
      <c r="K15" s="294" t="n">
        <v>3.75</v>
      </c>
      <c r="L15" s="245"/>
      <c r="M15" s="246"/>
      <c r="N15" s="504" t="n">
        <v>2.5</v>
      </c>
      <c r="O15" s="574" t="n">
        <v>2.75</v>
      </c>
      <c r="P15" s="494"/>
      <c r="Q15" s="246"/>
      <c r="R15" s="490"/>
      <c r="S15" s="575" t="n">
        <v>2.25</v>
      </c>
      <c r="T15" s="245"/>
      <c r="U15" s="246"/>
      <c r="V15" s="533"/>
      <c r="W15" s="294" t="n">
        <v>1.5</v>
      </c>
      <c r="X15" s="274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572" t="s">
        <v>94</v>
      </c>
      <c r="E16" s="573" t="n">
        <f aca="false">SUM(F16:Y16)</f>
        <v>15</v>
      </c>
      <c r="F16" s="504" t="n">
        <v>2.5</v>
      </c>
      <c r="G16" s="574" t="n">
        <v>1</v>
      </c>
      <c r="H16" s="245"/>
      <c r="I16" s="246"/>
      <c r="J16" s="592" t="n">
        <v>2.5</v>
      </c>
      <c r="K16" s="574" t="n">
        <v>3.25</v>
      </c>
      <c r="L16" s="245"/>
      <c r="M16" s="246"/>
      <c r="N16" s="533"/>
      <c r="O16" s="584" t="n">
        <v>2.5</v>
      </c>
      <c r="P16" s="494"/>
      <c r="Q16" s="246"/>
      <c r="R16" s="490"/>
      <c r="S16" s="296" t="n">
        <v>1.5</v>
      </c>
      <c r="T16" s="245"/>
      <c r="U16" s="246"/>
      <c r="V16" s="533"/>
      <c r="W16" s="593" t="n">
        <v>1.75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572" t="s">
        <v>99</v>
      </c>
      <c r="E17" s="573" t="n">
        <f aca="false">SUM(F17:Y17)</f>
        <v>10.75</v>
      </c>
      <c r="F17" s="594" t="n">
        <v>1.5</v>
      </c>
      <c r="G17" s="294" t="n">
        <v>2.5</v>
      </c>
      <c r="H17" s="283"/>
      <c r="I17" s="282"/>
      <c r="J17" s="533"/>
      <c r="K17" s="591" t="n">
        <v>2.5</v>
      </c>
      <c r="L17" s="283"/>
      <c r="M17" s="282"/>
      <c r="N17" s="533"/>
      <c r="O17" s="576" t="n">
        <v>1.5</v>
      </c>
      <c r="P17" s="502"/>
      <c r="Q17" s="282"/>
      <c r="R17" s="533"/>
      <c r="S17" s="294" t="n">
        <v>1</v>
      </c>
      <c r="T17" s="274"/>
      <c r="U17" s="246"/>
      <c r="V17" s="533"/>
      <c r="W17" s="294" t="n">
        <v>1.75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411</v>
      </c>
      <c r="G18" s="284"/>
      <c r="H18" s="284"/>
      <c r="I18" s="284"/>
      <c r="J18" s="284" t="s">
        <v>412</v>
      </c>
      <c r="K18" s="284"/>
      <c r="L18" s="284"/>
      <c r="M18" s="284"/>
      <c r="N18" s="284" t="s">
        <v>340</v>
      </c>
      <c r="O18" s="284"/>
      <c r="P18" s="284"/>
      <c r="Q18" s="284"/>
      <c r="R18" s="284" t="s">
        <v>413</v>
      </c>
      <c r="S18" s="284"/>
      <c r="T18" s="284"/>
      <c r="U18" s="284"/>
      <c r="V18" s="284" t="s">
        <v>414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511" t="s">
        <v>135</v>
      </c>
      <c r="D20" s="194"/>
      <c r="E20" s="194"/>
      <c r="F20" s="595" t="s">
        <v>415</v>
      </c>
      <c r="G20" s="595"/>
      <c r="H20" s="595"/>
      <c r="I20" s="595"/>
      <c r="J20" s="570" t="s">
        <v>137</v>
      </c>
      <c r="K20" s="570"/>
      <c r="L20" s="570"/>
      <c r="M20" s="570"/>
      <c r="N20" s="570" t="s">
        <v>137</v>
      </c>
      <c r="O20" s="570"/>
      <c r="P20" s="570"/>
      <c r="Q20" s="570"/>
      <c r="R20" s="596" t="s">
        <v>416</v>
      </c>
      <c r="S20" s="596"/>
      <c r="T20" s="596"/>
      <c r="U20" s="596"/>
      <c r="V20" s="471" t="s">
        <v>226</v>
      </c>
      <c r="W20" s="471"/>
      <c r="X20" s="471"/>
      <c r="Y20" s="471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63"/>
  </cols>
  <sheetData>
    <row r="3" customFormat="false" ht="15" hidden="false" customHeight="false" outlineLevel="0" collapsed="false">
      <c r="B3" s="431" t="s">
        <v>417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3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597" t="s">
        <v>5</v>
      </c>
      <c r="O7" s="474" t="s">
        <v>14</v>
      </c>
      <c r="P7" s="598" t="s">
        <v>8</v>
      </c>
      <c r="Q7" s="599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153" t="s">
        <v>64</v>
      </c>
      <c r="E8" s="437" t="n">
        <f aca="false">SUM(F8:Y8)</f>
        <v>29.5</v>
      </c>
      <c r="F8" s="600" t="n">
        <v>2.5</v>
      </c>
      <c r="G8" s="476" t="n">
        <v>3.25</v>
      </c>
      <c r="H8" s="234"/>
      <c r="I8" s="235"/>
      <c r="J8" s="600" t="n">
        <v>2.5</v>
      </c>
      <c r="K8" s="234" t="n">
        <v>3.25</v>
      </c>
      <c r="L8" s="234"/>
      <c r="M8" s="601"/>
      <c r="N8" s="592" t="n">
        <v>2.5</v>
      </c>
      <c r="O8" s="446" t="n">
        <v>3.5</v>
      </c>
      <c r="P8" s="245"/>
      <c r="Q8" s="245"/>
      <c r="R8" s="236" t="n">
        <v>2.5</v>
      </c>
      <c r="S8" s="476" t="n">
        <v>3</v>
      </c>
      <c r="T8" s="234"/>
      <c r="U8" s="235"/>
      <c r="V8" s="236" t="n">
        <v>2.5</v>
      </c>
      <c r="W8" s="234" t="n">
        <v>4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136" t="s">
        <v>60</v>
      </c>
      <c r="E9" s="437" t="n">
        <f aca="false">SUM(F9:Y9)</f>
        <v>22.25</v>
      </c>
      <c r="F9" s="600" t="n">
        <v>2.5</v>
      </c>
      <c r="G9" s="482" t="n">
        <v>3.75</v>
      </c>
      <c r="H9" s="245"/>
      <c r="I9" s="246"/>
      <c r="J9" s="600"/>
      <c r="K9" s="446" t="n">
        <v>2.5</v>
      </c>
      <c r="L9" s="244"/>
      <c r="M9" s="236"/>
      <c r="N9" s="592"/>
      <c r="O9" s="245" t="n">
        <v>2.75</v>
      </c>
      <c r="P9" s="245"/>
      <c r="Q9" s="245"/>
      <c r="R9" s="236"/>
      <c r="S9" s="496" t="n">
        <v>3.25</v>
      </c>
      <c r="T9" s="245" t="n">
        <v>0.5</v>
      </c>
      <c r="U9" s="246" t="n">
        <v>0.5</v>
      </c>
      <c r="V9" s="236" t="n">
        <v>2.5</v>
      </c>
      <c r="W9" s="497" t="n">
        <v>4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136" t="s">
        <v>73</v>
      </c>
      <c r="E10" s="437" t="n">
        <f aca="false">SUM(F10:Y10)</f>
        <v>20.5</v>
      </c>
      <c r="F10" s="600"/>
      <c r="G10" s="245" t="n">
        <v>1</v>
      </c>
      <c r="H10" s="245"/>
      <c r="I10" s="246"/>
      <c r="J10" s="600" t="n">
        <v>2.5</v>
      </c>
      <c r="K10" s="244" t="n">
        <v>2</v>
      </c>
      <c r="L10" s="245"/>
      <c r="M10" s="236"/>
      <c r="N10" s="592" t="n">
        <v>2.5</v>
      </c>
      <c r="O10" s="446" t="n">
        <v>3.5</v>
      </c>
      <c r="P10" s="245"/>
      <c r="Q10" s="245"/>
      <c r="R10" s="236"/>
      <c r="S10" s="497" t="n">
        <v>2.75</v>
      </c>
      <c r="T10" s="245"/>
      <c r="U10" s="246"/>
      <c r="V10" s="236" t="n">
        <v>2.5</v>
      </c>
      <c r="W10" s="244" t="n">
        <v>3.75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136" t="s">
        <v>104</v>
      </c>
      <c r="E11" s="437" t="n">
        <f aca="false">SUM(F11:Y11)</f>
        <v>19.25</v>
      </c>
      <c r="F11" s="600"/>
      <c r="G11" s="245" t="n">
        <v>1</v>
      </c>
      <c r="H11" s="245"/>
      <c r="I11" s="246"/>
      <c r="J11" s="600" t="n">
        <v>2.5</v>
      </c>
      <c r="K11" s="244" t="n">
        <v>2</v>
      </c>
      <c r="L11" s="245"/>
      <c r="M11" s="236"/>
      <c r="N11" s="592" t="n">
        <v>2.5</v>
      </c>
      <c r="O11" s="482" t="n">
        <v>3.75</v>
      </c>
      <c r="P11" s="245"/>
      <c r="Q11" s="245"/>
      <c r="R11" s="602" t="n">
        <v>2.5</v>
      </c>
      <c r="S11" s="455" t="n">
        <v>3</v>
      </c>
      <c r="T11" s="245"/>
      <c r="U11" s="246"/>
      <c r="V11" s="236"/>
      <c r="W11" s="456" t="n">
        <v>2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153" t="s">
        <v>77</v>
      </c>
      <c r="E12" s="437" t="n">
        <f aca="false">SUM(F12:Y12)</f>
        <v>18.5</v>
      </c>
      <c r="F12" s="600"/>
      <c r="G12" s="501" t="n">
        <v>2.5</v>
      </c>
      <c r="H12" s="245"/>
      <c r="I12" s="246"/>
      <c r="J12" s="600" t="n">
        <v>2.5</v>
      </c>
      <c r="K12" s="496" t="n">
        <v>1.5</v>
      </c>
      <c r="L12" s="245"/>
      <c r="M12" s="236" t="n">
        <v>0.25</v>
      </c>
      <c r="N12" s="592"/>
      <c r="O12" s="498" t="n">
        <v>3.25</v>
      </c>
      <c r="P12" s="245" t="n">
        <v>0.5</v>
      </c>
      <c r="Q12" s="245" t="n">
        <v>1</v>
      </c>
      <c r="R12" s="236" t="n">
        <v>2.5</v>
      </c>
      <c r="S12" s="456" t="n">
        <v>3</v>
      </c>
      <c r="T12" s="245"/>
      <c r="U12" s="262"/>
      <c r="V12" s="236"/>
      <c r="W12" s="455" t="n">
        <v>1.5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136" t="s">
        <v>94</v>
      </c>
      <c r="E13" s="437" t="n">
        <f aca="false">SUM(F13:Y13)</f>
        <v>18</v>
      </c>
      <c r="F13" s="600" t="n">
        <v>2.5</v>
      </c>
      <c r="G13" s="455" t="n">
        <v>3.25</v>
      </c>
      <c r="H13" s="245"/>
      <c r="I13" s="246"/>
      <c r="J13" s="600"/>
      <c r="K13" s="455" t="n">
        <v>2</v>
      </c>
      <c r="L13" s="244"/>
      <c r="M13" s="236"/>
      <c r="N13" s="592"/>
      <c r="O13" s="245" t="n">
        <v>2.75</v>
      </c>
      <c r="P13" s="245"/>
      <c r="Q13" s="245"/>
      <c r="R13" s="236"/>
      <c r="S13" s="244" t="n">
        <v>3.25</v>
      </c>
      <c r="T13" s="245"/>
      <c r="U13" s="246"/>
      <c r="V13" s="236" t="n">
        <v>2.5</v>
      </c>
      <c r="W13" s="496" t="n">
        <v>1.5</v>
      </c>
      <c r="X13" s="245"/>
      <c r="Y13" s="246" t="n">
        <v>0.25</v>
      </c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136" t="s">
        <v>78</v>
      </c>
      <c r="E14" s="437" t="n">
        <f aca="false">SUM(F14:Y14)</f>
        <v>17.5</v>
      </c>
      <c r="F14" s="600"/>
      <c r="G14" s="245" t="n">
        <v>1.5</v>
      </c>
      <c r="H14" s="245"/>
      <c r="I14" s="246"/>
      <c r="J14" s="600" t="n">
        <v>2.5</v>
      </c>
      <c r="K14" s="497" t="n">
        <v>4.25</v>
      </c>
      <c r="L14" s="245"/>
      <c r="M14" s="603"/>
      <c r="N14" s="592"/>
      <c r="O14" s="501" t="n">
        <v>2.25</v>
      </c>
      <c r="P14" s="245"/>
      <c r="Q14" s="245"/>
      <c r="R14" s="602"/>
      <c r="S14" s="244" t="n">
        <v>2</v>
      </c>
      <c r="T14" s="245"/>
      <c r="U14" s="246"/>
      <c r="V14" s="236" t="n">
        <v>2.5</v>
      </c>
      <c r="W14" s="244" t="n">
        <v>2.5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136" t="s">
        <v>84</v>
      </c>
      <c r="E15" s="437" t="n">
        <f aca="false">SUM(F15:Y15)</f>
        <v>16</v>
      </c>
      <c r="F15" s="600"/>
      <c r="G15" s="498" t="n">
        <v>1.75</v>
      </c>
      <c r="H15" s="245"/>
      <c r="I15" s="246" t="n">
        <v>0.5</v>
      </c>
      <c r="J15" s="600" t="n">
        <v>2.5</v>
      </c>
      <c r="K15" s="244" t="n">
        <v>2.5</v>
      </c>
      <c r="L15" s="245"/>
      <c r="M15" s="236"/>
      <c r="N15" s="245"/>
      <c r="O15" s="245" t="n">
        <v>1</v>
      </c>
      <c r="P15" s="245"/>
      <c r="Q15" s="245"/>
      <c r="R15" s="236"/>
      <c r="S15" s="244" t="n">
        <v>1.5</v>
      </c>
      <c r="T15" s="245"/>
      <c r="U15" s="246"/>
      <c r="V15" s="236" t="n">
        <v>2.5</v>
      </c>
      <c r="W15" s="244" t="n">
        <v>3.75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136" t="s">
        <v>91</v>
      </c>
      <c r="E16" s="461" t="n">
        <f aca="false">SUM(F16:Y16)</f>
        <v>13.5</v>
      </c>
      <c r="F16" s="600"/>
      <c r="G16" s="245" t="n">
        <v>1.5</v>
      </c>
      <c r="H16" s="245"/>
      <c r="I16" s="246"/>
      <c r="J16" s="600" t="n">
        <v>2.5</v>
      </c>
      <c r="K16" s="244" t="n">
        <v>3.25</v>
      </c>
      <c r="L16" s="245"/>
      <c r="M16" s="236"/>
      <c r="N16" s="245"/>
      <c r="O16" s="245" t="n">
        <v>1.5</v>
      </c>
      <c r="P16" s="245"/>
      <c r="Q16" s="245"/>
      <c r="R16" s="236"/>
      <c r="S16" s="244" t="n">
        <v>2.75</v>
      </c>
      <c r="T16" s="245"/>
      <c r="U16" s="246"/>
      <c r="V16" s="236"/>
      <c r="W16" s="455" t="n">
        <v>2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275" t="s">
        <v>100</v>
      </c>
      <c r="E17" s="462" t="n">
        <f aca="false">SUM(F17:Y17)</f>
        <v>11.5</v>
      </c>
      <c r="F17" s="604" t="n">
        <v>-1</v>
      </c>
      <c r="G17" s="281" t="n">
        <v>3</v>
      </c>
      <c r="H17" s="283"/>
      <c r="I17" s="282"/>
      <c r="J17" s="604"/>
      <c r="K17" s="456" t="n">
        <v>0.5</v>
      </c>
      <c r="L17" s="283"/>
      <c r="M17" s="281"/>
      <c r="N17" s="592"/>
      <c r="O17" s="245" t="n">
        <v>2.25</v>
      </c>
      <c r="P17" s="245"/>
      <c r="Q17" s="245"/>
      <c r="R17" s="236"/>
      <c r="S17" s="281" t="n">
        <v>0.5</v>
      </c>
      <c r="T17" s="281"/>
      <c r="U17" s="282"/>
      <c r="V17" s="236" t="n">
        <v>2.5</v>
      </c>
      <c r="W17" s="281" t="n">
        <v>3.75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418</v>
      </c>
      <c r="G18" s="284"/>
      <c r="H18" s="284"/>
      <c r="I18" s="284"/>
      <c r="J18" s="284" t="s">
        <v>419</v>
      </c>
      <c r="K18" s="284"/>
      <c r="L18" s="284"/>
      <c r="M18" s="284"/>
      <c r="N18" s="605" t="s">
        <v>420</v>
      </c>
      <c r="O18" s="605"/>
      <c r="P18" s="605"/>
      <c r="Q18" s="605"/>
      <c r="R18" s="284" t="s">
        <v>421</v>
      </c>
      <c r="S18" s="284"/>
      <c r="T18" s="284"/>
      <c r="U18" s="284"/>
      <c r="V18" s="284" t="s">
        <v>422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605"/>
      <c r="O19" s="605"/>
      <c r="P19" s="605"/>
      <c r="Q19" s="605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201" t="s">
        <v>135</v>
      </c>
      <c r="D20" s="194"/>
      <c r="E20" s="194"/>
      <c r="F20" s="471" t="s">
        <v>226</v>
      </c>
      <c r="G20" s="471"/>
      <c r="H20" s="471"/>
      <c r="I20" s="471"/>
      <c r="J20" s="470" t="s">
        <v>423</v>
      </c>
      <c r="K20" s="470"/>
      <c r="L20" s="470"/>
      <c r="M20" s="470"/>
      <c r="N20" s="471" t="s">
        <v>226</v>
      </c>
      <c r="O20" s="471"/>
      <c r="P20" s="471"/>
      <c r="Q20" s="471"/>
      <c r="R20" s="471" t="s">
        <v>237</v>
      </c>
      <c r="S20" s="471"/>
      <c r="T20" s="471"/>
      <c r="U20" s="471"/>
      <c r="V20" s="470" t="s">
        <v>228</v>
      </c>
      <c r="W20" s="470"/>
      <c r="X20" s="470"/>
      <c r="Y20" s="470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CL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pane xSplit="4" ySplit="0" topLeftCell="E4" activePane="topRight" state="frozen"/>
      <selection pane="topLeft" activeCell="A4" activeCellId="0" sqref="A4"/>
      <selection pane="topRight" activeCell="E8" activeCellId="0" sqref="E8"/>
    </sheetView>
  </sheetViews>
  <sheetFormatPr defaultColWidth="12.6328125" defaultRowHeight="13.8" zeroHeight="false" outlineLevelRow="0" outlineLevelCol="0"/>
  <cols>
    <col collapsed="false" customWidth="false" hidden="true" outlineLevel="0" max="1" min="1" style="1" width="12.63"/>
    <col collapsed="false" customWidth="true" hidden="false" outlineLevel="0" max="3" min="2" style="1" width="11"/>
    <col collapsed="false" customWidth="true" hidden="false" outlineLevel="0" max="4" min="4" style="1" width="17.76"/>
    <col collapsed="false" customWidth="false" hidden="false" outlineLevel="0" max="6" min="5" style="1" width="12.63"/>
    <col collapsed="false" customWidth="true" hidden="false" outlineLevel="0" max="9" min="9" style="1" width="7"/>
    <col collapsed="false" customWidth="true" hidden="false" outlineLevel="0" max="10" min="10" style="1" width="7.76"/>
    <col collapsed="false" customWidth="true" hidden="false" outlineLevel="0" max="13" min="13" style="1" width="8.5"/>
    <col collapsed="false" customWidth="true" hidden="false" outlineLevel="0" max="14" min="14" style="1" width="8.13"/>
    <col collapsed="false" customWidth="true" hidden="false" outlineLevel="0" max="17" min="17" style="1" width="8.5"/>
    <col collapsed="false" customWidth="true" hidden="false" outlineLevel="0" max="18" min="18" style="1" width="7.76"/>
    <col collapsed="false" customWidth="true" hidden="false" outlineLevel="0" max="21" min="21" style="1" width="8.63"/>
    <col collapsed="false" customWidth="true" hidden="false" outlineLevel="0" max="22" min="22" style="1" width="8"/>
    <col collapsed="false" customWidth="true" hidden="false" outlineLevel="0" max="25" min="25" style="1" width="7.5"/>
    <col collapsed="false" customWidth="true" hidden="false" outlineLevel="0" max="26" min="26" style="1" width="7.38"/>
    <col collapsed="false" customWidth="true" hidden="false" outlineLevel="0" max="29" min="29" style="1" width="8.88"/>
    <col collapsed="false" customWidth="true" hidden="false" outlineLevel="0" max="30" min="30" style="1" width="9.63"/>
  </cols>
  <sheetData>
    <row r="3" customFormat="false" ht="29.15" hidden="false" customHeight="false" outlineLevel="0" collapsed="false">
      <c r="C3" s="213"/>
      <c r="D3" s="213"/>
      <c r="E3" s="213"/>
      <c r="F3" s="213"/>
      <c r="G3" s="214" t="s">
        <v>142</v>
      </c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118"/>
    </row>
    <row r="4" customFormat="false" ht="29.15" hidden="false" customHeight="false" outlineLevel="0" collapsed="false">
      <c r="C4" s="213"/>
      <c r="D4" s="213"/>
      <c r="E4" s="213"/>
      <c r="F4" s="213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</row>
    <row r="5" customFormat="false" ht="29.15" hidden="false" customHeight="false" outlineLevel="0" collapsed="false">
      <c r="C5" s="213"/>
      <c r="D5" s="213"/>
      <c r="E5" s="213"/>
      <c r="F5" s="213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CL5" s="118"/>
    </row>
    <row r="6" customFormat="false" ht="31.5" hidden="false" customHeight="true" outlineLevel="0" collapsed="false">
      <c r="C6" s="215"/>
      <c r="D6" s="215"/>
      <c r="E6" s="215"/>
      <c r="F6" s="215"/>
      <c r="G6" s="216" t="s">
        <v>116</v>
      </c>
      <c r="H6" s="216"/>
      <c r="I6" s="216"/>
      <c r="J6" s="216"/>
      <c r="K6" s="217" t="s">
        <v>117</v>
      </c>
      <c r="L6" s="217"/>
      <c r="M6" s="217"/>
      <c r="N6" s="217"/>
      <c r="O6" s="126" t="s">
        <v>118</v>
      </c>
      <c r="P6" s="126"/>
      <c r="Q6" s="126"/>
      <c r="R6" s="126"/>
      <c r="S6" s="126" t="s">
        <v>119</v>
      </c>
      <c r="T6" s="126"/>
      <c r="U6" s="126"/>
      <c r="V6" s="126"/>
      <c r="W6" s="126" t="s">
        <v>120</v>
      </c>
      <c r="X6" s="126"/>
      <c r="Y6" s="126"/>
      <c r="Z6" s="126"/>
      <c r="AA6" s="127" t="s">
        <v>121</v>
      </c>
      <c r="AB6" s="127"/>
      <c r="AC6" s="127"/>
      <c r="AD6" s="127"/>
      <c r="AE6" s="127" t="s">
        <v>122</v>
      </c>
      <c r="AF6" s="127"/>
      <c r="AG6" s="127"/>
      <c r="AH6" s="127"/>
      <c r="AI6" s="127" t="s">
        <v>123</v>
      </c>
      <c r="AJ6" s="127"/>
      <c r="AK6" s="127"/>
      <c r="AL6" s="127"/>
      <c r="AM6" s="127" t="s">
        <v>124</v>
      </c>
      <c r="AN6" s="127"/>
      <c r="AO6" s="127"/>
      <c r="AP6" s="127"/>
      <c r="AQ6" s="127" t="s">
        <v>125</v>
      </c>
      <c r="AR6" s="127"/>
      <c r="AS6" s="127"/>
      <c r="AT6" s="127"/>
    </row>
    <row r="7" customFormat="false" ht="37.3" hidden="false" customHeight="false" outlineLevel="0" collapsed="false">
      <c r="C7" s="218" t="s">
        <v>1</v>
      </c>
      <c r="D7" s="219" t="s">
        <v>115</v>
      </c>
      <c r="E7" s="219"/>
      <c r="F7" s="219"/>
      <c r="G7" s="220" t="s">
        <v>5</v>
      </c>
      <c r="H7" s="221" t="s">
        <v>14</v>
      </c>
      <c r="I7" s="222" t="s">
        <v>8</v>
      </c>
      <c r="J7" s="223" t="s">
        <v>9</v>
      </c>
      <c r="K7" s="133" t="s">
        <v>5</v>
      </c>
      <c r="L7" s="130" t="s">
        <v>14</v>
      </c>
      <c r="M7" s="131" t="s">
        <v>8</v>
      </c>
      <c r="N7" s="132" t="s">
        <v>9</v>
      </c>
      <c r="O7" s="133" t="s">
        <v>5</v>
      </c>
      <c r="P7" s="130" t="s">
        <v>14</v>
      </c>
      <c r="Q7" s="131" t="s">
        <v>8</v>
      </c>
      <c r="R7" s="132" t="s">
        <v>9</v>
      </c>
      <c r="S7" s="133" t="s">
        <v>5</v>
      </c>
      <c r="T7" s="130" t="s">
        <v>14</v>
      </c>
      <c r="U7" s="131" t="s">
        <v>8</v>
      </c>
      <c r="V7" s="132" t="s">
        <v>9</v>
      </c>
      <c r="W7" s="133" t="s">
        <v>5</v>
      </c>
      <c r="X7" s="130" t="s">
        <v>14</v>
      </c>
      <c r="Y7" s="130" t="s">
        <v>8</v>
      </c>
      <c r="Z7" s="134" t="s">
        <v>9</v>
      </c>
      <c r="AA7" s="133" t="s">
        <v>5</v>
      </c>
      <c r="AB7" s="130" t="s">
        <v>14</v>
      </c>
      <c r="AC7" s="130" t="s">
        <v>8</v>
      </c>
      <c r="AD7" s="134" t="s">
        <v>9</v>
      </c>
      <c r="AE7" s="133" t="s">
        <v>5</v>
      </c>
      <c r="AF7" s="130" t="s">
        <v>14</v>
      </c>
      <c r="AG7" s="130" t="s">
        <v>8</v>
      </c>
      <c r="AH7" s="134" t="s">
        <v>9</v>
      </c>
      <c r="AI7" s="133" t="s">
        <v>5</v>
      </c>
      <c r="AJ7" s="130" t="s">
        <v>14</v>
      </c>
      <c r="AK7" s="130" t="s">
        <v>8</v>
      </c>
      <c r="AL7" s="134" t="s">
        <v>9</v>
      </c>
      <c r="AM7" s="133" t="s">
        <v>5</v>
      </c>
      <c r="AN7" s="130" t="s">
        <v>14</v>
      </c>
      <c r="AO7" s="130" t="s">
        <v>8</v>
      </c>
      <c r="AP7" s="134" t="s">
        <v>9</v>
      </c>
      <c r="AQ7" s="133" t="s">
        <v>5</v>
      </c>
      <c r="AR7" s="130" t="s">
        <v>14</v>
      </c>
      <c r="AS7" s="130" t="s">
        <v>8</v>
      </c>
      <c r="AT7" s="134" t="s">
        <v>9</v>
      </c>
    </row>
    <row r="8" customFormat="false" ht="19.7" hidden="false" customHeight="false" outlineLevel="0" collapsed="false">
      <c r="C8" s="224" t="n">
        <v>1</v>
      </c>
      <c r="D8" s="225" t="s">
        <v>64</v>
      </c>
      <c r="E8" s="225" t="s">
        <v>64</v>
      </c>
      <c r="F8" s="225"/>
      <c r="G8" s="226" t="n">
        <v>2.5</v>
      </c>
      <c r="H8" s="227" t="n">
        <v>3.25</v>
      </c>
      <c r="I8" s="228" t="n">
        <v>0.5</v>
      </c>
      <c r="J8" s="229" t="n">
        <v>0.25</v>
      </c>
      <c r="K8" s="226"/>
      <c r="L8" s="228" t="n">
        <v>3.25</v>
      </c>
      <c r="M8" s="228"/>
      <c r="N8" s="229"/>
      <c r="O8" s="230" t="n">
        <v>2.5</v>
      </c>
      <c r="P8" s="231" t="n">
        <v>2.5</v>
      </c>
      <c r="Q8" s="232"/>
      <c r="R8" s="229"/>
      <c r="S8" s="233" t="n">
        <v>2.5</v>
      </c>
      <c r="T8" s="234" t="n">
        <v>3.5</v>
      </c>
      <c r="U8" s="234"/>
      <c r="V8" s="235"/>
      <c r="W8" s="236"/>
      <c r="X8" s="234" t="n">
        <v>4</v>
      </c>
      <c r="Y8" s="234"/>
      <c r="Z8" s="235"/>
      <c r="AA8" s="237" t="n">
        <v>2.5</v>
      </c>
      <c r="AB8" s="234" t="n">
        <v>3.75</v>
      </c>
      <c r="AC8" s="234"/>
      <c r="AD8" s="235"/>
      <c r="AE8" s="236" t="n">
        <v>2.5</v>
      </c>
      <c r="AF8" s="234" t="n">
        <v>4</v>
      </c>
      <c r="AG8" s="234"/>
      <c r="AH8" s="235"/>
      <c r="AI8" s="236" t="n">
        <v>2.5</v>
      </c>
      <c r="AJ8" s="234" t="n">
        <v>3.75</v>
      </c>
      <c r="AK8" s="234"/>
      <c r="AL8" s="235"/>
      <c r="AM8" s="236" t="n">
        <v>2.5</v>
      </c>
      <c r="AN8" s="234" t="n">
        <v>2.25</v>
      </c>
      <c r="AO8" s="234"/>
      <c r="AP8" s="235"/>
      <c r="AQ8" s="236" t="n">
        <v>2.5</v>
      </c>
      <c r="AR8" s="234" t="n">
        <v>4</v>
      </c>
      <c r="AS8" s="234"/>
      <c r="AT8" s="235"/>
    </row>
    <row r="9" customFormat="false" ht="19.7" hidden="false" customHeight="false" outlineLevel="0" collapsed="false">
      <c r="C9" s="135" t="n">
        <v>2</v>
      </c>
      <c r="D9" s="136" t="s">
        <v>84</v>
      </c>
      <c r="E9" s="136" t="s">
        <v>84</v>
      </c>
      <c r="F9" s="136"/>
      <c r="G9" s="226" t="n">
        <v>2.5</v>
      </c>
      <c r="H9" s="238" t="n">
        <v>4</v>
      </c>
      <c r="I9" s="238"/>
      <c r="J9" s="239"/>
      <c r="K9" s="226"/>
      <c r="L9" s="238" t="n">
        <v>1.5</v>
      </c>
      <c r="M9" s="240"/>
      <c r="N9" s="239"/>
      <c r="O9" s="241" t="n">
        <v>2.5</v>
      </c>
      <c r="P9" s="231" t="n">
        <v>1.75</v>
      </c>
      <c r="Q9" s="242"/>
      <c r="R9" s="239" t="n">
        <v>0.25</v>
      </c>
      <c r="S9" s="243"/>
      <c r="T9" s="244" t="n">
        <v>2.5</v>
      </c>
      <c r="U9" s="245"/>
      <c r="V9" s="246"/>
      <c r="W9" s="236"/>
      <c r="X9" s="244" t="n">
        <v>3.75</v>
      </c>
      <c r="Y9" s="245"/>
      <c r="Z9" s="246"/>
      <c r="AA9" s="247"/>
      <c r="AB9" s="244" t="n">
        <v>3.25</v>
      </c>
      <c r="AC9" s="245" t="n">
        <v>0.5</v>
      </c>
      <c r="AD9" s="246" t="n">
        <v>1</v>
      </c>
      <c r="AE9" s="236" t="n">
        <v>2.5</v>
      </c>
      <c r="AF9" s="244" t="n">
        <v>4.5</v>
      </c>
      <c r="AG9" s="245"/>
      <c r="AH9" s="246"/>
      <c r="AI9" s="248" t="n">
        <v>2.5</v>
      </c>
      <c r="AJ9" s="244" t="n">
        <v>4</v>
      </c>
      <c r="AK9" s="245"/>
      <c r="AL9" s="246"/>
      <c r="AM9" s="249" t="n">
        <v>2.5</v>
      </c>
      <c r="AN9" s="244" t="n">
        <v>2</v>
      </c>
      <c r="AO9" s="245"/>
      <c r="AP9" s="246" t="n">
        <v>0.75</v>
      </c>
      <c r="AQ9" s="236" t="n">
        <v>2.5</v>
      </c>
      <c r="AR9" s="244" t="n">
        <v>4</v>
      </c>
      <c r="AS9" s="245"/>
      <c r="AT9" s="246"/>
    </row>
    <row r="10" customFormat="false" ht="19.7" hidden="false" customHeight="false" outlineLevel="0" collapsed="false">
      <c r="C10" s="135" t="n">
        <v>3</v>
      </c>
      <c r="D10" s="136" t="s">
        <v>81</v>
      </c>
      <c r="E10" s="136" t="s">
        <v>81</v>
      </c>
      <c r="F10" s="136"/>
      <c r="G10" s="250"/>
      <c r="H10" s="238" t="n">
        <v>2</v>
      </c>
      <c r="I10" s="238"/>
      <c r="J10" s="239"/>
      <c r="K10" s="251" t="n">
        <v>2.5</v>
      </c>
      <c r="L10" s="240" t="n">
        <v>2.75</v>
      </c>
      <c r="M10" s="238"/>
      <c r="N10" s="239"/>
      <c r="O10" s="250"/>
      <c r="P10" s="252" t="n">
        <v>2.5</v>
      </c>
      <c r="Q10" s="242"/>
      <c r="R10" s="239"/>
      <c r="S10" s="253" t="n">
        <v>2.5</v>
      </c>
      <c r="T10" s="244" t="n">
        <v>3.75</v>
      </c>
      <c r="U10" s="245"/>
      <c r="V10" s="246"/>
      <c r="W10" s="237" t="n">
        <v>2.5</v>
      </c>
      <c r="X10" s="244" t="n">
        <v>4.25</v>
      </c>
      <c r="Y10" s="245"/>
      <c r="Z10" s="246"/>
      <c r="AA10" s="236"/>
      <c r="AB10" s="244" t="n">
        <v>3</v>
      </c>
      <c r="AC10" s="245"/>
      <c r="AD10" s="246"/>
      <c r="AE10" s="254"/>
      <c r="AF10" s="244" t="n">
        <v>1.5</v>
      </c>
      <c r="AG10" s="245"/>
      <c r="AH10" s="246"/>
      <c r="AI10" s="236" t="n">
        <v>2.5</v>
      </c>
      <c r="AJ10" s="244" t="n">
        <v>4</v>
      </c>
      <c r="AK10" s="245"/>
      <c r="AL10" s="246"/>
      <c r="AM10" s="236" t="n">
        <v>2.5</v>
      </c>
      <c r="AN10" s="244" t="n">
        <v>4</v>
      </c>
      <c r="AO10" s="245"/>
      <c r="AP10" s="246"/>
      <c r="AQ10" s="236" t="n">
        <v>2.5</v>
      </c>
      <c r="AR10" s="244" t="n">
        <v>4.5</v>
      </c>
      <c r="AS10" s="245"/>
      <c r="AT10" s="246"/>
    </row>
    <row r="11" customFormat="false" ht="31.3" hidden="false" customHeight="false" outlineLevel="0" collapsed="false">
      <c r="C11" s="135" t="n">
        <v>4</v>
      </c>
      <c r="D11" s="136" t="s">
        <v>95</v>
      </c>
      <c r="E11" s="136" t="s">
        <v>95</v>
      </c>
      <c r="F11" s="136"/>
      <c r="G11" s="255" t="n">
        <v>2.5</v>
      </c>
      <c r="H11" s="238" t="n">
        <v>3.75</v>
      </c>
      <c r="I11" s="238"/>
      <c r="J11" s="239"/>
      <c r="K11" s="226"/>
      <c r="L11" s="240" t="n">
        <v>1.5</v>
      </c>
      <c r="M11" s="238"/>
      <c r="N11" s="239"/>
      <c r="O11" s="256" t="n">
        <v>2.5</v>
      </c>
      <c r="P11" s="231" t="n">
        <v>3</v>
      </c>
      <c r="Q11" s="242"/>
      <c r="R11" s="239"/>
      <c r="S11" s="257"/>
      <c r="T11" s="244" t="n">
        <v>2.5</v>
      </c>
      <c r="U11" s="245"/>
      <c r="V11" s="246" t="s">
        <v>143</v>
      </c>
      <c r="W11" s="233"/>
      <c r="X11" s="244" t="n">
        <v>3</v>
      </c>
      <c r="Y11" s="245"/>
      <c r="Z11" s="246"/>
      <c r="AA11" s="258" t="n">
        <v>2.5</v>
      </c>
      <c r="AB11" s="244" t="n">
        <v>3.75</v>
      </c>
      <c r="AC11" s="245"/>
      <c r="AD11" s="246"/>
      <c r="AE11" s="249" t="n">
        <v>2.5</v>
      </c>
      <c r="AF11" s="244" t="n">
        <v>2.5</v>
      </c>
      <c r="AG11" s="245"/>
      <c r="AH11" s="246" t="n">
        <v>0.25</v>
      </c>
      <c r="AI11" s="248" t="n">
        <v>2.5</v>
      </c>
      <c r="AJ11" s="244" t="n">
        <v>2.75</v>
      </c>
      <c r="AK11" s="245"/>
      <c r="AL11" s="246"/>
      <c r="AM11" s="259" t="n">
        <v>2.5</v>
      </c>
      <c r="AN11" s="244" t="n">
        <v>2.25</v>
      </c>
      <c r="AO11" s="245"/>
      <c r="AP11" s="246"/>
      <c r="AQ11" s="248" t="n">
        <v>2.5</v>
      </c>
      <c r="AR11" s="244" t="n">
        <v>3.25</v>
      </c>
      <c r="AS11" s="245"/>
      <c r="AT11" s="246"/>
    </row>
    <row r="12" customFormat="false" ht="19.7" hidden="false" customHeight="false" outlineLevel="0" collapsed="false">
      <c r="C12" s="135" t="n">
        <v>5</v>
      </c>
      <c r="D12" s="136" t="s">
        <v>99</v>
      </c>
      <c r="E12" s="136" t="s">
        <v>99</v>
      </c>
      <c r="F12" s="136"/>
      <c r="G12" s="226" t="n">
        <v>2.5</v>
      </c>
      <c r="H12" s="238" t="n">
        <v>3.25</v>
      </c>
      <c r="I12" s="238"/>
      <c r="J12" s="239"/>
      <c r="K12" s="243" t="n">
        <v>2.5</v>
      </c>
      <c r="L12" s="240" t="n">
        <v>2</v>
      </c>
      <c r="M12" s="238"/>
      <c r="N12" s="239"/>
      <c r="O12" s="260"/>
      <c r="P12" s="238" t="n">
        <v>1.75</v>
      </c>
      <c r="Q12" s="242"/>
      <c r="R12" s="261"/>
      <c r="S12" s="253" t="n">
        <v>2.5</v>
      </c>
      <c r="T12" s="244" t="n">
        <v>3.75</v>
      </c>
      <c r="U12" s="245"/>
      <c r="V12" s="262"/>
      <c r="W12" s="260" t="n">
        <v>2.5</v>
      </c>
      <c r="X12" s="244" t="n">
        <v>2</v>
      </c>
      <c r="Y12" s="245"/>
      <c r="Z12" s="246"/>
      <c r="AA12" s="237" t="n">
        <v>2.5</v>
      </c>
      <c r="AB12" s="244" t="n">
        <v>3</v>
      </c>
      <c r="AC12" s="245"/>
      <c r="AD12" s="246"/>
      <c r="AE12" s="244" t="n">
        <v>2.5</v>
      </c>
      <c r="AF12" s="244" t="n">
        <v>4</v>
      </c>
      <c r="AG12" s="245"/>
      <c r="AH12" s="246"/>
      <c r="AI12" s="236" t="n">
        <v>2.5</v>
      </c>
      <c r="AJ12" s="244" t="n">
        <v>3.75</v>
      </c>
      <c r="AK12" s="245"/>
      <c r="AL12" s="246"/>
      <c r="AM12" s="237"/>
      <c r="AN12" s="244" t="n">
        <v>2.25</v>
      </c>
      <c r="AO12" s="245"/>
      <c r="AP12" s="246"/>
      <c r="AQ12" s="237"/>
      <c r="AR12" s="244" t="n">
        <v>2</v>
      </c>
      <c r="AS12" s="245"/>
      <c r="AT12" s="246"/>
    </row>
    <row r="13" customFormat="false" ht="19.7" hidden="false" customHeight="false" outlineLevel="0" collapsed="false">
      <c r="C13" s="135" t="n">
        <v>6</v>
      </c>
      <c r="D13" s="136" t="s">
        <v>144</v>
      </c>
      <c r="E13" s="136" t="s">
        <v>144</v>
      </c>
      <c r="F13" s="136"/>
      <c r="G13" s="226" t="n">
        <v>2.5</v>
      </c>
      <c r="H13" s="240" t="n">
        <v>3.25</v>
      </c>
      <c r="I13" s="238"/>
      <c r="J13" s="239"/>
      <c r="K13" s="251" t="n">
        <v>2.5</v>
      </c>
      <c r="L13" s="240" t="n">
        <v>4</v>
      </c>
      <c r="M13" s="240"/>
      <c r="N13" s="239"/>
      <c r="O13" s="263" t="n">
        <v>2.5</v>
      </c>
      <c r="P13" s="231" t="n">
        <v>4</v>
      </c>
      <c r="Q13" s="242"/>
      <c r="R13" s="239"/>
      <c r="S13" s="264" t="n">
        <v>2.5</v>
      </c>
      <c r="T13" s="244" t="n">
        <v>3.75</v>
      </c>
      <c r="U13" s="245"/>
      <c r="V13" s="246"/>
      <c r="W13" s="253"/>
      <c r="X13" s="244" t="n">
        <v>3</v>
      </c>
      <c r="Y13" s="245"/>
      <c r="Z13" s="246"/>
      <c r="AA13" s="244"/>
      <c r="AB13" s="244" t="n">
        <v>2.75</v>
      </c>
      <c r="AC13" s="245"/>
      <c r="AD13" s="246"/>
      <c r="AE13" s="248" t="n">
        <v>2.5</v>
      </c>
      <c r="AF13" s="244" t="n">
        <v>3</v>
      </c>
      <c r="AG13" s="245"/>
      <c r="AH13" s="246"/>
      <c r="AI13" s="265"/>
      <c r="AJ13" s="244" t="n">
        <v>1.25</v>
      </c>
      <c r="AK13" s="245"/>
      <c r="AL13" s="246"/>
      <c r="AM13" s="265"/>
      <c r="AN13" s="244" t="n">
        <v>2.5</v>
      </c>
      <c r="AO13" s="245"/>
      <c r="AP13" s="246"/>
      <c r="AQ13" s="265"/>
      <c r="AR13" s="244" t="n">
        <v>2</v>
      </c>
      <c r="AS13" s="245"/>
      <c r="AT13" s="246"/>
    </row>
    <row r="14" customFormat="false" ht="19.7" hidden="false" customHeight="false" outlineLevel="0" collapsed="false">
      <c r="C14" s="135" t="n">
        <v>7</v>
      </c>
      <c r="D14" s="153" t="s">
        <v>86</v>
      </c>
      <c r="E14" s="153" t="s">
        <v>86</v>
      </c>
      <c r="F14" s="153"/>
      <c r="G14" s="250"/>
      <c r="H14" s="238" t="n">
        <v>2.5</v>
      </c>
      <c r="I14" s="238"/>
      <c r="J14" s="239"/>
      <c r="K14" s="255"/>
      <c r="L14" s="266" t="n">
        <v>3.25</v>
      </c>
      <c r="M14" s="238" t="n">
        <v>0.5</v>
      </c>
      <c r="N14" s="261" t="n">
        <v>0.5</v>
      </c>
      <c r="O14" s="267"/>
      <c r="P14" s="268" t="n">
        <v>2.5</v>
      </c>
      <c r="Q14" s="242"/>
      <c r="R14" s="239"/>
      <c r="S14" s="269" t="n">
        <v>2.5</v>
      </c>
      <c r="T14" s="244" t="n">
        <v>1.5</v>
      </c>
      <c r="U14" s="245"/>
      <c r="V14" s="246" t="n">
        <v>0.5</v>
      </c>
      <c r="W14" s="248"/>
      <c r="X14" s="244" t="n">
        <v>1</v>
      </c>
      <c r="Y14" s="245"/>
      <c r="Z14" s="246"/>
      <c r="AA14" s="253"/>
      <c r="AB14" s="244" t="n">
        <v>2</v>
      </c>
      <c r="AC14" s="245"/>
      <c r="AD14" s="246"/>
      <c r="AE14" s="233" t="n">
        <v>2.5</v>
      </c>
      <c r="AF14" s="244" t="n">
        <v>3.25</v>
      </c>
      <c r="AG14" s="245"/>
      <c r="AH14" s="246"/>
      <c r="AI14" s="270" t="n">
        <v>2.5</v>
      </c>
      <c r="AJ14" s="244" t="n">
        <v>3.75</v>
      </c>
      <c r="AK14" s="245"/>
      <c r="AL14" s="246"/>
      <c r="AM14" s="236" t="n">
        <v>2.5</v>
      </c>
      <c r="AN14" s="244" t="n">
        <v>3.5</v>
      </c>
      <c r="AO14" s="245"/>
      <c r="AP14" s="246"/>
      <c r="AQ14" s="233" t="n">
        <v>2.5</v>
      </c>
      <c r="AR14" s="271" t="n">
        <v>3</v>
      </c>
      <c r="AS14" s="245" t="n">
        <v>0.5</v>
      </c>
      <c r="AT14" s="246" t="n">
        <v>0.75</v>
      </c>
    </row>
    <row r="15" customFormat="false" ht="19.7" hidden="false" customHeight="false" outlineLevel="0" collapsed="false">
      <c r="C15" s="135" t="n">
        <v>8</v>
      </c>
      <c r="D15" s="136" t="s">
        <v>87</v>
      </c>
      <c r="E15" s="136" t="s">
        <v>87</v>
      </c>
      <c r="F15" s="136"/>
      <c r="G15" s="226" t="n">
        <v>2.5</v>
      </c>
      <c r="H15" s="238" t="n">
        <v>4</v>
      </c>
      <c r="I15" s="238"/>
      <c r="J15" s="239"/>
      <c r="K15" s="226"/>
      <c r="L15" s="240" t="n">
        <v>2.25</v>
      </c>
      <c r="M15" s="238"/>
      <c r="N15" s="239"/>
      <c r="O15" s="226" t="n">
        <v>2.5</v>
      </c>
      <c r="P15" s="272" t="n">
        <v>1.75</v>
      </c>
      <c r="Q15" s="242"/>
      <c r="R15" s="239"/>
      <c r="S15" s="257"/>
      <c r="T15" s="244" t="n">
        <v>2</v>
      </c>
      <c r="U15" s="245"/>
      <c r="V15" s="246"/>
      <c r="W15" s="249"/>
      <c r="X15" s="244" t="n">
        <v>2</v>
      </c>
      <c r="Y15" s="245"/>
      <c r="Z15" s="262" t="n">
        <v>0.5</v>
      </c>
      <c r="AA15" s="270"/>
      <c r="AB15" s="244" t="n">
        <v>2.75</v>
      </c>
      <c r="AC15" s="245"/>
      <c r="AD15" s="262"/>
      <c r="AE15" s="236" t="n">
        <v>2.5</v>
      </c>
      <c r="AF15" s="244" t="n">
        <v>4</v>
      </c>
      <c r="AG15" s="245"/>
      <c r="AH15" s="262"/>
      <c r="AI15" s="236" t="n">
        <v>2.5</v>
      </c>
      <c r="AJ15" s="244" t="n">
        <v>3.75</v>
      </c>
      <c r="AK15" s="245"/>
      <c r="AL15" s="262"/>
      <c r="AM15" s="237"/>
      <c r="AN15" s="244" t="n">
        <v>2.25</v>
      </c>
      <c r="AO15" s="245"/>
      <c r="AP15" s="262"/>
      <c r="AQ15" s="273"/>
      <c r="AR15" s="236" t="n">
        <v>2.5</v>
      </c>
      <c r="AS15" s="245"/>
      <c r="AT15" s="262"/>
    </row>
    <row r="16" customFormat="false" ht="19.7" hidden="false" customHeight="false" outlineLevel="0" collapsed="false">
      <c r="C16" s="135" t="n">
        <v>9</v>
      </c>
      <c r="D16" s="136" t="s">
        <v>92</v>
      </c>
      <c r="E16" s="136" t="s">
        <v>92</v>
      </c>
      <c r="F16" s="136"/>
      <c r="G16" s="226" t="n">
        <v>2.5</v>
      </c>
      <c r="H16" s="238" t="n">
        <v>3.5</v>
      </c>
      <c r="I16" s="238"/>
      <c r="J16" s="239"/>
      <c r="K16" s="226"/>
      <c r="L16" s="240" t="n">
        <v>1.75</v>
      </c>
      <c r="M16" s="238"/>
      <c r="N16" s="239"/>
      <c r="O16" s="226" t="n">
        <v>2.5</v>
      </c>
      <c r="P16" s="272" t="n">
        <v>3</v>
      </c>
      <c r="Q16" s="242"/>
      <c r="R16" s="239"/>
      <c r="S16" s="274" t="n">
        <v>2.5</v>
      </c>
      <c r="T16" s="244" t="n">
        <v>3.5</v>
      </c>
      <c r="U16" s="245"/>
      <c r="V16" s="246"/>
      <c r="W16" s="264"/>
      <c r="X16" s="244" t="n">
        <v>2.5</v>
      </c>
      <c r="Y16" s="245"/>
      <c r="Z16" s="246"/>
      <c r="AA16" s="236"/>
      <c r="AB16" s="244" t="n">
        <v>1</v>
      </c>
      <c r="AC16" s="245"/>
      <c r="AD16" s="246"/>
      <c r="AE16" s="237"/>
      <c r="AF16" s="244" t="n">
        <v>1.75</v>
      </c>
      <c r="AG16" s="245"/>
      <c r="AH16" s="246"/>
      <c r="AI16" s="237"/>
      <c r="AJ16" s="244" t="n">
        <v>1.25</v>
      </c>
      <c r="AK16" s="245"/>
      <c r="AL16" s="246"/>
      <c r="AM16" s="236" t="n">
        <v>2.5</v>
      </c>
      <c r="AN16" s="244" t="n">
        <v>3</v>
      </c>
      <c r="AO16" s="245"/>
      <c r="AP16" s="246"/>
      <c r="AQ16" s="236" t="n">
        <v>2.5</v>
      </c>
      <c r="AR16" s="244" t="n">
        <v>3.75</v>
      </c>
      <c r="AS16" s="245"/>
      <c r="AT16" s="246"/>
    </row>
    <row r="17" customFormat="false" ht="19.7" hidden="false" customHeight="false" outlineLevel="0" collapsed="false">
      <c r="C17" s="135" t="n">
        <v>10</v>
      </c>
      <c r="D17" s="275" t="s">
        <v>80</v>
      </c>
      <c r="E17" s="275" t="s">
        <v>80</v>
      </c>
      <c r="F17" s="275"/>
      <c r="G17" s="243"/>
      <c r="H17" s="276" t="n">
        <v>1.5</v>
      </c>
      <c r="I17" s="277"/>
      <c r="J17" s="278"/>
      <c r="K17" s="226"/>
      <c r="L17" s="240" t="n">
        <v>1.75</v>
      </c>
      <c r="M17" s="277"/>
      <c r="N17" s="278"/>
      <c r="O17" s="279" t="n">
        <v>2.5</v>
      </c>
      <c r="P17" s="231" t="n">
        <v>3.5</v>
      </c>
      <c r="Q17" s="280"/>
      <c r="R17" s="278"/>
      <c r="S17" s="236" t="n">
        <v>2.5</v>
      </c>
      <c r="T17" s="281" t="n">
        <v>3.25</v>
      </c>
      <c r="U17" s="281"/>
      <c r="V17" s="282"/>
      <c r="W17" s="237" t="n">
        <v>2.5</v>
      </c>
      <c r="X17" s="281" t="n">
        <v>2.5</v>
      </c>
      <c r="Y17" s="283"/>
      <c r="Z17" s="282"/>
      <c r="AA17" s="236"/>
      <c r="AB17" s="281" t="n">
        <v>2.5</v>
      </c>
      <c r="AC17" s="283"/>
      <c r="AD17" s="282"/>
      <c r="AE17" s="237"/>
      <c r="AF17" s="281" t="n">
        <v>1.75</v>
      </c>
      <c r="AG17" s="283"/>
      <c r="AH17" s="282"/>
      <c r="AI17" s="237"/>
      <c r="AJ17" s="281" t="n">
        <v>1.75</v>
      </c>
      <c r="AK17" s="283"/>
      <c r="AL17" s="282"/>
      <c r="AM17" s="236" t="n">
        <v>2.5</v>
      </c>
      <c r="AN17" s="281" t="n">
        <v>2.5</v>
      </c>
      <c r="AO17" s="283"/>
      <c r="AP17" s="282"/>
      <c r="AQ17" s="236" t="n">
        <v>2.5</v>
      </c>
      <c r="AR17" s="281" t="n">
        <v>3.75</v>
      </c>
      <c r="AS17" s="283"/>
      <c r="AT17" s="282"/>
    </row>
    <row r="18" customFormat="false" ht="15" hidden="false" customHeight="true" outlineLevel="0" collapsed="false">
      <c r="C18" s="193" t="s">
        <v>143</v>
      </c>
      <c r="D18" s="194"/>
      <c r="E18" s="194"/>
      <c r="F18" s="194"/>
      <c r="G18" s="284" t="s">
        <v>145</v>
      </c>
      <c r="H18" s="284"/>
      <c r="I18" s="284"/>
      <c r="J18" s="284"/>
      <c r="K18" s="284" t="s">
        <v>146</v>
      </c>
      <c r="L18" s="284"/>
      <c r="M18" s="284"/>
      <c r="N18" s="284"/>
      <c r="O18" s="284" t="s">
        <v>147</v>
      </c>
      <c r="P18" s="284"/>
      <c r="Q18" s="284"/>
      <c r="R18" s="284"/>
      <c r="S18" s="284" t="s">
        <v>148</v>
      </c>
      <c r="T18" s="284"/>
      <c r="U18" s="284"/>
      <c r="V18" s="284"/>
      <c r="W18" s="284" t="s">
        <v>149</v>
      </c>
      <c r="X18" s="284"/>
      <c r="Y18" s="284"/>
      <c r="Z18" s="284"/>
      <c r="AA18" s="284" t="s">
        <v>150</v>
      </c>
      <c r="AB18" s="284"/>
      <c r="AC18" s="284"/>
      <c r="AD18" s="284"/>
      <c r="AE18" s="284" t="s">
        <v>143</v>
      </c>
      <c r="AF18" s="284"/>
      <c r="AG18" s="284"/>
      <c r="AH18" s="284"/>
      <c r="AI18" s="284" t="s">
        <v>151</v>
      </c>
      <c r="AJ18" s="284"/>
      <c r="AK18" s="284"/>
      <c r="AL18" s="284"/>
      <c r="AM18" s="284" t="s">
        <v>152</v>
      </c>
      <c r="AN18" s="284"/>
      <c r="AO18" s="284"/>
      <c r="AP18" s="284"/>
      <c r="AQ18" s="284" t="s">
        <v>153</v>
      </c>
      <c r="AR18" s="284"/>
      <c r="AS18" s="284"/>
      <c r="AT18" s="284"/>
    </row>
    <row r="19" customFormat="false" ht="17.35" hidden="false" customHeight="false" outlineLevel="0" collapsed="false">
      <c r="C19" s="285" t="s">
        <v>139</v>
      </c>
      <c r="D19" s="194"/>
      <c r="E19" s="194"/>
      <c r="F19" s="19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284"/>
      <c r="AA19" s="284"/>
      <c r="AB19" s="284"/>
      <c r="AC19" s="284"/>
      <c r="AD19" s="284"/>
      <c r="AE19" s="284"/>
      <c r="AF19" s="284"/>
      <c r="AG19" s="284"/>
      <c r="AH19" s="284"/>
      <c r="AI19" s="284"/>
      <c r="AJ19" s="284"/>
      <c r="AK19" s="284"/>
      <c r="AL19" s="284"/>
      <c r="AM19" s="284"/>
      <c r="AN19" s="284"/>
      <c r="AO19" s="284"/>
      <c r="AP19" s="284"/>
      <c r="AQ19" s="284"/>
      <c r="AR19" s="284"/>
      <c r="AS19" s="284"/>
      <c r="AT19" s="284"/>
    </row>
    <row r="20" customFormat="false" ht="16.15" hidden="false" customHeight="false" outlineLevel="0" collapsed="false">
      <c r="C20" s="201" t="s">
        <v>135</v>
      </c>
      <c r="D20" s="194"/>
      <c r="E20" s="194"/>
      <c r="F20" s="194"/>
      <c r="G20" s="286" t="s">
        <v>137</v>
      </c>
      <c r="H20" s="286"/>
      <c r="I20" s="286"/>
      <c r="J20" s="286"/>
      <c r="K20" s="287" t="s">
        <v>138</v>
      </c>
      <c r="L20" s="287"/>
      <c r="M20" s="287"/>
      <c r="N20" s="287"/>
      <c r="O20" s="286" t="s">
        <v>137</v>
      </c>
      <c r="P20" s="286"/>
      <c r="Q20" s="286"/>
      <c r="R20" s="286"/>
      <c r="S20" s="286" t="s">
        <v>137</v>
      </c>
      <c r="T20" s="286"/>
      <c r="U20" s="286"/>
      <c r="V20" s="286"/>
      <c r="W20" s="287" t="s">
        <v>138</v>
      </c>
      <c r="X20" s="287"/>
      <c r="Y20" s="287"/>
      <c r="Z20" s="287"/>
      <c r="AA20" s="287" t="s">
        <v>154</v>
      </c>
      <c r="AB20" s="287"/>
      <c r="AC20" s="287"/>
      <c r="AD20" s="287"/>
      <c r="AE20" s="286" t="s">
        <v>155</v>
      </c>
      <c r="AF20" s="286"/>
      <c r="AG20" s="286"/>
      <c r="AH20" s="286"/>
      <c r="AI20" s="286" t="s">
        <v>155</v>
      </c>
      <c r="AJ20" s="286"/>
      <c r="AK20" s="286"/>
      <c r="AL20" s="286"/>
      <c r="AM20" s="286" t="s">
        <v>137</v>
      </c>
      <c r="AN20" s="286"/>
      <c r="AO20" s="286"/>
      <c r="AP20" s="286"/>
      <c r="AQ20" s="286" t="s">
        <v>155</v>
      </c>
      <c r="AR20" s="286"/>
      <c r="AS20" s="286"/>
      <c r="AT20" s="286"/>
    </row>
    <row r="21" customFormat="false" ht="13.8" hidden="false" customHeight="false" outlineLevel="0" collapsed="false">
      <c r="C21" s="202" t="s">
        <v>140</v>
      </c>
      <c r="D21" s="194"/>
      <c r="E21" s="194"/>
      <c r="F21" s="194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8"/>
      <c r="AG21" s="288"/>
      <c r="AH21" s="288"/>
      <c r="AI21" s="288"/>
      <c r="AJ21" s="288"/>
      <c r="AK21" s="288"/>
      <c r="AL21" s="288"/>
      <c r="AM21" s="288"/>
      <c r="AN21" s="288"/>
      <c r="AO21" s="288"/>
      <c r="AP21" s="288"/>
      <c r="AQ21" s="288"/>
      <c r="AR21" s="288"/>
      <c r="AS21" s="288"/>
      <c r="AT21" s="289"/>
    </row>
    <row r="22" customFormat="false" ht="13.8" hidden="false" customHeight="false" outlineLevel="0" collapsed="false"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  <c r="AS22" s="204"/>
      <c r="AT22" s="290"/>
    </row>
    <row r="29" customFormat="false" ht="13.8" hidden="false" customHeight="false" outlineLevel="0" collapsed="false">
      <c r="AH29" s="210"/>
    </row>
  </sheetData>
  <mergeCells count="31">
    <mergeCell ref="G3:AT5"/>
    <mergeCell ref="G6:J6"/>
    <mergeCell ref="K6:N6"/>
    <mergeCell ref="O6:R6"/>
    <mergeCell ref="S6:V6"/>
    <mergeCell ref="W6:Z6"/>
    <mergeCell ref="AA6:AD6"/>
    <mergeCell ref="AE6:AH6"/>
    <mergeCell ref="AI6:AL6"/>
    <mergeCell ref="AM6:AP6"/>
    <mergeCell ref="AQ6:AT6"/>
    <mergeCell ref="G18:J19"/>
    <mergeCell ref="K18:N19"/>
    <mergeCell ref="O18:R19"/>
    <mergeCell ref="S18:V19"/>
    <mergeCell ref="W18:Z19"/>
    <mergeCell ref="AA18:AD19"/>
    <mergeCell ref="AE18:AH19"/>
    <mergeCell ref="AI18:AL19"/>
    <mergeCell ref="AM18:AP19"/>
    <mergeCell ref="AQ18:AT19"/>
    <mergeCell ref="G20:J20"/>
    <mergeCell ref="K20:N20"/>
    <mergeCell ref="O20:R20"/>
    <mergeCell ref="S20:V20"/>
    <mergeCell ref="W20:Z20"/>
    <mergeCell ref="AA20:AD20"/>
    <mergeCell ref="AE20:AH20"/>
    <mergeCell ref="AI20:AL20"/>
    <mergeCell ref="AM20:AP20"/>
    <mergeCell ref="AQ20:AT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8.25"/>
  </cols>
  <sheetData>
    <row r="3" customFormat="false" ht="15" hidden="false" customHeight="false" outlineLevel="0" collapsed="false">
      <c r="B3" s="431" t="s">
        <v>424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3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597" t="s">
        <v>5</v>
      </c>
      <c r="O7" s="474" t="s">
        <v>14</v>
      </c>
      <c r="P7" s="598" t="s">
        <v>8</v>
      </c>
      <c r="Q7" s="599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136" t="s">
        <v>425</v>
      </c>
      <c r="E8" s="437" t="n">
        <f aca="false">SUM(F8:Y8)</f>
        <v>21.5</v>
      </c>
      <c r="F8" s="600" t="n">
        <v>2.5</v>
      </c>
      <c r="G8" s="476" t="n">
        <v>3.25</v>
      </c>
      <c r="H8" s="234"/>
      <c r="I8" s="235"/>
      <c r="J8" s="600"/>
      <c r="K8" s="234" t="n">
        <v>2.75</v>
      </c>
      <c r="L8" s="234"/>
      <c r="M8" s="601"/>
      <c r="N8" s="592" t="n">
        <v>2.5</v>
      </c>
      <c r="O8" s="245" t="n">
        <v>1.25</v>
      </c>
      <c r="P8" s="245"/>
      <c r="Q8" s="245"/>
      <c r="R8" s="236"/>
      <c r="S8" s="234" t="n">
        <v>2.75</v>
      </c>
      <c r="T8" s="234"/>
      <c r="U8" s="235"/>
      <c r="V8" s="236" t="n">
        <v>2.5</v>
      </c>
      <c r="W8" s="234" t="n">
        <v>4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153" t="s">
        <v>168</v>
      </c>
      <c r="E9" s="437" t="n">
        <f aca="false">SUM(F9:Y9)</f>
        <v>21.25</v>
      </c>
      <c r="F9" s="600"/>
      <c r="G9" s="501" t="n">
        <v>3</v>
      </c>
      <c r="H9" s="498"/>
      <c r="I9" s="246" t="n">
        <v>0.5</v>
      </c>
      <c r="J9" s="600" t="n">
        <v>2.5</v>
      </c>
      <c r="K9" s="446" t="n">
        <v>3.5</v>
      </c>
      <c r="L9" s="244"/>
      <c r="M9" s="236"/>
      <c r="N9" s="592" t="n">
        <v>2.5</v>
      </c>
      <c r="O9" s="245" t="n">
        <v>3.5</v>
      </c>
      <c r="P9" s="245"/>
      <c r="Q9" s="245"/>
      <c r="R9" s="236"/>
      <c r="S9" s="244" t="n">
        <v>0.75</v>
      </c>
      <c r="T9" s="245"/>
      <c r="U9" s="246"/>
      <c r="V9" s="236" t="n">
        <v>2.5</v>
      </c>
      <c r="W9" s="244" t="n">
        <v>2.5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136" t="s">
        <v>63</v>
      </c>
      <c r="E10" s="437" t="n">
        <f aca="false">SUM(F10:Y10)</f>
        <v>21.25</v>
      </c>
      <c r="F10" s="600"/>
      <c r="G10" s="245" t="n">
        <v>1.5</v>
      </c>
      <c r="H10" s="245"/>
      <c r="I10" s="246"/>
      <c r="J10" s="600" t="n">
        <v>2.5</v>
      </c>
      <c r="K10" s="456" t="n">
        <v>4.5</v>
      </c>
      <c r="L10" s="245"/>
      <c r="M10" s="236"/>
      <c r="N10" s="592"/>
      <c r="O10" s="482" t="n">
        <v>0.5</v>
      </c>
      <c r="P10" s="245"/>
      <c r="Q10" s="245"/>
      <c r="R10" s="236" t="n">
        <v>2.5</v>
      </c>
      <c r="S10" s="455" t="n">
        <v>3.5</v>
      </c>
      <c r="T10" s="245"/>
      <c r="U10" s="246"/>
      <c r="V10" s="236" t="n">
        <v>2.5</v>
      </c>
      <c r="W10" s="244" t="n">
        <v>3.75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136" t="s">
        <v>67</v>
      </c>
      <c r="E11" s="437" t="n">
        <f aca="false">SUM(F11:Y11)</f>
        <v>20.25</v>
      </c>
      <c r="F11" s="600" t="n">
        <v>2.5</v>
      </c>
      <c r="G11" s="482" t="n">
        <v>3.5</v>
      </c>
      <c r="H11" s="245"/>
      <c r="I11" s="246"/>
      <c r="J11" s="600"/>
      <c r="K11" s="244" t="n">
        <v>0.75</v>
      </c>
      <c r="L11" s="245"/>
      <c r="M11" s="236"/>
      <c r="N11" s="592" t="n">
        <v>2.5</v>
      </c>
      <c r="O11" s="245" t="n">
        <v>3.25</v>
      </c>
      <c r="P11" s="245"/>
      <c r="Q11" s="245"/>
      <c r="R11" s="602"/>
      <c r="S11" s="244" t="n">
        <v>1.75</v>
      </c>
      <c r="T11" s="245"/>
      <c r="U11" s="246"/>
      <c r="V11" s="236" t="n">
        <v>2.5</v>
      </c>
      <c r="W11" s="496" t="n">
        <v>2.75</v>
      </c>
      <c r="X11" s="245" t="n">
        <v>0.5</v>
      </c>
      <c r="Y11" s="246" t="n">
        <v>0.25</v>
      </c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153" t="s">
        <v>80</v>
      </c>
      <c r="E12" s="437" t="n">
        <f aca="false">SUM(F12:Y12)</f>
        <v>19.25</v>
      </c>
      <c r="F12" s="600"/>
      <c r="G12" s="245" t="n">
        <v>1.5</v>
      </c>
      <c r="H12" s="245"/>
      <c r="I12" s="246"/>
      <c r="J12" s="600" t="n">
        <v>2.5</v>
      </c>
      <c r="K12" s="455" t="n">
        <v>3</v>
      </c>
      <c r="L12" s="245"/>
      <c r="M12" s="236"/>
      <c r="N12" s="592" t="n">
        <v>2.5</v>
      </c>
      <c r="O12" s="245" t="n">
        <v>1.75</v>
      </c>
      <c r="P12" s="245"/>
      <c r="Q12" s="245"/>
      <c r="R12" s="236"/>
      <c r="S12" s="244" t="n">
        <v>1.75</v>
      </c>
      <c r="T12" s="245"/>
      <c r="U12" s="262"/>
      <c r="V12" s="236" t="n">
        <v>2.5</v>
      </c>
      <c r="W12" s="244" t="n">
        <v>3.75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136" t="s">
        <v>92</v>
      </c>
      <c r="E13" s="437" t="n">
        <f aca="false">SUM(F13:Y13)</f>
        <v>17.75</v>
      </c>
      <c r="F13" s="600"/>
      <c r="G13" s="244" t="n">
        <v>3.75</v>
      </c>
      <c r="H13" s="245"/>
      <c r="I13" s="246"/>
      <c r="J13" s="600"/>
      <c r="K13" s="244" t="n">
        <v>1.5</v>
      </c>
      <c r="L13" s="244"/>
      <c r="M13" s="236"/>
      <c r="N13" s="592" t="n">
        <v>2.5</v>
      </c>
      <c r="O13" s="245" t="n">
        <v>2.75</v>
      </c>
      <c r="P13" s="245"/>
      <c r="Q13" s="245"/>
      <c r="R13" s="236" t="n">
        <v>2.5</v>
      </c>
      <c r="S13" s="455" t="n">
        <v>3</v>
      </c>
      <c r="T13" s="245"/>
      <c r="U13" s="246"/>
      <c r="V13" s="236"/>
      <c r="W13" s="455" t="n">
        <v>1.75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136" t="s">
        <v>89</v>
      </c>
      <c r="E14" s="437" t="n">
        <f aca="false">SUM(F14:Y14)</f>
        <v>17.75</v>
      </c>
      <c r="F14" s="600" t="n">
        <v>2.5</v>
      </c>
      <c r="G14" s="446" t="n">
        <v>3.25</v>
      </c>
      <c r="H14" s="245"/>
      <c r="I14" s="246"/>
      <c r="J14" s="600"/>
      <c r="K14" s="244" t="n">
        <v>1.5</v>
      </c>
      <c r="L14" s="245"/>
      <c r="M14" s="603"/>
      <c r="N14" s="592"/>
      <c r="O14" s="446" t="n">
        <v>3</v>
      </c>
      <c r="P14" s="245"/>
      <c r="Q14" s="245"/>
      <c r="R14" s="602" t="n">
        <v>2.5</v>
      </c>
      <c r="S14" s="456" t="n">
        <v>4</v>
      </c>
      <c r="T14" s="245"/>
      <c r="U14" s="246"/>
      <c r="V14" s="236"/>
      <c r="W14" s="456" t="n">
        <v>1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136" t="s">
        <v>94</v>
      </c>
      <c r="E15" s="437" t="n">
        <f aca="false">SUM(F15:Y15)</f>
        <v>16.25</v>
      </c>
      <c r="F15" s="600"/>
      <c r="G15" s="245" t="n">
        <v>1.5</v>
      </c>
      <c r="H15" s="245"/>
      <c r="I15" s="246"/>
      <c r="J15" s="600"/>
      <c r="K15" s="497" t="n">
        <v>2.25</v>
      </c>
      <c r="L15" s="245"/>
      <c r="M15" s="236"/>
      <c r="N15" s="592" t="n">
        <v>2.5</v>
      </c>
      <c r="O15" s="501" t="n">
        <v>1.5</v>
      </c>
      <c r="P15" s="245"/>
      <c r="Q15" s="245"/>
      <c r="R15" s="236"/>
      <c r="S15" s="497" t="n">
        <v>2.5</v>
      </c>
      <c r="T15" s="245"/>
      <c r="U15" s="246"/>
      <c r="V15" s="236" t="n">
        <v>2.5</v>
      </c>
      <c r="W15" s="497" t="n">
        <v>3.5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136" t="s">
        <v>83</v>
      </c>
      <c r="E16" s="461" t="n">
        <f aca="false">SUM(F16:Y16)</f>
        <v>12</v>
      </c>
      <c r="F16" s="600"/>
      <c r="G16" s="245" t="n">
        <v>1.5</v>
      </c>
      <c r="H16" s="245"/>
      <c r="I16" s="246"/>
      <c r="J16" s="600"/>
      <c r="K16" s="244" t="n">
        <v>1.25</v>
      </c>
      <c r="L16" s="245"/>
      <c r="M16" s="236"/>
      <c r="N16" s="592"/>
      <c r="O16" s="446" t="n">
        <v>1.5</v>
      </c>
      <c r="P16" s="245"/>
      <c r="Q16" s="245"/>
      <c r="R16" s="236"/>
      <c r="S16" s="244" t="n">
        <v>2</v>
      </c>
      <c r="T16" s="245"/>
      <c r="U16" s="246"/>
      <c r="V16" s="236" t="n">
        <v>2.5</v>
      </c>
      <c r="W16" s="244" t="n">
        <v>3.25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275" t="s">
        <v>426</v>
      </c>
      <c r="E17" s="462" t="n">
        <f aca="false">SUM(F17:Y17)</f>
        <v>9.75</v>
      </c>
      <c r="F17" s="600"/>
      <c r="G17" s="281" t="n">
        <v>1.5</v>
      </c>
      <c r="H17" s="283"/>
      <c r="I17" s="282"/>
      <c r="J17" s="600"/>
      <c r="K17" s="244" t="n">
        <v>0.5</v>
      </c>
      <c r="L17" s="283"/>
      <c r="M17" s="281"/>
      <c r="N17" s="592" t="n">
        <v>2.5</v>
      </c>
      <c r="O17" s="498" t="n">
        <v>2.5</v>
      </c>
      <c r="P17" s="245"/>
      <c r="Q17" s="245" t="n">
        <v>0.25</v>
      </c>
      <c r="R17" s="236"/>
      <c r="S17" s="281" t="n">
        <v>0.5</v>
      </c>
      <c r="T17" s="281"/>
      <c r="U17" s="282"/>
      <c r="V17" s="236"/>
      <c r="W17" s="469" t="n">
        <v>2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427</v>
      </c>
      <c r="G18" s="284"/>
      <c r="H18" s="284"/>
      <c r="I18" s="284"/>
      <c r="J18" s="284" t="s">
        <v>428</v>
      </c>
      <c r="K18" s="284"/>
      <c r="L18" s="284"/>
      <c r="M18" s="284"/>
      <c r="N18" s="605" t="s">
        <v>429</v>
      </c>
      <c r="O18" s="605"/>
      <c r="P18" s="605"/>
      <c r="Q18" s="605"/>
      <c r="R18" s="284" t="s">
        <v>430</v>
      </c>
      <c r="S18" s="284"/>
      <c r="T18" s="284"/>
      <c r="U18" s="284"/>
      <c r="V18" s="284" t="s">
        <v>431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605"/>
      <c r="O19" s="605"/>
      <c r="P19" s="605"/>
      <c r="Q19" s="605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201" t="s">
        <v>135</v>
      </c>
      <c r="D20" s="194"/>
      <c r="E20" s="194"/>
      <c r="F20" s="471" t="s">
        <v>235</v>
      </c>
      <c r="G20" s="471"/>
      <c r="H20" s="471"/>
      <c r="I20" s="471"/>
      <c r="J20" s="471" t="s">
        <v>237</v>
      </c>
      <c r="K20" s="471"/>
      <c r="L20" s="471"/>
      <c r="M20" s="471"/>
      <c r="N20" s="470" t="s">
        <v>432</v>
      </c>
      <c r="O20" s="470"/>
      <c r="P20" s="470"/>
      <c r="Q20" s="470"/>
      <c r="R20" s="471" t="s">
        <v>226</v>
      </c>
      <c r="S20" s="471"/>
      <c r="T20" s="471"/>
      <c r="U20" s="471"/>
      <c r="V20" s="523" t="s">
        <v>155</v>
      </c>
      <c r="W20" s="523"/>
      <c r="X20" s="523"/>
      <c r="Y20" s="523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9"/>
  </cols>
  <sheetData>
    <row r="3" customFormat="false" ht="15" hidden="false" customHeight="false" outlineLevel="0" collapsed="false">
      <c r="B3" s="431" t="s">
        <v>433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3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597" t="s">
        <v>5</v>
      </c>
      <c r="O7" s="474" t="s">
        <v>14</v>
      </c>
      <c r="P7" s="598" t="s">
        <v>8</v>
      </c>
      <c r="Q7" s="599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136" t="s">
        <v>55</v>
      </c>
      <c r="E8" s="437" t="n">
        <f aca="false">SUM(F8:Y8)</f>
        <v>29.5</v>
      </c>
      <c r="F8" s="600"/>
      <c r="G8" s="493" t="n">
        <v>3.25</v>
      </c>
      <c r="H8" s="234"/>
      <c r="I8" s="235" t="n">
        <v>0.5</v>
      </c>
      <c r="J8" s="600" t="n">
        <v>2.5</v>
      </c>
      <c r="K8" s="234" t="n">
        <v>3.75</v>
      </c>
      <c r="L8" s="234"/>
      <c r="M8" s="601"/>
      <c r="N8" s="592" t="n">
        <v>2.5</v>
      </c>
      <c r="O8" s="446" t="n">
        <v>4.5</v>
      </c>
      <c r="P8" s="245"/>
      <c r="Q8" s="245"/>
      <c r="R8" s="236" t="n">
        <v>2.5</v>
      </c>
      <c r="S8" s="493" t="n">
        <v>2.5</v>
      </c>
      <c r="T8" s="234"/>
      <c r="U8" s="235" t="n">
        <v>0.5</v>
      </c>
      <c r="V8" s="236" t="n">
        <v>2.5</v>
      </c>
      <c r="W8" s="234" t="n">
        <v>4.5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136" t="s">
        <v>99</v>
      </c>
      <c r="E9" s="437" t="n">
        <f aca="false">SUM(F9:Y9)</f>
        <v>24.75</v>
      </c>
      <c r="F9" s="600" t="n">
        <v>2.5</v>
      </c>
      <c r="G9" s="482" t="n">
        <v>4</v>
      </c>
      <c r="H9" s="245"/>
      <c r="I9" s="246"/>
      <c r="J9" s="600" t="n">
        <v>2.5</v>
      </c>
      <c r="K9" s="245" t="n">
        <v>3.75</v>
      </c>
      <c r="L9" s="244"/>
      <c r="M9" s="236"/>
      <c r="N9" s="592"/>
      <c r="O9" s="245" t="n">
        <v>1.5</v>
      </c>
      <c r="P9" s="245"/>
      <c r="Q9" s="245"/>
      <c r="R9" s="236" t="n">
        <v>2.5</v>
      </c>
      <c r="S9" s="244" t="n">
        <v>2.75</v>
      </c>
      <c r="T9" s="245"/>
      <c r="U9" s="246"/>
      <c r="V9" s="236" t="n">
        <v>2.5</v>
      </c>
      <c r="W9" s="244" t="n">
        <v>2.75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136" t="s">
        <v>74</v>
      </c>
      <c r="E10" s="437" t="n">
        <f aca="false">SUM(F10:Y10)</f>
        <v>23</v>
      </c>
      <c r="F10" s="600" t="n">
        <v>2.5</v>
      </c>
      <c r="G10" s="446" t="n">
        <v>2</v>
      </c>
      <c r="H10" s="245"/>
      <c r="I10" s="246"/>
      <c r="J10" s="600" t="n">
        <v>2.5</v>
      </c>
      <c r="K10" s="497" t="n">
        <v>3</v>
      </c>
      <c r="L10" s="245"/>
      <c r="M10" s="236"/>
      <c r="N10" s="592"/>
      <c r="O10" s="245" t="n">
        <v>2.5</v>
      </c>
      <c r="P10" s="245"/>
      <c r="Q10" s="245"/>
      <c r="R10" s="236" t="n">
        <v>2.5</v>
      </c>
      <c r="S10" s="244" t="n">
        <v>2.5</v>
      </c>
      <c r="T10" s="245"/>
      <c r="U10" s="246"/>
      <c r="V10" s="236" t="n">
        <v>2.5</v>
      </c>
      <c r="W10" s="244" t="n">
        <v>3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153" t="s">
        <v>58</v>
      </c>
      <c r="E11" s="437" t="n">
        <f aca="false">SUM(F11:Y11)</f>
        <v>20.5</v>
      </c>
      <c r="F11" s="600"/>
      <c r="G11" s="245" t="n">
        <v>4</v>
      </c>
      <c r="H11" s="245"/>
      <c r="I11" s="246"/>
      <c r="J11" s="600" t="n">
        <v>2.5</v>
      </c>
      <c r="K11" s="496" t="n">
        <v>2.5</v>
      </c>
      <c r="L11" s="245"/>
      <c r="M11" s="236" t="n">
        <v>0.25</v>
      </c>
      <c r="N11" s="592"/>
      <c r="O11" s="501" t="n">
        <v>2.75</v>
      </c>
      <c r="P11" s="245"/>
      <c r="Q11" s="245"/>
      <c r="R11" s="236"/>
      <c r="S11" s="456" t="n">
        <v>3.25</v>
      </c>
      <c r="T11" s="245"/>
      <c r="U11" s="246"/>
      <c r="V11" s="236" t="n">
        <v>2.5</v>
      </c>
      <c r="W11" s="244" t="n">
        <v>2.75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136" t="s">
        <v>96</v>
      </c>
      <c r="E12" s="437" t="n">
        <f aca="false">SUM(F12:Y12)</f>
        <v>19.5</v>
      </c>
      <c r="F12" s="604" t="n">
        <v>1.5</v>
      </c>
      <c r="G12" s="446" t="n">
        <v>2.25</v>
      </c>
      <c r="H12" s="245"/>
      <c r="I12" s="246"/>
      <c r="J12" s="600" t="n">
        <v>2.5</v>
      </c>
      <c r="K12" s="244" t="n">
        <v>3.75</v>
      </c>
      <c r="L12" s="245"/>
      <c r="M12" s="236"/>
      <c r="N12" s="592"/>
      <c r="O12" s="245" t="n">
        <v>1.5</v>
      </c>
      <c r="P12" s="245"/>
      <c r="Q12" s="245"/>
      <c r="R12" s="236" t="n">
        <v>2.5</v>
      </c>
      <c r="S12" s="244" t="n">
        <v>3.5</v>
      </c>
      <c r="T12" s="245"/>
      <c r="U12" s="262"/>
      <c r="V12" s="236"/>
      <c r="W12" s="456" t="n">
        <v>2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136" t="s">
        <v>72</v>
      </c>
      <c r="E13" s="437" t="n">
        <f aca="false">SUM(F13:Y13)</f>
        <v>18.75</v>
      </c>
      <c r="F13" s="600"/>
      <c r="G13" s="244" t="n">
        <v>2.5</v>
      </c>
      <c r="H13" s="245"/>
      <c r="I13" s="246"/>
      <c r="J13" s="600"/>
      <c r="K13" s="455" t="n">
        <v>2.25</v>
      </c>
      <c r="L13" s="244"/>
      <c r="M13" s="236"/>
      <c r="N13" s="592"/>
      <c r="O13" s="245" t="n">
        <v>2.5</v>
      </c>
      <c r="P13" s="245"/>
      <c r="Q13" s="245"/>
      <c r="R13" s="236" t="n">
        <v>2.5</v>
      </c>
      <c r="S13" s="244" t="n">
        <v>3.75</v>
      </c>
      <c r="T13" s="245"/>
      <c r="U13" s="246"/>
      <c r="V13" s="236" t="n">
        <v>2.5</v>
      </c>
      <c r="W13" s="244" t="n">
        <v>2.75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136" t="s">
        <v>104</v>
      </c>
      <c r="E14" s="437" t="n">
        <f aca="false">SUM(F14:Y14)</f>
        <v>17.75</v>
      </c>
      <c r="F14" s="600"/>
      <c r="G14" s="245" t="n">
        <v>2.75</v>
      </c>
      <c r="H14" s="245"/>
      <c r="I14" s="246"/>
      <c r="J14" s="600"/>
      <c r="K14" s="455" t="n">
        <v>2</v>
      </c>
      <c r="L14" s="245"/>
      <c r="M14" s="603"/>
      <c r="N14" s="592" t="n">
        <v>2.5</v>
      </c>
      <c r="O14" s="446" t="n">
        <v>1.75</v>
      </c>
      <c r="P14" s="245"/>
      <c r="Q14" s="245"/>
      <c r="R14" s="236"/>
      <c r="S14" s="455" t="n">
        <v>2.5</v>
      </c>
      <c r="T14" s="245"/>
      <c r="U14" s="246"/>
      <c r="V14" s="236" t="n">
        <v>2.5</v>
      </c>
      <c r="W14" s="497" t="n">
        <v>3.75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136" t="s">
        <v>88</v>
      </c>
      <c r="E15" s="437" t="n">
        <f aca="false">SUM(F15:Y15)</f>
        <v>17</v>
      </c>
      <c r="F15" s="600"/>
      <c r="G15" s="245" t="n">
        <v>1.5</v>
      </c>
      <c r="H15" s="245"/>
      <c r="I15" s="246"/>
      <c r="J15" s="600" t="n">
        <v>2.5</v>
      </c>
      <c r="K15" s="244" t="n">
        <v>1</v>
      </c>
      <c r="L15" s="245"/>
      <c r="M15" s="236"/>
      <c r="N15" s="592"/>
      <c r="O15" s="245" t="n">
        <v>1.75</v>
      </c>
      <c r="P15" s="245"/>
      <c r="Q15" s="245"/>
      <c r="R15" s="236" t="n">
        <v>2.5</v>
      </c>
      <c r="S15" s="497" t="n">
        <v>2.75</v>
      </c>
      <c r="T15" s="245"/>
      <c r="U15" s="246"/>
      <c r="V15" s="236" t="n">
        <v>2.5</v>
      </c>
      <c r="W15" s="496" t="n">
        <v>2.25</v>
      </c>
      <c r="X15" s="245"/>
      <c r="Y15" s="262" t="n">
        <v>0.25</v>
      </c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136" t="s">
        <v>76</v>
      </c>
      <c r="E16" s="461" t="n">
        <f aca="false">SUM(F16:Y16)</f>
        <v>15.25</v>
      </c>
      <c r="F16" s="604" t="n">
        <v>-1</v>
      </c>
      <c r="G16" s="501" t="n">
        <v>3</v>
      </c>
      <c r="H16" s="245"/>
      <c r="I16" s="246"/>
      <c r="J16" s="600" t="n">
        <v>2.5</v>
      </c>
      <c r="K16" s="244" t="n">
        <v>4</v>
      </c>
      <c r="L16" s="245"/>
      <c r="M16" s="236"/>
      <c r="N16" s="592"/>
      <c r="O16" s="245" t="n">
        <v>2.75</v>
      </c>
      <c r="P16" s="245"/>
      <c r="Q16" s="245"/>
      <c r="R16" s="236"/>
      <c r="S16" s="455" t="n">
        <v>2</v>
      </c>
      <c r="T16" s="245"/>
      <c r="U16" s="246"/>
      <c r="V16" s="236"/>
      <c r="W16" s="455" t="n">
        <v>2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183" t="s">
        <v>168</v>
      </c>
      <c r="E17" s="462" t="n">
        <f aca="false">SUM(F17:Y17)</f>
        <v>15</v>
      </c>
      <c r="F17" s="600"/>
      <c r="G17" s="281" t="n">
        <v>1.5</v>
      </c>
      <c r="H17" s="283"/>
      <c r="I17" s="282"/>
      <c r="J17" s="600"/>
      <c r="K17" s="456" t="n">
        <v>2.5</v>
      </c>
      <c r="L17" s="283"/>
      <c r="M17" s="281"/>
      <c r="N17" s="592" t="n">
        <v>2.5</v>
      </c>
      <c r="O17" s="482" t="n">
        <v>2</v>
      </c>
      <c r="P17" s="245"/>
      <c r="Q17" s="245"/>
      <c r="R17" s="236" t="n">
        <v>2.5</v>
      </c>
      <c r="S17" s="281" t="n">
        <v>1.5</v>
      </c>
      <c r="T17" s="281"/>
      <c r="U17" s="282"/>
      <c r="V17" s="236"/>
      <c r="W17" s="469" t="n">
        <v>2.5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434</v>
      </c>
      <c r="G18" s="284"/>
      <c r="H18" s="284"/>
      <c r="I18" s="284"/>
      <c r="J18" s="284" t="s">
        <v>435</v>
      </c>
      <c r="K18" s="284"/>
      <c r="L18" s="284"/>
      <c r="M18" s="284"/>
      <c r="N18" s="605" t="s">
        <v>436</v>
      </c>
      <c r="O18" s="605"/>
      <c r="P18" s="605"/>
      <c r="Q18" s="605"/>
      <c r="R18" s="284" t="s">
        <v>437</v>
      </c>
      <c r="S18" s="284"/>
      <c r="T18" s="284"/>
      <c r="U18" s="284"/>
      <c r="V18" s="284" t="s">
        <v>438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605"/>
      <c r="O19" s="605"/>
      <c r="P19" s="605"/>
      <c r="Q19" s="605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201" t="s">
        <v>135</v>
      </c>
      <c r="D20" s="194"/>
      <c r="E20" s="194"/>
      <c r="F20" s="471" t="s">
        <v>235</v>
      </c>
      <c r="G20" s="471"/>
      <c r="H20" s="471"/>
      <c r="I20" s="471"/>
      <c r="J20" s="470" t="s">
        <v>432</v>
      </c>
      <c r="K20" s="470"/>
      <c r="L20" s="470"/>
      <c r="M20" s="470"/>
      <c r="N20" s="471" t="s">
        <v>235</v>
      </c>
      <c r="O20" s="471"/>
      <c r="P20" s="471"/>
      <c r="Q20" s="471"/>
      <c r="R20" s="470" t="s">
        <v>432</v>
      </c>
      <c r="S20" s="470"/>
      <c r="T20" s="470"/>
      <c r="U20" s="470"/>
      <c r="V20" s="470" t="s">
        <v>432</v>
      </c>
      <c r="W20" s="470"/>
      <c r="X20" s="470"/>
      <c r="Y20" s="470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8.63"/>
  </cols>
  <sheetData>
    <row r="3" customFormat="false" ht="15" hidden="false" customHeight="false" outlineLevel="0" collapsed="false">
      <c r="B3" s="431" t="s">
        <v>439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3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597" t="s">
        <v>5</v>
      </c>
      <c r="O7" s="474" t="s">
        <v>14</v>
      </c>
      <c r="P7" s="598" t="s">
        <v>8</v>
      </c>
      <c r="Q7" s="599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136" t="s">
        <v>66</v>
      </c>
      <c r="E8" s="437" t="n">
        <f aca="false">SUM(F8:Y8)</f>
        <v>28.75</v>
      </c>
      <c r="F8" s="600" t="n">
        <v>2.5</v>
      </c>
      <c r="G8" s="234" t="n">
        <v>3.25</v>
      </c>
      <c r="H8" s="234"/>
      <c r="I8" s="235"/>
      <c r="J8" s="600" t="n">
        <v>2.5</v>
      </c>
      <c r="K8" s="476" t="n">
        <v>3.5</v>
      </c>
      <c r="L8" s="234"/>
      <c r="M8" s="601"/>
      <c r="N8" s="592" t="n">
        <v>2.5</v>
      </c>
      <c r="O8" s="446" t="n">
        <v>3.5</v>
      </c>
      <c r="P8" s="245"/>
      <c r="Q8" s="245"/>
      <c r="R8" s="236" t="n">
        <v>2.5</v>
      </c>
      <c r="S8" s="476" t="n">
        <v>3</v>
      </c>
      <c r="T8" s="234"/>
      <c r="U8" s="235"/>
      <c r="V8" s="236" t="n">
        <v>2.5</v>
      </c>
      <c r="W8" s="478" t="n">
        <v>3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136" t="s">
        <v>68</v>
      </c>
      <c r="E9" s="437" t="n">
        <f aca="false">SUM(F9:Y9)</f>
        <v>27.25</v>
      </c>
      <c r="F9" s="600" t="n">
        <v>2.5</v>
      </c>
      <c r="G9" s="501" t="n">
        <v>3</v>
      </c>
      <c r="H9" s="245"/>
      <c r="I9" s="246"/>
      <c r="J9" s="600" t="n">
        <v>2.5</v>
      </c>
      <c r="K9" s="446" t="n">
        <v>2</v>
      </c>
      <c r="L9" s="244"/>
      <c r="M9" s="236"/>
      <c r="N9" s="592" t="n">
        <v>2.5</v>
      </c>
      <c r="O9" s="446" t="n">
        <v>3.5</v>
      </c>
      <c r="P9" s="245"/>
      <c r="Q9" s="245"/>
      <c r="R9" s="236" t="n">
        <v>2.5</v>
      </c>
      <c r="S9" s="455" t="n">
        <v>3.5</v>
      </c>
      <c r="T9" s="245"/>
      <c r="U9" s="246"/>
      <c r="V9" s="236" t="n">
        <v>2.5</v>
      </c>
      <c r="W9" s="455" t="n">
        <v>2.75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153" t="s">
        <v>56</v>
      </c>
      <c r="E10" s="437" t="n">
        <f aca="false">SUM(F10:Y10)</f>
        <v>18.25</v>
      </c>
      <c r="F10" s="600"/>
      <c r="G10" s="455" t="n">
        <v>3</v>
      </c>
      <c r="H10" s="245"/>
      <c r="I10" s="246"/>
      <c r="J10" s="600"/>
      <c r="K10" s="496" t="n">
        <v>2.75</v>
      </c>
      <c r="L10" s="244"/>
      <c r="M10" s="236" t="n">
        <v>0.5</v>
      </c>
      <c r="N10" s="592"/>
      <c r="O10" s="245" t="n">
        <v>3.5</v>
      </c>
      <c r="P10" s="245"/>
      <c r="Q10" s="245"/>
      <c r="R10" s="236"/>
      <c r="S10" s="496" t="n">
        <v>3.5</v>
      </c>
      <c r="T10" s="245" t="n">
        <v>0.5</v>
      </c>
      <c r="U10" s="246" t="n">
        <v>1</v>
      </c>
      <c r="V10" s="236"/>
      <c r="W10" s="244" t="n">
        <v>3.5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136" t="s">
        <v>72</v>
      </c>
      <c r="E11" s="437" t="n">
        <f aca="false">SUM(F11:Y11)</f>
        <v>18.25</v>
      </c>
      <c r="F11" s="600" t="n">
        <v>2.5</v>
      </c>
      <c r="G11" s="245" t="n">
        <v>2.75</v>
      </c>
      <c r="H11" s="245"/>
      <c r="I11" s="246"/>
      <c r="J11" s="600" t="n">
        <v>2.5</v>
      </c>
      <c r="K11" s="456" t="n">
        <v>3.75</v>
      </c>
      <c r="L11" s="245"/>
      <c r="M11" s="236"/>
      <c r="N11" s="592"/>
      <c r="O11" s="245" t="n">
        <v>2</v>
      </c>
      <c r="P11" s="245"/>
      <c r="Q11" s="245"/>
      <c r="R11" s="236"/>
      <c r="S11" s="244" t="n">
        <v>2.75</v>
      </c>
      <c r="T11" s="245"/>
      <c r="U11" s="246"/>
      <c r="V11" s="236"/>
      <c r="W11" s="244" t="n">
        <v>2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136" t="s">
        <v>102</v>
      </c>
      <c r="E12" s="437" t="n">
        <f aca="false">SUM(F12:Y12)</f>
        <v>18.25</v>
      </c>
      <c r="F12" s="600" t="n">
        <v>2.5</v>
      </c>
      <c r="G12" s="498" t="n">
        <v>2.5</v>
      </c>
      <c r="H12" s="245"/>
      <c r="I12" s="246" t="n">
        <v>0.25</v>
      </c>
      <c r="J12" s="600"/>
      <c r="K12" s="244" t="n">
        <v>2</v>
      </c>
      <c r="L12" s="245"/>
      <c r="M12" s="236"/>
      <c r="N12" s="592"/>
      <c r="O12" s="245" t="n">
        <v>2</v>
      </c>
      <c r="P12" s="245"/>
      <c r="Q12" s="245"/>
      <c r="R12" s="236"/>
      <c r="S12" s="244" t="n">
        <v>2.75</v>
      </c>
      <c r="T12" s="245"/>
      <c r="U12" s="262"/>
      <c r="V12" s="236" t="n">
        <v>2.5</v>
      </c>
      <c r="W12" s="455" t="n">
        <v>3.75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136" t="s">
        <v>91</v>
      </c>
      <c r="E13" s="437" t="n">
        <f aca="false">SUM(F13:Y13)</f>
        <v>18.25</v>
      </c>
      <c r="F13" s="600" t="n">
        <v>2.5</v>
      </c>
      <c r="G13" s="245" t="n">
        <v>3.5</v>
      </c>
      <c r="H13" s="245"/>
      <c r="I13" s="246"/>
      <c r="J13" s="600"/>
      <c r="K13" s="497" t="n">
        <v>2.25</v>
      </c>
      <c r="L13" s="245"/>
      <c r="M13" s="236"/>
      <c r="N13" s="592"/>
      <c r="O13" s="245" t="n">
        <v>2</v>
      </c>
      <c r="P13" s="245"/>
      <c r="Q13" s="245"/>
      <c r="R13" s="236" t="n">
        <v>2.5</v>
      </c>
      <c r="S13" s="456" t="n">
        <v>3.5</v>
      </c>
      <c r="T13" s="245"/>
      <c r="U13" s="246"/>
      <c r="V13" s="236"/>
      <c r="W13" s="244" t="n">
        <v>2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153" t="s">
        <v>323</v>
      </c>
      <c r="E14" s="437" t="n">
        <f aca="false">SUM(F14:Y14)</f>
        <v>17.5</v>
      </c>
      <c r="F14" s="600" t="n">
        <v>2.5</v>
      </c>
      <c r="G14" s="245" t="n">
        <v>3.75</v>
      </c>
      <c r="H14" s="245"/>
      <c r="I14" s="246"/>
      <c r="J14" s="600"/>
      <c r="K14" s="244" t="n">
        <v>3.25</v>
      </c>
      <c r="L14" s="245"/>
      <c r="M14" s="603"/>
      <c r="N14" s="592"/>
      <c r="O14" s="498" t="n">
        <v>2.5</v>
      </c>
      <c r="P14" s="245"/>
      <c r="Q14" s="245" t="n">
        <v>0.5</v>
      </c>
      <c r="R14" s="236"/>
      <c r="S14" s="244" t="n">
        <v>2</v>
      </c>
      <c r="T14" s="245"/>
      <c r="U14" s="246"/>
      <c r="V14" s="236"/>
      <c r="W14" s="244" t="n">
        <v>3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136" t="s">
        <v>90</v>
      </c>
      <c r="E15" s="437" t="n">
        <f aca="false">SUM(F15:Y15)</f>
        <v>17.5</v>
      </c>
      <c r="F15" s="600" t="n">
        <v>2.5</v>
      </c>
      <c r="G15" s="245" t="n">
        <v>2.5</v>
      </c>
      <c r="H15" s="245"/>
      <c r="I15" s="246"/>
      <c r="J15" s="600"/>
      <c r="K15" s="244" t="n">
        <v>3.25</v>
      </c>
      <c r="L15" s="245"/>
      <c r="M15" s="236"/>
      <c r="N15" s="592"/>
      <c r="O15" s="245" t="n">
        <v>2</v>
      </c>
      <c r="P15" s="245"/>
      <c r="Q15" s="245"/>
      <c r="R15" s="236"/>
      <c r="S15" s="497" t="n">
        <v>2.75</v>
      </c>
      <c r="T15" s="245"/>
      <c r="U15" s="246"/>
      <c r="V15" s="236"/>
      <c r="W15" s="497" t="n">
        <v>3</v>
      </c>
      <c r="X15" s="498" t="n">
        <v>1</v>
      </c>
      <c r="Y15" s="262" t="n">
        <v>0.5</v>
      </c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136" t="s">
        <v>97</v>
      </c>
      <c r="E16" s="461" t="n">
        <f aca="false">SUM(F16:Y16)</f>
        <v>14.25</v>
      </c>
      <c r="F16" s="600"/>
      <c r="G16" s="446" t="n">
        <v>2</v>
      </c>
      <c r="H16" s="245"/>
      <c r="I16" s="246"/>
      <c r="J16" s="600"/>
      <c r="K16" s="244" t="n">
        <v>2</v>
      </c>
      <c r="L16" s="245"/>
      <c r="M16" s="236"/>
      <c r="N16" s="592" t="n">
        <v>2.5</v>
      </c>
      <c r="O16" s="482" t="n">
        <v>3</v>
      </c>
      <c r="P16" s="245"/>
      <c r="Q16" s="245"/>
      <c r="R16" s="236"/>
      <c r="S16" s="244" t="n">
        <v>2</v>
      </c>
      <c r="T16" s="245"/>
      <c r="U16" s="246"/>
      <c r="V16" s="236"/>
      <c r="W16" s="244" t="n">
        <v>2.75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275" t="s">
        <v>94</v>
      </c>
      <c r="E17" s="462" t="n">
        <f aca="false">SUM(F17:Y17)</f>
        <v>9.75</v>
      </c>
      <c r="F17" s="600"/>
      <c r="G17" s="516" t="n">
        <v>2</v>
      </c>
      <c r="H17" s="283"/>
      <c r="I17" s="282"/>
      <c r="J17" s="600"/>
      <c r="K17" s="244" t="n">
        <v>1.75</v>
      </c>
      <c r="L17" s="283"/>
      <c r="M17" s="281"/>
      <c r="N17" s="592"/>
      <c r="O17" s="501" t="n">
        <v>1.5</v>
      </c>
      <c r="P17" s="245"/>
      <c r="Q17" s="245"/>
      <c r="R17" s="236"/>
      <c r="S17" s="281" t="n">
        <v>2.75</v>
      </c>
      <c r="T17" s="281"/>
      <c r="U17" s="282"/>
      <c r="V17" s="236"/>
      <c r="W17" s="281" t="n">
        <v>1.75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440</v>
      </c>
      <c r="G18" s="284"/>
      <c r="H18" s="284"/>
      <c r="I18" s="284"/>
      <c r="J18" s="284" t="s">
        <v>441</v>
      </c>
      <c r="K18" s="284"/>
      <c r="L18" s="284"/>
      <c r="M18" s="284"/>
      <c r="N18" s="605" t="s">
        <v>442</v>
      </c>
      <c r="O18" s="605"/>
      <c r="P18" s="605"/>
      <c r="Q18" s="605"/>
      <c r="R18" s="284" t="s">
        <v>443</v>
      </c>
      <c r="S18" s="284"/>
      <c r="T18" s="284"/>
      <c r="U18" s="284"/>
      <c r="V18" s="284" t="s">
        <v>444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605"/>
      <c r="O19" s="605"/>
      <c r="P19" s="605"/>
      <c r="Q19" s="605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201" t="s">
        <v>135</v>
      </c>
      <c r="D20" s="194"/>
      <c r="E20" s="194"/>
      <c r="F20" s="470" t="s">
        <v>432</v>
      </c>
      <c r="G20" s="470"/>
      <c r="H20" s="470"/>
      <c r="I20" s="470"/>
      <c r="J20" s="471" t="s">
        <v>226</v>
      </c>
      <c r="K20" s="471"/>
      <c r="L20" s="471"/>
      <c r="M20" s="471"/>
      <c r="N20" s="471" t="s">
        <v>235</v>
      </c>
      <c r="O20" s="471"/>
      <c r="P20" s="471"/>
      <c r="Q20" s="471"/>
      <c r="R20" s="471" t="s">
        <v>235</v>
      </c>
      <c r="S20" s="471"/>
      <c r="T20" s="471"/>
      <c r="U20" s="471"/>
      <c r="V20" s="471" t="s">
        <v>235</v>
      </c>
      <c r="W20" s="471"/>
      <c r="X20" s="471"/>
      <c r="Y20" s="471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9.88"/>
  </cols>
  <sheetData>
    <row r="3" customFormat="false" ht="15" hidden="false" customHeight="false" outlineLevel="0" collapsed="false">
      <c r="B3" s="431" t="s">
        <v>445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3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597" t="s">
        <v>5</v>
      </c>
      <c r="O7" s="474" t="s">
        <v>14</v>
      </c>
      <c r="P7" s="598" t="s">
        <v>8</v>
      </c>
      <c r="Q7" s="599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136" t="s">
        <v>68</v>
      </c>
      <c r="E8" s="437" t="n">
        <f aca="false">SUM(F8:Y8)</f>
        <v>23.75</v>
      </c>
      <c r="F8" s="600"/>
      <c r="G8" s="234" t="n">
        <v>3.5</v>
      </c>
      <c r="H8" s="234"/>
      <c r="I8" s="235"/>
      <c r="J8" s="600" t="n">
        <v>2.5</v>
      </c>
      <c r="K8" s="493" t="n">
        <v>2</v>
      </c>
      <c r="L8" s="234"/>
      <c r="M8" s="601" t="n">
        <v>0.25</v>
      </c>
      <c r="N8" s="592" t="n">
        <v>2.5</v>
      </c>
      <c r="O8" s="446" t="n">
        <v>4</v>
      </c>
      <c r="P8" s="245"/>
      <c r="Q8" s="245"/>
      <c r="R8" s="236" t="n">
        <v>2.5</v>
      </c>
      <c r="S8" s="234" t="n">
        <v>4</v>
      </c>
      <c r="T8" s="234"/>
      <c r="U8" s="235"/>
      <c r="V8" s="236"/>
      <c r="W8" s="234" t="n">
        <v>2.5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153" t="s">
        <v>63</v>
      </c>
      <c r="E9" s="437" t="n">
        <f aca="false">SUM(F9:Y9)</f>
        <v>23</v>
      </c>
      <c r="F9" s="600" t="n">
        <v>2.5</v>
      </c>
      <c r="G9" s="446" t="n">
        <v>3.25</v>
      </c>
      <c r="H9" s="245"/>
      <c r="I9" s="246"/>
      <c r="J9" s="600" t="n">
        <v>2.5</v>
      </c>
      <c r="K9" s="245" t="n">
        <v>1.5</v>
      </c>
      <c r="L9" s="244"/>
      <c r="M9" s="236"/>
      <c r="N9" s="592" t="n">
        <v>2.5</v>
      </c>
      <c r="O9" s="446" t="n">
        <v>3</v>
      </c>
      <c r="P9" s="245"/>
      <c r="Q9" s="245"/>
      <c r="R9" s="236" t="n">
        <v>2.5</v>
      </c>
      <c r="S9" s="244" t="n">
        <v>2.75</v>
      </c>
      <c r="T9" s="245"/>
      <c r="U9" s="246"/>
      <c r="V9" s="236"/>
      <c r="W9" s="496" t="n">
        <v>2</v>
      </c>
      <c r="X9" s="245"/>
      <c r="Y9" s="246" t="n">
        <v>0.5</v>
      </c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136" t="s">
        <v>72</v>
      </c>
      <c r="E10" s="437" t="n">
        <f aca="false">SUM(F10:Y10)</f>
        <v>22.5</v>
      </c>
      <c r="F10" s="600" t="n">
        <v>2.5</v>
      </c>
      <c r="G10" s="455" t="n">
        <v>4</v>
      </c>
      <c r="H10" s="245"/>
      <c r="I10" s="246"/>
      <c r="J10" s="600" t="n">
        <v>2.5</v>
      </c>
      <c r="K10" s="244" t="n">
        <v>3.5</v>
      </c>
      <c r="L10" s="244"/>
      <c r="M10" s="236"/>
      <c r="N10" s="592"/>
      <c r="O10" s="245" t="n">
        <v>2.5</v>
      </c>
      <c r="P10" s="245"/>
      <c r="Q10" s="245"/>
      <c r="R10" s="236"/>
      <c r="S10" s="455" t="n">
        <v>2.5</v>
      </c>
      <c r="T10" s="245"/>
      <c r="U10" s="246"/>
      <c r="V10" s="236" t="n">
        <v>2.5</v>
      </c>
      <c r="W10" s="455" t="n">
        <v>2.5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136" t="s">
        <v>82</v>
      </c>
      <c r="E11" s="437" t="n">
        <f aca="false">SUM(F11:Y11)</f>
        <v>21.75</v>
      </c>
      <c r="F11" s="600"/>
      <c r="G11" s="498" t="n">
        <v>2</v>
      </c>
      <c r="H11" s="245"/>
      <c r="I11" s="246" t="n">
        <v>0.5</v>
      </c>
      <c r="J11" s="600" t="n">
        <v>2.5</v>
      </c>
      <c r="K11" s="244" t="n">
        <v>3.5</v>
      </c>
      <c r="L11" s="245"/>
      <c r="M11" s="236"/>
      <c r="N11" s="592" t="n">
        <v>2.5</v>
      </c>
      <c r="O11" s="482" t="n">
        <v>4</v>
      </c>
      <c r="P11" s="245"/>
      <c r="Q11" s="245"/>
      <c r="R11" s="236" t="n">
        <v>2.5</v>
      </c>
      <c r="S11" s="496" t="n">
        <v>1.75</v>
      </c>
      <c r="T11" s="245"/>
      <c r="U11" s="246" t="n">
        <v>0.5</v>
      </c>
      <c r="V11" s="236"/>
      <c r="W11" s="244" t="n">
        <v>2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136" t="s">
        <v>66</v>
      </c>
      <c r="E12" s="437" t="n">
        <f aca="false">SUM(F12:Y12)</f>
        <v>21.5</v>
      </c>
      <c r="F12" s="600" t="n">
        <v>2.5</v>
      </c>
      <c r="G12" s="482" t="n">
        <v>2.5</v>
      </c>
      <c r="H12" s="245"/>
      <c r="I12" s="246"/>
      <c r="J12" s="600" t="n">
        <v>2.5</v>
      </c>
      <c r="K12" s="244" t="n">
        <v>1.5</v>
      </c>
      <c r="L12" s="245"/>
      <c r="M12" s="236"/>
      <c r="N12" s="592"/>
      <c r="O12" s="498" t="n">
        <v>3.5</v>
      </c>
      <c r="P12" s="245" t="n">
        <v>0.5</v>
      </c>
      <c r="Q12" s="245" t="n">
        <v>0.5</v>
      </c>
      <c r="R12" s="236" t="n">
        <v>2.5</v>
      </c>
      <c r="S12" s="244" t="n">
        <v>3.25</v>
      </c>
      <c r="T12" s="245"/>
      <c r="U12" s="262"/>
      <c r="V12" s="236"/>
      <c r="W12" s="244" t="n">
        <v>2.25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153" t="s">
        <v>103</v>
      </c>
      <c r="E13" s="437" t="n">
        <f aca="false">SUM(F13:Y13)</f>
        <v>18</v>
      </c>
      <c r="F13" s="600"/>
      <c r="G13" s="501" t="n">
        <v>1.75</v>
      </c>
      <c r="H13" s="245"/>
      <c r="I13" s="246"/>
      <c r="J13" s="600"/>
      <c r="K13" s="456" t="n">
        <v>1.75</v>
      </c>
      <c r="L13" s="245"/>
      <c r="M13" s="236"/>
      <c r="N13" s="592"/>
      <c r="O13" s="501" t="n">
        <v>2.5</v>
      </c>
      <c r="P13" s="245"/>
      <c r="Q13" s="245"/>
      <c r="R13" s="236" t="n">
        <v>2.5</v>
      </c>
      <c r="S13" s="497" t="n">
        <v>4</v>
      </c>
      <c r="T13" s="245"/>
      <c r="U13" s="246"/>
      <c r="V13" s="236" t="n">
        <v>2.5</v>
      </c>
      <c r="W13" s="455" t="n">
        <v>3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136" t="s">
        <v>95</v>
      </c>
      <c r="E14" s="437" t="n">
        <f aca="false">SUM(F14:Y14)</f>
        <v>15</v>
      </c>
      <c r="F14" s="604" t="n">
        <v>-1</v>
      </c>
      <c r="G14" s="245" t="n">
        <v>1.25</v>
      </c>
      <c r="H14" s="245"/>
      <c r="I14" s="246"/>
      <c r="J14" s="600"/>
      <c r="K14" s="455" t="n">
        <v>1.75</v>
      </c>
      <c r="L14" s="245"/>
      <c r="M14" s="603"/>
      <c r="N14" s="592"/>
      <c r="O14" s="245" t="n">
        <v>1.75</v>
      </c>
      <c r="P14" s="245"/>
      <c r="Q14" s="245"/>
      <c r="R14" s="236" t="n">
        <v>2.5</v>
      </c>
      <c r="S14" s="244" t="n">
        <v>3.25</v>
      </c>
      <c r="T14" s="245"/>
      <c r="U14" s="246"/>
      <c r="V14" s="236" t="n">
        <v>2.5</v>
      </c>
      <c r="W14" s="456" t="n">
        <v>3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136" t="s">
        <v>102</v>
      </c>
      <c r="E15" s="437" t="n">
        <f aca="false">SUM(F15:Y15)</f>
        <v>14.25</v>
      </c>
      <c r="F15" s="600"/>
      <c r="G15" s="245" t="n">
        <v>3.5</v>
      </c>
      <c r="H15" s="245"/>
      <c r="I15" s="246"/>
      <c r="J15" s="600" t="n">
        <v>2.5</v>
      </c>
      <c r="K15" s="497" t="n">
        <v>3.25</v>
      </c>
      <c r="L15" s="245"/>
      <c r="M15" s="236"/>
      <c r="N15" s="592"/>
      <c r="O15" s="245" t="n">
        <v>1.25</v>
      </c>
      <c r="P15" s="245"/>
      <c r="Q15" s="245"/>
      <c r="R15" s="236" t="n">
        <v>2.5</v>
      </c>
      <c r="S15" s="244" t="n">
        <v>3.75</v>
      </c>
      <c r="T15" s="245"/>
      <c r="U15" s="246"/>
      <c r="V15" s="606" t="n">
        <v>-2.5</v>
      </c>
      <c r="W15" s="497" t="n">
        <v>0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136" t="s">
        <v>97</v>
      </c>
      <c r="E16" s="461" t="n">
        <f aca="false">SUM(F16:Y16)</f>
        <v>12.75</v>
      </c>
      <c r="F16" s="600"/>
      <c r="G16" s="245" t="n">
        <v>2</v>
      </c>
      <c r="H16" s="245"/>
      <c r="I16" s="246"/>
      <c r="J16" s="600" t="n">
        <v>2.5</v>
      </c>
      <c r="K16" s="244" t="n">
        <v>3</v>
      </c>
      <c r="L16" s="245"/>
      <c r="M16" s="236"/>
      <c r="N16" s="592"/>
      <c r="O16" s="245" t="n">
        <v>1</v>
      </c>
      <c r="P16" s="245"/>
      <c r="Q16" s="245"/>
      <c r="R16" s="236"/>
      <c r="S16" s="455" t="n">
        <v>1.5</v>
      </c>
      <c r="T16" s="245"/>
      <c r="U16" s="246"/>
      <c r="V16" s="236"/>
      <c r="W16" s="244" t="n">
        <v>2.75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275" t="s">
        <v>446</v>
      </c>
      <c r="E17" s="462" t="n">
        <f aca="false">SUM(F17:Y17)</f>
        <v>10.75</v>
      </c>
      <c r="F17" s="600"/>
      <c r="G17" s="281" t="n">
        <v>1.75</v>
      </c>
      <c r="H17" s="283"/>
      <c r="I17" s="282"/>
      <c r="J17" s="600"/>
      <c r="K17" s="455" t="n">
        <v>2.5</v>
      </c>
      <c r="L17" s="283"/>
      <c r="M17" s="281"/>
      <c r="N17" s="592"/>
      <c r="O17" s="245" t="n">
        <v>3</v>
      </c>
      <c r="P17" s="245"/>
      <c r="Q17" s="245"/>
      <c r="R17" s="236"/>
      <c r="S17" s="516" t="n">
        <v>1.5</v>
      </c>
      <c r="T17" s="281"/>
      <c r="U17" s="282"/>
      <c r="V17" s="236"/>
      <c r="W17" s="281" t="n">
        <v>2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447</v>
      </c>
      <c r="G18" s="284"/>
      <c r="H18" s="284"/>
      <c r="I18" s="284"/>
      <c r="J18" s="284" t="s">
        <v>448</v>
      </c>
      <c r="K18" s="284"/>
      <c r="L18" s="284"/>
      <c r="M18" s="284"/>
      <c r="N18" s="605" t="s">
        <v>449</v>
      </c>
      <c r="O18" s="605"/>
      <c r="P18" s="605"/>
      <c r="Q18" s="605"/>
      <c r="R18" s="284" t="s">
        <v>450</v>
      </c>
      <c r="S18" s="284"/>
      <c r="T18" s="284"/>
      <c r="U18" s="284"/>
      <c r="V18" s="284" t="s">
        <v>451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605"/>
      <c r="O19" s="605"/>
      <c r="P19" s="605"/>
      <c r="Q19" s="605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201" t="s">
        <v>135</v>
      </c>
      <c r="D20" s="194"/>
      <c r="E20" s="194"/>
      <c r="F20" s="471" t="s">
        <v>226</v>
      </c>
      <c r="G20" s="471"/>
      <c r="H20" s="471"/>
      <c r="I20" s="471"/>
      <c r="J20" s="470" t="s">
        <v>432</v>
      </c>
      <c r="K20" s="470"/>
      <c r="L20" s="470"/>
      <c r="M20" s="470"/>
      <c r="N20" s="471" t="s">
        <v>226</v>
      </c>
      <c r="O20" s="471"/>
      <c r="P20" s="471"/>
      <c r="Q20" s="471"/>
      <c r="R20" s="470" t="s">
        <v>452</v>
      </c>
      <c r="S20" s="470"/>
      <c r="T20" s="470"/>
      <c r="U20" s="470"/>
      <c r="V20" s="471" t="s">
        <v>453</v>
      </c>
      <c r="W20" s="471"/>
      <c r="X20" s="471"/>
      <c r="Y20" s="471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7.76"/>
  </cols>
  <sheetData>
    <row r="3" customFormat="false" ht="15" hidden="false" customHeight="false" outlineLevel="0" collapsed="false">
      <c r="B3" s="431" t="s">
        <v>454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3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597" t="s">
        <v>5</v>
      </c>
      <c r="O7" s="474" t="s">
        <v>14</v>
      </c>
      <c r="P7" s="598" t="s">
        <v>8</v>
      </c>
      <c r="Q7" s="599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136" t="s">
        <v>93</v>
      </c>
      <c r="E8" s="437" t="n">
        <f aca="false">SUM(F8:Y8)</f>
        <v>22.25</v>
      </c>
      <c r="F8" s="600" t="n">
        <v>2.5</v>
      </c>
      <c r="G8" s="478" t="n">
        <v>3</v>
      </c>
      <c r="H8" s="234"/>
      <c r="I8" s="235"/>
      <c r="J8" s="600"/>
      <c r="K8" s="234" t="n">
        <v>4</v>
      </c>
      <c r="L8" s="234"/>
      <c r="M8" s="601"/>
      <c r="N8" s="592" t="n">
        <v>2.5</v>
      </c>
      <c r="O8" s="446" t="n">
        <v>3.5</v>
      </c>
      <c r="P8" s="245"/>
      <c r="Q8" s="245"/>
      <c r="R8" s="236" t="n">
        <v>2.5</v>
      </c>
      <c r="S8" s="493" t="n">
        <v>2.5</v>
      </c>
      <c r="T8" s="234" t="n">
        <v>0.5</v>
      </c>
      <c r="U8" s="235" t="n">
        <v>0.25</v>
      </c>
      <c r="V8" s="236"/>
      <c r="W8" s="234" t="n">
        <v>1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136" t="s">
        <v>103</v>
      </c>
      <c r="E9" s="437" t="n">
        <f aca="false">SUM(F9:Y9)</f>
        <v>20.75</v>
      </c>
      <c r="F9" s="600" t="n">
        <v>2.5</v>
      </c>
      <c r="G9" s="446" t="n">
        <v>2.75</v>
      </c>
      <c r="H9" s="245"/>
      <c r="I9" s="246"/>
      <c r="J9" s="600"/>
      <c r="K9" s="245" t="n">
        <v>3</v>
      </c>
      <c r="L9" s="244"/>
      <c r="M9" s="236"/>
      <c r="N9" s="592"/>
      <c r="O9" s="245" t="n">
        <v>2</v>
      </c>
      <c r="P9" s="245"/>
      <c r="Q9" s="245"/>
      <c r="R9" s="236" t="n">
        <v>2.5</v>
      </c>
      <c r="S9" s="244" t="n">
        <v>3</v>
      </c>
      <c r="T9" s="245"/>
      <c r="U9" s="246"/>
      <c r="V9" s="236" t="n">
        <v>2.5</v>
      </c>
      <c r="W9" s="456" t="n">
        <v>2.5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153" t="s">
        <v>61</v>
      </c>
      <c r="E10" s="437" t="n">
        <f aca="false">SUM(F10:Y10)</f>
        <v>20.5</v>
      </c>
      <c r="F10" s="600"/>
      <c r="G10" s="496" t="n">
        <v>2.5</v>
      </c>
      <c r="H10" s="245"/>
      <c r="I10" s="246" t="n">
        <v>0.5</v>
      </c>
      <c r="J10" s="600" t="n">
        <v>2.5</v>
      </c>
      <c r="K10" s="455" t="n">
        <v>3.25</v>
      </c>
      <c r="L10" s="244"/>
      <c r="M10" s="236"/>
      <c r="N10" s="592"/>
      <c r="O10" s="245" t="n">
        <v>3</v>
      </c>
      <c r="P10" s="245"/>
      <c r="Q10" s="245"/>
      <c r="R10" s="236" t="n">
        <v>2.5</v>
      </c>
      <c r="S10" s="244" t="n">
        <v>4.25</v>
      </c>
      <c r="T10" s="245"/>
      <c r="U10" s="246"/>
      <c r="V10" s="236"/>
      <c r="W10" s="497" t="n">
        <v>2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136" t="s">
        <v>88</v>
      </c>
      <c r="E11" s="437" t="n">
        <f aca="false">SUM(F11:Y11)</f>
        <v>20.25</v>
      </c>
      <c r="F11" s="600"/>
      <c r="G11" s="245" t="n">
        <v>2</v>
      </c>
      <c r="H11" s="245"/>
      <c r="I11" s="246"/>
      <c r="J11" s="600"/>
      <c r="K11" s="244" t="n">
        <v>1.75</v>
      </c>
      <c r="L11" s="245"/>
      <c r="M11" s="236"/>
      <c r="N11" s="592" t="n">
        <v>2.5</v>
      </c>
      <c r="O11" s="482" t="n">
        <v>2.25</v>
      </c>
      <c r="P11" s="245"/>
      <c r="Q11" s="245"/>
      <c r="R11" s="236" t="n">
        <v>2.5</v>
      </c>
      <c r="S11" s="244" t="n">
        <v>2.75</v>
      </c>
      <c r="T11" s="245"/>
      <c r="U11" s="246"/>
      <c r="V11" s="236" t="n">
        <v>2.5</v>
      </c>
      <c r="W11" s="455" t="n">
        <v>4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136" t="s">
        <v>94</v>
      </c>
      <c r="E12" s="437" t="n">
        <f aca="false">SUM(F12:Y12)</f>
        <v>19.75</v>
      </c>
      <c r="F12" s="600"/>
      <c r="G12" s="245" t="n">
        <v>2</v>
      </c>
      <c r="H12" s="245"/>
      <c r="I12" s="246"/>
      <c r="J12" s="600" t="n">
        <v>2.5</v>
      </c>
      <c r="K12" s="455" t="n">
        <v>2.5</v>
      </c>
      <c r="L12" s="245"/>
      <c r="M12" s="236"/>
      <c r="N12" s="592"/>
      <c r="O12" s="245" t="n">
        <v>2.25</v>
      </c>
      <c r="P12" s="245"/>
      <c r="Q12" s="245"/>
      <c r="R12" s="236" t="n">
        <v>2.5</v>
      </c>
      <c r="S12" s="497" t="n">
        <v>3</v>
      </c>
      <c r="T12" s="245"/>
      <c r="U12" s="262"/>
      <c r="V12" s="236" t="n">
        <v>2.5</v>
      </c>
      <c r="W12" s="455" t="n">
        <v>2.5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136" t="s">
        <v>87</v>
      </c>
      <c r="E13" s="437" t="n">
        <f aca="false">SUM(F13:Y13)</f>
        <v>19.5</v>
      </c>
      <c r="F13" s="600"/>
      <c r="G13" s="245" t="n">
        <v>3</v>
      </c>
      <c r="H13" s="245"/>
      <c r="I13" s="246"/>
      <c r="J13" s="600" t="n">
        <v>2.5</v>
      </c>
      <c r="K13" s="456" t="n">
        <v>3.75</v>
      </c>
      <c r="L13" s="245"/>
      <c r="M13" s="236"/>
      <c r="N13" s="592" t="n">
        <v>2.5</v>
      </c>
      <c r="O13" s="446" t="n">
        <v>2.5</v>
      </c>
      <c r="P13" s="245"/>
      <c r="Q13" s="245"/>
      <c r="R13" s="236"/>
      <c r="S13" s="455" t="n">
        <v>2.5</v>
      </c>
      <c r="T13" s="245"/>
      <c r="U13" s="246"/>
      <c r="V13" s="236"/>
      <c r="W13" s="244" t="n">
        <v>2.75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136" t="s">
        <v>55</v>
      </c>
      <c r="E14" s="437" t="n">
        <f aca="false">SUM(F14:Y14)</f>
        <v>16</v>
      </c>
      <c r="F14" s="600"/>
      <c r="G14" s="245" t="n">
        <v>1</v>
      </c>
      <c r="H14" s="245"/>
      <c r="I14" s="246"/>
      <c r="J14" s="600"/>
      <c r="K14" s="497" t="n">
        <v>2.75</v>
      </c>
      <c r="L14" s="498" t="n">
        <v>0.5</v>
      </c>
      <c r="M14" s="603" t="n">
        <v>0.5</v>
      </c>
      <c r="N14" s="592"/>
      <c r="O14" s="245" t="n">
        <v>1.5</v>
      </c>
      <c r="P14" s="245"/>
      <c r="Q14" s="245"/>
      <c r="R14" s="236" t="n">
        <v>2.5</v>
      </c>
      <c r="S14" s="244" t="n">
        <v>3.75</v>
      </c>
      <c r="T14" s="245"/>
      <c r="U14" s="246"/>
      <c r="V14" s="236"/>
      <c r="W14" s="496" t="n">
        <v>2.5</v>
      </c>
      <c r="X14" s="245"/>
      <c r="Y14" s="246" t="n">
        <v>1</v>
      </c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136" t="s">
        <v>74</v>
      </c>
      <c r="E15" s="437" t="n">
        <f aca="false">SUM(F15:Y15)</f>
        <v>13.75</v>
      </c>
      <c r="F15" s="600" t="n">
        <v>2.5</v>
      </c>
      <c r="G15" s="446" t="n">
        <v>3.25</v>
      </c>
      <c r="H15" s="245"/>
      <c r="I15" s="246"/>
      <c r="J15" s="600"/>
      <c r="K15" s="244" t="n">
        <v>2.25</v>
      </c>
      <c r="L15" s="245"/>
      <c r="M15" s="236"/>
      <c r="N15" s="592"/>
      <c r="O15" s="245" t="n">
        <v>2.25</v>
      </c>
      <c r="P15" s="245"/>
      <c r="Q15" s="245"/>
      <c r="R15" s="236"/>
      <c r="S15" s="455" t="n">
        <v>2</v>
      </c>
      <c r="T15" s="245"/>
      <c r="U15" s="246"/>
      <c r="V15" s="236"/>
      <c r="W15" s="244" t="n">
        <v>1.5</v>
      </c>
      <c r="X15" s="245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136" t="s">
        <v>84</v>
      </c>
      <c r="E16" s="461" t="n">
        <f aca="false">SUM(F16:Y16)</f>
        <v>12.75</v>
      </c>
      <c r="F16" s="600"/>
      <c r="G16" s="501" t="n">
        <v>1.75</v>
      </c>
      <c r="H16" s="245"/>
      <c r="I16" s="246"/>
      <c r="J16" s="600"/>
      <c r="K16" s="244" t="n">
        <v>3.25</v>
      </c>
      <c r="L16" s="245"/>
      <c r="M16" s="236"/>
      <c r="N16" s="592"/>
      <c r="O16" s="501" t="n">
        <v>2</v>
      </c>
      <c r="P16" s="245"/>
      <c r="Q16" s="245"/>
      <c r="R16" s="236" t="n">
        <v>2.5</v>
      </c>
      <c r="S16" s="244" t="n">
        <v>1.75</v>
      </c>
      <c r="T16" s="245"/>
      <c r="U16" s="246"/>
      <c r="V16" s="236"/>
      <c r="W16" s="244" t="n">
        <v>1.5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183" t="s">
        <v>98</v>
      </c>
      <c r="E17" s="462" t="n">
        <f aca="false">SUM(F17:Y17)</f>
        <v>11.5</v>
      </c>
      <c r="F17" s="600"/>
      <c r="G17" s="281" t="n">
        <v>3</v>
      </c>
      <c r="H17" s="283"/>
      <c r="I17" s="282"/>
      <c r="J17" s="600"/>
      <c r="K17" s="244" t="n">
        <v>1.5</v>
      </c>
      <c r="L17" s="283"/>
      <c r="M17" s="281"/>
      <c r="N17" s="592"/>
      <c r="O17" s="245" t="n">
        <v>2.75</v>
      </c>
      <c r="P17" s="245"/>
      <c r="Q17" s="245"/>
      <c r="R17" s="236"/>
      <c r="S17" s="516" t="n">
        <v>1.75</v>
      </c>
      <c r="T17" s="281"/>
      <c r="U17" s="282"/>
      <c r="V17" s="236"/>
      <c r="W17" s="281" t="n">
        <v>2.5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455</v>
      </c>
      <c r="G18" s="284"/>
      <c r="H18" s="284"/>
      <c r="I18" s="284"/>
      <c r="J18" s="284" t="s">
        <v>456</v>
      </c>
      <c r="K18" s="284"/>
      <c r="L18" s="284"/>
      <c r="M18" s="284"/>
      <c r="N18" s="605" t="s">
        <v>457</v>
      </c>
      <c r="O18" s="605"/>
      <c r="P18" s="605"/>
      <c r="Q18" s="605"/>
      <c r="R18" s="284" t="s">
        <v>458</v>
      </c>
      <c r="S18" s="284"/>
      <c r="T18" s="284"/>
      <c r="U18" s="284"/>
      <c r="V18" s="284" t="s">
        <v>459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605"/>
      <c r="O19" s="605"/>
      <c r="P19" s="605"/>
      <c r="Q19" s="605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201" t="s">
        <v>135</v>
      </c>
      <c r="D20" s="194"/>
      <c r="E20" s="194"/>
      <c r="F20" s="471" t="s">
        <v>237</v>
      </c>
      <c r="G20" s="471"/>
      <c r="H20" s="471"/>
      <c r="I20" s="471"/>
      <c r="J20" s="471" t="s">
        <v>235</v>
      </c>
      <c r="K20" s="471"/>
      <c r="L20" s="471"/>
      <c r="M20" s="471"/>
      <c r="N20" s="471" t="s">
        <v>235</v>
      </c>
      <c r="O20" s="471"/>
      <c r="P20" s="471"/>
      <c r="Q20" s="471"/>
      <c r="R20" s="470" t="s">
        <v>452</v>
      </c>
      <c r="S20" s="470"/>
      <c r="T20" s="470"/>
      <c r="U20" s="470"/>
      <c r="V20" s="471" t="s">
        <v>235</v>
      </c>
      <c r="W20" s="471"/>
      <c r="X20" s="471"/>
      <c r="Y20" s="471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13"/>
  </cols>
  <sheetData>
    <row r="3" customFormat="false" ht="15" hidden="false" customHeight="false" outlineLevel="0" collapsed="false">
      <c r="B3" s="431" t="s">
        <v>460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3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435" t="s">
        <v>118</v>
      </c>
      <c r="O6" s="435"/>
      <c r="P6" s="435"/>
      <c r="Q6" s="435"/>
      <c r="R6" s="435" t="s">
        <v>119</v>
      </c>
      <c r="S6" s="435"/>
      <c r="T6" s="435"/>
      <c r="U6" s="435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597" t="s">
        <v>5</v>
      </c>
      <c r="O7" s="474" t="s">
        <v>14</v>
      </c>
      <c r="P7" s="598" t="s">
        <v>8</v>
      </c>
      <c r="Q7" s="599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153" t="s">
        <v>134</v>
      </c>
      <c r="E8" s="437" t="n">
        <f aca="false">SUM(F8:Y8)</f>
        <v>27.75</v>
      </c>
      <c r="F8" s="600" t="n">
        <v>2.5</v>
      </c>
      <c r="G8" s="561" t="n">
        <v>2.75</v>
      </c>
      <c r="H8" s="234"/>
      <c r="I8" s="235"/>
      <c r="J8" s="600" t="n">
        <v>2.5</v>
      </c>
      <c r="K8" s="476" t="n">
        <v>3.25</v>
      </c>
      <c r="L8" s="234"/>
      <c r="M8" s="601"/>
      <c r="N8" s="592" t="n">
        <v>2.5</v>
      </c>
      <c r="O8" s="498" t="n">
        <v>2.25</v>
      </c>
      <c r="P8" s="245"/>
      <c r="Q8" s="245" t="n">
        <v>0.25</v>
      </c>
      <c r="R8" s="236" t="n">
        <v>2.5</v>
      </c>
      <c r="S8" s="234" t="n">
        <v>3.5</v>
      </c>
      <c r="T8" s="234"/>
      <c r="U8" s="235"/>
      <c r="V8" s="236" t="n">
        <v>2.5</v>
      </c>
      <c r="W8" s="513" t="n">
        <v>3.25</v>
      </c>
      <c r="X8" s="234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136" t="s">
        <v>86</v>
      </c>
      <c r="E9" s="437" t="n">
        <f aca="false">SUM(F9:Y9)</f>
        <v>24.75</v>
      </c>
      <c r="F9" s="600" t="n">
        <v>2.5</v>
      </c>
      <c r="G9" s="498" t="n">
        <v>2.75</v>
      </c>
      <c r="H9" s="245"/>
      <c r="I9" s="246" t="n">
        <v>0.25</v>
      </c>
      <c r="J9" s="600"/>
      <c r="K9" s="245" t="n">
        <v>1.5</v>
      </c>
      <c r="L9" s="244"/>
      <c r="M9" s="236"/>
      <c r="N9" s="592" t="n">
        <v>2.5</v>
      </c>
      <c r="O9" s="245" t="n">
        <v>4</v>
      </c>
      <c r="P9" s="245"/>
      <c r="Q9" s="245"/>
      <c r="R9" s="236" t="n">
        <v>2.5</v>
      </c>
      <c r="S9" s="497" t="n">
        <v>2.75</v>
      </c>
      <c r="T9" s="498"/>
      <c r="U9" s="246" t="n">
        <v>0.5</v>
      </c>
      <c r="V9" s="236" t="n">
        <v>2.5</v>
      </c>
      <c r="W9" s="244" t="n">
        <v>3</v>
      </c>
      <c r="X9" s="245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136" t="s">
        <v>94</v>
      </c>
      <c r="E10" s="437" t="n">
        <f aca="false">SUM(F10:Y10)</f>
        <v>24.25</v>
      </c>
      <c r="F10" s="600"/>
      <c r="G10" s="455" t="n">
        <v>2</v>
      </c>
      <c r="H10" s="245"/>
      <c r="I10" s="246"/>
      <c r="J10" s="600" t="n">
        <v>2.5</v>
      </c>
      <c r="K10" s="456" t="n">
        <v>3.25</v>
      </c>
      <c r="L10" s="244"/>
      <c r="M10" s="236"/>
      <c r="N10" s="592" t="n">
        <v>2.5</v>
      </c>
      <c r="O10" s="501" t="n">
        <v>3.5</v>
      </c>
      <c r="P10" s="245"/>
      <c r="Q10" s="245"/>
      <c r="R10" s="236" t="n">
        <v>2.5</v>
      </c>
      <c r="S10" s="244" t="n">
        <v>2.5</v>
      </c>
      <c r="T10" s="245"/>
      <c r="U10" s="246"/>
      <c r="V10" s="236" t="n">
        <v>2.5</v>
      </c>
      <c r="W10" s="244" t="n">
        <v>3</v>
      </c>
      <c r="X10" s="245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136" t="s">
        <v>461</v>
      </c>
      <c r="E11" s="437" t="n">
        <f aca="false">SUM(F11:Y11)</f>
        <v>23.5</v>
      </c>
      <c r="F11" s="600" t="n">
        <v>2.5</v>
      </c>
      <c r="G11" s="245" t="n">
        <v>3.25</v>
      </c>
      <c r="H11" s="245"/>
      <c r="I11" s="246"/>
      <c r="J11" s="600"/>
      <c r="K11" s="244" t="n">
        <v>1.25</v>
      </c>
      <c r="L11" s="245"/>
      <c r="M11" s="236"/>
      <c r="N11" s="592" t="n">
        <v>2.5</v>
      </c>
      <c r="O11" s="245" t="n">
        <v>3.5</v>
      </c>
      <c r="P11" s="245"/>
      <c r="Q11" s="245"/>
      <c r="R11" s="236" t="n">
        <v>2.5</v>
      </c>
      <c r="S11" s="244" t="n">
        <v>2</v>
      </c>
      <c r="T11" s="245"/>
      <c r="U11" s="246"/>
      <c r="V11" s="236" t="n">
        <v>2.5</v>
      </c>
      <c r="W11" s="244" t="n">
        <v>3.5</v>
      </c>
      <c r="X11" s="245"/>
      <c r="Y11" s="246"/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136" t="s">
        <v>83</v>
      </c>
      <c r="E12" s="437" t="n">
        <f aca="false">SUM(F12:Y12)</f>
        <v>23</v>
      </c>
      <c r="F12" s="600" t="n">
        <v>2.5</v>
      </c>
      <c r="G12" s="245" t="n">
        <v>3.5</v>
      </c>
      <c r="H12" s="245"/>
      <c r="I12" s="246"/>
      <c r="J12" s="600"/>
      <c r="K12" s="244" t="n">
        <v>2</v>
      </c>
      <c r="L12" s="245"/>
      <c r="M12" s="236"/>
      <c r="N12" s="592" t="n">
        <v>2.5</v>
      </c>
      <c r="O12" s="245" t="n">
        <v>3.25</v>
      </c>
      <c r="P12" s="245"/>
      <c r="Q12" s="245"/>
      <c r="R12" s="236" t="n">
        <v>2.5</v>
      </c>
      <c r="S12" s="244" t="n">
        <v>4.25</v>
      </c>
      <c r="T12" s="245"/>
      <c r="U12" s="262"/>
      <c r="V12" s="236"/>
      <c r="W12" s="455" t="n">
        <v>2.5</v>
      </c>
      <c r="X12" s="245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136" t="s">
        <v>75</v>
      </c>
      <c r="E13" s="437" t="n">
        <f aca="false">SUM(F13:Y13)</f>
        <v>21</v>
      </c>
      <c r="F13" s="600" t="n">
        <v>2.5</v>
      </c>
      <c r="G13" s="245" t="n">
        <v>3</v>
      </c>
      <c r="H13" s="245"/>
      <c r="I13" s="246"/>
      <c r="J13" s="600"/>
      <c r="K13" s="244" t="n">
        <v>1.75</v>
      </c>
      <c r="L13" s="245"/>
      <c r="M13" s="236"/>
      <c r="N13" s="592" t="n">
        <v>2.5</v>
      </c>
      <c r="O13" s="245" t="n">
        <v>3.75</v>
      </c>
      <c r="P13" s="245"/>
      <c r="Q13" s="245"/>
      <c r="R13" s="236" t="n">
        <v>2.5</v>
      </c>
      <c r="S13" s="244" t="n">
        <v>3.5</v>
      </c>
      <c r="T13" s="245"/>
      <c r="U13" s="246"/>
      <c r="V13" s="236"/>
      <c r="W13" s="456" t="n">
        <v>1.5</v>
      </c>
      <c r="X13" s="245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136" t="s">
        <v>93</v>
      </c>
      <c r="E14" s="437" t="n">
        <f aca="false">SUM(F14:Y14)</f>
        <v>20.5</v>
      </c>
      <c r="F14" s="600" t="n">
        <v>2.5</v>
      </c>
      <c r="G14" s="607" t="n">
        <v>2.5</v>
      </c>
      <c r="H14" s="245"/>
      <c r="I14" s="246"/>
      <c r="J14" s="600" t="n">
        <v>2.5</v>
      </c>
      <c r="K14" s="455" t="n">
        <v>3.25</v>
      </c>
      <c r="L14" s="245"/>
      <c r="M14" s="603"/>
      <c r="N14" s="592" t="n">
        <v>2.5</v>
      </c>
      <c r="O14" s="245" t="n">
        <v>3.75</v>
      </c>
      <c r="P14" s="245"/>
      <c r="Q14" s="245"/>
      <c r="R14" s="236"/>
      <c r="S14" s="456" t="n">
        <v>2</v>
      </c>
      <c r="T14" s="245"/>
      <c r="U14" s="246"/>
      <c r="V14" s="236"/>
      <c r="W14" s="455" t="n">
        <v>1.5</v>
      </c>
      <c r="X14" s="245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136" t="s">
        <v>55</v>
      </c>
      <c r="E15" s="437" t="n">
        <f aca="false">SUM(F15:Y15)</f>
        <v>19.5</v>
      </c>
      <c r="F15" s="600"/>
      <c r="G15" s="446" t="n">
        <v>2.75</v>
      </c>
      <c r="H15" s="245"/>
      <c r="I15" s="246"/>
      <c r="J15" s="600"/>
      <c r="K15" s="496" t="n">
        <v>1.75</v>
      </c>
      <c r="L15" s="245"/>
      <c r="M15" s="236" t="n">
        <v>0.5</v>
      </c>
      <c r="N15" s="592"/>
      <c r="O15" s="482" t="n">
        <v>2</v>
      </c>
      <c r="P15" s="245"/>
      <c r="Q15" s="245"/>
      <c r="R15" s="236" t="n">
        <v>2.5</v>
      </c>
      <c r="S15" s="244" t="n">
        <v>4.5</v>
      </c>
      <c r="T15" s="245"/>
      <c r="U15" s="246"/>
      <c r="V15" s="236" t="n">
        <v>2.5</v>
      </c>
      <c r="W15" s="496" t="n">
        <v>2</v>
      </c>
      <c r="X15" s="245" t="n">
        <v>0.5</v>
      </c>
      <c r="Y15" s="262" t="n">
        <v>0.5</v>
      </c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136" t="s">
        <v>89</v>
      </c>
      <c r="E16" s="461" t="n">
        <f aca="false">SUM(F16:Y16)</f>
        <v>15.25</v>
      </c>
      <c r="F16" s="600" t="n">
        <v>2.5</v>
      </c>
      <c r="G16" s="245" t="n">
        <v>2.5</v>
      </c>
      <c r="H16" s="245"/>
      <c r="I16" s="246"/>
      <c r="J16" s="600"/>
      <c r="K16" s="244" t="n">
        <v>2</v>
      </c>
      <c r="L16" s="245"/>
      <c r="M16" s="236"/>
      <c r="N16" s="592"/>
      <c r="O16" s="446" t="n">
        <v>2</v>
      </c>
      <c r="P16" s="245"/>
      <c r="Q16" s="245"/>
      <c r="R16" s="236"/>
      <c r="S16" s="455" t="n">
        <v>1.75</v>
      </c>
      <c r="T16" s="245"/>
      <c r="U16" s="246"/>
      <c r="V16" s="236" t="n">
        <v>2.5</v>
      </c>
      <c r="W16" s="244" t="n">
        <v>2</v>
      </c>
      <c r="X16" s="245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183" t="s">
        <v>104</v>
      </c>
      <c r="E17" s="462" t="n">
        <f aca="false">SUM(F17:Y17)</f>
        <v>13.25</v>
      </c>
      <c r="F17" s="600"/>
      <c r="G17" s="516" t="n">
        <v>3</v>
      </c>
      <c r="H17" s="283"/>
      <c r="I17" s="282"/>
      <c r="J17" s="600"/>
      <c r="K17" s="497" t="n">
        <v>1</v>
      </c>
      <c r="L17" s="283"/>
      <c r="M17" s="281"/>
      <c r="N17" s="592"/>
      <c r="O17" s="446" t="n">
        <v>1.5</v>
      </c>
      <c r="P17" s="245"/>
      <c r="Q17" s="245"/>
      <c r="R17" s="236"/>
      <c r="S17" s="469" t="n">
        <v>1.75</v>
      </c>
      <c r="T17" s="281"/>
      <c r="U17" s="282"/>
      <c r="V17" s="236" t="n">
        <v>2.5</v>
      </c>
      <c r="W17" s="281" t="n">
        <v>3.5</v>
      </c>
      <c r="X17" s="283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462</v>
      </c>
      <c r="G18" s="284"/>
      <c r="H18" s="284"/>
      <c r="I18" s="284"/>
      <c r="J18" s="284" t="s">
        <v>463</v>
      </c>
      <c r="K18" s="284"/>
      <c r="L18" s="284"/>
      <c r="M18" s="284"/>
      <c r="N18" s="605" t="s">
        <v>464</v>
      </c>
      <c r="O18" s="605"/>
      <c r="P18" s="605"/>
      <c r="Q18" s="605"/>
      <c r="R18" s="284" t="s">
        <v>465</v>
      </c>
      <c r="S18" s="284"/>
      <c r="T18" s="284"/>
      <c r="U18" s="284"/>
      <c r="V18" s="284" t="s">
        <v>466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605"/>
      <c r="O19" s="605"/>
      <c r="P19" s="605"/>
      <c r="Q19" s="605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201" t="s">
        <v>135</v>
      </c>
      <c r="D20" s="194"/>
      <c r="E20" s="194"/>
      <c r="F20" s="470" t="s">
        <v>432</v>
      </c>
      <c r="G20" s="470"/>
      <c r="H20" s="470"/>
      <c r="I20" s="470"/>
      <c r="J20" s="471" t="s">
        <v>237</v>
      </c>
      <c r="K20" s="471"/>
      <c r="L20" s="471"/>
      <c r="M20" s="471"/>
      <c r="N20" s="470" t="s">
        <v>452</v>
      </c>
      <c r="O20" s="470"/>
      <c r="P20" s="470"/>
      <c r="Q20" s="470"/>
      <c r="R20" s="470" t="s">
        <v>452</v>
      </c>
      <c r="S20" s="470"/>
      <c r="T20" s="470"/>
      <c r="U20" s="470"/>
      <c r="V20" s="470" t="s">
        <v>432</v>
      </c>
      <c r="W20" s="470"/>
      <c r="X20" s="470"/>
      <c r="Y20" s="470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6"/>
  </cols>
  <sheetData>
    <row r="3" customFormat="false" ht="15" hidden="false" customHeight="false" outlineLevel="0" collapsed="false">
      <c r="B3" s="431" t="s">
        <v>467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</row>
    <row r="4" customFormat="false" ht="15" hidden="false" customHeight="false" outlineLevel="0" collapsed="false"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</row>
    <row r="5" customFormat="false" ht="15" hidden="false" customHeight="false" outlineLevel="0" collapsed="false"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</row>
    <row r="6" customFormat="false" ht="15" hidden="false" customHeight="true" outlineLevel="0" collapsed="false">
      <c r="B6" s="432"/>
      <c r="C6" s="433" t="s">
        <v>1</v>
      </c>
      <c r="D6" s="434" t="s">
        <v>115</v>
      </c>
      <c r="E6" s="433" t="s">
        <v>218</v>
      </c>
      <c r="F6" s="435" t="s">
        <v>116</v>
      </c>
      <c r="G6" s="435"/>
      <c r="H6" s="435"/>
      <c r="I6" s="435"/>
      <c r="J6" s="435" t="s">
        <v>117</v>
      </c>
      <c r="K6" s="435"/>
      <c r="L6" s="435"/>
      <c r="M6" s="435"/>
      <c r="N6" s="608" t="s">
        <v>118</v>
      </c>
      <c r="O6" s="608"/>
      <c r="P6" s="608"/>
      <c r="Q6" s="608"/>
      <c r="R6" s="609" t="s">
        <v>119</v>
      </c>
      <c r="S6" s="609"/>
      <c r="T6" s="609"/>
      <c r="U6" s="609"/>
      <c r="V6" s="435" t="s">
        <v>120</v>
      </c>
      <c r="W6" s="435"/>
      <c r="X6" s="435"/>
      <c r="Y6" s="435"/>
      <c r="Z6" s="194"/>
      <c r="AA6" s="436"/>
    </row>
    <row r="7" customFormat="false" ht="15" hidden="false" customHeight="false" outlineLevel="0" collapsed="false">
      <c r="B7" s="432"/>
      <c r="C7" s="433"/>
      <c r="D7" s="433"/>
      <c r="E7" s="433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1" t="s">
        <v>9</v>
      </c>
      <c r="N7" s="129" t="s">
        <v>5</v>
      </c>
      <c r="O7" s="130" t="s">
        <v>14</v>
      </c>
      <c r="P7" s="130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36"/>
    </row>
    <row r="8" customFormat="false" ht="15" hidden="false" customHeight="false" outlineLevel="0" collapsed="false">
      <c r="B8" s="432"/>
      <c r="C8" s="135" t="n">
        <v>1</v>
      </c>
      <c r="D8" s="499" t="s">
        <v>79</v>
      </c>
      <c r="E8" s="274" t="n">
        <f aca="false">SUM(F8:Y8)</f>
        <v>26.75</v>
      </c>
      <c r="F8" s="600" t="n">
        <v>2.5</v>
      </c>
      <c r="G8" s="610" t="n">
        <v>4</v>
      </c>
      <c r="H8" s="234"/>
      <c r="I8" s="235"/>
      <c r="J8" s="600" t="n">
        <v>2.5</v>
      </c>
      <c r="K8" s="228" t="n">
        <v>3</v>
      </c>
      <c r="L8" s="234"/>
      <c r="M8" s="601"/>
      <c r="N8" s="611" t="n">
        <v>2.5</v>
      </c>
      <c r="O8" s="240" t="n">
        <v>3.75</v>
      </c>
      <c r="P8" s="240"/>
      <c r="Q8" s="239"/>
      <c r="R8" s="256"/>
      <c r="S8" s="228" t="n">
        <v>2.75</v>
      </c>
      <c r="T8" s="228"/>
      <c r="U8" s="229"/>
      <c r="V8" s="612" t="n">
        <v>2.5</v>
      </c>
      <c r="W8" s="228" t="n">
        <v>3.25</v>
      </c>
      <c r="X8" s="228"/>
      <c r="Y8" s="235"/>
      <c r="Z8" s="194"/>
      <c r="AA8" s="436"/>
    </row>
    <row r="9" customFormat="false" ht="15" hidden="false" customHeight="false" outlineLevel="0" collapsed="false">
      <c r="B9" s="432"/>
      <c r="C9" s="135" t="n">
        <v>2</v>
      </c>
      <c r="D9" s="499" t="s">
        <v>69</v>
      </c>
      <c r="E9" s="274" t="n">
        <f aca="false">SUM(F9:Y9)</f>
        <v>26.5</v>
      </c>
      <c r="F9" s="600" t="n">
        <v>2.5</v>
      </c>
      <c r="G9" s="535" t="n">
        <v>1.75</v>
      </c>
      <c r="H9" s="245"/>
      <c r="I9" s="246"/>
      <c r="J9" s="600" t="n">
        <v>2.5</v>
      </c>
      <c r="K9" s="238" t="n">
        <v>4</v>
      </c>
      <c r="L9" s="244"/>
      <c r="M9" s="236"/>
      <c r="N9" s="611" t="n">
        <v>2.5</v>
      </c>
      <c r="O9" s="481" t="n">
        <v>3.25</v>
      </c>
      <c r="P9" s="238" t="n">
        <v>0.5</v>
      </c>
      <c r="Q9" s="261" t="n">
        <v>0.25</v>
      </c>
      <c r="R9" s="256"/>
      <c r="S9" s="301" t="n">
        <v>2.25</v>
      </c>
      <c r="T9" s="238"/>
      <c r="U9" s="239" t="n">
        <v>1</v>
      </c>
      <c r="V9" s="612" t="n">
        <v>2.5</v>
      </c>
      <c r="W9" s="240" t="n">
        <v>3.5</v>
      </c>
      <c r="X9" s="238"/>
      <c r="Y9" s="246"/>
      <c r="Z9" s="194"/>
      <c r="AA9" s="436"/>
    </row>
    <row r="10" customFormat="false" ht="15" hidden="false" customHeight="false" outlineLevel="0" collapsed="false">
      <c r="B10" s="432"/>
      <c r="C10" s="135" t="n">
        <v>3</v>
      </c>
      <c r="D10" s="499" t="s">
        <v>75</v>
      </c>
      <c r="E10" s="274" t="n">
        <f aca="false">SUM(F10:Y10)</f>
        <v>25.25</v>
      </c>
      <c r="F10" s="600" t="n">
        <v>2.5</v>
      </c>
      <c r="G10" s="240" t="n">
        <v>2.5</v>
      </c>
      <c r="H10" s="245"/>
      <c r="I10" s="246"/>
      <c r="J10" s="600" t="n">
        <v>2.5</v>
      </c>
      <c r="K10" s="240" t="n">
        <v>3.25</v>
      </c>
      <c r="L10" s="244"/>
      <c r="M10" s="236"/>
      <c r="N10" s="611" t="n">
        <v>2.5</v>
      </c>
      <c r="O10" s="238" t="n">
        <v>3.5</v>
      </c>
      <c r="P10" s="238"/>
      <c r="Q10" s="261"/>
      <c r="R10" s="256" t="n">
        <v>2.5</v>
      </c>
      <c r="S10" s="455" t="n">
        <v>3.5</v>
      </c>
      <c r="T10" s="238"/>
      <c r="U10" s="239"/>
      <c r="V10" s="612"/>
      <c r="W10" s="455" t="n">
        <v>2.5</v>
      </c>
      <c r="X10" s="238"/>
      <c r="Y10" s="246"/>
      <c r="Z10" s="194"/>
      <c r="AA10" s="436"/>
    </row>
    <row r="11" customFormat="false" ht="15" hidden="false" customHeight="false" outlineLevel="0" collapsed="false">
      <c r="B11" s="432"/>
      <c r="C11" s="135" t="n">
        <v>4</v>
      </c>
      <c r="D11" s="499" t="s">
        <v>60</v>
      </c>
      <c r="E11" s="274" t="n">
        <f aca="false">SUM(F11:Y11)</f>
        <v>23</v>
      </c>
      <c r="F11" s="600"/>
      <c r="G11" s="446" t="n">
        <v>2.5</v>
      </c>
      <c r="H11" s="245"/>
      <c r="I11" s="246"/>
      <c r="J11" s="600"/>
      <c r="K11" s="455" t="n">
        <v>2.5</v>
      </c>
      <c r="L11" s="245"/>
      <c r="M11" s="236"/>
      <c r="N11" s="611" t="n">
        <v>2.5</v>
      </c>
      <c r="O11" s="238" t="n">
        <v>3.5</v>
      </c>
      <c r="P11" s="238"/>
      <c r="Q11" s="261"/>
      <c r="R11" s="256" t="n">
        <v>2.5</v>
      </c>
      <c r="S11" s="456" t="n">
        <v>4.25</v>
      </c>
      <c r="T11" s="238"/>
      <c r="U11" s="239"/>
      <c r="V11" s="612" t="n">
        <v>2.5</v>
      </c>
      <c r="W11" s="538" t="n">
        <v>2.5</v>
      </c>
      <c r="X11" s="481"/>
      <c r="Y11" s="246" t="n">
        <v>0.25</v>
      </c>
      <c r="Z11" s="194"/>
      <c r="AA11" s="436"/>
    </row>
    <row r="12" customFormat="false" ht="15" hidden="false" customHeight="false" outlineLevel="0" collapsed="false">
      <c r="B12" s="432"/>
      <c r="C12" s="135" t="n">
        <v>5</v>
      </c>
      <c r="D12" s="613" t="s">
        <v>100</v>
      </c>
      <c r="E12" s="274" t="n">
        <f aca="false">SUM(F12:Y12)</f>
        <v>23</v>
      </c>
      <c r="F12" s="604" t="n">
        <v>0.5</v>
      </c>
      <c r="G12" s="481" t="n">
        <v>2.5</v>
      </c>
      <c r="H12" s="245" t="n">
        <v>1</v>
      </c>
      <c r="I12" s="246" t="n">
        <v>0.25</v>
      </c>
      <c r="J12" s="600"/>
      <c r="K12" s="456" t="n">
        <v>2.5</v>
      </c>
      <c r="L12" s="245"/>
      <c r="M12" s="236"/>
      <c r="N12" s="611" t="n">
        <v>2.5</v>
      </c>
      <c r="O12" s="238" t="n">
        <v>4</v>
      </c>
      <c r="P12" s="238"/>
      <c r="Q12" s="261"/>
      <c r="R12" s="256"/>
      <c r="S12" s="240" t="n">
        <v>3.25</v>
      </c>
      <c r="T12" s="238"/>
      <c r="U12" s="261"/>
      <c r="V12" s="612" t="n">
        <v>2.5</v>
      </c>
      <c r="W12" s="240" t="n">
        <v>4</v>
      </c>
      <c r="X12" s="238"/>
      <c r="Y12" s="246"/>
      <c r="Z12" s="194"/>
      <c r="AA12" s="436"/>
    </row>
    <row r="13" customFormat="false" ht="15" hidden="false" customHeight="false" outlineLevel="0" collapsed="false">
      <c r="B13" s="432"/>
      <c r="C13" s="135" t="n">
        <v>6</v>
      </c>
      <c r="D13" s="499" t="s">
        <v>134</v>
      </c>
      <c r="E13" s="274" t="n">
        <f aca="false">SUM(F13:Y13)</f>
        <v>22</v>
      </c>
      <c r="F13" s="600" t="n">
        <v>2.5</v>
      </c>
      <c r="G13" s="238" t="n">
        <v>4</v>
      </c>
      <c r="H13" s="245"/>
      <c r="I13" s="246"/>
      <c r="J13" s="600" t="n">
        <v>2.5</v>
      </c>
      <c r="K13" s="301" t="n">
        <v>2</v>
      </c>
      <c r="L13" s="245"/>
      <c r="M13" s="236" t="n">
        <v>0.25</v>
      </c>
      <c r="N13" s="611"/>
      <c r="O13" s="446" t="n">
        <v>1.75</v>
      </c>
      <c r="P13" s="238"/>
      <c r="Q13" s="261"/>
      <c r="R13" s="256" t="n">
        <v>2.5</v>
      </c>
      <c r="S13" s="455" t="n">
        <v>3.75</v>
      </c>
      <c r="T13" s="238"/>
      <c r="U13" s="239"/>
      <c r="V13" s="612"/>
      <c r="W13" s="456" t="n">
        <v>2.75</v>
      </c>
      <c r="X13" s="238"/>
      <c r="Y13" s="246"/>
      <c r="Z13" s="194"/>
      <c r="AA13" s="436"/>
    </row>
    <row r="14" customFormat="false" ht="15" hidden="false" customHeight="false" outlineLevel="0" collapsed="false">
      <c r="B14" s="432"/>
      <c r="C14" s="135" t="n">
        <v>7</v>
      </c>
      <c r="D14" s="613" t="s">
        <v>67</v>
      </c>
      <c r="E14" s="274" t="n">
        <f aca="false">SUM(F14:Y14)</f>
        <v>20.75</v>
      </c>
      <c r="F14" s="600" t="n">
        <v>2.5</v>
      </c>
      <c r="G14" s="245" t="n">
        <v>3.75</v>
      </c>
      <c r="H14" s="245"/>
      <c r="I14" s="246"/>
      <c r="J14" s="600" t="n">
        <v>2.5</v>
      </c>
      <c r="K14" s="240" t="n">
        <v>2.5</v>
      </c>
      <c r="L14" s="245"/>
      <c r="M14" s="603"/>
      <c r="N14" s="611"/>
      <c r="O14" s="446" t="n">
        <v>2.25</v>
      </c>
      <c r="P14" s="238"/>
      <c r="Q14" s="261"/>
      <c r="R14" s="256"/>
      <c r="S14" s="240" t="n">
        <v>1.25</v>
      </c>
      <c r="T14" s="238"/>
      <c r="U14" s="239"/>
      <c r="V14" s="612" t="n">
        <v>2.5</v>
      </c>
      <c r="W14" s="240" t="n">
        <v>3.5</v>
      </c>
      <c r="X14" s="238"/>
      <c r="Y14" s="246"/>
      <c r="Z14" s="194"/>
      <c r="AA14" s="436"/>
    </row>
    <row r="15" customFormat="false" ht="15" hidden="false" customHeight="false" outlineLevel="0" collapsed="false">
      <c r="B15" s="432"/>
      <c r="C15" s="135" t="n">
        <v>8</v>
      </c>
      <c r="D15" s="499" t="s">
        <v>64</v>
      </c>
      <c r="E15" s="274" t="n">
        <f aca="false">SUM(F15:Y15)</f>
        <v>20</v>
      </c>
      <c r="F15" s="600"/>
      <c r="G15" s="446" t="n">
        <v>2.5</v>
      </c>
      <c r="H15" s="245"/>
      <c r="I15" s="246"/>
      <c r="J15" s="600" t="n">
        <v>2.5</v>
      </c>
      <c r="K15" s="538" t="n">
        <v>3.75</v>
      </c>
      <c r="L15" s="245"/>
      <c r="M15" s="236"/>
      <c r="N15" s="611" t="n">
        <v>2.5</v>
      </c>
      <c r="O15" s="238" t="n">
        <v>2.5</v>
      </c>
      <c r="P15" s="238"/>
      <c r="Q15" s="261"/>
      <c r="R15" s="256"/>
      <c r="S15" s="240" t="n">
        <v>1</v>
      </c>
      <c r="T15" s="238"/>
      <c r="U15" s="239"/>
      <c r="V15" s="612" t="n">
        <v>2.5</v>
      </c>
      <c r="W15" s="240" t="n">
        <v>2.75</v>
      </c>
      <c r="X15" s="238"/>
      <c r="Y15" s="262"/>
      <c r="Z15" s="194"/>
      <c r="AA15" s="436"/>
    </row>
    <row r="16" customFormat="false" ht="15" hidden="false" customHeight="false" outlineLevel="0" collapsed="false">
      <c r="B16" s="432"/>
      <c r="C16" s="135" t="n">
        <v>9</v>
      </c>
      <c r="D16" s="499" t="s">
        <v>78</v>
      </c>
      <c r="E16" s="274" t="n">
        <f aca="false">SUM(F16:Y16)</f>
        <v>16</v>
      </c>
      <c r="F16" s="600"/>
      <c r="G16" s="482" t="n">
        <v>2.5</v>
      </c>
      <c r="H16" s="245"/>
      <c r="I16" s="246"/>
      <c r="J16" s="600" t="n">
        <v>2.5</v>
      </c>
      <c r="K16" s="240" t="n">
        <v>2.5</v>
      </c>
      <c r="L16" s="245"/>
      <c r="M16" s="236"/>
      <c r="N16" s="611"/>
      <c r="O16" s="482" t="n">
        <v>1.5</v>
      </c>
      <c r="P16" s="238"/>
      <c r="Q16" s="261"/>
      <c r="R16" s="256"/>
      <c r="S16" s="538" t="n">
        <v>2</v>
      </c>
      <c r="T16" s="238"/>
      <c r="U16" s="239"/>
      <c r="V16" s="612" t="n">
        <v>2.5</v>
      </c>
      <c r="W16" s="240" t="n">
        <v>2.5</v>
      </c>
      <c r="X16" s="238"/>
      <c r="Y16" s="246"/>
      <c r="Z16" s="194"/>
      <c r="AA16" s="436"/>
    </row>
    <row r="17" customFormat="false" ht="15" hidden="false" customHeight="false" outlineLevel="0" collapsed="false">
      <c r="B17" s="432"/>
      <c r="C17" s="135" t="n">
        <v>10</v>
      </c>
      <c r="D17" s="614" t="s">
        <v>81</v>
      </c>
      <c r="E17" s="274" t="n">
        <f aca="false">SUM(F17:Y17)</f>
        <v>15</v>
      </c>
      <c r="F17" s="600" t="n">
        <v>2.5</v>
      </c>
      <c r="G17" s="276" t="n">
        <v>2.5</v>
      </c>
      <c r="H17" s="283"/>
      <c r="I17" s="282"/>
      <c r="J17" s="600"/>
      <c r="K17" s="455" t="n">
        <v>2</v>
      </c>
      <c r="L17" s="283"/>
      <c r="M17" s="281"/>
      <c r="N17" s="611" t="n">
        <v>2.5</v>
      </c>
      <c r="O17" s="615" t="n">
        <v>3.25</v>
      </c>
      <c r="P17" s="616"/>
      <c r="Q17" s="617"/>
      <c r="R17" s="256"/>
      <c r="S17" s="276" t="n">
        <v>1.25</v>
      </c>
      <c r="T17" s="276"/>
      <c r="U17" s="278"/>
      <c r="V17" s="612"/>
      <c r="W17" s="469" t="n">
        <v>1</v>
      </c>
      <c r="X17" s="277"/>
      <c r="Y17" s="282"/>
      <c r="Z17" s="194"/>
      <c r="AA17" s="436"/>
    </row>
    <row r="18" customFormat="false" ht="15" hidden="false" customHeight="true" outlineLevel="0" collapsed="false">
      <c r="B18" s="432"/>
      <c r="C18" s="193" t="s">
        <v>219</v>
      </c>
      <c r="D18" s="194"/>
      <c r="E18" s="194"/>
      <c r="F18" s="284" t="s">
        <v>468</v>
      </c>
      <c r="G18" s="284"/>
      <c r="H18" s="284"/>
      <c r="I18" s="284"/>
      <c r="J18" s="284" t="s">
        <v>469</v>
      </c>
      <c r="K18" s="284"/>
      <c r="L18" s="284"/>
      <c r="M18" s="284"/>
      <c r="N18" s="284" t="s">
        <v>470</v>
      </c>
      <c r="O18" s="284"/>
      <c r="P18" s="284"/>
      <c r="Q18" s="284"/>
      <c r="R18" s="284" t="s">
        <v>471</v>
      </c>
      <c r="S18" s="284"/>
      <c r="T18" s="284"/>
      <c r="U18" s="284"/>
      <c r="V18" s="284" t="s">
        <v>472</v>
      </c>
      <c r="W18" s="284"/>
      <c r="X18" s="284"/>
      <c r="Y18" s="284"/>
      <c r="Z18" s="194"/>
      <c r="AA18" s="436"/>
    </row>
    <row r="19" customFormat="false" ht="15" hidden="false" customHeight="false" outlineLevel="0" collapsed="false">
      <c r="B19" s="432"/>
      <c r="C19" s="200" t="s">
        <v>139</v>
      </c>
      <c r="D19" s="194"/>
      <c r="E19" s="19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194"/>
      <c r="AA19" s="436"/>
    </row>
    <row r="20" customFormat="false" ht="15" hidden="false" customHeight="false" outlineLevel="0" collapsed="false">
      <c r="B20" s="432"/>
      <c r="C20" s="201" t="s">
        <v>135</v>
      </c>
      <c r="D20" s="194"/>
      <c r="E20" s="194"/>
      <c r="F20" s="470" t="s">
        <v>432</v>
      </c>
      <c r="G20" s="470"/>
      <c r="H20" s="470"/>
      <c r="I20" s="470"/>
      <c r="J20" s="470" t="s">
        <v>432</v>
      </c>
      <c r="K20" s="470"/>
      <c r="L20" s="470"/>
      <c r="M20" s="470"/>
      <c r="N20" s="470" t="s">
        <v>432</v>
      </c>
      <c r="O20" s="470"/>
      <c r="P20" s="470"/>
      <c r="Q20" s="470"/>
      <c r="R20" s="471" t="s">
        <v>237</v>
      </c>
      <c r="S20" s="471"/>
      <c r="T20" s="471"/>
      <c r="U20" s="471"/>
      <c r="V20" s="470" t="s">
        <v>432</v>
      </c>
      <c r="W20" s="470"/>
      <c r="X20" s="470"/>
      <c r="Y20" s="470"/>
      <c r="Z20" s="194"/>
      <c r="AA20" s="436"/>
    </row>
    <row r="21" customFormat="false" ht="15" hidden="false" customHeight="false" outlineLevel="0" collapsed="false">
      <c r="B21" s="432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36"/>
    </row>
    <row r="22" customFormat="false" ht="15" hidden="false" customHeight="false" outlineLevel="0" collapsed="false">
      <c r="B22" s="472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0"/>
    </row>
    <row r="24" customFormat="false" ht="15" hidden="false" customHeight="false" outlineLevel="0" collapsed="false">
      <c r="M24" s="351" t="s">
        <v>473</v>
      </c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CL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0" topLeftCell="E1" activePane="topRight" state="frozen"/>
      <selection pane="topLeft" activeCell="A1" activeCellId="0" sqref="A1"/>
      <selection pane="topRight" activeCell="E8" activeCellId="0" sqref="E8"/>
    </sheetView>
  </sheetViews>
  <sheetFormatPr defaultColWidth="12.6328125" defaultRowHeight="13.8" zeroHeight="false" outlineLevelRow="0" outlineLevelCol="0"/>
  <cols>
    <col collapsed="false" customWidth="false" hidden="true" outlineLevel="0" max="1" min="1" style="1" width="12.63"/>
    <col collapsed="false" customWidth="true" hidden="false" outlineLevel="0" max="2" min="2" style="1" width="8.63"/>
    <col collapsed="false" customWidth="true" hidden="false" outlineLevel="0" max="3" min="3" style="1" width="19.63"/>
    <col collapsed="false" customWidth="false" hidden="false" outlineLevel="0" max="6" min="4" style="1" width="12.63"/>
    <col collapsed="false" customWidth="true" hidden="false" outlineLevel="0" max="9" min="9" style="1" width="7"/>
    <col collapsed="false" customWidth="true" hidden="false" outlineLevel="0" max="10" min="10" style="1" width="7.76"/>
    <col collapsed="false" customWidth="true" hidden="false" outlineLevel="0" max="13" min="13" style="1" width="8.5"/>
    <col collapsed="false" customWidth="true" hidden="false" outlineLevel="0" max="14" min="14" style="1" width="8.13"/>
    <col collapsed="false" customWidth="true" hidden="false" outlineLevel="0" max="17" min="17" style="1" width="8.5"/>
    <col collapsed="false" customWidth="true" hidden="false" outlineLevel="0" max="18" min="18" style="1" width="7.76"/>
    <col collapsed="false" customWidth="true" hidden="false" outlineLevel="0" max="21" min="21" style="1" width="8.63"/>
    <col collapsed="false" customWidth="true" hidden="false" outlineLevel="0" max="22" min="22" style="1" width="8"/>
    <col collapsed="false" customWidth="true" hidden="false" outlineLevel="0" max="25" min="25" style="1" width="7.5"/>
    <col collapsed="false" customWidth="true" hidden="false" outlineLevel="0" max="26" min="26" style="1" width="7.38"/>
  </cols>
  <sheetData>
    <row r="3" customFormat="false" ht="29.15" hidden="false" customHeight="false" outlineLevel="0" collapsed="false">
      <c r="C3" s="121"/>
      <c r="D3" s="121"/>
      <c r="E3" s="121"/>
      <c r="F3" s="12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G3" s="291"/>
      <c r="AH3" s="291"/>
      <c r="AI3" s="291"/>
      <c r="AJ3" s="291"/>
      <c r="AK3" s="291"/>
      <c r="AL3" s="291"/>
      <c r="AM3" s="291"/>
      <c r="AN3" s="291"/>
      <c r="AO3" s="291"/>
      <c r="AP3" s="291"/>
      <c r="AQ3" s="291"/>
      <c r="AR3" s="291"/>
      <c r="AS3" s="291"/>
      <c r="AT3" s="291"/>
      <c r="AU3" s="118"/>
    </row>
    <row r="4" customFormat="false" ht="29.15" hidden="false" customHeight="false" outlineLevel="0" collapsed="false">
      <c r="C4" s="121"/>
      <c r="D4" s="121"/>
      <c r="E4" s="121"/>
      <c r="F4" s="12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291"/>
      <c r="AE4" s="291"/>
      <c r="AF4" s="291"/>
      <c r="AG4" s="291"/>
      <c r="AH4" s="291"/>
      <c r="AI4" s="291"/>
      <c r="AJ4" s="291"/>
      <c r="AK4" s="291"/>
      <c r="AL4" s="291"/>
      <c r="AM4" s="291"/>
      <c r="AN4" s="291"/>
      <c r="AO4" s="291"/>
      <c r="AP4" s="291"/>
      <c r="AQ4" s="291"/>
      <c r="AR4" s="291"/>
      <c r="AS4" s="291"/>
      <c r="AT4" s="291"/>
    </row>
    <row r="5" customFormat="false" ht="29.15" hidden="false" customHeight="false" outlineLevel="0" collapsed="false">
      <c r="C5" s="121"/>
      <c r="D5" s="121"/>
      <c r="E5" s="121"/>
      <c r="F5" s="12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291"/>
      <c r="AE5" s="291"/>
      <c r="AF5" s="291"/>
      <c r="AG5" s="291"/>
      <c r="AH5" s="291"/>
      <c r="AI5" s="291"/>
      <c r="AJ5" s="291"/>
      <c r="AK5" s="291"/>
      <c r="AL5" s="291"/>
      <c r="AM5" s="291"/>
      <c r="AN5" s="291"/>
      <c r="AO5" s="291"/>
      <c r="AP5" s="291"/>
      <c r="AQ5" s="291"/>
      <c r="AR5" s="291"/>
      <c r="AS5" s="291"/>
      <c r="AT5" s="291"/>
      <c r="CL5" s="118"/>
    </row>
    <row r="6" customFormat="false" ht="31.5" hidden="false" customHeight="true" outlineLevel="0" collapsed="false">
      <c r="C6" s="125" t="s">
        <v>115</v>
      </c>
      <c r="D6" s="125"/>
      <c r="E6" s="125"/>
      <c r="F6" s="125"/>
      <c r="G6" s="126" t="s">
        <v>116</v>
      </c>
      <c r="H6" s="126"/>
      <c r="I6" s="126"/>
      <c r="J6" s="126"/>
      <c r="K6" s="126" t="s">
        <v>117</v>
      </c>
      <c r="L6" s="126"/>
      <c r="M6" s="126"/>
      <c r="N6" s="126"/>
      <c r="O6" s="126" t="s">
        <v>118</v>
      </c>
      <c r="P6" s="126"/>
      <c r="Q6" s="126"/>
      <c r="R6" s="126"/>
      <c r="S6" s="126" t="s">
        <v>119</v>
      </c>
      <c r="T6" s="126"/>
      <c r="U6" s="126"/>
      <c r="V6" s="126"/>
      <c r="W6" s="126" t="s">
        <v>120</v>
      </c>
      <c r="X6" s="126"/>
      <c r="Y6" s="126"/>
      <c r="Z6" s="126"/>
      <c r="AA6" s="127" t="s">
        <v>121</v>
      </c>
      <c r="AB6" s="127"/>
      <c r="AC6" s="127"/>
      <c r="AD6" s="127"/>
      <c r="AE6" s="127" t="s">
        <v>122</v>
      </c>
      <c r="AF6" s="127"/>
      <c r="AG6" s="127"/>
      <c r="AH6" s="127"/>
      <c r="AI6" s="127" t="s">
        <v>123</v>
      </c>
      <c r="AJ6" s="127"/>
      <c r="AK6" s="127"/>
      <c r="AL6" s="127"/>
      <c r="AM6" s="127" t="s">
        <v>124</v>
      </c>
      <c r="AN6" s="127"/>
      <c r="AO6" s="127"/>
      <c r="AP6" s="127"/>
      <c r="AQ6" s="127" t="s">
        <v>125</v>
      </c>
      <c r="AR6" s="127"/>
      <c r="AS6" s="127"/>
      <c r="AT6" s="127"/>
    </row>
    <row r="7" customFormat="false" ht="31.3" hidden="false" customHeight="false" outlineLevel="0" collapsed="false">
      <c r="C7" s="125"/>
      <c r="D7" s="124"/>
      <c r="E7" s="124"/>
      <c r="F7" s="124"/>
      <c r="G7" s="129" t="s">
        <v>5</v>
      </c>
      <c r="H7" s="130" t="s">
        <v>14</v>
      </c>
      <c r="I7" s="131" t="s">
        <v>8</v>
      </c>
      <c r="J7" s="132" t="s">
        <v>9</v>
      </c>
      <c r="K7" s="133" t="s">
        <v>5</v>
      </c>
      <c r="L7" s="130" t="s">
        <v>14</v>
      </c>
      <c r="M7" s="131" t="s">
        <v>8</v>
      </c>
      <c r="N7" s="132" t="s">
        <v>9</v>
      </c>
      <c r="O7" s="133" t="s">
        <v>5</v>
      </c>
      <c r="P7" s="130" t="s">
        <v>14</v>
      </c>
      <c r="Q7" s="131" t="s">
        <v>8</v>
      </c>
      <c r="R7" s="132" t="s">
        <v>9</v>
      </c>
      <c r="S7" s="133" t="s">
        <v>5</v>
      </c>
      <c r="T7" s="130" t="s">
        <v>14</v>
      </c>
      <c r="U7" s="131" t="s">
        <v>8</v>
      </c>
      <c r="V7" s="132" t="s">
        <v>9</v>
      </c>
      <c r="W7" s="133" t="s">
        <v>5</v>
      </c>
      <c r="X7" s="130" t="s">
        <v>14</v>
      </c>
      <c r="Y7" s="130" t="s">
        <v>8</v>
      </c>
      <c r="Z7" s="134" t="s">
        <v>9</v>
      </c>
      <c r="AA7" s="133" t="s">
        <v>5</v>
      </c>
      <c r="AB7" s="130" t="s">
        <v>14</v>
      </c>
      <c r="AC7" s="130" t="s">
        <v>8</v>
      </c>
      <c r="AD7" s="134" t="s">
        <v>9</v>
      </c>
      <c r="AE7" s="133" t="s">
        <v>5</v>
      </c>
      <c r="AF7" s="130" t="s">
        <v>14</v>
      </c>
      <c r="AG7" s="130" t="s">
        <v>8</v>
      </c>
      <c r="AH7" s="134" t="s">
        <v>9</v>
      </c>
      <c r="AI7" s="133" t="s">
        <v>5</v>
      </c>
      <c r="AJ7" s="130" t="s">
        <v>14</v>
      </c>
      <c r="AK7" s="130" t="s">
        <v>8</v>
      </c>
      <c r="AL7" s="134" t="s">
        <v>9</v>
      </c>
      <c r="AM7" s="133" t="s">
        <v>5</v>
      </c>
      <c r="AN7" s="130" t="s">
        <v>14</v>
      </c>
      <c r="AO7" s="130" t="s">
        <v>8</v>
      </c>
      <c r="AP7" s="134" t="s">
        <v>9</v>
      </c>
      <c r="AQ7" s="133" t="s">
        <v>5</v>
      </c>
      <c r="AR7" s="130" t="s">
        <v>14</v>
      </c>
      <c r="AS7" s="130" t="s">
        <v>8</v>
      </c>
      <c r="AT7" s="134" t="s">
        <v>9</v>
      </c>
    </row>
    <row r="8" customFormat="false" ht="20.9" hidden="false" customHeight="false" outlineLevel="0" collapsed="false">
      <c r="C8" s="136" t="s">
        <v>63</v>
      </c>
      <c r="D8" s="136" t="s">
        <v>63</v>
      </c>
      <c r="E8" s="136" t="s">
        <v>63</v>
      </c>
      <c r="F8" s="136"/>
      <c r="G8" s="243" t="n">
        <v>2.5</v>
      </c>
      <c r="H8" s="228" t="n">
        <v>4</v>
      </c>
      <c r="I8" s="228"/>
      <c r="J8" s="229"/>
      <c r="K8" s="250" t="n">
        <v>2.5</v>
      </c>
      <c r="L8" s="228" t="n">
        <v>3.5</v>
      </c>
      <c r="M8" s="228"/>
      <c r="N8" s="229"/>
      <c r="O8" s="256"/>
      <c r="P8" s="292" t="n">
        <v>2.25</v>
      </c>
      <c r="Q8" s="232"/>
      <c r="R8" s="229" t="n">
        <v>0.5</v>
      </c>
      <c r="S8" s="253"/>
      <c r="T8" s="234" t="n">
        <v>2.25</v>
      </c>
      <c r="U8" s="234"/>
      <c r="V8" s="235"/>
      <c r="W8" s="293" t="n">
        <v>2.5</v>
      </c>
      <c r="X8" s="294" t="n">
        <v>2.25</v>
      </c>
      <c r="Y8" s="234"/>
      <c r="Z8" s="235"/>
      <c r="AA8" s="257"/>
      <c r="AB8" s="294" t="n">
        <v>2</v>
      </c>
      <c r="AC8" s="234"/>
      <c r="AD8" s="235"/>
      <c r="AE8" s="236"/>
      <c r="AF8" s="294" t="n">
        <v>2.5</v>
      </c>
      <c r="AG8" s="234"/>
      <c r="AH8" s="235"/>
      <c r="AI8" s="236"/>
      <c r="AJ8" s="244" t="n">
        <v>3</v>
      </c>
      <c r="AK8" s="234"/>
      <c r="AL8" s="235"/>
      <c r="AM8" s="251" t="n">
        <v>2.5</v>
      </c>
      <c r="AN8" s="234" t="n">
        <v>3</v>
      </c>
      <c r="AO8" s="234"/>
      <c r="AP8" s="235"/>
      <c r="AQ8" s="295" t="n">
        <v>2.5</v>
      </c>
      <c r="AR8" s="234" t="n">
        <v>2</v>
      </c>
      <c r="AS8" s="234"/>
      <c r="AT8" s="235"/>
    </row>
    <row r="9" customFormat="false" ht="20.9" hidden="false" customHeight="false" outlineLevel="0" collapsed="false">
      <c r="C9" s="136" t="s">
        <v>59</v>
      </c>
      <c r="D9" s="136" t="s">
        <v>59</v>
      </c>
      <c r="E9" s="136" t="s">
        <v>59</v>
      </c>
      <c r="F9" s="136"/>
      <c r="G9" s="226"/>
      <c r="H9" s="238" t="n">
        <v>1.5</v>
      </c>
      <c r="I9" s="238"/>
      <c r="J9" s="239"/>
      <c r="K9" s="226" t="s">
        <v>143</v>
      </c>
      <c r="L9" s="238" t="n">
        <v>2</v>
      </c>
      <c r="M9" s="240"/>
      <c r="N9" s="239"/>
      <c r="O9" s="267" t="n">
        <v>2.5</v>
      </c>
      <c r="P9" s="231" t="n">
        <v>3.5</v>
      </c>
      <c r="Q9" s="242"/>
      <c r="R9" s="239"/>
      <c r="S9" s="250" t="n">
        <v>2.5</v>
      </c>
      <c r="T9" s="244" t="n">
        <v>3.75</v>
      </c>
      <c r="U9" s="245"/>
      <c r="V9" s="246"/>
      <c r="W9" s="236"/>
      <c r="X9" s="296" t="n">
        <v>2</v>
      </c>
      <c r="Y9" s="245"/>
      <c r="Z9" s="246"/>
      <c r="AA9" s="297" t="n">
        <v>2.5</v>
      </c>
      <c r="AB9" s="298" t="n">
        <v>3.5</v>
      </c>
      <c r="AC9" s="245"/>
      <c r="AD9" s="246"/>
      <c r="AE9" s="253"/>
      <c r="AF9" s="296" t="n">
        <v>1.5</v>
      </c>
      <c r="AG9" s="245"/>
      <c r="AH9" s="246"/>
      <c r="AI9" s="299"/>
      <c r="AJ9" s="298" t="n">
        <v>3</v>
      </c>
      <c r="AK9" s="245"/>
      <c r="AL9" s="246"/>
      <c r="AM9" s="236"/>
      <c r="AN9" s="244" t="n">
        <v>3</v>
      </c>
      <c r="AO9" s="245"/>
      <c r="AP9" s="246"/>
      <c r="AQ9" s="237" t="n">
        <v>2.5</v>
      </c>
      <c r="AR9" s="244" t="n">
        <v>4</v>
      </c>
      <c r="AS9" s="245"/>
      <c r="AT9" s="246"/>
    </row>
    <row r="10" customFormat="false" ht="20.9" hidden="false" customHeight="false" outlineLevel="0" collapsed="false">
      <c r="C10" s="153" t="s">
        <v>69</v>
      </c>
      <c r="D10" s="153" t="s">
        <v>69</v>
      </c>
      <c r="E10" s="153" t="s">
        <v>69</v>
      </c>
      <c r="F10" s="153"/>
      <c r="G10" s="226"/>
      <c r="H10" s="238" t="n">
        <v>2</v>
      </c>
      <c r="I10" s="238"/>
      <c r="J10" s="239"/>
      <c r="K10" s="255"/>
      <c r="L10" s="240" t="n">
        <v>1.5</v>
      </c>
      <c r="M10" s="238"/>
      <c r="N10" s="239"/>
      <c r="O10" s="267" t="n">
        <v>2.5</v>
      </c>
      <c r="P10" s="231" t="n">
        <v>2.5</v>
      </c>
      <c r="Q10" s="242"/>
      <c r="R10" s="239"/>
      <c r="S10" s="236"/>
      <c r="T10" s="244" t="n">
        <v>2</v>
      </c>
      <c r="U10" s="245"/>
      <c r="V10" s="246"/>
      <c r="W10" s="250" t="n">
        <v>2.5</v>
      </c>
      <c r="X10" s="296" t="n">
        <v>3.75</v>
      </c>
      <c r="Y10" s="245"/>
      <c r="Z10" s="246"/>
      <c r="AA10" s="257"/>
      <c r="AB10" s="296" t="n">
        <v>2</v>
      </c>
      <c r="AC10" s="245"/>
      <c r="AD10" s="246"/>
      <c r="AE10" s="243" t="n">
        <v>2.5</v>
      </c>
      <c r="AF10" s="296" t="n">
        <v>3</v>
      </c>
      <c r="AG10" s="245"/>
      <c r="AH10" s="246"/>
      <c r="AI10" s="237" t="n">
        <v>2.5</v>
      </c>
      <c r="AJ10" s="244" t="n">
        <v>3.75</v>
      </c>
      <c r="AK10" s="245"/>
      <c r="AL10" s="246"/>
      <c r="AM10" s="253"/>
      <c r="AN10" s="300" t="n">
        <v>3.5</v>
      </c>
      <c r="AO10" s="245" t="n">
        <v>0.5</v>
      </c>
      <c r="AP10" s="246" t="n">
        <v>0.5</v>
      </c>
      <c r="AQ10" s="236"/>
      <c r="AR10" s="244" t="n">
        <v>2</v>
      </c>
      <c r="AS10" s="245"/>
      <c r="AT10" s="246"/>
    </row>
    <row r="11" customFormat="false" ht="20.9" hidden="false" customHeight="false" outlineLevel="0" collapsed="false">
      <c r="C11" s="136" t="s">
        <v>71</v>
      </c>
      <c r="D11" s="136" t="s">
        <v>71</v>
      </c>
      <c r="E11" s="136" t="s">
        <v>71</v>
      </c>
      <c r="F11" s="136"/>
      <c r="G11" s="250" t="n">
        <v>2.5</v>
      </c>
      <c r="H11" s="238" t="n">
        <v>3.5</v>
      </c>
      <c r="I11" s="238"/>
      <c r="J11" s="239"/>
      <c r="K11" s="226"/>
      <c r="L11" s="301" t="n">
        <v>2</v>
      </c>
      <c r="M11" s="238"/>
      <c r="N11" s="239" t="n">
        <v>0.5</v>
      </c>
      <c r="O11" s="272"/>
      <c r="P11" s="231" t="n">
        <v>1.5</v>
      </c>
      <c r="Q11" s="242"/>
      <c r="R11" s="239"/>
      <c r="S11" s="253"/>
      <c r="T11" s="244" t="n">
        <v>3</v>
      </c>
      <c r="U11" s="245"/>
      <c r="V11" s="246"/>
      <c r="W11" s="270"/>
      <c r="X11" s="300" t="n">
        <v>2.5</v>
      </c>
      <c r="Y11" s="245"/>
      <c r="Z11" s="302" t="n">
        <v>1</v>
      </c>
      <c r="AA11" s="236" t="n">
        <v>2.5</v>
      </c>
      <c r="AB11" s="303" t="n">
        <v>3</v>
      </c>
      <c r="AC11" s="245"/>
      <c r="AD11" s="246"/>
      <c r="AE11" s="248"/>
      <c r="AF11" s="296" t="n">
        <v>2</v>
      </c>
      <c r="AG11" s="245"/>
      <c r="AH11" s="246"/>
      <c r="AI11" s="251" t="n">
        <v>2.5</v>
      </c>
      <c r="AJ11" s="253" t="n">
        <v>2.5</v>
      </c>
      <c r="AK11" s="245"/>
      <c r="AL11" s="246"/>
      <c r="AM11" s="248"/>
      <c r="AN11" s="244" t="n">
        <v>2</v>
      </c>
      <c r="AO11" s="245"/>
      <c r="AP11" s="246"/>
      <c r="AQ11" s="251" t="n">
        <v>2.5</v>
      </c>
      <c r="AR11" s="244" t="n">
        <v>2.5</v>
      </c>
      <c r="AS11" s="245"/>
      <c r="AT11" s="246"/>
    </row>
    <row r="12" customFormat="false" ht="20.9" hidden="false" customHeight="false" outlineLevel="0" collapsed="false">
      <c r="C12" s="153" t="s">
        <v>65</v>
      </c>
      <c r="D12" s="153" t="s">
        <v>65</v>
      </c>
      <c r="E12" s="153" t="s">
        <v>65</v>
      </c>
      <c r="F12" s="153"/>
      <c r="G12" s="255"/>
      <c r="H12" s="238" t="n">
        <v>3</v>
      </c>
      <c r="I12" s="238"/>
      <c r="J12" s="239"/>
      <c r="K12" s="250" t="n">
        <v>2.5</v>
      </c>
      <c r="L12" s="240" t="n">
        <v>4</v>
      </c>
      <c r="M12" s="238"/>
      <c r="N12" s="239"/>
      <c r="O12" s="226"/>
      <c r="P12" s="231" t="n">
        <v>1.5</v>
      </c>
      <c r="Q12" s="242"/>
      <c r="R12" s="261"/>
      <c r="S12" s="293" t="n">
        <v>2.5</v>
      </c>
      <c r="T12" s="244" t="n">
        <v>3.75</v>
      </c>
      <c r="U12" s="245"/>
      <c r="V12" s="262"/>
      <c r="W12" s="236"/>
      <c r="X12" s="296" t="n">
        <v>1.75</v>
      </c>
      <c r="Y12" s="245"/>
      <c r="Z12" s="246"/>
      <c r="AA12" s="236" t="n">
        <v>2.5</v>
      </c>
      <c r="AB12" s="296" t="n">
        <v>1.75</v>
      </c>
      <c r="AC12" s="245"/>
      <c r="AD12" s="246"/>
      <c r="AE12" s="236"/>
      <c r="AF12" s="296" t="n">
        <v>2</v>
      </c>
      <c r="AG12" s="245"/>
      <c r="AH12" s="246"/>
      <c r="AI12" s="236"/>
      <c r="AJ12" s="300" t="n">
        <v>2</v>
      </c>
      <c r="AK12" s="245"/>
      <c r="AL12" s="246" t="n">
        <v>0.5</v>
      </c>
      <c r="AM12" s="237" t="n">
        <v>2.5</v>
      </c>
      <c r="AN12" s="244" t="n">
        <v>3.5</v>
      </c>
      <c r="AO12" s="245"/>
      <c r="AP12" s="246"/>
      <c r="AQ12" s="236"/>
      <c r="AR12" s="244" t="n">
        <v>1.5</v>
      </c>
      <c r="AS12" s="245"/>
      <c r="AT12" s="246"/>
    </row>
    <row r="13" customFormat="false" ht="20.9" hidden="false" customHeight="false" outlineLevel="0" collapsed="false">
      <c r="C13" s="136" t="s">
        <v>67</v>
      </c>
      <c r="D13" s="136" t="s">
        <v>67</v>
      </c>
      <c r="E13" s="136" t="s">
        <v>67</v>
      </c>
      <c r="F13" s="136"/>
      <c r="G13" s="226"/>
      <c r="H13" s="304" t="n">
        <v>2</v>
      </c>
      <c r="I13" s="238"/>
      <c r="J13" s="239" t="n">
        <v>0.5</v>
      </c>
      <c r="K13" s="226"/>
      <c r="L13" s="240" t="n">
        <v>3.75</v>
      </c>
      <c r="M13" s="240"/>
      <c r="N13" s="239"/>
      <c r="O13" s="226"/>
      <c r="P13" s="231" t="n">
        <v>1.5</v>
      </c>
      <c r="Q13" s="242"/>
      <c r="R13" s="239"/>
      <c r="S13" s="236"/>
      <c r="T13" s="244" t="n">
        <v>3</v>
      </c>
      <c r="U13" s="245"/>
      <c r="V13" s="246"/>
      <c r="W13" s="250" t="n">
        <v>2.5</v>
      </c>
      <c r="X13" s="296" t="n">
        <v>2.75</v>
      </c>
      <c r="Y13" s="245"/>
      <c r="Z13" s="246"/>
      <c r="AA13" s="253" t="n">
        <v>2.5</v>
      </c>
      <c r="AB13" s="296" t="n">
        <v>2.5</v>
      </c>
      <c r="AC13" s="245"/>
      <c r="AD13" s="246"/>
      <c r="AE13" s="305"/>
      <c r="AF13" s="296" t="n">
        <v>2</v>
      </c>
      <c r="AG13" s="245"/>
      <c r="AH13" s="246"/>
      <c r="AI13" s="253"/>
      <c r="AJ13" s="244" t="n">
        <v>2.25</v>
      </c>
      <c r="AK13" s="245"/>
      <c r="AL13" s="246"/>
      <c r="AM13" s="306" t="n">
        <v>2.5</v>
      </c>
      <c r="AN13" s="244" t="n">
        <v>3.25</v>
      </c>
      <c r="AO13" s="245"/>
      <c r="AP13" s="246"/>
      <c r="AQ13" s="248"/>
      <c r="AR13" s="244" t="n">
        <v>2.5</v>
      </c>
      <c r="AS13" s="245"/>
      <c r="AT13" s="246"/>
    </row>
    <row r="14" customFormat="false" ht="20.9" hidden="false" customHeight="false" outlineLevel="0" collapsed="false">
      <c r="C14" s="136" t="s">
        <v>72</v>
      </c>
      <c r="D14" s="136" t="s">
        <v>72</v>
      </c>
      <c r="E14" s="136" t="s">
        <v>72</v>
      </c>
      <c r="F14" s="136"/>
      <c r="G14" s="226"/>
      <c r="H14" s="238" t="n">
        <v>1.75</v>
      </c>
      <c r="I14" s="238"/>
      <c r="J14" s="239"/>
      <c r="K14" s="226"/>
      <c r="L14" s="240" t="n">
        <v>2</v>
      </c>
      <c r="M14" s="238"/>
      <c r="N14" s="261"/>
      <c r="O14" s="230"/>
      <c r="P14" s="231" t="n">
        <v>1.5</v>
      </c>
      <c r="Q14" s="242"/>
      <c r="R14" s="239"/>
      <c r="S14" s="307" t="n">
        <v>2.5</v>
      </c>
      <c r="T14" s="244" t="n">
        <v>3.25</v>
      </c>
      <c r="U14" s="245"/>
      <c r="V14" s="246"/>
      <c r="W14" s="253"/>
      <c r="X14" s="296" t="n">
        <v>1.75</v>
      </c>
      <c r="Y14" s="245"/>
      <c r="Z14" s="246"/>
      <c r="AA14" s="253" t="n">
        <v>2.5</v>
      </c>
      <c r="AB14" s="296" t="n">
        <v>4</v>
      </c>
      <c r="AC14" s="245"/>
      <c r="AD14" s="246"/>
      <c r="AE14" s="308" t="n">
        <v>2.5</v>
      </c>
      <c r="AF14" s="296" t="n">
        <v>3.5</v>
      </c>
      <c r="AG14" s="245"/>
      <c r="AH14" s="246"/>
      <c r="AI14" s="248"/>
      <c r="AJ14" s="244" t="n">
        <v>2.75</v>
      </c>
      <c r="AK14" s="245"/>
      <c r="AL14" s="246"/>
      <c r="AM14" s="253"/>
      <c r="AN14" s="244" t="n">
        <v>1.5</v>
      </c>
      <c r="AO14" s="245"/>
      <c r="AP14" s="246"/>
      <c r="AQ14" s="253"/>
      <c r="AR14" s="300" t="n">
        <v>2</v>
      </c>
      <c r="AS14" s="245"/>
      <c r="AT14" s="246" t="n">
        <v>0.5</v>
      </c>
    </row>
    <row r="15" customFormat="false" ht="20.9" hidden="false" customHeight="false" outlineLevel="0" collapsed="false">
      <c r="C15" s="136" t="s">
        <v>68</v>
      </c>
      <c r="D15" s="136" t="s">
        <v>68</v>
      </c>
      <c r="E15" s="136" t="s">
        <v>68</v>
      </c>
      <c r="F15" s="136"/>
      <c r="G15" s="250" t="n">
        <v>2.5</v>
      </c>
      <c r="H15" s="238" t="n">
        <v>2.25</v>
      </c>
      <c r="I15" s="238"/>
      <c r="J15" s="239"/>
      <c r="K15" s="226"/>
      <c r="L15" s="240" t="n">
        <v>1.5</v>
      </c>
      <c r="M15" s="238"/>
      <c r="N15" s="239"/>
      <c r="O15" s="309" t="n">
        <v>2.5</v>
      </c>
      <c r="P15" s="231" t="n">
        <v>3.5</v>
      </c>
      <c r="Q15" s="242"/>
      <c r="R15" s="239"/>
      <c r="S15" s="236"/>
      <c r="T15" s="244" t="n">
        <v>2.5</v>
      </c>
      <c r="U15" s="245"/>
      <c r="V15" s="246"/>
      <c r="W15" s="236"/>
      <c r="X15" s="296" t="n">
        <v>1.75</v>
      </c>
      <c r="Y15" s="245"/>
      <c r="Z15" s="262"/>
      <c r="AA15" s="253" t="n">
        <v>2.5</v>
      </c>
      <c r="AB15" s="296" t="n">
        <v>3.25</v>
      </c>
      <c r="AC15" s="245"/>
      <c r="AD15" s="262"/>
      <c r="AE15" s="236"/>
      <c r="AF15" s="300" t="n">
        <v>2.5</v>
      </c>
      <c r="AG15" s="245"/>
      <c r="AH15" s="262" t="n">
        <v>0.5</v>
      </c>
      <c r="AI15" s="253"/>
      <c r="AJ15" s="244" t="n">
        <v>2</v>
      </c>
      <c r="AK15" s="245"/>
      <c r="AL15" s="262"/>
      <c r="AM15" s="253"/>
      <c r="AN15" s="244" t="n">
        <v>2</v>
      </c>
      <c r="AO15" s="245"/>
      <c r="AP15" s="262"/>
      <c r="AQ15" s="253"/>
      <c r="AR15" s="244" t="n">
        <v>1.75</v>
      </c>
      <c r="AS15" s="245"/>
      <c r="AT15" s="262"/>
    </row>
    <row r="16" customFormat="false" ht="20.9" hidden="false" customHeight="false" outlineLevel="0" collapsed="false">
      <c r="C16" s="136" t="s">
        <v>66</v>
      </c>
      <c r="D16" s="136" t="s">
        <v>66</v>
      </c>
      <c r="E16" s="136" t="s">
        <v>66</v>
      </c>
      <c r="F16" s="136"/>
      <c r="G16" s="226"/>
      <c r="H16" s="238" t="n">
        <v>3</v>
      </c>
      <c r="I16" s="238"/>
      <c r="J16" s="239"/>
      <c r="K16" s="226"/>
      <c r="L16" s="240" t="n">
        <v>1.25</v>
      </c>
      <c r="M16" s="238"/>
      <c r="N16" s="239"/>
      <c r="O16" s="310"/>
      <c r="P16" s="231" t="n">
        <v>1.5</v>
      </c>
      <c r="Q16" s="242"/>
      <c r="R16" s="239"/>
      <c r="S16" s="233"/>
      <c r="T16" s="244" t="n">
        <v>2</v>
      </c>
      <c r="U16" s="245"/>
      <c r="V16" s="246"/>
      <c r="W16" s="253"/>
      <c r="X16" s="296" t="n">
        <v>3.25</v>
      </c>
      <c r="Y16" s="245"/>
      <c r="Z16" s="246"/>
      <c r="AA16" s="236" t="n">
        <v>2.5</v>
      </c>
      <c r="AB16" s="300" t="n">
        <v>3.25</v>
      </c>
      <c r="AC16" s="245" t="n">
        <v>0.5</v>
      </c>
      <c r="AD16" s="302" t="n">
        <v>0.25</v>
      </c>
      <c r="AE16" s="237" t="n">
        <v>2.5</v>
      </c>
      <c r="AF16" s="296" t="n">
        <v>3.5</v>
      </c>
      <c r="AG16" s="245"/>
      <c r="AH16" s="246"/>
      <c r="AI16" s="253"/>
      <c r="AJ16" s="244" t="n">
        <v>1.25</v>
      </c>
      <c r="AK16" s="245"/>
      <c r="AL16" s="246"/>
      <c r="AM16" s="236"/>
      <c r="AN16" s="244" t="n">
        <v>1</v>
      </c>
      <c r="AO16" s="245"/>
      <c r="AP16" s="246"/>
      <c r="AQ16" s="253"/>
      <c r="AR16" s="244" t="n">
        <v>2.75</v>
      </c>
      <c r="AS16" s="245"/>
      <c r="AT16" s="246"/>
    </row>
    <row r="17" customFormat="false" ht="20.9" hidden="false" customHeight="false" outlineLevel="0" collapsed="false">
      <c r="C17" s="275" t="s">
        <v>70</v>
      </c>
      <c r="D17" s="275" t="s">
        <v>70</v>
      </c>
      <c r="E17" s="275" t="s">
        <v>70</v>
      </c>
      <c r="F17" s="275"/>
      <c r="G17" s="226"/>
      <c r="H17" s="276" t="n">
        <v>3</v>
      </c>
      <c r="I17" s="277"/>
      <c r="J17" s="278"/>
      <c r="K17" s="311" t="n">
        <v>2.5</v>
      </c>
      <c r="L17" s="240" t="n">
        <v>2.5</v>
      </c>
      <c r="M17" s="277"/>
      <c r="N17" s="278"/>
      <c r="O17" s="226"/>
      <c r="P17" s="231" t="n">
        <v>1.5</v>
      </c>
      <c r="Q17" s="280"/>
      <c r="R17" s="278"/>
      <c r="S17" s="253"/>
      <c r="T17" s="281" t="n">
        <v>1.25</v>
      </c>
      <c r="U17" s="281"/>
      <c r="V17" s="282"/>
      <c r="W17" s="236"/>
      <c r="X17" s="312" t="n">
        <v>3</v>
      </c>
      <c r="Y17" s="283"/>
      <c r="Z17" s="282"/>
      <c r="AA17" s="293"/>
      <c r="AB17" s="312" t="n">
        <v>2</v>
      </c>
      <c r="AC17" s="283"/>
      <c r="AD17" s="282"/>
      <c r="AE17" s="253"/>
      <c r="AF17" s="312" t="n">
        <v>1</v>
      </c>
      <c r="AG17" s="283"/>
      <c r="AH17" s="282"/>
      <c r="AI17" s="295" t="n">
        <v>2.5</v>
      </c>
      <c r="AJ17" s="281" t="n">
        <v>2.75</v>
      </c>
      <c r="AK17" s="283"/>
      <c r="AL17" s="282"/>
      <c r="AM17" s="299"/>
      <c r="AN17" s="281" t="n">
        <v>3</v>
      </c>
      <c r="AO17" s="283"/>
      <c r="AP17" s="282"/>
      <c r="AQ17" s="299"/>
      <c r="AR17" s="244" t="n">
        <v>2.75</v>
      </c>
      <c r="AS17" s="283"/>
      <c r="AT17" s="282"/>
    </row>
    <row r="18" customFormat="false" ht="15" hidden="false" customHeight="true" outlineLevel="0" collapsed="false">
      <c r="C18" s="194"/>
      <c r="D18" s="194"/>
      <c r="E18" s="194"/>
      <c r="F18" s="194"/>
      <c r="G18" s="284" t="s">
        <v>156</v>
      </c>
      <c r="H18" s="284"/>
      <c r="I18" s="284"/>
      <c r="J18" s="284"/>
      <c r="K18" s="284" t="s">
        <v>157</v>
      </c>
      <c r="L18" s="284"/>
      <c r="M18" s="284"/>
      <c r="N18" s="284"/>
      <c r="O18" s="284" t="s">
        <v>158</v>
      </c>
      <c r="P18" s="284"/>
      <c r="Q18" s="284"/>
      <c r="R18" s="284"/>
      <c r="S18" s="284" t="s">
        <v>159</v>
      </c>
      <c r="T18" s="284"/>
      <c r="U18" s="284"/>
      <c r="V18" s="284"/>
      <c r="W18" s="284" t="s">
        <v>160</v>
      </c>
      <c r="X18" s="284"/>
      <c r="Y18" s="284"/>
      <c r="Z18" s="284"/>
      <c r="AA18" s="284" t="s">
        <v>161</v>
      </c>
      <c r="AB18" s="284"/>
      <c r="AC18" s="284"/>
      <c r="AD18" s="284"/>
      <c r="AE18" s="284" t="s">
        <v>162</v>
      </c>
      <c r="AF18" s="284"/>
      <c r="AG18" s="284"/>
      <c r="AH18" s="284"/>
      <c r="AI18" s="284" t="s">
        <v>163</v>
      </c>
      <c r="AJ18" s="284"/>
      <c r="AK18" s="284"/>
      <c r="AL18" s="284"/>
      <c r="AM18" s="284" t="s">
        <v>164</v>
      </c>
      <c r="AN18" s="284"/>
      <c r="AO18" s="284"/>
      <c r="AP18" s="284"/>
      <c r="AQ18" s="284" t="s">
        <v>165</v>
      </c>
      <c r="AR18" s="284"/>
      <c r="AS18" s="284"/>
      <c r="AT18" s="284"/>
    </row>
    <row r="19" customFormat="false" ht="13.8" hidden="false" customHeight="false" outlineLevel="0" collapsed="false">
      <c r="C19" s="194"/>
      <c r="D19" s="194"/>
      <c r="E19" s="194"/>
      <c r="F19" s="19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284"/>
      <c r="AA19" s="284"/>
      <c r="AB19" s="284"/>
      <c r="AC19" s="284"/>
      <c r="AD19" s="284"/>
      <c r="AE19" s="284"/>
      <c r="AF19" s="284"/>
      <c r="AG19" s="284"/>
      <c r="AH19" s="284"/>
      <c r="AI19" s="284"/>
      <c r="AJ19" s="284"/>
      <c r="AK19" s="284"/>
      <c r="AL19" s="284"/>
      <c r="AM19" s="284"/>
      <c r="AN19" s="284"/>
      <c r="AO19" s="284"/>
      <c r="AP19" s="284"/>
      <c r="AQ19" s="284"/>
      <c r="AR19" s="284"/>
      <c r="AS19" s="284"/>
      <c r="AT19" s="284"/>
    </row>
    <row r="20" customFormat="false" ht="17.35" hidden="false" customHeight="false" outlineLevel="0" collapsed="false">
      <c r="C20" s="194"/>
      <c r="D20" s="194"/>
      <c r="E20" s="194"/>
      <c r="F20" s="194"/>
      <c r="G20" s="313" t="s">
        <v>154</v>
      </c>
      <c r="H20" s="313"/>
      <c r="I20" s="313"/>
      <c r="J20" s="313"/>
      <c r="K20" s="313" t="s">
        <v>154</v>
      </c>
      <c r="L20" s="313"/>
      <c r="M20" s="313"/>
      <c r="N20" s="313"/>
      <c r="O20" s="313" t="s">
        <v>154</v>
      </c>
      <c r="P20" s="313"/>
      <c r="Q20" s="313"/>
      <c r="R20" s="313"/>
      <c r="S20" s="287" t="s">
        <v>166</v>
      </c>
      <c r="T20" s="287"/>
      <c r="U20" s="287"/>
      <c r="V20" s="287"/>
      <c r="W20" s="287" t="s">
        <v>138</v>
      </c>
      <c r="X20" s="287"/>
      <c r="Y20" s="287"/>
      <c r="Z20" s="287"/>
      <c r="AA20" s="314" t="s">
        <v>137</v>
      </c>
      <c r="AB20" s="314"/>
      <c r="AC20" s="314"/>
      <c r="AD20" s="314"/>
      <c r="AE20" s="313" t="s">
        <v>154</v>
      </c>
      <c r="AF20" s="313"/>
      <c r="AG20" s="313"/>
      <c r="AH20" s="313"/>
      <c r="AI20" s="287" t="s">
        <v>138</v>
      </c>
      <c r="AJ20" s="287"/>
      <c r="AK20" s="287"/>
      <c r="AL20" s="287"/>
      <c r="AM20" s="287" t="s">
        <v>166</v>
      </c>
      <c r="AN20" s="287"/>
      <c r="AO20" s="287"/>
      <c r="AP20" s="287"/>
      <c r="AQ20" s="287" t="s">
        <v>138</v>
      </c>
      <c r="AR20" s="287"/>
      <c r="AS20" s="287"/>
      <c r="AT20" s="287"/>
    </row>
    <row r="21" customFormat="false" ht="13.8" hidden="false" customHeight="false" outlineLevel="0" collapsed="false">
      <c r="C21" s="194"/>
      <c r="D21" s="194"/>
      <c r="E21" s="194"/>
      <c r="F21" s="194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8"/>
      <c r="AG21" s="288"/>
      <c r="AH21" s="288"/>
      <c r="AI21" s="288"/>
      <c r="AJ21" s="288"/>
      <c r="AK21" s="288"/>
      <c r="AL21" s="288"/>
      <c r="AM21" s="288"/>
      <c r="AN21" s="288"/>
      <c r="AO21" s="288"/>
      <c r="AP21" s="288"/>
      <c r="AQ21" s="288"/>
      <c r="AR21" s="288"/>
      <c r="AS21" s="288"/>
      <c r="AT21" s="289"/>
    </row>
    <row r="22" customFormat="false" ht="13.8" hidden="false" customHeight="false" outlineLevel="0" collapsed="false"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  <c r="AS22" s="204"/>
      <c r="AT22" s="290"/>
    </row>
    <row r="29" customFormat="false" ht="13.8" hidden="false" customHeight="false" outlineLevel="0" collapsed="false">
      <c r="AH29" s="210"/>
    </row>
  </sheetData>
  <mergeCells count="32">
    <mergeCell ref="C3:C5"/>
    <mergeCell ref="C6:C7"/>
    <mergeCell ref="G6:J6"/>
    <mergeCell ref="K6:N6"/>
    <mergeCell ref="O6:R6"/>
    <mergeCell ref="S6:V6"/>
    <mergeCell ref="W6:Z6"/>
    <mergeCell ref="AA6:AD6"/>
    <mergeCell ref="AE6:AH6"/>
    <mergeCell ref="AI6:AL6"/>
    <mergeCell ref="AM6:AP6"/>
    <mergeCell ref="AQ6:AT6"/>
    <mergeCell ref="G18:J19"/>
    <mergeCell ref="K18:N19"/>
    <mergeCell ref="O18:R19"/>
    <mergeCell ref="S18:V19"/>
    <mergeCell ref="W18:Z19"/>
    <mergeCell ref="AA18:AD19"/>
    <mergeCell ref="AE18:AH19"/>
    <mergeCell ref="AI18:AL19"/>
    <mergeCell ref="AM18:AP19"/>
    <mergeCell ref="AQ18:AT19"/>
    <mergeCell ref="G20:J20"/>
    <mergeCell ref="K20:N20"/>
    <mergeCell ref="O20:R20"/>
    <mergeCell ref="S20:V20"/>
    <mergeCell ref="W20:Z20"/>
    <mergeCell ref="AA20:AD20"/>
    <mergeCell ref="AE20:AH20"/>
    <mergeCell ref="AI20:AL20"/>
    <mergeCell ref="AM20:AP20"/>
    <mergeCell ref="AQ20:AT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1"/>
    <col collapsed="false" customWidth="true" hidden="false" outlineLevel="0" max="12" min="12" style="1" width="12.76"/>
  </cols>
  <sheetData>
    <row r="1" customFormat="false" ht="40.5" hidden="false" customHeight="true" outlineLevel="0" collapsed="false">
      <c r="A1" s="315"/>
      <c r="B1" s="316" t="s">
        <v>167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7"/>
      <c r="N1" s="317"/>
      <c r="O1" s="317"/>
      <c r="P1" s="317"/>
      <c r="Q1" s="317"/>
      <c r="R1" s="317"/>
      <c r="S1" s="317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318"/>
      <c r="AP1" s="318"/>
      <c r="AQ1" s="318"/>
      <c r="AR1" s="318"/>
      <c r="AS1" s="318"/>
      <c r="AT1" s="318"/>
      <c r="AU1" s="318"/>
      <c r="AV1" s="318"/>
      <c r="AW1" s="318"/>
      <c r="AX1" s="318"/>
      <c r="AY1" s="318"/>
      <c r="AZ1" s="319"/>
      <c r="BA1" s="319"/>
      <c r="BB1" s="319"/>
      <c r="BC1" s="319"/>
      <c r="BD1" s="319"/>
      <c r="BE1" s="319"/>
      <c r="BF1" s="319"/>
      <c r="BG1" s="319"/>
      <c r="BH1" s="319"/>
      <c r="BI1" s="319"/>
      <c r="BJ1" s="319"/>
      <c r="BK1" s="319"/>
      <c r="BL1" s="319"/>
      <c r="BM1" s="319"/>
      <c r="BN1" s="319"/>
      <c r="BO1" s="319"/>
      <c r="BP1" s="319"/>
      <c r="BQ1" s="319"/>
      <c r="BR1" s="319"/>
      <c r="BS1" s="319"/>
      <c r="BT1" s="319"/>
      <c r="BU1" s="319"/>
      <c r="BV1" s="319"/>
      <c r="BW1" s="319"/>
    </row>
    <row r="2" customFormat="false" ht="40.5" hidden="false" customHeight="true" outlineLevel="0" collapsed="false">
      <c r="A2" s="315"/>
      <c r="B2" s="320" t="s">
        <v>55</v>
      </c>
      <c r="C2" s="320" t="s">
        <v>56</v>
      </c>
      <c r="D2" s="320" t="s">
        <v>57</v>
      </c>
      <c r="E2" s="320" t="s">
        <v>58</v>
      </c>
      <c r="F2" s="320" t="s">
        <v>59</v>
      </c>
      <c r="G2" s="320" t="s">
        <v>60</v>
      </c>
      <c r="H2" s="320" t="s">
        <v>61</v>
      </c>
      <c r="I2" s="320" t="s">
        <v>134</v>
      </c>
      <c r="J2" s="320" t="s">
        <v>63</v>
      </c>
      <c r="K2" s="320" t="s">
        <v>64</v>
      </c>
      <c r="L2" s="320" t="s">
        <v>65</v>
      </c>
      <c r="M2" s="320" t="s">
        <v>66</v>
      </c>
      <c r="N2" s="320" t="s">
        <v>67</v>
      </c>
      <c r="O2" s="320" t="s">
        <v>68</v>
      </c>
      <c r="P2" s="320" t="s">
        <v>69</v>
      </c>
      <c r="Q2" s="320" t="s">
        <v>168</v>
      </c>
      <c r="R2" s="320" t="s">
        <v>71</v>
      </c>
      <c r="S2" s="320" t="s">
        <v>72</v>
      </c>
      <c r="T2" s="320" t="s">
        <v>73</v>
      </c>
      <c r="U2" s="320" t="s">
        <v>74</v>
      </c>
      <c r="V2" s="320" t="s">
        <v>75</v>
      </c>
      <c r="W2" s="320" t="s">
        <v>76</v>
      </c>
      <c r="X2" s="320" t="s">
        <v>77</v>
      </c>
      <c r="Y2" s="320" t="s">
        <v>78</v>
      </c>
      <c r="Z2" s="320" t="s">
        <v>79</v>
      </c>
      <c r="AA2" s="320" t="s">
        <v>80</v>
      </c>
      <c r="AB2" s="320" t="s">
        <v>81</v>
      </c>
      <c r="AC2" s="320" t="s">
        <v>82</v>
      </c>
      <c r="AD2" s="320" t="s">
        <v>83</v>
      </c>
      <c r="AE2" s="320" t="s">
        <v>84</v>
      </c>
      <c r="AF2" s="320" t="s">
        <v>85</v>
      </c>
      <c r="AG2" s="320" t="s">
        <v>86</v>
      </c>
      <c r="AH2" s="320" t="s">
        <v>87</v>
      </c>
      <c r="AI2" s="320" t="s">
        <v>88</v>
      </c>
      <c r="AJ2" s="320" t="s">
        <v>89</v>
      </c>
      <c r="AK2" s="320" t="s">
        <v>90</v>
      </c>
      <c r="AL2" s="320" t="s">
        <v>91</v>
      </c>
      <c r="AM2" s="320" t="s">
        <v>92</v>
      </c>
      <c r="AN2" s="320" t="s">
        <v>93</v>
      </c>
      <c r="AO2" s="320" t="s">
        <v>94</v>
      </c>
      <c r="AP2" s="320" t="s">
        <v>95</v>
      </c>
      <c r="AQ2" s="320" t="s">
        <v>96</v>
      </c>
      <c r="AR2" s="320" t="s">
        <v>97</v>
      </c>
      <c r="AS2" s="320" t="s">
        <v>98</v>
      </c>
      <c r="AT2" s="320" t="s">
        <v>99</v>
      </c>
      <c r="AU2" s="320" t="s">
        <v>100</v>
      </c>
      <c r="AV2" s="320" t="s">
        <v>101</v>
      </c>
      <c r="AW2" s="320" t="s">
        <v>102</v>
      </c>
      <c r="AX2" s="320" t="s">
        <v>103</v>
      </c>
      <c r="AY2" s="320" t="s">
        <v>104</v>
      </c>
      <c r="AZ2" s="321"/>
      <c r="BA2" s="321"/>
      <c r="BB2" s="321"/>
      <c r="BC2" s="321"/>
      <c r="BD2" s="321"/>
      <c r="BE2" s="321"/>
      <c r="BF2" s="321"/>
      <c r="BG2" s="321"/>
      <c r="BH2" s="321"/>
      <c r="BI2" s="321"/>
      <c r="BJ2" s="321"/>
      <c r="BK2" s="321"/>
      <c r="BL2" s="321"/>
      <c r="BM2" s="321"/>
      <c r="BN2" s="321"/>
      <c r="BO2" s="321"/>
      <c r="BP2" s="321"/>
      <c r="BQ2" s="321"/>
      <c r="BR2" s="321"/>
      <c r="BS2" s="321"/>
      <c r="BT2" s="321"/>
      <c r="BU2" s="321"/>
      <c r="BV2" s="321"/>
      <c r="BW2" s="321"/>
    </row>
    <row r="3" customFormat="false" ht="15" hidden="false" customHeight="false" outlineLevel="0" collapsed="false">
      <c r="A3" s="315" t="s">
        <v>3</v>
      </c>
      <c r="B3" s="322" t="n">
        <v>58</v>
      </c>
      <c r="C3" s="322" t="n">
        <v>58</v>
      </c>
      <c r="D3" s="322" t="n">
        <v>58</v>
      </c>
      <c r="E3" s="322" t="n">
        <v>58</v>
      </c>
      <c r="F3" s="322" t="n">
        <v>68</v>
      </c>
      <c r="G3" s="322" t="n">
        <v>58</v>
      </c>
      <c r="H3" s="322" t="n">
        <v>58</v>
      </c>
      <c r="I3" s="322" t="n">
        <v>58</v>
      </c>
      <c r="J3" s="322" t="n">
        <v>68</v>
      </c>
      <c r="K3" s="322" t="n">
        <v>68</v>
      </c>
      <c r="L3" s="322" t="n">
        <v>50</v>
      </c>
      <c r="M3" s="322" t="n">
        <v>50</v>
      </c>
      <c r="N3" s="322" t="n">
        <v>50</v>
      </c>
      <c r="O3" s="322" t="n">
        <v>50</v>
      </c>
      <c r="P3" s="322" t="n">
        <v>50</v>
      </c>
      <c r="Q3" s="322" t="n">
        <v>50</v>
      </c>
      <c r="R3" s="322" t="n">
        <v>50</v>
      </c>
      <c r="S3" s="322" t="n">
        <v>50</v>
      </c>
      <c r="T3" s="322" t="n">
        <v>40</v>
      </c>
      <c r="U3" s="322" t="n">
        <v>40</v>
      </c>
      <c r="V3" s="322" t="n">
        <v>40</v>
      </c>
      <c r="W3" s="322" t="n">
        <v>40</v>
      </c>
      <c r="X3" s="322" t="n">
        <v>40</v>
      </c>
      <c r="Y3" s="322" t="n">
        <v>40</v>
      </c>
      <c r="Z3" s="322" t="n">
        <v>40</v>
      </c>
      <c r="AA3" s="322" t="n">
        <v>50</v>
      </c>
      <c r="AB3" s="322" t="n">
        <v>50</v>
      </c>
      <c r="AC3" s="322" t="n">
        <v>40</v>
      </c>
      <c r="AD3" s="322" t="n">
        <v>40</v>
      </c>
      <c r="AE3" s="322" t="n">
        <v>50</v>
      </c>
      <c r="AF3" s="322" t="n">
        <v>40</v>
      </c>
      <c r="AG3" s="322" t="n">
        <v>40</v>
      </c>
      <c r="AH3" s="322" t="n">
        <v>50</v>
      </c>
      <c r="AI3" s="322" t="n">
        <v>40</v>
      </c>
      <c r="AJ3" s="322" t="n">
        <v>40</v>
      </c>
      <c r="AK3" s="322" t="n">
        <v>40</v>
      </c>
      <c r="AL3" s="322" t="n">
        <v>40</v>
      </c>
      <c r="AM3" s="322" t="n">
        <v>50</v>
      </c>
      <c r="AN3" s="322" t="n">
        <v>40</v>
      </c>
      <c r="AO3" s="322" t="n">
        <v>40</v>
      </c>
      <c r="AP3" s="322" t="n">
        <v>50</v>
      </c>
      <c r="AQ3" s="322" t="n">
        <v>40</v>
      </c>
      <c r="AR3" s="322" t="n">
        <v>40</v>
      </c>
      <c r="AS3" s="322" t="n">
        <v>40</v>
      </c>
      <c r="AT3" s="322" t="n">
        <v>50</v>
      </c>
      <c r="AU3" s="322" t="n">
        <v>40</v>
      </c>
      <c r="AV3" s="322" t="n">
        <v>40</v>
      </c>
      <c r="AW3" s="322" t="n">
        <v>40</v>
      </c>
      <c r="AX3" s="322" t="n">
        <v>50</v>
      </c>
      <c r="AY3" s="322" t="n">
        <v>40</v>
      </c>
      <c r="AZ3" s="322"/>
      <c r="BA3" s="322"/>
      <c r="BB3" s="322"/>
      <c r="BC3" s="322"/>
      <c r="BD3" s="322"/>
      <c r="BE3" s="322"/>
      <c r="BF3" s="322"/>
      <c r="BG3" s="322"/>
      <c r="BH3" s="322"/>
      <c r="BI3" s="322"/>
      <c r="BJ3" s="322"/>
      <c r="BK3" s="322"/>
      <c r="BL3" s="322"/>
      <c r="BM3" s="322"/>
      <c r="BN3" s="322"/>
      <c r="BO3" s="322"/>
      <c r="BP3" s="322"/>
      <c r="BQ3" s="322"/>
      <c r="BR3" s="322"/>
      <c r="BS3" s="322"/>
      <c r="BT3" s="322"/>
      <c r="BU3" s="322"/>
      <c r="BV3" s="322"/>
      <c r="BW3" s="322"/>
    </row>
    <row r="4" customFormat="false" ht="15" hidden="true" customHeight="false" outlineLevel="0" collapsed="false">
      <c r="A4" s="315" t="s">
        <v>114</v>
      </c>
      <c r="B4" s="323" t="n">
        <v>174.25</v>
      </c>
      <c r="C4" s="323" t="n">
        <v>177.75</v>
      </c>
      <c r="D4" s="323" t="n">
        <v>176</v>
      </c>
      <c r="E4" s="323" t="n">
        <v>172.75</v>
      </c>
      <c r="F4" s="323" t="n">
        <v>166.5</v>
      </c>
      <c r="G4" s="323" t="n">
        <v>175.5</v>
      </c>
      <c r="H4" s="323" t="n">
        <v>187</v>
      </c>
      <c r="I4" s="323" t="n">
        <v>177.75</v>
      </c>
      <c r="J4" s="323" t="n">
        <v>162.25</v>
      </c>
      <c r="K4" s="323" t="n">
        <v>144.5</v>
      </c>
      <c r="L4" s="323" t="n">
        <v>172</v>
      </c>
      <c r="M4" s="323" t="n">
        <v>171.25</v>
      </c>
      <c r="N4" s="323" t="n">
        <v>170.25</v>
      </c>
      <c r="O4" s="323" t="n">
        <v>165.5</v>
      </c>
      <c r="P4" s="323" t="n">
        <v>165</v>
      </c>
      <c r="Q4" s="323" t="n">
        <v>161</v>
      </c>
      <c r="R4" s="323" t="n">
        <v>160.5</v>
      </c>
      <c r="S4" s="323" t="n">
        <v>159.5</v>
      </c>
      <c r="T4" s="323" t="n">
        <v>159.5</v>
      </c>
      <c r="U4" s="323" t="n">
        <v>155.75</v>
      </c>
      <c r="V4" s="323" t="n">
        <v>155.25</v>
      </c>
      <c r="W4" s="323" t="n">
        <v>153.75</v>
      </c>
      <c r="X4" s="323" t="n">
        <v>152.75</v>
      </c>
      <c r="Y4" s="323" t="n">
        <v>152.75</v>
      </c>
      <c r="Z4" s="323" t="n">
        <v>150.5</v>
      </c>
      <c r="AA4" s="323" t="n">
        <v>149.5</v>
      </c>
      <c r="AB4" s="323" t="n">
        <v>149</v>
      </c>
      <c r="AC4" s="323" t="n">
        <v>148.5</v>
      </c>
      <c r="AD4" s="323" t="n">
        <v>145.75</v>
      </c>
      <c r="AE4" s="323" t="n">
        <v>145.5</v>
      </c>
      <c r="AF4" s="323" t="n">
        <v>145.25</v>
      </c>
      <c r="AG4" s="323" t="n">
        <v>144.75</v>
      </c>
      <c r="AH4" s="323" t="n">
        <v>144.25</v>
      </c>
      <c r="AI4" s="323" t="n">
        <v>143.5</v>
      </c>
      <c r="AJ4" s="323" t="n">
        <v>143.5</v>
      </c>
      <c r="AK4" s="323" t="n">
        <v>140.75</v>
      </c>
      <c r="AL4" s="323" t="n">
        <v>139.25</v>
      </c>
      <c r="AM4" s="323" t="n">
        <v>138</v>
      </c>
      <c r="AN4" s="323" t="n">
        <v>136</v>
      </c>
      <c r="AO4" s="323" t="n">
        <v>136</v>
      </c>
      <c r="AP4" s="323" t="n">
        <v>135.75</v>
      </c>
      <c r="AQ4" s="323" t="n">
        <v>135.5</v>
      </c>
      <c r="AR4" s="323" t="n">
        <v>133.5</v>
      </c>
      <c r="AS4" s="323" t="n">
        <v>131.5</v>
      </c>
      <c r="AT4" s="323" t="n">
        <v>131.25</v>
      </c>
      <c r="AU4" s="323" t="n">
        <v>130.75</v>
      </c>
      <c r="AV4" s="323" t="n">
        <v>130.25</v>
      </c>
      <c r="AW4" s="323" t="n">
        <v>130.25</v>
      </c>
      <c r="AX4" s="323" t="n">
        <v>126.25</v>
      </c>
      <c r="AY4" s="323" t="n">
        <v>120.75</v>
      </c>
      <c r="AZ4" s="323"/>
      <c r="BA4" s="323"/>
      <c r="BB4" s="323"/>
      <c r="BC4" s="323"/>
      <c r="BD4" s="323"/>
      <c r="BE4" s="323"/>
      <c r="BF4" s="323"/>
      <c r="BG4" s="323"/>
      <c r="BH4" s="323"/>
      <c r="BI4" s="323"/>
      <c r="BJ4" s="323"/>
      <c r="BK4" s="323"/>
      <c r="BL4" s="323"/>
      <c r="BM4" s="323"/>
      <c r="BN4" s="323"/>
      <c r="BO4" s="323"/>
      <c r="BP4" s="323"/>
      <c r="BQ4" s="323"/>
      <c r="BR4" s="323"/>
      <c r="BS4" s="323"/>
      <c r="BT4" s="323"/>
      <c r="BU4" s="323"/>
      <c r="BV4" s="323"/>
      <c r="BW4" s="323"/>
    </row>
    <row r="5" customFormat="false" ht="15" hidden="true" customHeight="false" outlineLevel="0" collapsed="false">
      <c r="A5" s="315" t="s">
        <v>13</v>
      </c>
      <c r="B5" s="323" t="n">
        <v>21.78125</v>
      </c>
      <c r="C5" s="323" t="n">
        <v>22.21875</v>
      </c>
      <c r="D5" s="323" t="n">
        <v>22</v>
      </c>
      <c r="E5" s="323" t="n">
        <v>21.59375</v>
      </c>
      <c r="F5" s="323" t="n">
        <v>20.8125</v>
      </c>
      <c r="G5" s="323" t="n">
        <v>21.9375</v>
      </c>
      <c r="H5" s="323" t="n">
        <v>23.375</v>
      </c>
      <c r="I5" s="323" t="n">
        <v>22.21875</v>
      </c>
      <c r="J5" s="323" t="n">
        <v>20.28125</v>
      </c>
      <c r="K5" s="323" t="n">
        <v>18.0625</v>
      </c>
      <c r="L5" s="323" t="n">
        <v>21.5</v>
      </c>
      <c r="M5" s="323" t="n">
        <v>21.40625</v>
      </c>
      <c r="N5" s="323" t="n">
        <v>21.28125</v>
      </c>
      <c r="O5" s="323" t="n">
        <v>20.6875</v>
      </c>
      <c r="P5" s="323" t="n">
        <v>20.625</v>
      </c>
      <c r="Q5" s="323" t="n">
        <v>20.125</v>
      </c>
      <c r="R5" s="323" t="n">
        <v>20.0625</v>
      </c>
      <c r="S5" s="323" t="n">
        <v>19.9375</v>
      </c>
      <c r="T5" s="323" t="n">
        <v>19.9375</v>
      </c>
      <c r="U5" s="323" t="n">
        <v>19.46875</v>
      </c>
      <c r="V5" s="323" t="n">
        <v>19.40625</v>
      </c>
      <c r="W5" s="323" t="n">
        <v>19.21875</v>
      </c>
      <c r="X5" s="323" t="n">
        <v>19.09375</v>
      </c>
      <c r="Y5" s="323" t="n">
        <v>19.09375</v>
      </c>
      <c r="Z5" s="323" t="n">
        <v>18.8125</v>
      </c>
      <c r="AA5" s="323" t="n">
        <v>18.6875</v>
      </c>
      <c r="AB5" s="323" t="n">
        <v>18.625</v>
      </c>
      <c r="AC5" s="323" t="n">
        <v>18.5625</v>
      </c>
      <c r="AD5" s="323" t="n">
        <v>18.21875</v>
      </c>
      <c r="AE5" s="323" t="n">
        <v>18.1875</v>
      </c>
      <c r="AF5" s="323" t="n">
        <v>18.15625</v>
      </c>
      <c r="AG5" s="323" t="n">
        <v>18.09375</v>
      </c>
      <c r="AH5" s="323" t="n">
        <v>18.03125</v>
      </c>
      <c r="AI5" s="323" t="n">
        <v>17.9375</v>
      </c>
      <c r="AJ5" s="323" t="n">
        <v>17.9375</v>
      </c>
      <c r="AK5" s="323" t="n">
        <v>17.59375</v>
      </c>
      <c r="AL5" s="323" t="n">
        <v>17.40625</v>
      </c>
      <c r="AM5" s="323" t="n">
        <v>17.25</v>
      </c>
      <c r="AN5" s="323" t="n">
        <v>17</v>
      </c>
      <c r="AO5" s="323" t="n">
        <v>17</v>
      </c>
      <c r="AP5" s="323" t="n">
        <v>16.96875</v>
      </c>
      <c r="AQ5" s="323" t="n">
        <v>16.9375</v>
      </c>
      <c r="AR5" s="323" t="n">
        <v>16.6875</v>
      </c>
      <c r="AS5" s="323" t="n">
        <v>16.4375</v>
      </c>
      <c r="AT5" s="323" t="n">
        <v>16.40625</v>
      </c>
      <c r="AU5" s="323" t="n">
        <v>16.34375</v>
      </c>
      <c r="AV5" s="323" t="n">
        <v>16.28125</v>
      </c>
      <c r="AW5" s="323" t="n">
        <v>16.28125</v>
      </c>
      <c r="AX5" s="323" t="n">
        <v>15.78125</v>
      </c>
      <c r="AY5" s="323" t="n">
        <v>15.09375</v>
      </c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323"/>
      <c r="BM5" s="323"/>
      <c r="BN5" s="323"/>
      <c r="BO5" s="323"/>
      <c r="BP5" s="323"/>
      <c r="BQ5" s="323"/>
      <c r="BR5" s="323"/>
      <c r="BS5" s="323"/>
      <c r="BT5" s="323"/>
      <c r="BU5" s="323"/>
      <c r="BV5" s="323"/>
      <c r="BW5" s="323"/>
    </row>
    <row r="6" customFormat="false" ht="15" hidden="true" customHeight="false" outlineLevel="0" collapsed="false">
      <c r="A6" s="315" t="s">
        <v>7</v>
      </c>
      <c r="B6" s="323" t="n">
        <v>3.23125</v>
      </c>
      <c r="C6" s="323" t="n">
        <v>3.19375</v>
      </c>
      <c r="D6" s="323" t="n">
        <v>3.025</v>
      </c>
      <c r="E6" s="323" t="n">
        <v>2.88125</v>
      </c>
      <c r="F6" s="323" t="n">
        <v>2.7875</v>
      </c>
      <c r="G6" s="323" t="n">
        <v>2.95</v>
      </c>
      <c r="H6" s="323" t="n">
        <v>2.9875</v>
      </c>
      <c r="I6" s="323" t="n">
        <v>2.81875</v>
      </c>
      <c r="J6" s="323" t="n">
        <v>2.61875</v>
      </c>
      <c r="K6" s="323" t="n">
        <v>2.3625</v>
      </c>
      <c r="L6" s="323" t="n">
        <v>2.9875</v>
      </c>
      <c r="M6" s="323" t="n">
        <v>2.78125</v>
      </c>
      <c r="N6" s="323" t="n">
        <v>2.88125</v>
      </c>
      <c r="O6" s="323" t="n">
        <v>2.7625</v>
      </c>
      <c r="P6" s="323" t="n">
        <v>2.75</v>
      </c>
      <c r="Q6" s="323" t="n">
        <v>2.7125</v>
      </c>
      <c r="R6" s="323" t="n">
        <v>2.7</v>
      </c>
      <c r="S6" s="323" t="n">
        <v>2.7375</v>
      </c>
      <c r="T6" s="323" t="n">
        <v>2.675</v>
      </c>
      <c r="U6" s="323" t="n">
        <v>2.45625</v>
      </c>
      <c r="V6" s="323" t="n">
        <v>2.50625</v>
      </c>
      <c r="W6" s="323" t="n">
        <v>2.59375</v>
      </c>
      <c r="X6" s="323" t="n">
        <v>2.81875</v>
      </c>
      <c r="Y6" s="323" t="n">
        <v>2.56875</v>
      </c>
      <c r="Z6" s="323" t="n">
        <v>2.575</v>
      </c>
      <c r="AA6" s="323" t="n">
        <v>2.425</v>
      </c>
      <c r="AB6" s="323" t="n">
        <v>2.475</v>
      </c>
      <c r="AC6" s="323" t="n">
        <v>2.525</v>
      </c>
      <c r="AD6" s="323" t="n">
        <v>2.58125</v>
      </c>
      <c r="AE6" s="323" t="n">
        <v>2.575</v>
      </c>
      <c r="AF6" s="323" t="n">
        <v>2.56875</v>
      </c>
      <c r="AG6" s="323" t="n">
        <v>2.55625</v>
      </c>
      <c r="AH6" s="323" t="n">
        <v>2.54375</v>
      </c>
      <c r="AI6" s="323" t="n">
        <v>2.4</v>
      </c>
      <c r="AJ6" s="323" t="n">
        <v>2.4625</v>
      </c>
      <c r="AK6" s="323" t="n">
        <v>2.26875</v>
      </c>
      <c r="AL6" s="323" t="n">
        <v>2.60625</v>
      </c>
      <c r="AM6" s="323" t="n">
        <v>2.3875</v>
      </c>
      <c r="AN6" s="323" t="n">
        <v>2.4</v>
      </c>
      <c r="AO6" s="323" t="n">
        <v>2.3375</v>
      </c>
      <c r="AP6" s="323" t="n">
        <v>2.39375</v>
      </c>
      <c r="AQ6" s="323" t="n">
        <v>2.5125</v>
      </c>
      <c r="AR6" s="323" t="n">
        <v>2.4</v>
      </c>
      <c r="AS6" s="323" t="n">
        <v>2.4125</v>
      </c>
      <c r="AT6" s="323" t="n">
        <v>2.15625</v>
      </c>
      <c r="AU6" s="323" t="n">
        <v>2.33125</v>
      </c>
      <c r="AV6" s="323" t="n">
        <v>2.31875</v>
      </c>
      <c r="AW6" s="323" t="n">
        <v>2.38125</v>
      </c>
      <c r="AX6" s="323" t="n">
        <v>2.34375</v>
      </c>
      <c r="AY6" s="323" t="n">
        <v>2.20625</v>
      </c>
      <c r="AZ6" s="323"/>
      <c r="BA6" s="323"/>
      <c r="BB6" s="323"/>
      <c r="BC6" s="323"/>
      <c r="BD6" s="323"/>
      <c r="BE6" s="323"/>
      <c r="BF6" s="323"/>
      <c r="BG6" s="323"/>
      <c r="BH6" s="323"/>
      <c r="BI6" s="323"/>
      <c r="BJ6" s="323"/>
      <c r="BK6" s="323"/>
      <c r="BL6" s="323"/>
      <c r="BM6" s="323"/>
      <c r="BN6" s="323"/>
      <c r="BO6" s="323"/>
      <c r="BP6" s="323"/>
      <c r="BQ6" s="323"/>
      <c r="BR6" s="323"/>
      <c r="BS6" s="323"/>
      <c r="BT6" s="323"/>
      <c r="BU6" s="323"/>
      <c r="BV6" s="323"/>
      <c r="BW6" s="323"/>
    </row>
    <row r="7" customFormat="false" ht="15" hidden="true" customHeight="false" outlineLevel="0" collapsed="false">
      <c r="A7" s="315" t="s">
        <v>5</v>
      </c>
      <c r="B7" s="323" t="n">
        <v>45</v>
      </c>
      <c r="C7" s="323" t="n">
        <v>50</v>
      </c>
      <c r="D7" s="323" t="n">
        <v>55</v>
      </c>
      <c r="E7" s="323" t="n">
        <v>57.5</v>
      </c>
      <c r="F7" s="323" t="n">
        <v>55</v>
      </c>
      <c r="G7" s="323" t="n">
        <v>57.5</v>
      </c>
      <c r="H7" s="323" t="n">
        <v>67.5</v>
      </c>
      <c r="I7" s="323" t="n">
        <v>65</v>
      </c>
      <c r="J7" s="323" t="n">
        <v>57.5</v>
      </c>
      <c r="K7" s="323" t="n">
        <v>50</v>
      </c>
      <c r="L7" s="323" t="n">
        <v>52.5</v>
      </c>
      <c r="M7" s="323" t="n">
        <v>60</v>
      </c>
      <c r="N7" s="323" t="n">
        <v>55</v>
      </c>
      <c r="O7" s="323" t="n">
        <v>55</v>
      </c>
      <c r="P7" s="323" t="n">
        <v>55</v>
      </c>
      <c r="Q7" s="323" t="n">
        <v>52.5</v>
      </c>
      <c r="R7" s="323" t="n">
        <v>52.5</v>
      </c>
      <c r="S7" s="323" t="n">
        <v>50</v>
      </c>
      <c r="T7" s="323" t="n">
        <v>52.5</v>
      </c>
      <c r="U7" s="323" t="n">
        <v>57.5</v>
      </c>
      <c r="V7" s="323" t="n">
        <v>55</v>
      </c>
      <c r="W7" s="323" t="n">
        <v>50</v>
      </c>
      <c r="X7" s="323" t="n">
        <v>40</v>
      </c>
      <c r="Y7" s="323" t="n">
        <v>50</v>
      </c>
      <c r="Z7" s="323" t="n">
        <v>47.5</v>
      </c>
      <c r="AA7" s="323" t="n">
        <v>52.5</v>
      </c>
      <c r="AB7" s="323" t="n">
        <v>50</v>
      </c>
      <c r="AC7" s="323" t="n">
        <v>47.5</v>
      </c>
      <c r="AD7" s="323" t="n">
        <v>42.5</v>
      </c>
      <c r="AE7" s="323" t="n">
        <v>42.5</v>
      </c>
      <c r="AF7" s="323" t="n">
        <v>42.5</v>
      </c>
      <c r="AG7" s="323" t="n">
        <v>42.5</v>
      </c>
      <c r="AH7" s="323" t="n">
        <v>42.5</v>
      </c>
      <c r="AI7" s="323" t="n">
        <v>47.5</v>
      </c>
      <c r="AJ7" s="323" t="n">
        <v>45</v>
      </c>
      <c r="AK7" s="323" t="n">
        <v>50</v>
      </c>
      <c r="AL7" s="323" t="n">
        <v>35</v>
      </c>
      <c r="AM7" s="323" t="n">
        <v>42.5</v>
      </c>
      <c r="AN7" s="323" t="n">
        <v>40</v>
      </c>
      <c r="AO7" s="323" t="n">
        <v>42.5</v>
      </c>
      <c r="AP7" s="323" t="n">
        <v>40</v>
      </c>
      <c r="AQ7" s="323" t="n">
        <v>35</v>
      </c>
      <c r="AR7" s="323" t="n">
        <v>37.5</v>
      </c>
      <c r="AS7" s="323" t="n">
        <v>35</v>
      </c>
      <c r="AT7" s="323" t="n">
        <v>45</v>
      </c>
      <c r="AU7" s="323" t="n">
        <v>37.5</v>
      </c>
      <c r="AV7" s="323" t="n">
        <v>37.5</v>
      </c>
      <c r="AW7" s="323" t="n">
        <v>35</v>
      </c>
      <c r="AX7" s="323" t="n">
        <v>32.5</v>
      </c>
      <c r="AY7" s="323" t="n">
        <v>32.5</v>
      </c>
      <c r="AZ7" s="323"/>
      <c r="BA7" s="323"/>
      <c r="BB7" s="323"/>
      <c r="BC7" s="323"/>
      <c r="BD7" s="323"/>
      <c r="BE7" s="323"/>
      <c r="BF7" s="323"/>
      <c r="BG7" s="323"/>
      <c r="BH7" s="323"/>
      <c r="BI7" s="323"/>
      <c r="BJ7" s="323"/>
      <c r="BK7" s="323"/>
      <c r="BL7" s="323"/>
      <c r="BM7" s="323"/>
      <c r="BN7" s="323"/>
      <c r="BO7" s="323"/>
      <c r="BP7" s="323"/>
      <c r="BQ7" s="323"/>
      <c r="BR7" s="323"/>
      <c r="BS7" s="323"/>
      <c r="BT7" s="323"/>
      <c r="BU7" s="323"/>
      <c r="BV7" s="323"/>
      <c r="BW7" s="323"/>
    </row>
    <row r="8" customFormat="false" ht="15" hidden="true" customHeight="false" outlineLevel="0" collapsed="false">
      <c r="A8" s="315" t="s">
        <v>14</v>
      </c>
      <c r="B8" s="323" t="n">
        <v>118.75</v>
      </c>
      <c r="C8" s="323" t="n">
        <v>120</v>
      </c>
      <c r="D8" s="323" t="n">
        <v>113.25</v>
      </c>
      <c r="E8" s="323" t="n">
        <v>108.75</v>
      </c>
      <c r="F8" s="323" t="n">
        <v>110</v>
      </c>
      <c r="G8" s="323" t="n">
        <v>114.5</v>
      </c>
      <c r="H8" s="323" t="n">
        <v>115.75</v>
      </c>
      <c r="I8" s="323" t="n">
        <v>110</v>
      </c>
      <c r="J8" s="323" t="n">
        <v>104.25</v>
      </c>
      <c r="K8" s="323" t="n">
        <v>94.5</v>
      </c>
      <c r="L8" s="323" t="n">
        <v>114.25</v>
      </c>
      <c r="M8" s="323" t="n">
        <v>110.25</v>
      </c>
      <c r="N8" s="323" t="n">
        <v>111.75</v>
      </c>
      <c r="O8" s="323" t="n">
        <v>109.5</v>
      </c>
      <c r="P8" s="323" t="n">
        <v>105.25</v>
      </c>
      <c r="Q8" s="323" t="n">
        <v>107.25</v>
      </c>
      <c r="R8" s="323" t="n">
        <v>106.5</v>
      </c>
      <c r="S8" s="323" t="n">
        <v>109</v>
      </c>
      <c r="T8" s="323" t="n">
        <v>105.75</v>
      </c>
      <c r="U8" s="323" t="n">
        <v>98.25</v>
      </c>
      <c r="V8" s="323" t="n">
        <v>98.5</v>
      </c>
      <c r="W8" s="323" t="n">
        <v>101.5</v>
      </c>
      <c r="X8" s="323" t="n">
        <v>107.75</v>
      </c>
      <c r="Y8" s="323" t="n">
        <v>100</v>
      </c>
      <c r="Z8" s="323" t="n">
        <v>102</v>
      </c>
      <c r="AA8" s="323" t="n">
        <v>95.25</v>
      </c>
      <c r="AB8" s="323" t="n">
        <v>97.25</v>
      </c>
      <c r="AC8" s="323" t="n">
        <v>98.75</v>
      </c>
      <c r="AD8" s="323" t="n">
        <v>102.75</v>
      </c>
      <c r="AE8" s="323" t="n">
        <v>99.5</v>
      </c>
      <c r="AF8" s="323" t="n">
        <v>100.75</v>
      </c>
      <c r="AG8" s="323" t="n">
        <v>101</v>
      </c>
      <c r="AH8" s="323" t="n">
        <v>99.75</v>
      </c>
      <c r="AI8" s="323" t="n">
        <v>94.75</v>
      </c>
      <c r="AJ8" s="323" t="n">
        <v>97.5</v>
      </c>
      <c r="AK8" s="323" t="n">
        <v>89.25</v>
      </c>
      <c r="AL8" s="323" t="n">
        <v>103</v>
      </c>
      <c r="AM8" s="323" t="n">
        <v>95.25</v>
      </c>
      <c r="AN8" s="323" t="n">
        <v>94.25</v>
      </c>
      <c r="AO8" s="323" t="n">
        <v>92.75</v>
      </c>
      <c r="AP8" s="323" t="n">
        <v>95.25</v>
      </c>
      <c r="AQ8" s="323" t="n">
        <v>97.25</v>
      </c>
      <c r="AR8" s="323" t="n">
        <v>94</v>
      </c>
      <c r="AS8" s="323" t="n">
        <v>94.75</v>
      </c>
      <c r="AT8" s="323" t="n">
        <v>86.25</v>
      </c>
      <c r="AU8" s="323" t="n">
        <v>91</v>
      </c>
      <c r="AV8" s="323" t="n">
        <v>92</v>
      </c>
      <c r="AW8" s="323" t="n">
        <v>94.5</v>
      </c>
      <c r="AX8" s="323" t="n">
        <v>92.75</v>
      </c>
      <c r="AY8" s="323" t="n">
        <v>86.75</v>
      </c>
      <c r="AZ8" s="323"/>
      <c r="BA8" s="323"/>
      <c r="BB8" s="323"/>
      <c r="BC8" s="323"/>
      <c r="BD8" s="323"/>
      <c r="BE8" s="323"/>
      <c r="BF8" s="323"/>
      <c r="BG8" s="323"/>
      <c r="BH8" s="323"/>
      <c r="BI8" s="323"/>
      <c r="BJ8" s="323"/>
      <c r="BK8" s="323"/>
      <c r="BL8" s="323"/>
      <c r="BM8" s="323"/>
      <c r="BN8" s="323"/>
      <c r="BO8" s="323"/>
      <c r="BP8" s="323"/>
      <c r="BQ8" s="323"/>
      <c r="BR8" s="323"/>
      <c r="BS8" s="323"/>
      <c r="BT8" s="323"/>
      <c r="BU8" s="323"/>
      <c r="BV8" s="323"/>
      <c r="BW8" s="323"/>
    </row>
    <row r="9" customFormat="false" ht="15" hidden="true" customHeight="false" outlineLevel="0" collapsed="false">
      <c r="A9" s="315" t="s">
        <v>8</v>
      </c>
      <c r="B9" s="324" t="n">
        <v>1.5</v>
      </c>
      <c r="C9" s="324" t="n">
        <v>2.5</v>
      </c>
      <c r="D9" s="324" t="n">
        <v>2.5</v>
      </c>
      <c r="E9" s="324" t="n">
        <v>1.5</v>
      </c>
      <c r="F9" s="324" t="n">
        <v>0.5</v>
      </c>
      <c r="G9" s="324" t="n">
        <v>1.5</v>
      </c>
      <c r="H9" s="324" t="n">
        <v>0.5</v>
      </c>
      <c r="I9" s="324"/>
      <c r="J9" s="324"/>
      <c r="K9" s="325"/>
      <c r="L9" s="324" t="n">
        <v>2.5</v>
      </c>
      <c r="M9" s="324" t="n">
        <v>0.5</v>
      </c>
      <c r="N9" s="324" t="n">
        <v>2</v>
      </c>
      <c r="O9" s="324"/>
      <c r="P9" s="324" t="n">
        <v>1</v>
      </c>
      <c r="Q9" s="324"/>
      <c r="R9" s="324" t="n">
        <v>0.5</v>
      </c>
      <c r="S9" s="324"/>
      <c r="T9" s="324"/>
      <c r="U9" s="325"/>
      <c r="V9" s="324" t="n">
        <v>0.5</v>
      </c>
      <c r="W9" s="324"/>
      <c r="X9" s="324" t="n">
        <v>1.5</v>
      </c>
      <c r="Y9" s="324" t="n">
        <v>1</v>
      </c>
      <c r="Z9" s="324" t="n">
        <v>0.5</v>
      </c>
      <c r="AA9" s="324" t="n">
        <v>0.5</v>
      </c>
      <c r="AB9" s="324" t="n">
        <v>1</v>
      </c>
      <c r="AC9" s="324" t="n">
        <v>0.5</v>
      </c>
      <c r="AD9" s="324"/>
      <c r="AE9" s="324" t="n">
        <v>0.5</v>
      </c>
      <c r="AF9" s="324" t="n">
        <v>1</v>
      </c>
      <c r="AG9" s="324"/>
      <c r="AH9" s="324"/>
      <c r="AI9" s="324" t="n">
        <v>0.5</v>
      </c>
      <c r="AJ9" s="324"/>
      <c r="AK9" s="324" t="n">
        <v>0.5</v>
      </c>
      <c r="AL9" s="324"/>
      <c r="AM9" s="324"/>
      <c r="AN9" s="324" t="n">
        <v>0.5</v>
      </c>
      <c r="AO9" s="324"/>
      <c r="AP9" s="324"/>
      <c r="AQ9" s="324" t="n">
        <v>1</v>
      </c>
      <c r="AR9" s="324" t="n">
        <v>1</v>
      </c>
      <c r="AS9" s="324"/>
      <c r="AT9" s="325"/>
      <c r="AU9" s="324" t="n">
        <v>1.5</v>
      </c>
      <c r="AV9" s="324"/>
      <c r="AW9" s="324"/>
      <c r="AX9" s="324"/>
      <c r="AY9" s="324" t="n">
        <v>1</v>
      </c>
      <c r="AZ9" s="326"/>
      <c r="BA9" s="326"/>
      <c r="BB9" s="326"/>
      <c r="BC9" s="326"/>
      <c r="BD9" s="326"/>
      <c r="BE9" s="326"/>
      <c r="BF9" s="326"/>
      <c r="BG9" s="326"/>
      <c r="BH9" s="326"/>
      <c r="BI9" s="326"/>
      <c r="BJ9" s="326"/>
      <c r="BK9" s="326"/>
      <c r="BL9" s="326"/>
      <c r="BM9" s="326"/>
      <c r="BN9" s="326"/>
      <c r="BO9" s="326"/>
      <c r="BP9" s="326"/>
      <c r="BQ9" s="326"/>
      <c r="BR9" s="326"/>
      <c r="BS9" s="326"/>
      <c r="BT9" s="326"/>
      <c r="BU9" s="326"/>
      <c r="BV9" s="326"/>
      <c r="BW9" s="326"/>
    </row>
    <row r="10" customFormat="false" ht="15" hidden="true" customHeight="false" outlineLevel="0" collapsed="false">
      <c r="A10" s="315" t="s">
        <v>9</v>
      </c>
      <c r="B10" s="324" t="n">
        <v>9</v>
      </c>
      <c r="C10" s="324" t="n">
        <v>5.25</v>
      </c>
      <c r="D10" s="324" t="n">
        <v>5.25</v>
      </c>
      <c r="E10" s="324" t="n">
        <v>5</v>
      </c>
      <c r="F10" s="324" t="n">
        <v>1</v>
      </c>
      <c r="G10" s="324" t="n">
        <v>2</v>
      </c>
      <c r="H10" s="324" t="n">
        <v>3.25</v>
      </c>
      <c r="I10" s="325" t="n">
        <v>2.75</v>
      </c>
      <c r="J10" s="325" t="n">
        <v>0.5</v>
      </c>
      <c r="K10" s="325"/>
      <c r="L10" s="324" t="n">
        <v>2.75</v>
      </c>
      <c r="M10" s="324" t="n">
        <v>0.5</v>
      </c>
      <c r="N10" s="324" t="n">
        <v>1.5</v>
      </c>
      <c r="O10" s="325" t="n">
        <v>1</v>
      </c>
      <c r="P10" s="324" t="n">
        <v>3.75</v>
      </c>
      <c r="Q10" s="325" t="n">
        <v>1.25</v>
      </c>
      <c r="R10" s="324" t="n">
        <v>1</v>
      </c>
      <c r="S10" s="325" t="n">
        <v>0.5</v>
      </c>
      <c r="T10" s="325" t="n">
        <v>1.25</v>
      </c>
      <c r="U10" s="325"/>
      <c r="V10" s="324" t="n">
        <v>1.25</v>
      </c>
      <c r="W10" s="325" t="n">
        <v>2.25</v>
      </c>
      <c r="X10" s="324" t="n">
        <v>3.5</v>
      </c>
      <c r="Y10" s="324" t="n">
        <v>1.75</v>
      </c>
      <c r="Z10" s="324" t="n">
        <v>0.5</v>
      </c>
      <c r="AA10" s="324" t="n">
        <v>1.25</v>
      </c>
      <c r="AB10" s="324" t="n">
        <v>0.75</v>
      </c>
      <c r="AC10" s="324" t="n">
        <v>1.75</v>
      </c>
      <c r="AD10" s="325" t="n">
        <v>0.5</v>
      </c>
      <c r="AE10" s="324" t="n">
        <v>3</v>
      </c>
      <c r="AF10" s="324" t="n">
        <v>1</v>
      </c>
      <c r="AG10" s="325" t="n">
        <v>1.25</v>
      </c>
      <c r="AH10" s="325" t="n">
        <v>2</v>
      </c>
      <c r="AI10" s="324" t="n">
        <v>0.75</v>
      </c>
      <c r="AJ10" s="325" t="n">
        <v>1</v>
      </c>
      <c r="AK10" s="324" t="n">
        <v>1</v>
      </c>
      <c r="AL10" s="325" t="n">
        <v>1.25</v>
      </c>
      <c r="AM10" s="325" t="n">
        <v>0.25</v>
      </c>
      <c r="AN10" s="324" t="n">
        <v>1.25</v>
      </c>
      <c r="AO10" s="325" t="n">
        <v>0.75</v>
      </c>
      <c r="AP10" s="325" t="n">
        <v>0.5</v>
      </c>
      <c r="AQ10" s="324" t="n">
        <v>2.25</v>
      </c>
      <c r="AR10" s="324" t="n">
        <v>1</v>
      </c>
      <c r="AS10" s="325" t="n">
        <v>1.75</v>
      </c>
      <c r="AT10" s="325"/>
      <c r="AU10" s="324" t="n">
        <v>0.75</v>
      </c>
      <c r="AV10" s="325" t="n">
        <v>0.75</v>
      </c>
      <c r="AW10" s="325" t="n">
        <v>0.75</v>
      </c>
      <c r="AX10" s="325" t="n">
        <v>1</v>
      </c>
      <c r="AY10" s="324" t="n">
        <v>0.5</v>
      </c>
      <c r="AZ10" s="326"/>
      <c r="BA10" s="326"/>
      <c r="BB10" s="326"/>
      <c r="BC10" s="326"/>
      <c r="BD10" s="326"/>
      <c r="BE10" s="326"/>
      <c r="BF10" s="326"/>
      <c r="BG10" s="326"/>
      <c r="BH10" s="326"/>
      <c r="BI10" s="326"/>
      <c r="BJ10" s="326"/>
      <c r="BK10" s="326"/>
      <c r="BL10" s="326"/>
      <c r="BM10" s="326"/>
      <c r="BN10" s="326"/>
      <c r="BO10" s="326"/>
      <c r="BP10" s="326"/>
      <c r="BQ10" s="326"/>
      <c r="BR10" s="326"/>
      <c r="BS10" s="326"/>
      <c r="BT10" s="326"/>
      <c r="BU10" s="326"/>
      <c r="BV10" s="326"/>
      <c r="BW10" s="326"/>
    </row>
    <row r="11" customFormat="false" ht="15" hidden="true" customHeight="false" outlineLevel="0" collapsed="false">
      <c r="A11" s="327" t="s">
        <v>15</v>
      </c>
      <c r="B11" s="326" t="n">
        <v>21.75</v>
      </c>
      <c r="C11" s="326" t="n">
        <v>21.25</v>
      </c>
      <c r="D11" s="326" t="n">
        <v>23.5</v>
      </c>
      <c r="E11" s="326" t="n">
        <v>22.5</v>
      </c>
      <c r="F11" s="326" t="n">
        <v>21.75</v>
      </c>
      <c r="G11" s="326" t="n">
        <v>13.25</v>
      </c>
      <c r="H11" s="326" t="n">
        <v>29</v>
      </c>
      <c r="I11" s="326" t="n">
        <v>22.25</v>
      </c>
      <c r="J11" s="326" t="n">
        <v>27.25</v>
      </c>
      <c r="K11" s="326" t="n">
        <v>18.25</v>
      </c>
      <c r="L11" s="326" t="n">
        <v>22.25</v>
      </c>
      <c r="M11" s="326" t="n">
        <v>18.75</v>
      </c>
      <c r="N11" s="326" t="n">
        <v>22.75</v>
      </c>
      <c r="O11" s="326" t="n">
        <v>14.75</v>
      </c>
      <c r="P11" s="326" t="n">
        <v>19</v>
      </c>
      <c r="Q11" s="326" t="n">
        <v>24</v>
      </c>
      <c r="R11" s="326" t="n">
        <v>29.25</v>
      </c>
      <c r="S11" s="326" t="n">
        <v>25</v>
      </c>
      <c r="T11" s="326" t="n">
        <v>24.75</v>
      </c>
      <c r="U11" s="326" t="n">
        <v>21</v>
      </c>
      <c r="V11" s="326" t="n">
        <v>23.75</v>
      </c>
      <c r="W11" s="326" t="n">
        <v>26</v>
      </c>
      <c r="X11" s="326" t="n">
        <v>21</v>
      </c>
      <c r="Y11" s="326" t="n">
        <v>21.25</v>
      </c>
      <c r="Z11" s="326" t="n">
        <v>26.25</v>
      </c>
      <c r="AA11" s="326" t="n">
        <v>23.75</v>
      </c>
      <c r="AB11" s="326" t="n">
        <v>14</v>
      </c>
      <c r="AC11" s="326" t="n">
        <v>21.25</v>
      </c>
      <c r="AD11" s="326" t="n">
        <v>17.5</v>
      </c>
      <c r="AE11" s="326" t="n">
        <v>14.75</v>
      </c>
      <c r="AF11" s="326" t="n">
        <v>17</v>
      </c>
      <c r="AG11" s="326" t="n">
        <v>15.75</v>
      </c>
      <c r="AH11" s="326" t="n">
        <v>17</v>
      </c>
      <c r="AI11" s="326" t="n">
        <v>18.25</v>
      </c>
      <c r="AJ11" s="326" t="n">
        <v>21</v>
      </c>
      <c r="AK11" s="326" t="n">
        <v>15.25</v>
      </c>
      <c r="AL11" s="326" t="n">
        <v>14.5</v>
      </c>
      <c r="AM11" s="326" t="n">
        <v>9.5</v>
      </c>
      <c r="AN11" s="326" t="n">
        <v>18</v>
      </c>
      <c r="AO11" s="326" t="n">
        <v>20.25</v>
      </c>
      <c r="AP11" s="326" t="n">
        <v>15</v>
      </c>
      <c r="AQ11" s="326" t="n">
        <v>19.25</v>
      </c>
      <c r="AR11" s="326" t="n">
        <v>21.5</v>
      </c>
      <c r="AS11" s="326" t="n">
        <v>12</v>
      </c>
      <c r="AT11" s="326" t="n">
        <v>18.75</v>
      </c>
      <c r="AU11" s="326" t="n">
        <v>3.75</v>
      </c>
      <c r="AV11" s="326" t="n">
        <v>20.5</v>
      </c>
      <c r="AW11" s="326" t="n">
        <v>12</v>
      </c>
      <c r="AX11" s="326" t="n">
        <v>10.25</v>
      </c>
      <c r="AY11" s="326" t="n">
        <v>16.25</v>
      </c>
      <c r="AZ11" s="326"/>
      <c r="BA11" s="326"/>
      <c r="BB11" s="326"/>
      <c r="BC11" s="326"/>
      <c r="BD11" s="326"/>
      <c r="BE11" s="326"/>
      <c r="BF11" s="326"/>
      <c r="BG11" s="326"/>
      <c r="BH11" s="326"/>
      <c r="BI11" s="326"/>
      <c r="BJ11" s="326"/>
      <c r="BK11" s="326"/>
      <c r="BL11" s="326"/>
      <c r="BM11" s="326"/>
      <c r="BN11" s="326"/>
      <c r="BO11" s="326"/>
      <c r="BP11" s="326"/>
      <c r="BQ11" s="326"/>
      <c r="BR11" s="326"/>
      <c r="BS11" s="326"/>
      <c r="BT11" s="326"/>
      <c r="BU11" s="326"/>
      <c r="BV11" s="326"/>
      <c r="BW11" s="326"/>
    </row>
    <row r="12" customFormat="false" ht="15" hidden="true" customHeight="false" outlineLevel="0" collapsed="false">
      <c r="A12" s="327" t="s">
        <v>16</v>
      </c>
      <c r="B12" s="326" t="n">
        <v>20.25</v>
      </c>
      <c r="C12" s="326" t="n">
        <v>18.25</v>
      </c>
      <c r="D12" s="326" t="n">
        <v>27.5</v>
      </c>
      <c r="E12" s="326" t="n">
        <v>22.5</v>
      </c>
      <c r="F12" s="326" t="n">
        <v>19.75</v>
      </c>
      <c r="G12" s="326" t="n">
        <v>25.5</v>
      </c>
      <c r="H12" s="326" t="n">
        <v>24.25</v>
      </c>
      <c r="I12" s="326" t="n">
        <v>19.75</v>
      </c>
      <c r="J12" s="326" t="n">
        <v>17.5</v>
      </c>
      <c r="K12" s="326" t="n">
        <v>17</v>
      </c>
      <c r="L12" s="326" t="n">
        <v>23.25</v>
      </c>
      <c r="M12" s="326" t="n">
        <v>15.5</v>
      </c>
      <c r="N12" s="326" t="n">
        <v>15.25</v>
      </c>
      <c r="O12" s="326" t="n">
        <v>20</v>
      </c>
      <c r="P12" s="326" t="n">
        <v>22.75</v>
      </c>
      <c r="Q12" s="326" t="n">
        <v>19.5</v>
      </c>
      <c r="R12" s="326" t="n">
        <v>16.75</v>
      </c>
      <c r="S12" s="326" t="n">
        <v>21.5</v>
      </c>
      <c r="T12" s="326" t="n">
        <v>22.25</v>
      </c>
      <c r="U12" s="326" t="n">
        <v>15.75</v>
      </c>
      <c r="V12" s="326" t="n">
        <v>17.5</v>
      </c>
      <c r="W12" s="326" t="n">
        <v>16</v>
      </c>
      <c r="X12" s="326" t="n">
        <v>20.75</v>
      </c>
      <c r="Y12" s="326" t="n">
        <v>23.5</v>
      </c>
      <c r="Z12" s="326" t="n">
        <v>15.75</v>
      </c>
      <c r="AA12" s="326" t="n">
        <v>16</v>
      </c>
      <c r="AB12" s="326" t="n">
        <v>15.75</v>
      </c>
      <c r="AC12" s="326" t="n">
        <v>13</v>
      </c>
      <c r="AD12" s="326" t="n">
        <v>17</v>
      </c>
      <c r="AE12" s="326" t="n">
        <v>14.5</v>
      </c>
      <c r="AF12" s="326" t="n">
        <v>15.25</v>
      </c>
      <c r="AG12" s="326" t="n">
        <v>17.5</v>
      </c>
      <c r="AH12" s="326" t="n">
        <v>15.75</v>
      </c>
      <c r="AI12" s="326" t="n">
        <v>18</v>
      </c>
      <c r="AJ12" s="326" t="n">
        <v>16.5</v>
      </c>
      <c r="AK12" s="326" t="n">
        <v>22.5</v>
      </c>
      <c r="AL12" s="326" t="n">
        <v>19</v>
      </c>
      <c r="AM12" s="326" t="n">
        <v>20.5</v>
      </c>
      <c r="AN12" s="326" t="n">
        <v>16.25</v>
      </c>
      <c r="AO12" s="326" t="n">
        <v>12.75</v>
      </c>
      <c r="AP12" s="326" t="n">
        <v>21</v>
      </c>
      <c r="AQ12" s="326" t="n">
        <v>12.75</v>
      </c>
      <c r="AR12" s="326" t="n">
        <v>11</v>
      </c>
      <c r="AS12" s="326" t="n">
        <v>22</v>
      </c>
      <c r="AT12" s="326" t="n">
        <v>16.25</v>
      </c>
      <c r="AU12" s="326" t="n">
        <v>23.75</v>
      </c>
      <c r="AV12" s="326" t="n">
        <v>10.75</v>
      </c>
      <c r="AW12" s="326" t="n">
        <v>18.5</v>
      </c>
      <c r="AX12" s="326" t="n">
        <v>19</v>
      </c>
      <c r="AY12" s="326" t="n">
        <v>14.25</v>
      </c>
      <c r="AZ12" s="326"/>
      <c r="BA12" s="326"/>
      <c r="BB12" s="326"/>
      <c r="BC12" s="326"/>
      <c r="BD12" s="326"/>
      <c r="BE12" s="326"/>
      <c r="BF12" s="326"/>
      <c r="BG12" s="326"/>
      <c r="BH12" s="326"/>
      <c r="BI12" s="326"/>
      <c r="BJ12" s="326"/>
      <c r="BK12" s="326"/>
      <c r="BL12" s="326"/>
      <c r="BM12" s="326"/>
      <c r="BN12" s="326"/>
      <c r="BO12" s="326"/>
      <c r="BP12" s="326"/>
      <c r="BQ12" s="326"/>
      <c r="BR12" s="326"/>
      <c r="BS12" s="326"/>
      <c r="BT12" s="326"/>
      <c r="BU12" s="326"/>
      <c r="BV12" s="326"/>
      <c r="BW12" s="326"/>
    </row>
    <row r="13" customFormat="false" ht="15" hidden="true" customHeight="false" outlineLevel="0" collapsed="false">
      <c r="A13" s="327" t="s">
        <v>17</v>
      </c>
      <c r="B13" s="326" t="n">
        <v>21.75</v>
      </c>
      <c r="C13" s="326" t="n">
        <v>21.75</v>
      </c>
      <c r="D13" s="326" t="n">
        <v>22</v>
      </c>
      <c r="E13" s="326" t="n">
        <v>19.25</v>
      </c>
      <c r="F13" s="326" t="n">
        <v>23.5</v>
      </c>
      <c r="G13" s="326" t="n">
        <v>22.5</v>
      </c>
      <c r="H13" s="326" t="n">
        <v>26.5</v>
      </c>
      <c r="I13" s="326" t="n">
        <v>17.75</v>
      </c>
      <c r="J13" s="326" t="n">
        <v>19</v>
      </c>
      <c r="K13" s="326" t="n">
        <v>16.25</v>
      </c>
      <c r="L13" s="326" t="n">
        <v>23.75</v>
      </c>
      <c r="M13" s="326" t="n">
        <v>24.5</v>
      </c>
      <c r="N13" s="326" t="n">
        <v>24.5</v>
      </c>
      <c r="O13" s="326" t="n">
        <v>25</v>
      </c>
      <c r="P13" s="326" t="n">
        <v>17</v>
      </c>
      <c r="Q13" s="326" t="n">
        <v>20.5</v>
      </c>
      <c r="R13" s="326" t="n">
        <v>21.5</v>
      </c>
      <c r="S13" s="326" t="n">
        <v>23</v>
      </c>
      <c r="T13" s="326" t="n">
        <v>18.75</v>
      </c>
      <c r="U13" s="326" t="n">
        <v>19.25</v>
      </c>
      <c r="V13" s="326" t="n">
        <v>9.75</v>
      </c>
      <c r="W13" s="326" t="n">
        <v>18.25</v>
      </c>
      <c r="X13" s="326" t="n">
        <v>23</v>
      </c>
      <c r="Y13" s="326" t="n">
        <v>20.25</v>
      </c>
      <c r="Z13" s="326" t="n">
        <v>16.75</v>
      </c>
      <c r="AA13" s="326" t="n">
        <v>21</v>
      </c>
      <c r="AB13" s="326" t="n">
        <v>20.25</v>
      </c>
      <c r="AC13" s="326" t="n">
        <v>16.5</v>
      </c>
      <c r="AD13" s="326" t="n">
        <v>18.5</v>
      </c>
      <c r="AE13" s="326" t="n">
        <v>24</v>
      </c>
      <c r="AF13" s="326" t="n">
        <v>13.25</v>
      </c>
      <c r="AG13" s="326" t="n">
        <v>19</v>
      </c>
      <c r="AH13" s="326" t="n">
        <v>17.5</v>
      </c>
      <c r="AI13" s="326" t="n">
        <v>21.5</v>
      </c>
      <c r="AJ13" s="326" t="n">
        <v>23.75</v>
      </c>
      <c r="AK13" s="326" t="n">
        <v>10.5</v>
      </c>
      <c r="AL13" s="326" t="n">
        <v>15.25</v>
      </c>
      <c r="AM13" s="326" t="n">
        <v>12.5</v>
      </c>
      <c r="AN13" s="326" t="n">
        <v>16.25</v>
      </c>
      <c r="AO13" s="326" t="n">
        <v>15</v>
      </c>
      <c r="AP13" s="326" t="n">
        <v>28</v>
      </c>
      <c r="AQ13" s="326" t="n">
        <v>19</v>
      </c>
      <c r="AR13" s="326" t="n">
        <v>16.25</v>
      </c>
      <c r="AS13" s="326" t="n">
        <v>17.75</v>
      </c>
      <c r="AT13" s="326" t="n">
        <v>23</v>
      </c>
      <c r="AU13" s="326" t="n">
        <v>21.75</v>
      </c>
      <c r="AV13" s="326" t="n">
        <v>17</v>
      </c>
      <c r="AW13" s="326" t="n">
        <v>14.5</v>
      </c>
      <c r="AX13" s="326" t="n">
        <v>16.5</v>
      </c>
      <c r="AY13" s="326" t="n">
        <v>14.25</v>
      </c>
      <c r="AZ13" s="326"/>
      <c r="BA13" s="326"/>
      <c r="BB13" s="326"/>
      <c r="BC13" s="326"/>
      <c r="BD13" s="326"/>
      <c r="BE13" s="326"/>
      <c r="BF13" s="326"/>
      <c r="BG13" s="326"/>
      <c r="BH13" s="326"/>
      <c r="BI13" s="326"/>
      <c r="BJ13" s="326"/>
      <c r="BK13" s="326"/>
      <c r="BL13" s="326"/>
      <c r="BM13" s="326"/>
      <c r="BN13" s="326"/>
      <c r="BO13" s="326"/>
      <c r="BP13" s="326"/>
      <c r="BQ13" s="326"/>
      <c r="BR13" s="326"/>
      <c r="BS13" s="326"/>
      <c r="BT13" s="326"/>
      <c r="BU13" s="326"/>
      <c r="BV13" s="326"/>
      <c r="BW13" s="326"/>
    </row>
    <row r="14" customFormat="false" ht="15" hidden="true" customHeight="false" outlineLevel="0" collapsed="false">
      <c r="A14" s="327" t="s">
        <v>18</v>
      </c>
      <c r="B14" s="326" t="n">
        <v>20.25</v>
      </c>
      <c r="C14" s="326" t="n">
        <v>26</v>
      </c>
      <c r="D14" s="326" t="n">
        <v>17.5</v>
      </c>
      <c r="E14" s="326" t="n">
        <v>21</v>
      </c>
      <c r="F14" s="326" t="n">
        <v>18.25</v>
      </c>
      <c r="G14" s="326" t="n">
        <v>22.75</v>
      </c>
      <c r="H14" s="326" t="n">
        <v>31.25</v>
      </c>
      <c r="I14" s="326" t="n">
        <v>21.25</v>
      </c>
      <c r="J14" s="326" t="n">
        <v>19</v>
      </c>
      <c r="K14" s="326" t="n">
        <v>15.25</v>
      </c>
      <c r="L14" s="326" t="n">
        <v>24</v>
      </c>
      <c r="M14" s="326" t="n">
        <v>17.25</v>
      </c>
      <c r="N14" s="326" t="n">
        <v>23.75</v>
      </c>
      <c r="O14" s="326" t="n">
        <v>18.25</v>
      </c>
      <c r="P14" s="326" t="n">
        <v>19.25</v>
      </c>
      <c r="Q14" s="326" t="n">
        <v>25.75</v>
      </c>
      <c r="R14" s="326" t="n">
        <v>17</v>
      </c>
      <c r="S14" s="326" t="n">
        <v>11.75</v>
      </c>
      <c r="T14" s="326" t="n">
        <v>17.25</v>
      </c>
      <c r="U14" s="326" t="n">
        <v>22.5</v>
      </c>
      <c r="V14" s="326" t="n">
        <v>18.5</v>
      </c>
      <c r="W14" s="326" t="n">
        <v>16</v>
      </c>
      <c r="X14" s="326" t="n">
        <v>12.25</v>
      </c>
      <c r="Y14" s="326" t="n">
        <v>22</v>
      </c>
      <c r="Z14" s="326" t="n">
        <v>21</v>
      </c>
      <c r="AA14" s="326" t="n">
        <v>19.5</v>
      </c>
      <c r="AB14" s="326" t="n">
        <v>20</v>
      </c>
      <c r="AC14" s="326" t="n">
        <v>25.5</v>
      </c>
      <c r="AD14" s="326" t="n">
        <v>19</v>
      </c>
      <c r="AE14" s="326" t="n">
        <v>20.75</v>
      </c>
      <c r="AF14" s="326" t="n">
        <v>23</v>
      </c>
      <c r="AG14" s="326" t="n">
        <v>17</v>
      </c>
      <c r="AH14" s="326" t="n">
        <v>17.25</v>
      </c>
      <c r="AI14" s="326" t="n">
        <v>12</v>
      </c>
      <c r="AJ14" s="326" t="n">
        <v>13</v>
      </c>
      <c r="AK14" s="326" t="n">
        <v>24.25</v>
      </c>
      <c r="AL14" s="326" t="n">
        <v>17.75</v>
      </c>
      <c r="AM14" s="326" t="n">
        <v>23.75</v>
      </c>
      <c r="AN14" s="326" t="n">
        <v>17.5</v>
      </c>
      <c r="AO14" s="326" t="n">
        <v>18</v>
      </c>
      <c r="AP14" s="326" t="n">
        <v>15.25</v>
      </c>
      <c r="AQ14" s="326" t="n">
        <v>19.25</v>
      </c>
      <c r="AR14" s="326" t="n">
        <v>10.75</v>
      </c>
      <c r="AS14" s="326" t="n">
        <v>21.5</v>
      </c>
      <c r="AT14" s="326" t="n">
        <v>10.25</v>
      </c>
      <c r="AU14" s="326" t="n">
        <v>20.5</v>
      </c>
      <c r="AV14" s="326" t="n">
        <v>17</v>
      </c>
      <c r="AW14" s="326" t="n">
        <v>11.5</v>
      </c>
      <c r="AX14" s="326" t="n">
        <v>11.75</v>
      </c>
      <c r="AY14" s="326" t="n">
        <v>17</v>
      </c>
      <c r="AZ14" s="326"/>
      <c r="BA14" s="326"/>
      <c r="BB14" s="326"/>
      <c r="BC14" s="326"/>
      <c r="BD14" s="326"/>
      <c r="BE14" s="326"/>
      <c r="BF14" s="326"/>
      <c r="BG14" s="326"/>
      <c r="BH14" s="326"/>
      <c r="BI14" s="326"/>
      <c r="BJ14" s="326"/>
      <c r="BK14" s="326"/>
      <c r="BL14" s="326"/>
      <c r="BM14" s="326"/>
      <c r="BN14" s="326"/>
      <c r="BO14" s="326"/>
      <c r="BP14" s="326"/>
      <c r="BQ14" s="326"/>
      <c r="BR14" s="326"/>
      <c r="BS14" s="326"/>
      <c r="BT14" s="326"/>
      <c r="BU14" s="326"/>
      <c r="BV14" s="326"/>
      <c r="BW14" s="326"/>
    </row>
    <row r="15" customFormat="false" ht="15" hidden="true" customHeight="false" outlineLevel="0" collapsed="false">
      <c r="A15" s="327" t="s">
        <v>19</v>
      </c>
      <c r="B15" s="326" t="n">
        <v>25.25</v>
      </c>
      <c r="C15" s="326" t="n">
        <v>19.75</v>
      </c>
      <c r="D15" s="326" t="n">
        <v>23.75</v>
      </c>
      <c r="E15" s="326" t="n">
        <v>24.5</v>
      </c>
      <c r="F15" s="326" t="n">
        <v>21.5</v>
      </c>
      <c r="G15" s="326" t="n">
        <v>23.5</v>
      </c>
      <c r="H15" s="326" t="n">
        <v>23.75</v>
      </c>
      <c r="I15" s="326" t="n">
        <v>21.25</v>
      </c>
      <c r="J15" s="326" t="n">
        <v>15.25</v>
      </c>
      <c r="K15" s="326" t="n">
        <v>17</v>
      </c>
      <c r="L15" s="326" t="n">
        <v>19</v>
      </c>
      <c r="M15" s="326" t="n">
        <v>25.25</v>
      </c>
      <c r="N15" s="326" t="n">
        <v>17.5</v>
      </c>
      <c r="O15" s="326" t="n">
        <v>18.25</v>
      </c>
      <c r="P15" s="326" t="n">
        <v>17.5</v>
      </c>
      <c r="Q15" s="326" t="n">
        <v>13.25</v>
      </c>
      <c r="R15" s="326" t="n">
        <v>25.75</v>
      </c>
      <c r="S15" s="326" t="n">
        <v>18.75</v>
      </c>
      <c r="T15" s="326" t="n">
        <v>20.25</v>
      </c>
      <c r="U15" s="326" t="n">
        <v>15.75</v>
      </c>
      <c r="V15" s="326" t="n">
        <v>16.5</v>
      </c>
      <c r="W15" s="326" t="n">
        <v>25.75</v>
      </c>
      <c r="X15" s="326" t="n">
        <v>16</v>
      </c>
      <c r="Y15" s="326" t="n">
        <v>17.25</v>
      </c>
      <c r="Z15" s="326" t="n">
        <v>25</v>
      </c>
      <c r="AA15" s="326" t="n">
        <v>20.5</v>
      </c>
      <c r="AB15" s="326" t="n">
        <v>24.5</v>
      </c>
      <c r="AC15" s="326" t="n">
        <v>18</v>
      </c>
      <c r="AD15" s="326" t="n">
        <v>16.75</v>
      </c>
      <c r="AE15" s="326" t="n">
        <v>22.75</v>
      </c>
      <c r="AF15" s="326" t="n">
        <v>18.25</v>
      </c>
      <c r="AG15" s="326" t="n">
        <v>14.75</v>
      </c>
      <c r="AH15" s="326" t="n">
        <v>19</v>
      </c>
      <c r="AI15" s="326" t="n">
        <v>17</v>
      </c>
      <c r="AJ15" s="326" t="n">
        <v>17.5</v>
      </c>
      <c r="AK15" s="326" t="n">
        <v>18.25</v>
      </c>
      <c r="AL15" s="326" t="n">
        <v>19.5</v>
      </c>
      <c r="AM15" s="326" t="n">
        <v>18.25</v>
      </c>
      <c r="AN15" s="326" t="n">
        <v>14.75</v>
      </c>
      <c r="AO15" s="326" t="n">
        <v>16.25</v>
      </c>
      <c r="AP15" s="326" t="n">
        <v>12.5</v>
      </c>
      <c r="AQ15" s="326" t="n">
        <v>15.75</v>
      </c>
      <c r="AR15" s="326" t="n">
        <v>21</v>
      </c>
      <c r="AS15" s="326" t="n">
        <v>11.75</v>
      </c>
      <c r="AT15" s="326" t="n">
        <v>13.25</v>
      </c>
      <c r="AU15" s="326" t="n">
        <v>15.75</v>
      </c>
      <c r="AV15" s="326" t="n">
        <v>17.5</v>
      </c>
      <c r="AW15" s="326" t="n">
        <v>20.25</v>
      </c>
      <c r="AX15" s="326" t="n">
        <v>12.5</v>
      </c>
      <c r="AY15" s="326" t="n">
        <v>8.75</v>
      </c>
      <c r="AZ15" s="326"/>
      <c r="BA15" s="326"/>
      <c r="BB15" s="326"/>
      <c r="BC15" s="326"/>
      <c r="BD15" s="326"/>
      <c r="BE15" s="326"/>
      <c r="BF15" s="326"/>
      <c r="BG15" s="326"/>
      <c r="BH15" s="326"/>
      <c r="BI15" s="326"/>
      <c r="BJ15" s="326"/>
      <c r="BK15" s="326"/>
      <c r="BL15" s="326"/>
      <c r="BM15" s="326"/>
      <c r="BN15" s="326"/>
      <c r="BO15" s="326"/>
      <c r="BP15" s="326"/>
      <c r="BQ15" s="326"/>
      <c r="BR15" s="326"/>
      <c r="BS15" s="326"/>
      <c r="BT15" s="326"/>
      <c r="BU15" s="326"/>
      <c r="BV15" s="326"/>
      <c r="BW15" s="326"/>
    </row>
    <row r="16" customFormat="false" ht="16.5" hidden="true" customHeight="true" outlineLevel="0" collapsed="false">
      <c r="A16" s="327" t="s">
        <v>20</v>
      </c>
      <c r="B16" s="326" t="n">
        <v>29.5</v>
      </c>
      <c r="C16" s="326" t="n">
        <v>27.25</v>
      </c>
      <c r="D16" s="326" t="n">
        <v>22.5</v>
      </c>
      <c r="E16" s="326" t="n">
        <v>24.25</v>
      </c>
      <c r="F16" s="326" t="n">
        <v>17</v>
      </c>
      <c r="G16" s="326" t="n">
        <v>22.75</v>
      </c>
      <c r="H16" s="326" t="n">
        <v>22</v>
      </c>
      <c r="I16" s="326" t="n">
        <v>25.75</v>
      </c>
      <c r="J16" s="326" t="n">
        <v>20</v>
      </c>
      <c r="K16" s="326" t="n">
        <v>11.25</v>
      </c>
      <c r="L16" s="326" t="n">
        <v>15.5</v>
      </c>
      <c r="M16" s="326" t="n">
        <v>19.75</v>
      </c>
      <c r="N16" s="326" t="n">
        <v>25.5</v>
      </c>
      <c r="O16" s="326" t="n">
        <v>18.25</v>
      </c>
      <c r="P16" s="326" t="n">
        <v>23</v>
      </c>
      <c r="Q16" s="326" t="n">
        <v>21.75</v>
      </c>
      <c r="R16" s="326" t="n">
        <v>23</v>
      </c>
      <c r="S16" s="326" t="n">
        <v>18.75</v>
      </c>
      <c r="T16" s="326" t="n">
        <v>21.75</v>
      </c>
      <c r="U16" s="326" t="n">
        <v>24.75</v>
      </c>
      <c r="V16" s="326" t="n">
        <v>23</v>
      </c>
      <c r="W16" s="326" t="n">
        <v>17.75</v>
      </c>
      <c r="X16" s="326" t="n">
        <v>23.75</v>
      </c>
      <c r="Y16" s="326" t="n">
        <v>15</v>
      </c>
      <c r="Z16" s="326" t="n">
        <v>8.25</v>
      </c>
      <c r="AA16" s="326" t="n">
        <v>18.25</v>
      </c>
      <c r="AB16" s="326" t="n">
        <v>16</v>
      </c>
      <c r="AC16" s="326" t="n">
        <v>13</v>
      </c>
      <c r="AD16" s="326" t="n">
        <v>22</v>
      </c>
      <c r="AE16" s="326" t="n">
        <v>20</v>
      </c>
      <c r="AF16" s="326" t="n">
        <v>17.25</v>
      </c>
      <c r="AG16" s="326" t="n">
        <v>21.25</v>
      </c>
      <c r="AH16" s="326" t="n">
        <v>16.75</v>
      </c>
      <c r="AI16" s="326" t="n">
        <v>19.5</v>
      </c>
      <c r="AJ16" s="326" t="n">
        <v>18.75</v>
      </c>
      <c r="AK16" s="326" t="n">
        <v>12.5</v>
      </c>
      <c r="AL16" s="326" t="n">
        <v>21.5</v>
      </c>
      <c r="AM16" s="326" t="n">
        <v>23.5</v>
      </c>
      <c r="AN16" s="326" t="n">
        <v>10.5</v>
      </c>
      <c r="AO16" s="326" t="n">
        <v>9.75</v>
      </c>
      <c r="AP16" s="326" t="n">
        <v>13.75</v>
      </c>
      <c r="AQ16" s="326" t="n">
        <v>14.5</v>
      </c>
      <c r="AR16" s="326" t="n">
        <v>26</v>
      </c>
      <c r="AS16" s="326" t="n">
        <v>17.25</v>
      </c>
      <c r="AT16" s="326" t="n">
        <v>14.25</v>
      </c>
      <c r="AU16" s="326" t="n">
        <v>10.75</v>
      </c>
      <c r="AV16" s="326" t="n">
        <v>14</v>
      </c>
      <c r="AW16" s="326" t="n">
        <v>21</v>
      </c>
      <c r="AX16" s="326" t="n">
        <v>17.5</v>
      </c>
      <c r="AY16" s="326" t="n">
        <v>19.25</v>
      </c>
      <c r="AZ16" s="326"/>
      <c r="BA16" s="326"/>
      <c r="BB16" s="326"/>
      <c r="BC16" s="326"/>
      <c r="BD16" s="326"/>
      <c r="BE16" s="326"/>
      <c r="BF16" s="326"/>
      <c r="BG16" s="326"/>
      <c r="BH16" s="326"/>
      <c r="BI16" s="326"/>
      <c r="BJ16" s="326"/>
      <c r="BK16" s="326"/>
      <c r="BL16" s="326"/>
      <c r="BM16" s="326"/>
      <c r="BN16" s="326"/>
      <c r="BO16" s="326"/>
      <c r="BP16" s="326"/>
      <c r="BQ16" s="326"/>
      <c r="BR16" s="326"/>
      <c r="BS16" s="326"/>
      <c r="BT16" s="326"/>
      <c r="BU16" s="326"/>
      <c r="BV16" s="326"/>
      <c r="BW16" s="326"/>
    </row>
    <row r="17" customFormat="false" ht="16.5" hidden="true" customHeight="true" outlineLevel="0" collapsed="false">
      <c r="A17" s="327" t="s">
        <v>21</v>
      </c>
      <c r="B17" s="326" t="n">
        <v>16</v>
      </c>
      <c r="C17" s="326" t="n">
        <v>25.25</v>
      </c>
      <c r="D17" s="326" t="n">
        <v>16.75</v>
      </c>
      <c r="E17" s="326" t="n">
        <v>18.25</v>
      </c>
      <c r="F17" s="326" t="n">
        <v>25.5</v>
      </c>
      <c r="G17" s="326" t="n">
        <v>22.25</v>
      </c>
      <c r="H17" s="326" t="n">
        <v>9.75</v>
      </c>
      <c r="I17" s="326" t="n">
        <v>27.75</v>
      </c>
      <c r="J17" s="326" t="n">
        <v>21.25</v>
      </c>
      <c r="K17" s="326" t="n">
        <v>29.5</v>
      </c>
      <c r="L17" s="326" t="n">
        <v>21.25</v>
      </c>
      <c r="M17" s="326" t="n">
        <v>28.75</v>
      </c>
      <c r="N17" s="326" t="n">
        <v>20.25</v>
      </c>
      <c r="O17" s="326" t="n">
        <v>27.25</v>
      </c>
      <c r="P17" s="326" t="n">
        <v>20</v>
      </c>
      <c r="Q17" s="326" t="n">
        <v>21.25</v>
      </c>
      <c r="R17" s="326" t="n">
        <v>12.5</v>
      </c>
      <c r="S17" s="326" t="n">
        <v>18.25</v>
      </c>
      <c r="T17" s="326" t="n">
        <v>14</v>
      </c>
      <c r="U17" s="326" t="n">
        <v>23</v>
      </c>
      <c r="V17" s="326" t="n">
        <v>21</v>
      </c>
      <c r="W17" s="326" t="n">
        <v>18.75</v>
      </c>
      <c r="X17" s="326" t="n">
        <v>18.5</v>
      </c>
      <c r="Y17" s="326" t="n">
        <v>17.5</v>
      </c>
      <c r="Z17" s="326" t="n">
        <v>10.75</v>
      </c>
      <c r="AA17" s="326" t="n">
        <v>11.25</v>
      </c>
      <c r="AB17" s="326" t="n">
        <v>23.5</v>
      </c>
      <c r="AC17" s="326" t="n">
        <v>19.5</v>
      </c>
      <c r="AD17" s="326" t="n">
        <v>12</v>
      </c>
      <c r="AE17" s="326" t="n">
        <v>16</v>
      </c>
      <c r="AF17" s="326" t="n">
        <v>20.75</v>
      </c>
      <c r="AG17" s="326" t="n">
        <v>14.75</v>
      </c>
      <c r="AH17" s="326" t="n">
        <v>21.5</v>
      </c>
      <c r="AI17" s="326" t="n">
        <v>17</v>
      </c>
      <c r="AJ17" s="326" t="n">
        <v>17.75</v>
      </c>
      <c r="AK17" s="326" t="n">
        <v>20.5</v>
      </c>
      <c r="AL17" s="326" t="n">
        <v>13.5</v>
      </c>
      <c r="AM17" s="326" t="n">
        <v>12.25</v>
      </c>
      <c r="AN17" s="326" t="n">
        <v>22.25</v>
      </c>
      <c r="AO17" s="326" t="n">
        <v>19.75</v>
      </c>
      <c r="AP17" s="326" t="n">
        <v>15.25</v>
      </c>
      <c r="AQ17" s="326" t="n">
        <v>15.5</v>
      </c>
      <c r="AR17" s="326" t="n">
        <v>14.25</v>
      </c>
      <c r="AS17" s="326" t="n">
        <v>17.75</v>
      </c>
      <c r="AT17" s="326" t="n">
        <v>10.75</v>
      </c>
      <c r="AU17" s="326" t="n">
        <v>11.5</v>
      </c>
      <c r="AV17" s="326" t="n">
        <v>13.5</v>
      </c>
      <c r="AW17" s="326" t="n">
        <v>18.25</v>
      </c>
      <c r="AX17" s="326" t="n">
        <v>18</v>
      </c>
      <c r="AY17" s="326" t="n">
        <v>17.75</v>
      </c>
      <c r="AZ17" s="326"/>
      <c r="BA17" s="326"/>
      <c r="BB17" s="326"/>
      <c r="BC17" s="326"/>
      <c r="BD17" s="326"/>
      <c r="BE17" s="326"/>
      <c r="BF17" s="326"/>
      <c r="BG17" s="326"/>
      <c r="BH17" s="326"/>
      <c r="BI17" s="326"/>
      <c r="BJ17" s="326"/>
      <c r="BK17" s="326"/>
      <c r="BL17" s="326"/>
      <c r="BM17" s="326"/>
      <c r="BN17" s="326"/>
      <c r="BO17" s="326"/>
      <c r="BP17" s="326"/>
      <c r="BQ17" s="326"/>
      <c r="BR17" s="326"/>
      <c r="BS17" s="326"/>
      <c r="BT17" s="326"/>
      <c r="BU17" s="326"/>
      <c r="BV17" s="326"/>
      <c r="BW17" s="326"/>
    </row>
    <row r="18" customFormat="false" ht="16.5" hidden="true" customHeight="true" outlineLevel="0" collapsed="false">
      <c r="A18" s="327" t="s">
        <v>22</v>
      </c>
      <c r="B18" s="326" t="n">
        <v>19.5</v>
      </c>
      <c r="C18" s="326" t="n">
        <v>18.25</v>
      </c>
      <c r="D18" s="326" t="n">
        <v>22.5</v>
      </c>
      <c r="E18" s="326" t="n">
        <v>20.5</v>
      </c>
      <c r="F18" s="326" t="n">
        <v>19.25</v>
      </c>
      <c r="G18" s="326" t="n">
        <v>23</v>
      </c>
      <c r="H18" s="326" t="n">
        <v>20.5</v>
      </c>
      <c r="I18" s="326" t="n">
        <v>22</v>
      </c>
      <c r="J18" s="326" t="n">
        <v>23</v>
      </c>
      <c r="K18" s="326" t="n">
        <v>20</v>
      </c>
      <c r="L18" s="326" t="n">
        <v>23</v>
      </c>
      <c r="M18" s="326" t="n">
        <v>21.5</v>
      </c>
      <c r="N18" s="326" t="n">
        <v>20.75</v>
      </c>
      <c r="O18" s="326" t="n">
        <v>23.75</v>
      </c>
      <c r="P18" s="326" t="n">
        <v>26.5</v>
      </c>
      <c r="Q18" s="326" t="n">
        <v>15</v>
      </c>
      <c r="R18" s="326" t="n">
        <v>14.75</v>
      </c>
      <c r="S18" s="326" t="n">
        <v>22.5</v>
      </c>
      <c r="T18" s="326" t="n">
        <v>20.5</v>
      </c>
      <c r="U18" s="326" t="n">
        <v>13.75</v>
      </c>
      <c r="V18" s="326" t="n">
        <v>25.25</v>
      </c>
      <c r="W18" s="326" t="n">
        <v>15.25</v>
      </c>
      <c r="X18" s="326" t="n">
        <v>17.5</v>
      </c>
      <c r="Y18" s="326" t="n">
        <v>16</v>
      </c>
      <c r="Z18" s="326" t="n">
        <v>26.75</v>
      </c>
      <c r="AA18" s="326" t="n">
        <v>19.25</v>
      </c>
      <c r="AB18" s="326" t="n">
        <v>15</v>
      </c>
      <c r="AC18" s="326" t="n">
        <v>21.75</v>
      </c>
      <c r="AD18" s="326" t="n">
        <v>23</v>
      </c>
      <c r="AE18" s="326" t="n">
        <v>12.75</v>
      </c>
      <c r="AF18" s="326" t="n">
        <v>20.5</v>
      </c>
      <c r="AG18" s="326" t="n">
        <v>24.75</v>
      </c>
      <c r="AH18" s="326" t="n">
        <v>19.5</v>
      </c>
      <c r="AI18" s="326" t="n">
        <v>20.25</v>
      </c>
      <c r="AJ18" s="326" t="n">
        <v>15.25</v>
      </c>
      <c r="AK18" s="326" t="n">
        <v>17</v>
      </c>
      <c r="AL18" s="326" t="n">
        <v>18.25</v>
      </c>
      <c r="AM18" s="326" t="n">
        <v>17.75</v>
      </c>
      <c r="AN18" s="326" t="n">
        <v>20.5</v>
      </c>
      <c r="AO18" s="326" t="n">
        <v>24.25</v>
      </c>
      <c r="AP18" s="326" t="n">
        <v>15</v>
      </c>
      <c r="AQ18" s="326" t="n">
        <v>19.5</v>
      </c>
      <c r="AR18" s="326" t="n">
        <v>12.75</v>
      </c>
      <c r="AS18" s="326" t="n">
        <v>11.5</v>
      </c>
      <c r="AT18" s="326" t="n">
        <v>24.75</v>
      </c>
      <c r="AU18" s="326" t="n">
        <v>23</v>
      </c>
      <c r="AV18" s="326" t="n">
        <v>20</v>
      </c>
      <c r="AW18" s="326" t="n">
        <v>14.25</v>
      </c>
      <c r="AX18" s="326" t="n">
        <v>20.75</v>
      </c>
      <c r="AY18" s="326" t="n">
        <v>13.25</v>
      </c>
      <c r="AZ18" s="326"/>
      <c r="BA18" s="326"/>
      <c r="BB18" s="326"/>
      <c r="BC18" s="326"/>
      <c r="BD18" s="326"/>
      <c r="BE18" s="326"/>
      <c r="BF18" s="326"/>
      <c r="BG18" s="326"/>
      <c r="BH18" s="326"/>
      <c r="BI18" s="326"/>
      <c r="BJ18" s="326"/>
      <c r="BK18" s="326"/>
      <c r="BL18" s="326"/>
      <c r="BM18" s="326"/>
      <c r="BN18" s="326"/>
      <c r="BO18" s="326"/>
      <c r="BP18" s="326"/>
      <c r="BQ18" s="326"/>
      <c r="BR18" s="326"/>
      <c r="BS18" s="326"/>
      <c r="BT18" s="326"/>
      <c r="BU18" s="326"/>
      <c r="BV18" s="326"/>
      <c r="BW18" s="326"/>
    </row>
    <row r="19" customFormat="false" ht="16.5" hidden="true" customHeight="true" outlineLevel="0" collapsed="false">
      <c r="A19" s="328" t="s">
        <v>169</v>
      </c>
      <c r="B19" s="326" t="n">
        <v>16</v>
      </c>
      <c r="C19" s="326" t="n">
        <v>18.25</v>
      </c>
      <c r="D19" s="326" t="n">
        <v>16.75</v>
      </c>
      <c r="E19" s="326" t="n">
        <v>18.25</v>
      </c>
      <c r="F19" s="326" t="n">
        <v>17</v>
      </c>
      <c r="G19" s="326" t="n">
        <v>13.25</v>
      </c>
      <c r="H19" s="326" t="n">
        <v>9.75</v>
      </c>
      <c r="I19" s="326" t="n">
        <v>17.75</v>
      </c>
      <c r="J19" s="326" t="n">
        <v>15.25</v>
      </c>
      <c r="K19" s="326" t="n">
        <v>11.25</v>
      </c>
      <c r="L19" s="326" t="n">
        <v>15.5</v>
      </c>
      <c r="M19" s="326" t="n">
        <v>15.5</v>
      </c>
      <c r="N19" s="326" t="n">
        <v>15.25</v>
      </c>
      <c r="O19" s="326" t="n">
        <v>14.75</v>
      </c>
      <c r="P19" s="326" t="n">
        <v>17</v>
      </c>
      <c r="Q19" s="326" t="n">
        <v>13.25</v>
      </c>
      <c r="R19" s="326" t="n">
        <v>12.5</v>
      </c>
      <c r="S19" s="326" t="n">
        <v>11.75</v>
      </c>
      <c r="T19" s="326" t="n">
        <v>14</v>
      </c>
      <c r="U19" s="326" t="n">
        <v>13.75</v>
      </c>
      <c r="V19" s="326" t="n">
        <v>9.75</v>
      </c>
      <c r="W19" s="326" t="n">
        <v>15.25</v>
      </c>
      <c r="X19" s="326" t="n">
        <v>12.25</v>
      </c>
      <c r="Y19" s="326" t="n">
        <v>15</v>
      </c>
      <c r="Z19" s="326" t="n">
        <v>8.25</v>
      </c>
      <c r="AA19" s="326" t="n">
        <v>11.25</v>
      </c>
      <c r="AB19" s="326" t="n">
        <v>14</v>
      </c>
      <c r="AC19" s="326" t="n">
        <v>13</v>
      </c>
      <c r="AD19" s="326" t="n">
        <v>12</v>
      </c>
      <c r="AE19" s="326" t="n">
        <v>12.75</v>
      </c>
      <c r="AF19" s="326" t="n">
        <v>13.25</v>
      </c>
      <c r="AG19" s="326" t="n">
        <v>14.75</v>
      </c>
      <c r="AH19" s="326" t="n">
        <v>15.75</v>
      </c>
      <c r="AI19" s="326" t="n">
        <v>12</v>
      </c>
      <c r="AJ19" s="326" t="n">
        <v>13</v>
      </c>
      <c r="AK19" s="326" t="n">
        <v>10.5</v>
      </c>
      <c r="AL19" s="326" t="n">
        <v>13.5</v>
      </c>
      <c r="AM19" s="326" t="n">
        <v>9.5</v>
      </c>
      <c r="AN19" s="326" t="n">
        <v>10.5</v>
      </c>
      <c r="AO19" s="326" t="n">
        <v>9.75</v>
      </c>
      <c r="AP19" s="326" t="n">
        <v>12.5</v>
      </c>
      <c r="AQ19" s="326" t="n">
        <v>12.75</v>
      </c>
      <c r="AR19" s="326" t="n">
        <v>10.75</v>
      </c>
      <c r="AS19" s="326" t="n">
        <v>11.5</v>
      </c>
      <c r="AT19" s="326" t="n">
        <v>10.25</v>
      </c>
      <c r="AU19" s="326" t="n">
        <v>3.75</v>
      </c>
      <c r="AV19" s="326" t="n">
        <v>10.75</v>
      </c>
      <c r="AW19" s="326" t="n">
        <v>11.5</v>
      </c>
      <c r="AX19" s="326" t="n">
        <v>10.25</v>
      </c>
      <c r="AY19" s="326" t="n">
        <v>8.75</v>
      </c>
      <c r="AZ19" s="326"/>
      <c r="BA19" s="326"/>
      <c r="BB19" s="326"/>
      <c r="BC19" s="326"/>
      <c r="BD19" s="326"/>
      <c r="BE19" s="326"/>
      <c r="BF19" s="326"/>
      <c r="BG19" s="326"/>
      <c r="BH19" s="326"/>
      <c r="BI19" s="326"/>
      <c r="BJ19" s="326"/>
      <c r="BK19" s="326"/>
      <c r="BL19" s="326"/>
      <c r="BM19" s="326"/>
      <c r="BN19" s="326"/>
      <c r="BO19" s="326"/>
      <c r="BP19" s="326"/>
      <c r="BQ19" s="326"/>
      <c r="BR19" s="326"/>
      <c r="BS19" s="326"/>
      <c r="BT19" s="326"/>
      <c r="BU19" s="326"/>
      <c r="BV19" s="326"/>
      <c r="BW19" s="326"/>
    </row>
    <row r="20" customFormat="false" ht="16.5" hidden="true" customHeight="true" outlineLevel="0" collapsed="false">
      <c r="A20" s="329" t="s">
        <v>170</v>
      </c>
      <c r="B20" s="326" t="n">
        <v>29.5</v>
      </c>
      <c r="C20" s="326" t="n">
        <v>27.25</v>
      </c>
      <c r="D20" s="326" t="n">
        <v>27.5</v>
      </c>
      <c r="E20" s="326" t="n">
        <v>24.5</v>
      </c>
      <c r="F20" s="326" t="n">
        <v>25.5</v>
      </c>
      <c r="G20" s="326" t="n">
        <v>25.5</v>
      </c>
      <c r="H20" s="326" t="n">
        <v>31.25</v>
      </c>
      <c r="I20" s="326" t="n">
        <v>27.75</v>
      </c>
      <c r="J20" s="326" t="n">
        <v>27.25</v>
      </c>
      <c r="K20" s="326" t="n">
        <v>29.5</v>
      </c>
      <c r="L20" s="326" t="n">
        <v>24</v>
      </c>
      <c r="M20" s="326" t="n">
        <v>28.75</v>
      </c>
      <c r="N20" s="326" t="n">
        <v>25.5</v>
      </c>
      <c r="O20" s="326" t="n">
        <v>27.25</v>
      </c>
      <c r="P20" s="326" t="n">
        <v>26.5</v>
      </c>
      <c r="Q20" s="326" t="n">
        <v>25.75</v>
      </c>
      <c r="R20" s="326" t="n">
        <v>29.25</v>
      </c>
      <c r="S20" s="326" t="n">
        <v>25</v>
      </c>
      <c r="T20" s="326" t="n">
        <v>24.75</v>
      </c>
      <c r="U20" s="326" t="n">
        <v>24.75</v>
      </c>
      <c r="V20" s="326" t="n">
        <v>25.25</v>
      </c>
      <c r="W20" s="326" t="n">
        <v>26</v>
      </c>
      <c r="X20" s="326" t="n">
        <v>23.75</v>
      </c>
      <c r="Y20" s="326" t="n">
        <v>23.5</v>
      </c>
      <c r="Z20" s="326" t="n">
        <v>26.75</v>
      </c>
      <c r="AA20" s="326" t="n">
        <v>23.75</v>
      </c>
      <c r="AB20" s="326" t="n">
        <v>24.5</v>
      </c>
      <c r="AC20" s="326" t="n">
        <v>25.5</v>
      </c>
      <c r="AD20" s="326" t="n">
        <v>23</v>
      </c>
      <c r="AE20" s="326" t="n">
        <v>24</v>
      </c>
      <c r="AF20" s="326" t="n">
        <v>23</v>
      </c>
      <c r="AG20" s="326" t="n">
        <v>24.75</v>
      </c>
      <c r="AH20" s="326" t="n">
        <v>21.5</v>
      </c>
      <c r="AI20" s="326" t="n">
        <v>21.5</v>
      </c>
      <c r="AJ20" s="326" t="n">
        <v>23.75</v>
      </c>
      <c r="AK20" s="326" t="n">
        <v>24.25</v>
      </c>
      <c r="AL20" s="326" t="n">
        <v>21.5</v>
      </c>
      <c r="AM20" s="326" t="n">
        <v>23.75</v>
      </c>
      <c r="AN20" s="326" t="n">
        <v>22.25</v>
      </c>
      <c r="AO20" s="326" t="n">
        <v>24.25</v>
      </c>
      <c r="AP20" s="326" t="n">
        <v>28</v>
      </c>
      <c r="AQ20" s="326" t="n">
        <v>19.5</v>
      </c>
      <c r="AR20" s="326" t="n">
        <v>26</v>
      </c>
      <c r="AS20" s="326" t="n">
        <v>22</v>
      </c>
      <c r="AT20" s="326" t="n">
        <v>24.75</v>
      </c>
      <c r="AU20" s="326" t="n">
        <v>23.75</v>
      </c>
      <c r="AV20" s="326" t="n">
        <v>20.5</v>
      </c>
      <c r="AW20" s="326" t="n">
        <v>21</v>
      </c>
      <c r="AX20" s="326" t="n">
        <v>20.75</v>
      </c>
      <c r="AY20" s="326" t="n">
        <v>19.25</v>
      </c>
      <c r="AZ20" s="326"/>
      <c r="BA20" s="326"/>
      <c r="BB20" s="326"/>
      <c r="BC20" s="326"/>
      <c r="BD20" s="326"/>
      <c r="BE20" s="326"/>
      <c r="BF20" s="326"/>
      <c r="BG20" s="326"/>
      <c r="BH20" s="326"/>
      <c r="BI20" s="326"/>
      <c r="BJ20" s="326"/>
      <c r="BK20" s="326"/>
      <c r="BL20" s="326"/>
      <c r="BM20" s="326"/>
      <c r="BN20" s="326"/>
      <c r="BO20" s="326"/>
      <c r="BP20" s="326"/>
      <c r="BQ20" s="326"/>
      <c r="BR20" s="326"/>
      <c r="BS20" s="326"/>
      <c r="BT20" s="326"/>
      <c r="BU20" s="326"/>
      <c r="BV20" s="326"/>
      <c r="BW20" s="326"/>
    </row>
    <row r="21" customFormat="false" ht="16.5" hidden="false" customHeight="true" outlineLevel="0" collapsed="false">
      <c r="A21" s="330" t="s">
        <v>171</v>
      </c>
      <c r="B21" s="331" t="n">
        <f aca="false">'Статистика по игрокам 1 этап '!B21+'Финал статистика'!B10</f>
        <v>42</v>
      </c>
      <c r="C21" s="331" t="n">
        <f aca="false">'Статистика по игрокам 1 этап '!C21+'Финал статистика'!C10</f>
        <v>41</v>
      </c>
      <c r="D21" s="331" t="n">
        <f aca="false">'Статистика по игрокам 1 этап '!D21+'Финал статистика'!D10</f>
        <v>34</v>
      </c>
      <c r="E21" s="331" t="n">
        <f aca="false">'Статистика по игрокам 1 этап '!E21+'Финал статистика'!E10</f>
        <v>43</v>
      </c>
      <c r="F21" s="331" t="n">
        <f aca="false">'Статистика по игрокам 1 этап '!F21+'Финал статистика'!F10+'Последний Шанс Статистика Игрок'!C10</f>
        <v>55</v>
      </c>
      <c r="G21" s="331" t="n">
        <f aca="false">'Статистика по игрокам 1 этап '!G21+'Финал статистика'!G10</f>
        <v>44</v>
      </c>
      <c r="H21" s="331" t="n">
        <f aca="false">'Статистика по игрокам 1 этап '!H21+'Финал статистика'!H10</f>
        <v>41</v>
      </c>
      <c r="I21" s="331" t="n">
        <f aca="false">'Статистика по игрокам 1 этап '!I21+'Финал статистика'!I10</f>
        <v>39</v>
      </c>
      <c r="J21" s="331" t="n">
        <f aca="false">'Статистика по игрокам 1 этап '!J21+'Финал статистика'!J10+'Последний Шанс Статистика Игрок'!B10</f>
        <v>39</v>
      </c>
      <c r="K21" s="331" t="n">
        <f aca="false">'Статистика по игрокам 1 этап '!K21+'Финал статистика'!K10+'Все или ничего Игроки'!B10</f>
        <v>50</v>
      </c>
      <c r="L21" s="331" t="n">
        <f aca="false">'Статистика по игрокам 1 этап '!L21+'Последний Шанс Статистика Игрок'!D10</f>
        <v>32</v>
      </c>
      <c r="M21" s="331" t="n">
        <f aca="false">'Статистика по игрокам 1 этап '!M21+'Последний Шанс Статистика Игрок'!E10</f>
        <v>37</v>
      </c>
      <c r="N21" s="331" t="n">
        <f aca="false">'Статистика по игрокам 1 этап '!N21+'Последний Шанс Статистика Игрок'!F10</f>
        <v>35</v>
      </c>
      <c r="O21" s="331" t="n">
        <f aca="false">'Статистика по игрокам 1 этап '!O21+'Последний Шанс Статистика Игрок'!G10</f>
        <v>32</v>
      </c>
      <c r="P21" s="331" t="n">
        <f aca="false">'Статистика по игрокам 1 этап '!P21+'Последний Шанс Статистика Игрок'!H10</f>
        <v>34</v>
      </c>
      <c r="Q21" s="331" t="n">
        <f aca="false">'Статистика по игрокам 1 этап '!Q21+'Последний Шанс Статистика Игрок'!I10</f>
        <v>37</v>
      </c>
      <c r="R21" s="331" t="n">
        <f aca="false">'Статистика по игрокам 1 этап '!R21+'Последний Шанс Статистика Игрок'!J10</f>
        <v>35</v>
      </c>
      <c r="S21" s="331" t="n">
        <f aca="false">'Статистика по игрокам 1 этап '!S21+'Последний Шанс Статистика Игрок'!K10</f>
        <v>37</v>
      </c>
      <c r="T21" s="322" t="n">
        <v>32</v>
      </c>
      <c r="U21" s="322" t="n">
        <v>25</v>
      </c>
      <c r="V21" s="322" t="n">
        <v>24</v>
      </c>
      <c r="W21" s="322" t="n">
        <v>27</v>
      </c>
      <c r="X21" s="322" t="n">
        <v>28</v>
      </c>
      <c r="Y21" s="322" t="n">
        <v>27</v>
      </c>
      <c r="Z21" s="322" t="n">
        <v>26</v>
      </c>
      <c r="AA21" s="322" t="n">
        <f aca="false">'Статистика по игрокам 1 этап '!AA21+'Все или ничего Игроки'!K10</f>
        <v>35</v>
      </c>
      <c r="AB21" s="322" t="n">
        <f aca="false">'Статистика по игрокам 1 этап '!AB21+'Все или ничего Игроки'!D10</f>
        <v>34</v>
      </c>
      <c r="AC21" s="322" t="n">
        <v>24</v>
      </c>
      <c r="AD21" s="322" t="n">
        <v>29</v>
      </c>
      <c r="AE21" s="322" t="n">
        <f aca="false">'Статистика по игрокам 1 этап '!AE21+'Все или ничего Игроки'!C10</f>
        <v>42</v>
      </c>
      <c r="AF21" s="322" t="n">
        <v>25</v>
      </c>
      <c r="AG21" s="322" t="n">
        <f aca="false">'Статистика по игрокам 1 этап '!AG21+'Все или ничего Игроки'!H10</f>
        <v>40</v>
      </c>
      <c r="AH21" s="322" t="n">
        <f aca="false">'Статистика по игрокам 1 этап '!AH21+'Все или ничего Игроки'!I10</f>
        <v>36</v>
      </c>
      <c r="AI21" s="322" t="n">
        <v>30</v>
      </c>
      <c r="AJ21" s="322" t="n">
        <v>26</v>
      </c>
      <c r="AK21" s="322" t="n">
        <v>29</v>
      </c>
      <c r="AL21" s="322" t="n">
        <v>32</v>
      </c>
      <c r="AM21" s="322" t="n">
        <f aca="false">'Статистика по игрокам 1 этап '!AM21+'Все или ничего Игроки'!J10</f>
        <v>38</v>
      </c>
      <c r="AN21" s="322" t="n">
        <v>31</v>
      </c>
      <c r="AO21" s="322" t="n">
        <v>29</v>
      </c>
      <c r="AP21" s="322" t="n">
        <f aca="false">'Статистика по игрокам 1 этап '!AP21+'Все или ничего Игроки'!E10</f>
        <v>36</v>
      </c>
      <c r="AQ21" s="322" t="n">
        <v>28</v>
      </c>
      <c r="AR21" s="322" t="n">
        <v>23</v>
      </c>
      <c r="AS21" s="322" t="n">
        <v>32</v>
      </c>
      <c r="AT21" s="322" t="n">
        <f aca="false">'Статистика по игрокам 1 этап '!AT21+'Все или ничего Игроки'!F10</f>
        <v>30</v>
      </c>
      <c r="AU21" s="322" t="n">
        <v>28</v>
      </c>
      <c r="AV21" s="322" t="n">
        <v>26</v>
      </c>
      <c r="AW21" s="322" t="n">
        <v>30</v>
      </c>
      <c r="AX21" s="322" t="n">
        <f aca="false">'Статистика по игрокам 1 этап '!AX21+'Все или ничего Игроки'!G10</f>
        <v>32</v>
      </c>
      <c r="AY21" s="322" t="n">
        <v>25</v>
      </c>
      <c r="AZ21" s="322"/>
      <c r="BA21" s="322"/>
      <c r="BB21" s="322"/>
      <c r="BC21" s="322"/>
      <c r="BD21" s="322"/>
      <c r="BE21" s="322"/>
      <c r="BF21" s="322"/>
      <c r="BG21" s="322"/>
      <c r="BH21" s="322"/>
      <c r="BI21" s="322"/>
      <c r="BJ21" s="322"/>
      <c r="BK21" s="322"/>
      <c r="BL21" s="322"/>
      <c r="BM21" s="322"/>
      <c r="BN21" s="322"/>
      <c r="BO21" s="322"/>
      <c r="BP21" s="322"/>
      <c r="BQ21" s="322"/>
      <c r="BR21" s="322"/>
      <c r="BS21" s="322"/>
      <c r="BT21" s="322"/>
      <c r="BU21" s="322"/>
      <c r="BV21" s="322"/>
      <c r="BW21" s="322"/>
    </row>
    <row r="22" customFormat="false" ht="16.5" hidden="false" customHeight="true" outlineLevel="0" collapsed="false">
      <c r="A22" s="330" t="s">
        <v>172</v>
      </c>
      <c r="B22" s="331" t="n">
        <f aca="false">'Статистика по игрокам 1 этап '!B22+'Финал статистика'!B11</f>
        <v>16</v>
      </c>
      <c r="C22" s="331" t="n">
        <f aca="false">'Статистика по игрокам 1 этап '!C22+'Финал статистика'!C11</f>
        <v>17</v>
      </c>
      <c r="D22" s="331" t="n">
        <f aca="false">'Статистика по игрокам 1 этап '!D22+'Финал статистика'!D11</f>
        <v>24</v>
      </c>
      <c r="E22" s="331" t="n">
        <f aca="false">'Статистика по игрокам 1 этап '!E22+'Финал статистика'!E11</f>
        <v>15</v>
      </c>
      <c r="F22" s="331" t="n">
        <f aca="false">'Статистика по игрокам 1 этап '!F22+'Финал статистика'!F11+'Последний Шанс Статистика Игрок'!C11</f>
        <v>13</v>
      </c>
      <c r="G22" s="331" t="n">
        <f aca="false">'Статистика по игрокам 1 этап '!G22+'Финал статистика'!G11</f>
        <v>14</v>
      </c>
      <c r="H22" s="331" t="n">
        <f aca="false">'Статистика по игрокам 1 этап '!H22+'Финал статистика'!H11</f>
        <v>17</v>
      </c>
      <c r="I22" s="331" t="n">
        <f aca="false">'Статистика по игрокам 1 этап '!I22+'Финал статистика'!I11</f>
        <v>19</v>
      </c>
      <c r="J22" s="331" t="n">
        <f aca="false">'Статистика по игрокам 1 этап '!J22+'Финал статистика'!J11+'Последний Шанс Статистика Игрок'!B11</f>
        <v>29</v>
      </c>
      <c r="K22" s="331" t="n">
        <f aca="false">'Статистика по игрокам 1 этап '!K22+'Финал статистика'!K11+'Все или ничего Игроки'!B11</f>
        <v>18</v>
      </c>
      <c r="L22" s="331" t="n">
        <f aca="false">'Статистика по игрокам 1 этап '!L22+'Последний Шанс Статистика Игрок'!D11</f>
        <v>18</v>
      </c>
      <c r="M22" s="331" t="n">
        <f aca="false">'Статистика по игрокам 1 этап '!M22+'Последний Шанс Статистика Игрок'!E11</f>
        <v>13</v>
      </c>
      <c r="N22" s="331" t="n">
        <f aca="false">'Статистика по игрокам 1 этап '!N22+'Последний Шанс Статистика Игрок'!F11</f>
        <v>15</v>
      </c>
      <c r="O22" s="331" t="n">
        <f aca="false">'Статистика по игрокам 1 этап '!O22+'Последний Шанс Статистика Игрок'!G11</f>
        <v>18</v>
      </c>
      <c r="P22" s="331" t="n">
        <f aca="false">'Статистика по игрокам 1 этап '!P22+'Последний Шанс Статистика Игрок'!H11</f>
        <v>16</v>
      </c>
      <c r="Q22" s="331" t="n">
        <f aca="false">'Статистика по игрокам 1 этап '!Q22+'Последний Шанс Статистика Игрок'!I11</f>
        <v>13</v>
      </c>
      <c r="R22" s="331" t="n">
        <f aca="false">'Статистика по игрокам 1 этап '!R22+'Последний Шанс Статистика Игрок'!J11</f>
        <v>15</v>
      </c>
      <c r="S22" s="331" t="n">
        <f aca="false">'Статистика по игрокам 1 этап '!S22+'Последний Шанс Статистика Игрок'!K11</f>
        <v>13</v>
      </c>
      <c r="T22" s="332" t="n">
        <v>8</v>
      </c>
      <c r="U22" s="332" t="n">
        <v>15</v>
      </c>
      <c r="V22" s="332" t="n">
        <v>16</v>
      </c>
      <c r="W22" s="332" t="n">
        <v>13</v>
      </c>
      <c r="X22" s="332" t="n">
        <v>12</v>
      </c>
      <c r="Y22" s="332" t="n">
        <v>13</v>
      </c>
      <c r="Z22" s="332" t="n">
        <v>14</v>
      </c>
      <c r="AA22" s="332" t="n">
        <f aca="false">'Статистика по игрокам 1 этап '!AA22+'Все или ничего Игроки'!K11</f>
        <v>15</v>
      </c>
      <c r="AB22" s="332" t="n">
        <f aca="false">'Статистика по игрокам 1 этап '!AB22+'Все или ничего Игроки'!D11</f>
        <v>16</v>
      </c>
      <c r="AC22" s="332" t="n">
        <v>16</v>
      </c>
      <c r="AD22" s="332" t="n">
        <v>11</v>
      </c>
      <c r="AE22" s="332" t="n">
        <f aca="false">'Статистика по игрокам 1 этап '!AE22+'Все или ничего Игроки'!C11</f>
        <v>8</v>
      </c>
      <c r="AF22" s="332" t="n">
        <v>15</v>
      </c>
      <c r="AG22" s="332" t="n">
        <f aca="false">'Статистика по игрокам 1 этап '!AG22+'Все или ничего Игроки'!H11</f>
        <v>10</v>
      </c>
      <c r="AH22" s="332" t="n">
        <f aca="false">'Статистика по игрокам 1 этап '!AH22+'Все или ничего Игроки'!I11</f>
        <v>14</v>
      </c>
      <c r="AI22" s="332" t="n">
        <v>10</v>
      </c>
      <c r="AJ22" s="332" t="n">
        <v>14</v>
      </c>
      <c r="AK22" s="332" t="n">
        <v>11</v>
      </c>
      <c r="AL22" s="332" t="n">
        <v>8</v>
      </c>
      <c r="AM22" s="332" t="n">
        <f aca="false">'Статистика по игрокам 1 этап '!AM22+'Все или ничего Игроки'!J11</f>
        <v>12</v>
      </c>
      <c r="AN22" s="332" t="n">
        <v>9</v>
      </c>
      <c r="AO22" s="332" t="n">
        <v>11</v>
      </c>
      <c r="AP22" s="332" t="n">
        <f aca="false">'Статистика по игрокам 1 этап '!AP22+'Все или ничего Игроки'!E11</f>
        <v>14</v>
      </c>
      <c r="AQ22" s="332" t="n">
        <v>12</v>
      </c>
      <c r="AR22" s="332" t="n">
        <v>17</v>
      </c>
      <c r="AS22" s="332" t="n">
        <v>8</v>
      </c>
      <c r="AT22" s="332" t="n">
        <f aca="false">'Статистика по игрокам 1 этап '!AT22+'Все или ничего Игроки'!F11</f>
        <v>20</v>
      </c>
      <c r="AU22" s="332" t="n">
        <v>12</v>
      </c>
      <c r="AV22" s="332" t="n">
        <v>14</v>
      </c>
      <c r="AW22" s="332" t="n">
        <v>10</v>
      </c>
      <c r="AX22" s="332" t="n">
        <f aca="false">'Статистика по игрокам 1 этап '!AX22+'Все или ничего Игроки'!G11</f>
        <v>18</v>
      </c>
      <c r="AY22" s="332" t="n">
        <v>15</v>
      </c>
      <c r="AZ22" s="332"/>
      <c r="BA22" s="332"/>
      <c r="BB22" s="332"/>
      <c r="BC22" s="332"/>
      <c r="BD22" s="332"/>
      <c r="BE22" s="332"/>
      <c r="BF22" s="332"/>
      <c r="BG22" s="332"/>
      <c r="BH22" s="332"/>
      <c r="BI22" s="332"/>
      <c r="BJ22" s="332"/>
      <c r="BK22" s="332"/>
      <c r="BL22" s="332"/>
      <c r="BM22" s="332"/>
      <c r="BN22" s="332"/>
      <c r="BO22" s="332"/>
      <c r="BP22" s="332"/>
      <c r="BQ22" s="332"/>
      <c r="BR22" s="332"/>
      <c r="BS22" s="332"/>
      <c r="BT22" s="332"/>
      <c r="BU22" s="332"/>
      <c r="BV22" s="332"/>
      <c r="BW22" s="332"/>
    </row>
    <row r="23" customFormat="false" ht="16.5" hidden="false" customHeight="true" outlineLevel="0" collapsed="false">
      <c r="A23" s="333" t="s">
        <v>173</v>
      </c>
      <c r="B23" s="331" t="n">
        <f aca="false">'Статистика по игрокам 1 этап '!B23+'Финал статистика'!B12</f>
        <v>8</v>
      </c>
      <c r="C23" s="331" t="n">
        <f aca="false">'Статистика по игрокам 1 этап '!C23+'Финал статистика'!C12</f>
        <v>8</v>
      </c>
      <c r="D23" s="331" t="n">
        <f aca="false">'Статистика по игрокам 1 этап '!D23+'Финал статистика'!D12</f>
        <v>15</v>
      </c>
      <c r="E23" s="331" t="n">
        <f aca="false">'Статистика по игрокам 1 этап '!E23+'Финал статистика'!E12</f>
        <v>7</v>
      </c>
      <c r="F23" s="331" t="n">
        <f aca="false">'Статистика по игрокам 1 этап '!F23+'Финал статистика'!F12+'Последний Шанс Статистика Игрок'!C12</f>
        <v>10</v>
      </c>
      <c r="G23" s="331" t="n">
        <f aca="false">'Статистика по игрокам 1 этап '!G23+'Финал статистика'!G12</f>
        <v>5</v>
      </c>
      <c r="H23" s="331" t="n">
        <f aca="false">'Статистика по игрокам 1 этап '!H23+'Финал статистика'!H12</f>
        <v>5</v>
      </c>
      <c r="I23" s="331" t="n">
        <f aca="false">'Статистика по игрокам 1 этап '!I23+'Финал статистика'!I12</f>
        <v>7</v>
      </c>
      <c r="J23" s="331" t="n">
        <f aca="false">'Статистика по игрокам 1 этап '!J23+'Финал статистика'!J12+'Последний Шанс Статистика Игрок'!B12</f>
        <v>12</v>
      </c>
      <c r="K23" s="331" t="n">
        <f aca="false">'Статистика по игрокам 1 этап '!K23+'Финал статистика'!K12+'Все или ничего Игроки'!B12</f>
        <v>5</v>
      </c>
      <c r="L23" s="331" t="n">
        <f aca="false">'Статистика по игрокам 1 этап '!L23+'Последний Шанс Статистика Игрок'!D12</f>
        <v>10</v>
      </c>
      <c r="M23" s="331" t="n">
        <f aca="false">'Статистика по игрокам 1 этап '!M23+'Последний Шанс Статистика Игрок'!E12</f>
        <v>9</v>
      </c>
      <c r="N23" s="331" t="n">
        <f aca="false">'Статистика по игрокам 1 этап '!N23+'Последний Шанс Статистика Игрок'!F12</f>
        <v>5</v>
      </c>
      <c r="O23" s="331" t="n">
        <f aca="false">'Статистика по игрокам 1 этап '!O23+'Последний Шанс Статистика Игрок'!G12</f>
        <v>11</v>
      </c>
      <c r="P23" s="331" t="n">
        <f aca="false">'Статистика по игрокам 1 этап '!P23+'Последний Шанс Статистика Игрок'!H12</f>
        <v>8</v>
      </c>
      <c r="Q23" s="331" t="n">
        <f aca="false">'Статистика по игрокам 1 этап '!Q23+'Последний Шанс Статистика Игрок'!I12</f>
        <v>5</v>
      </c>
      <c r="R23" s="331" t="n">
        <f aca="false">'Статистика по игрокам 1 этап '!R23+'Последний Шанс Статистика Игрок'!J12</f>
        <v>5</v>
      </c>
      <c r="S23" s="331" t="n">
        <f aca="false">'Статистика по игрокам 1 этап '!S23+'Последний Шанс Статистика Игрок'!K12</f>
        <v>6</v>
      </c>
      <c r="T23" s="332" t="n">
        <v>3</v>
      </c>
      <c r="U23" s="332" t="n">
        <v>5</v>
      </c>
      <c r="V23" s="332" t="n">
        <v>6</v>
      </c>
      <c r="W23" s="332" t="n">
        <v>5</v>
      </c>
      <c r="X23" s="332" t="n">
        <v>2</v>
      </c>
      <c r="Y23" s="332" t="n">
        <v>4</v>
      </c>
      <c r="Z23" s="332" t="n">
        <v>5</v>
      </c>
      <c r="AA23" s="332" t="n">
        <f aca="false">'Статистика по игрокам 1 этап '!AA23+'Все или ничего Игроки'!K12</f>
        <v>6</v>
      </c>
      <c r="AB23" s="332" t="n">
        <f aca="false">'Статистика по игрокам 1 этап '!AB23+'Все или ничего Игроки'!D12</f>
        <v>4</v>
      </c>
      <c r="AC23" s="332" t="n">
        <v>3</v>
      </c>
      <c r="AD23" s="332" t="n">
        <v>4</v>
      </c>
      <c r="AE23" s="332" t="n">
        <f aca="false">'Статистика по игрокам 1 этап '!AE23+'Все или ничего Игроки'!C12</f>
        <v>2</v>
      </c>
      <c r="AF23" s="332" t="n">
        <v>2</v>
      </c>
      <c r="AG23" s="332" t="n">
        <f aca="false">'Статистика по игрокам 1 этап '!AG23+'Все или ничего Игроки'!H12</f>
        <v>2</v>
      </c>
      <c r="AH23" s="332" t="n">
        <f aca="false">'Статистика по игрокам 1 этап '!AH23+'Все или ничего Игроки'!I12</f>
        <v>3</v>
      </c>
      <c r="AI23" s="332" t="n">
        <v>4</v>
      </c>
      <c r="AJ23" s="332" t="n">
        <v>7</v>
      </c>
      <c r="AK23" s="332" t="n">
        <v>4</v>
      </c>
      <c r="AL23" s="332" t="n">
        <v>2</v>
      </c>
      <c r="AM23" s="332" t="n">
        <f aca="false">'Статистика по игрокам 1 этап '!AM23+'Все или ничего Игроки'!J12</f>
        <v>3</v>
      </c>
      <c r="AN23" s="332" t="n">
        <v>3</v>
      </c>
      <c r="AO23" s="332" t="n">
        <v>6</v>
      </c>
      <c r="AP23" s="332" t="n">
        <f aca="false">'Статистика по игрокам 1 этап '!AP23+'Все или ничего Игроки'!E12</f>
        <v>3</v>
      </c>
      <c r="AQ23" s="332" t="n">
        <v>5</v>
      </c>
      <c r="AR23" s="332" t="n">
        <v>5</v>
      </c>
      <c r="AS23" s="332" t="n">
        <v>4</v>
      </c>
      <c r="AT23" s="332" t="n">
        <f aca="false">'Статистика по игрокам 1 этап '!AT23+'Все или ничего Игроки'!F12</f>
        <v>3</v>
      </c>
      <c r="AU23" s="332" t="n">
        <v>3</v>
      </c>
      <c r="AV23" s="332" t="n">
        <v>5</v>
      </c>
      <c r="AW23" s="332" t="n">
        <v>5</v>
      </c>
      <c r="AX23" s="332" t="n">
        <f aca="false">'Статистика по игрокам 1 этап '!AX23+'Все или ничего Игроки'!G12</f>
        <v>7</v>
      </c>
      <c r="AY23" s="332" t="n">
        <v>4</v>
      </c>
      <c r="AZ23" s="332"/>
      <c r="BA23" s="332"/>
      <c r="BB23" s="332"/>
      <c r="BC23" s="332"/>
      <c r="BD23" s="332"/>
      <c r="BE23" s="332"/>
      <c r="BF23" s="332"/>
      <c r="BG23" s="332"/>
      <c r="BH23" s="332"/>
      <c r="BI23" s="332"/>
      <c r="BJ23" s="332"/>
      <c r="BK23" s="332"/>
      <c r="BL23" s="332"/>
      <c r="BM23" s="332"/>
      <c r="BN23" s="332"/>
      <c r="BO23" s="332"/>
      <c r="BP23" s="332"/>
      <c r="BQ23" s="332"/>
      <c r="BR23" s="332"/>
      <c r="BS23" s="332"/>
      <c r="BT23" s="332"/>
      <c r="BU23" s="332"/>
      <c r="BV23" s="332"/>
      <c r="BW23" s="332"/>
    </row>
    <row r="24" customFormat="false" ht="16.5" hidden="false" customHeight="true" outlineLevel="0" collapsed="false">
      <c r="A24" s="333" t="s">
        <v>174</v>
      </c>
      <c r="B24" s="331" t="n">
        <f aca="false">'Статистика по игрокам 1 этап '!B24+'Финал статистика'!B13</f>
        <v>3</v>
      </c>
      <c r="C24" s="331" t="n">
        <f aca="false">'Статистика по игрокам 1 этап '!C24+'Финал статистика'!C13</f>
        <v>6</v>
      </c>
      <c r="D24" s="331" t="n">
        <f aca="false">'Статистика по игрокам 1 этап '!D24+'Финал статистика'!D13</f>
        <v>2</v>
      </c>
      <c r="E24" s="331" t="n">
        <f aca="false">'Статистика по игрокам 1 этап '!E24+'Финал статистика'!E13</f>
        <v>1</v>
      </c>
      <c r="F24" s="331" t="n">
        <f aca="false">'Статистика по игрокам 1 этап '!F24+'Финал статистика'!F13+'Последний Шанс Статистика Игрок'!C13</f>
        <v>1</v>
      </c>
      <c r="G24" s="331" t="n">
        <f aca="false">'Статистика по игрокам 1 этап '!G24+'Финал статистика'!G13</f>
        <v>5</v>
      </c>
      <c r="H24" s="331" t="n">
        <f aca="false">'Статистика по игрокам 1 этап '!H24+'Финал статистика'!H13</f>
        <v>5</v>
      </c>
      <c r="I24" s="331" t="n">
        <f aca="false">'Статистика по игрокам 1 этап '!I24+'Финал статистика'!I13</f>
        <v>5</v>
      </c>
      <c r="J24" s="331" t="n">
        <f aca="false">'Статистика по игрокам 1 этап '!J24+'Финал статистика'!J13+'Последний Шанс Статистика Игрок'!B13</f>
        <v>6</v>
      </c>
      <c r="K24" s="331" t="n">
        <f aca="false">'Статистика по игрокам 1 этап '!K24+'Финал статистика'!K13+'Все или ничего Игроки'!B13</f>
        <v>9</v>
      </c>
      <c r="L24" s="331" t="n">
        <f aca="false">'Статистика по игрокам 1 этап '!L24+'Последний Шанс Статистика Игрок'!D13</f>
        <v>3</v>
      </c>
      <c r="M24" s="331" t="n">
        <f aca="false">'Статистика по игрокам 1 этап '!M24+'Последний Шанс Статистика Игрок'!E13</f>
        <v>1</v>
      </c>
      <c r="N24" s="331" t="n">
        <f aca="false">'Статистика по игрокам 1 этап '!N24+'Последний Шанс Статистика Игрок'!F13</f>
        <v>4</v>
      </c>
      <c r="O24" s="331" t="n">
        <f aca="false">'Статистика по игрокам 1 этап '!O24+'Последний Шанс Статистика Игрок'!G13</f>
        <v>4</v>
      </c>
      <c r="P24" s="331" t="n">
        <f aca="false">'Статистика по игрокам 1 этап '!P24+'Последний Шанс Статистика Игрок'!H13</f>
        <v>4</v>
      </c>
      <c r="Q24" s="331" t="n">
        <f aca="false">'Статистика по игрокам 1 этап '!Q24+'Последний Шанс Статистика Игрок'!I13</f>
        <v>2</v>
      </c>
      <c r="R24" s="331" t="n">
        <f aca="false">'Статистика по игрокам 1 этап '!R24+'Последний Шанс Статистика Игрок'!J13</f>
        <v>7</v>
      </c>
      <c r="S24" s="331" t="n">
        <f aca="false">'Статистика по игрокам 1 этап '!S24+'Последний Шанс Статистика Игрок'!K13</f>
        <v>3</v>
      </c>
      <c r="T24" s="332" t="n">
        <v>1</v>
      </c>
      <c r="U24" s="332" t="n">
        <v>3</v>
      </c>
      <c r="V24" s="332" t="n">
        <v>5</v>
      </c>
      <c r="W24" s="332" t="n">
        <v>6</v>
      </c>
      <c r="X24" s="332" t="n">
        <v>4</v>
      </c>
      <c r="Y24" s="332" t="n">
        <v>4</v>
      </c>
      <c r="Z24" s="332" t="n">
        <v>5</v>
      </c>
      <c r="AA24" s="332" t="n">
        <f aca="false">'Статистика по игрокам 1 этап '!AA24+'Все или ничего Игроки'!K13</f>
        <v>3</v>
      </c>
      <c r="AB24" s="332" t="n">
        <f aca="false">'Статистика по игрокам 1 этап '!AB24+'Все или ничего Игроки'!D13</f>
        <v>6</v>
      </c>
      <c r="AC24" s="332" t="n">
        <v>6</v>
      </c>
      <c r="AD24" s="332" t="n">
        <v>3</v>
      </c>
      <c r="AE24" s="332" t="n">
        <f aca="false">'Статистика по игрокам 1 этап '!AE24+'Все или ничего Игроки'!C13</f>
        <v>2</v>
      </c>
      <c r="AF24" s="332" t="n">
        <v>7</v>
      </c>
      <c r="AG24" s="332" t="n">
        <f aca="false">'Статистика по игрокам 1 этап '!AG24+'Все или ничего Игроки'!H13</f>
        <v>6</v>
      </c>
      <c r="AH24" s="332" t="n">
        <f aca="false">'Статистика по игрокам 1 этап '!AH24+'Все или ничего Игроки'!I13</f>
        <v>8</v>
      </c>
      <c r="AI24" s="332" t="n">
        <v>4</v>
      </c>
      <c r="AJ24" s="332" t="n">
        <v>5</v>
      </c>
      <c r="AK24" s="332" t="n">
        <v>3</v>
      </c>
      <c r="AL24" s="332" t="n">
        <v>3</v>
      </c>
      <c r="AM24" s="332" t="n">
        <f aca="false">'Статистика по игрокам 1 этап '!AM24+'Все или ничего Игроки'!J13</f>
        <v>6</v>
      </c>
      <c r="AN24" s="332" t="n">
        <v>3</v>
      </c>
      <c r="AO24" s="332" t="n">
        <v>3</v>
      </c>
      <c r="AP24" s="332" t="n">
        <f aca="false">'Статистика по игрокам 1 этап '!AP24+'Все или ничего Игроки'!E13</f>
        <v>2</v>
      </c>
      <c r="AQ24" s="332" t="n">
        <v>4</v>
      </c>
      <c r="AR24" s="332" t="n">
        <v>9</v>
      </c>
      <c r="AS24" s="332" t="n">
        <v>2</v>
      </c>
      <c r="AT24" s="332" t="n">
        <f aca="false">'Статистика по игрокам 1 этап '!AT24+'Все или ничего Игроки'!F13</f>
        <v>7</v>
      </c>
      <c r="AU24" s="332" t="n">
        <v>3</v>
      </c>
      <c r="AV24" s="332" t="n">
        <v>2</v>
      </c>
      <c r="AW24" s="332" t="n">
        <v>3</v>
      </c>
      <c r="AX24" s="332" t="n">
        <f aca="false">'Статистика по игрокам 1 этап '!AX24+'Все или ничего Игроки'!G13</f>
        <v>3</v>
      </c>
      <c r="AY24" s="332" t="n">
        <v>4</v>
      </c>
      <c r="AZ24" s="332"/>
      <c r="BA24" s="332"/>
      <c r="BB24" s="332"/>
      <c r="BC24" s="332"/>
      <c r="BD24" s="332"/>
      <c r="BE24" s="332"/>
      <c r="BF24" s="332"/>
      <c r="BG24" s="332"/>
      <c r="BH24" s="332"/>
      <c r="BI24" s="332"/>
      <c r="BJ24" s="332"/>
      <c r="BK24" s="332"/>
      <c r="BL24" s="332"/>
      <c r="BM24" s="332"/>
      <c r="BN24" s="332"/>
      <c r="BO24" s="332"/>
      <c r="BP24" s="332"/>
      <c r="BQ24" s="332"/>
      <c r="BR24" s="332"/>
      <c r="BS24" s="332"/>
      <c r="BT24" s="332"/>
      <c r="BU24" s="332"/>
      <c r="BV24" s="332"/>
      <c r="BW24" s="332"/>
    </row>
    <row r="25" customFormat="false" ht="16.5" hidden="false" customHeight="true" outlineLevel="0" collapsed="false">
      <c r="A25" s="334" t="s">
        <v>175</v>
      </c>
      <c r="B25" s="331" t="n">
        <f aca="false">'Статистика по игрокам 1 этап '!B25+'Финал статистика'!B14</f>
        <v>1</v>
      </c>
      <c r="C25" s="331" t="n">
        <f aca="false">'Статистика по игрокам 1 этап '!C25+'Финал статистика'!C14</f>
        <v>0</v>
      </c>
      <c r="D25" s="331" t="n">
        <f aca="false">'Статистика по игрокам 1 этап '!D25+'Финал статистика'!D14</f>
        <v>0</v>
      </c>
      <c r="E25" s="331" t="n">
        <f aca="false">'Статистика по игрокам 1 этап '!E25+'Финал статистика'!E14</f>
        <v>1</v>
      </c>
      <c r="F25" s="331" t="n">
        <f aca="false">'Статистика по игрокам 1 этап '!F25+'Финал статистика'!F14+'Последний Шанс Статистика Игрок'!C14</f>
        <v>5</v>
      </c>
      <c r="G25" s="331" t="n">
        <f aca="false">'Статистика по игрокам 1 этап '!G25+'Финал статистика'!G14</f>
        <v>4</v>
      </c>
      <c r="H25" s="331" t="n">
        <f aca="false">'Статистика по игрокам 1 этап '!H25+'Финал статистика'!H14</f>
        <v>2</v>
      </c>
      <c r="I25" s="331" t="n">
        <f aca="false">'Статистика по игрокам 1 этап '!I25+'Финал статистика'!I14</f>
        <v>4</v>
      </c>
      <c r="J25" s="331" t="n">
        <f aca="false">'Статистика по игрокам 1 этап '!J25+'Финал статистика'!J14+'Последний Шанс Статистика Игрок'!B14</f>
        <v>4</v>
      </c>
      <c r="K25" s="331" t="n">
        <f aca="false">'Статистика по игрокам 1 этап '!K25+'Финал статистика'!K14+'Все или ничего Игроки'!B14</f>
        <v>7</v>
      </c>
      <c r="L25" s="331" t="n">
        <f aca="false">'Статистика по игрокам 1 этап '!L25+'Последний Шанс Статистика Игрок'!D14</f>
        <v>0</v>
      </c>
      <c r="M25" s="331" t="n">
        <f aca="false">'Статистика по игрокам 1 этап '!M25+'Последний Шанс Статистика Игрок'!E14</f>
        <v>5</v>
      </c>
      <c r="N25" s="331" t="n">
        <f aca="false">'Статистика по игрокам 1 этап '!N25+'Последний Шанс Статистика Игрок'!F14</f>
        <v>1</v>
      </c>
      <c r="O25" s="331" t="n">
        <f aca="false">'Статистика по игрокам 1 этап '!O25+'Последний Шанс Статистика Игрок'!G14</f>
        <v>1</v>
      </c>
      <c r="P25" s="331" t="n">
        <f aca="false">'Статистика по игрокам 1 этап '!P25+'Последний Шанс Статистика Игрок'!H14</f>
        <v>3</v>
      </c>
      <c r="Q25" s="331" t="n">
        <f aca="false">'Статистика по игрокам 1 этап '!Q25+'Последний Шанс Статистика Игрок'!I14</f>
        <v>4</v>
      </c>
      <c r="R25" s="331" t="n">
        <f aca="false">'Статистика по игрокам 1 этап '!R25+'Последний Шанс Статистика Игрок'!J14</f>
        <v>4</v>
      </c>
      <c r="S25" s="331" t="n">
        <f aca="false">'Статистика по игрокам 1 этап '!S25+'Последний Шанс Статистика Игрок'!K14</f>
        <v>1</v>
      </c>
      <c r="T25" s="332" t="n">
        <v>2</v>
      </c>
      <c r="U25" s="332" t="n">
        <v>4</v>
      </c>
      <c r="V25" s="332" t="n">
        <v>0</v>
      </c>
      <c r="W25" s="332" t="n">
        <v>1</v>
      </c>
      <c r="X25" s="332" t="n">
        <v>1</v>
      </c>
      <c r="Y25" s="332" t="n">
        <v>4</v>
      </c>
      <c r="Z25" s="332" t="n">
        <v>4</v>
      </c>
      <c r="AA25" s="332" t="n">
        <f aca="false">'Статистика по игрокам 1 этап '!AA25+'Все или ничего Игроки'!K14</f>
        <v>0</v>
      </c>
      <c r="AB25" s="332" t="n">
        <f aca="false">'Статистика по игрокам 1 этап '!AB25+'Все или ничего Игроки'!D14</f>
        <v>2</v>
      </c>
      <c r="AC25" s="332" t="n">
        <v>1</v>
      </c>
      <c r="AD25" s="332" t="n">
        <v>2</v>
      </c>
      <c r="AE25" s="332" t="n">
        <f aca="false">'Статистика по игрокам 1 этап '!AE25+'Все или ничего Игроки'!C14</f>
        <v>2</v>
      </c>
      <c r="AF25" s="332" t="n">
        <v>3</v>
      </c>
      <c r="AG25" s="332" t="n">
        <f aca="false">'Статистика по игрокам 1 этап '!AG25+'Все или ничего Игроки'!H14</f>
        <v>6</v>
      </c>
      <c r="AH25" s="332" t="n">
        <f aca="false">'Статистика по игрокам 1 этап '!AH25+'Все или ничего Игроки'!I14</f>
        <v>0</v>
      </c>
      <c r="AI25" s="332" t="n">
        <v>3</v>
      </c>
      <c r="AJ25" s="332" t="n">
        <v>0</v>
      </c>
      <c r="AK25" s="332" t="n">
        <v>1</v>
      </c>
      <c r="AL25" s="332" t="n">
        <v>0</v>
      </c>
      <c r="AM25" s="332" t="n">
        <f aca="false">'Статистика по игрокам 1 этап '!AM25+'Все или ничего Игроки'!J14</f>
        <v>0</v>
      </c>
      <c r="AN25" s="332" t="n">
        <v>3</v>
      </c>
      <c r="AO25" s="332" t="n">
        <v>4</v>
      </c>
      <c r="AP25" s="332" t="n">
        <f aca="false">'Статистика по игрокам 1 этап '!AP25+'Все или ничего Игроки'!E14</f>
        <v>3</v>
      </c>
      <c r="AQ25" s="332" t="n">
        <v>1</v>
      </c>
      <c r="AR25" s="332" t="n">
        <v>0</v>
      </c>
      <c r="AS25" s="332" t="n">
        <v>0</v>
      </c>
      <c r="AT25" s="332" t="n">
        <f aca="false">'Статистика по игрокам 1 этап '!AT25+'Все или ничего Игроки'!F14</f>
        <v>1</v>
      </c>
      <c r="AU25" s="332" t="n">
        <v>2</v>
      </c>
      <c r="AV25" s="332" t="n">
        <v>1</v>
      </c>
      <c r="AW25" s="332" t="n">
        <v>1</v>
      </c>
      <c r="AX25" s="332" t="n">
        <f aca="false">'Статистика по игрокам 1 этап '!AX25+'Все или ничего Игроки'!G14</f>
        <v>1</v>
      </c>
      <c r="AY25" s="332" t="n">
        <v>3</v>
      </c>
      <c r="AZ25" s="332"/>
      <c r="BA25" s="332"/>
      <c r="BB25" s="332"/>
      <c r="BC25" s="332"/>
      <c r="BD25" s="332"/>
      <c r="BE25" s="332"/>
      <c r="BF25" s="332"/>
      <c r="BG25" s="332"/>
      <c r="BH25" s="332"/>
      <c r="BI25" s="332"/>
      <c r="BJ25" s="332"/>
      <c r="BK25" s="332"/>
      <c r="BL25" s="332"/>
      <c r="BM25" s="332"/>
      <c r="BN25" s="332"/>
      <c r="BO25" s="332"/>
      <c r="BP25" s="332"/>
      <c r="BQ25" s="332"/>
      <c r="BR25" s="332"/>
      <c r="BS25" s="332"/>
      <c r="BT25" s="332"/>
      <c r="BU25" s="332"/>
      <c r="BV25" s="332"/>
      <c r="BW25" s="332"/>
    </row>
    <row r="26" customFormat="false" ht="16.5" hidden="false" customHeight="true" outlineLevel="0" collapsed="false">
      <c r="A26" s="334" t="s">
        <v>176</v>
      </c>
      <c r="B26" s="331" t="n">
        <f aca="false">'Статистика по игрокам 1 этап '!B26+'Финал статистика'!B15</f>
        <v>3</v>
      </c>
      <c r="C26" s="331" t="n">
        <f aca="false">'Статистика по игрокам 1 этап '!C26+'Финал статистика'!C15</f>
        <v>7</v>
      </c>
      <c r="D26" s="331" t="n">
        <f aca="false">'Статистика по игрокам 1 этап '!D26+'Финал статистика'!D15</f>
        <v>2</v>
      </c>
      <c r="E26" s="331" t="n">
        <f aca="false">'Статистика по игрокам 1 этап '!E26+'Финал статистика'!E15</f>
        <v>5</v>
      </c>
      <c r="F26" s="331" t="n">
        <f aca="false">'Статистика по игрокам 1 этап '!F26+'Финал статистика'!F15+'Последний Шанс Статистика Игрок'!C15</f>
        <v>2</v>
      </c>
      <c r="G26" s="331" t="n">
        <f aca="false">'Статистика по игрокам 1 этап '!G26+'Финал статистика'!G15</f>
        <v>2</v>
      </c>
      <c r="H26" s="331" t="n">
        <f aca="false">'Статистика по игрокам 1 этап '!H26+'Финал статистика'!H15</f>
        <v>2</v>
      </c>
      <c r="I26" s="331" t="n">
        <f aca="false">'Статистика по игрокам 1 этап '!I26+'Финал статистика'!I15</f>
        <v>1</v>
      </c>
      <c r="J26" s="331" t="n">
        <f aca="false">'Статистика по игрокам 1 этап '!J26+'Финал статистика'!J15+'Последний Шанс Статистика Игрок'!B15</f>
        <v>3</v>
      </c>
      <c r="K26" s="331" t="n">
        <f aca="false">'Статистика по игрокам 1 этап '!K26+'Финал статистика'!K15+'Все или ничего Игроки'!B15</f>
        <v>2</v>
      </c>
      <c r="L26" s="331" t="n">
        <f aca="false">'Статистика по игрокам 1 этап '!L26+'Последний Шанс Статистика Игрок'!D15</f>
        <v>3</v>
      </c>
      <c r="M26" s="331" t="n">
        <f aca="false">'Статистика по игрокам 1 этап '!M26+'Последний Шанс Статистика Игрок'!E15</f>
        <v>5</v>
      </c>
      <c r="N26" s="331" t="n">
        <f aca="false">'Статистика по игрокам 1 этап '!N26+'Последний Шанс Статистика Игрок'!F15</f>
        <v>2</v>
      </c>
      <c r="O26" s="331" t="n">
        <f aca="false">'Статистика по игрокам 1 этап '!O26+'Последний Шанс Статистика Игрок'!G15</f>
        <v>1</v>
      </c>
      <c r="P26" s="331" t="n">
        <f aca="false">'Статистика по игрокам 1 этап '!P26+'Последний Шанс Статистика Игрок'!H15</f>
        <v>3</v>
      </c>
      <c r="Q26" s="331" t="n">
        <f aca="false">'Статистика по игрокам 1 этап '!Q26+'Последний Шанс Статистика Игрок'!I15</f>
        <v>5</v>
      </c>
      <c r="R26" s="331" t="n">
        <f aca="false">'Статистика по игрокам 1 этап '!R26+'Последний Шанс Статистика Игрок'!J15</f>
        <v>3</v>
      </c>
      <c r="S26" s="331" t="n">
        <f aca="false">'Статистика по игрокам 1 этап '!S26+'Последний Шанс Статистика Игрок'!K15</f>
        <v>2</v>
      </c>
      <c r="T26" s="322" t="n">
        <v>2</v>
      </c>
      <c r="U26" s="322" t="n">
        <v>0</v>
      </c>
      <c r="V26" s="322" t="n">
        <v>2</v>
      </c>
      <c r="W26" s="322" t="n">
        <v>1</v>
      </c>
      <c r="X26" s="322" t="n">
        <v>3</v>
      </c>
      <c r="Y26" s="322" t="n">
        <v>3</v>
      </c>
      <c r="Z26" s="322" t="n">
        <v>2</v>
      </c>
      <c r="AA26" s="322" t="n">
        <f aca="false">'Статистика по игрокам 1 этап '!AA26+'Все или ничего Игроки'!K15</f>
        <v>1</v>
      </c>
      <c r="AB26" s="322" t="n">
        <f aca="false">'Статистика по игрокам 1 этап '!AB26+'Все или ничего Игроки'!D15</f>
        <v>2</v>
      </c>
      <c r="AC26" s="322" t="n">
        <v>0</v>
      </c>
      <c r="AD26" s="322" t="n">
        <v>2</v>
      </c>
      <c r="AE26" s="322" t="n">
        <f aca="false">'Статистика по игрокам 1 этап '!AE26+'Все или ничего Игроки'!C15</f>
        <v>2</v>
      </c>
      <c r="AF26" s="322" t="n">
        <v>2</v>
      </c>
      <c r="AG26" s="322" t="n">
        <f aca="false">'Статистика по игрокам 1 этап '!AG26+'Все или ничего Игроки'!H15</f>
        <v>4</v>
      </c>
      <c r="AH26" s="322" t="n">
        <f aca="false">'Статистика по игрокам 1 этап '!AH26+'Все или ничего Игроки'!I15</f>
        <v>4</v>
      </c>
      <c r="AI26" s="322" t="n">
        <v>1</v>
      </c>
      <c r="AJ26" s="322" t="n">
        <v>5</v>
      </c>
      <c r="AK26" s="322" t="n">
        <v>3</v>
      </c>
      <c r="AL26" s="322" t="n">
        <v>3</v>
      </c>
      <c r="AM26" s="322" t="n">
        <f aca="false">'Статистика по игрокам 1 этап '!AM26+'Все или ничего Игроки'!J15</f>
        <v>5</v>
      </c>
      <c r="AN26" s="322" t="n">
        <v>4</v>
      </c>
      <c r="AO26" s="322" t="n">
        <v>5</v>
      </c>
      <c r="AP26" s="322" t="n">
        <f aca="false">'Статистика по игрокам 1 этап '!AP26+'Все или ничего Игроки'!E15</f>
        <v>4</v>
      </c>
      <c r="AQ26" s="322" t="n">
        <v>5</v>
      </c>
      <c r="AR26" s="322" t="n">
        <v>1</v>
      </c>
      <c r="AS26" s="322" t="n">
        <v>1</v>
      </c>
      <c r="AT26" s="322" t="n">
        <f aca="false">'Статистика по игрокам 1 этап '!AT26+'Все или ничего Игроки'!F15</f>
        <v>1</v>
      </c>
      <c r="AU26" s="322" t="n">
        <v>4</v>
      </c>
      <c r="AV26" s="322" t="n">
        <v>1</v>
      </c>
      <c r="AW26" s="322" t="n">
        <v>2</v>
      </c>
      <c r="AX26" s="322" t="n">
        <f aca="false">'Статистика по игрокам 1 этап '!AX26+'Все или ничего Игроки'!G15</f>
        <v>2</v>
      </c>
      <c r="AY26" s="322" t="n">
        <v>5</v>
      </c>
      <c r="AZ26" s="322"/>
      <c r="BA26" s="322"/>
      <c r="BB26" s="322"/>
      <c r="BC26" s="322"/>
      <c r="BD26" s="322"/>
      <c r="BE26" s="322"/>
      <c r="BF26" s="322"/>
      <c r="BG26" s="322"/>
      <c r="BH26" s="322"/>
      <c r="BI26" s="322"/>
      <c r="BJ26" s="322"/>
      <c r="BK26" s="322"/>
      <c r="BL26" s="322"/>
      <c r="BM26" s="322"/>
      <c r="BN26" s="322"/>
      <c r="BO26" s="322"/>
      <c r="BP26" s="322"/>
      <c r="BQ26" s="322"/>
      <c r="BR26" s="322"/>
      <c r="BS26" s="322"/>
      <c r="BT26" s="322"/>
      <c r="BU26" s="322"/>
      <c r="BV26" s="322"/>
      <c r="BW26" s="322"/>
    </row>
    <row r="27" customFormat="false" ht="16.5" hidden="false" customHeight="true" outlineLevel="0" collapsed="false">
      <c r="A27" s="335" t="s">
        <v>177</v>
      </c>
      <c r="B27" s="331" t="n">
        <f aca="false">'Статистика по игрокам 1 этап '!B27+'Финал статистика'!B16</f>
        <v>4</v>
      </c>
      <c r="C27" s="331" t="n">
        <f aca="false">'Статистика по игрокам 1 этап '!C27+'Финал статистика'!C16</f>
        <v>1</v>
      </c>
      <c r="D27" s="331" t="n">
        <f aca="false">'Статистика по игрокам 1 этап '!D27+'Финал статистика'!D16</f>
        <v>3</v>
      </c>
      <c r="E27" s="331" t="n">
        <f aca="false">'Статистика по игрокам 1 этап '!E27+'Финал статистика'!E16</f>
        <v>5</v>
      </c>
      <c r="F27" s="331" t="n">
        <f aca="false">'Статистика по игрокам 1 этап '!F27+'Финал статистика'!F16+'Последний Шанс Статистика Игрок'!C16</f>
        <v>2</v>
      </c>
      <c r="G27" s="331" t="n">
        <f aca="false">'Статистика по игрокам 1 этап '!G27+'Финал статистика'!G16</f>
        <v>2</v>
      </c>
      <c r="H27" s="331" t="n">
        <f aca="false">'Статистика по игрокам 1 этап '!H27+'Финал статистика'!H16</f>
        <v>7</v>
      </c>
      <c r="I27" s="331" t="n">
        <f aca="false">'Статистика по игрокам 1 этап '!I27+'Финал статистика'!I16</f>
        <v>3</v>
      </c>
      <c r="J27" s="331" t="n">
        <f aca="false">'Статистика по игрокам 1 этап '!J27+'Финал статистика'!J16+'Последний Шанс Статистика Игрок'!B16</f>
        <v>7</v>
      </c>
      <c r="K27" s="331" t="n">
        <f aca="false">'Статистика по игрокам 1 этап '!K27+'Финал статистика'!K16+'Все или ничего Игроки'!B16</f>
        <v>1</v>
      </c>
      <c r="L27" s="331" t="n">
        <f aca="false">'Статистика по игрокам 1 этап '!L27+'Последний Шанс Статистика Игрок'!D16</f>
        <v>3</v>
      </c>
      <c r="M27" s="331" t="n">
        <f aca="false">'Статистика по игрокам 1 этап '!M27+'Последний Шанс Статистика Игрок'!E16</f>
        <v>3</v>
      </c>
      <c r="N27" s="331" t="n">
        <f aca="false">'Статистика по игрокам 1 этап '!N27+'Последний Шанс Статистика Игрок'!F16</f>
        <v>4</v>
      </c>
      <c r="O27" s="331" t="n">
        <f aca="false">'Статистика по игрокам 1 этап '!O27+'Последний Шанс Статистика Игрок'!G16</f>
        <v>1</v>
      </c>
      <c r="P27" s="331" t="n">
        <f aca="false">'Статистика по игрокам 1 этап '!P27+'Последний Шанс Статистика Игрок'!H16</f>
        <v>2</v>
      </c>
      <c r="Q27" s="331" t="n">
        <f aca="false">'Статистика по игрокам 1 этап '!Q27+'Последний Шанс Статистика Игрок'!I16</f>
        <v>3</v>
      </c>
      <c r="R27" s="331" t="n">
        <f aca="false">'Статистика по игрокам 1 этап '!R27+'Последний Шанс Статистика Игрок'!J16</f>
        <v>1</v>
      </c>
      <c r="S27" s="331" t="n">
        <f aca="false">'Статистика по игрокам 1 этап '!S27+'Последний Шанс Статистика Игрок'!K16</f>
        <v>4</v>
      </c>
      <c r="T27" s="332" t="n">
        <v>3</v>
      </c>
      <c r="U27" s="332" t="n">
        <v>4</v>
      </c>
      <c r="V27" s="332" t="n">
        <v>3</v>
      </c>
      <c r="W27" s="332" t="n">
        <v>2</v>
      </c>
      <c r="X27" s="332" t="n">
        <v>3</v>
      </c>
      <c r="Y27" s="332" t="n">
        <v>3</v>
      </c>
      <c r="Z27" s="332" t="n">
        <v>1</v>
      </c>
      <c r="AA27" s="332" t="n">
        <f aca="false">'Статистика по игрокам 1 этап '!AA27+'Все или ничего Игроки'!K16</f>
        <v>2</v>
      </c>
      <c r="AB27" s="332" t="n">
        <f aca="false">'Статистика по игрокам 1 этап '!AB27+'Все или ничего Игроки'!D16</f>
        <v>4</v>
      </c>
      <c r="AC27" s="332" t="n">
        <v>4</v>
      </c>
      <c r="AD27" s="332" t="n">
        <v>2</v>
      </c>
      <c r="AE27" s="332" t="n">
        <f aca="false">'Статистика по игрокам 1 этап '!AE27+'Все или ничего Игроки'!C16</f>
        <v>3</v>
      </c>
      <c r="AF27" s="332" t="n">
        <v>4</v>
      </c>
      <c r="AG27" s="332" t="n">
        <f aca="false">'Статистика по игрокам 1 этап '!AG27+'Все или ничего Игроки'!H16</f>
        <v>2</v>
      </c>
      <c r="AH27" s="332" t="n">
        <f aca="false">'Статистика по игрокам 1 этап '!AH27+'Все или ничего Игроки'!I16</f>
        <v>2</v>
      </c>
      <c r="AI27" s="332" t="n">
        <v>1</v>
      </c>
      <c r="AJ27" s="332" t="n">
        <v>1</v>
      </c>
      <c r="AK27" s="332" t="n">
        <v>2</v>
      </c>
      <c r="AL27" s="332" t="n">
        <v>3</v>
      </c>
      <c r="AM27" s="332" t="n">
        <f aca="false">'Статистика по игрокам 1 этап '!AM27+'Все или ничего Игроки'!J16</f>
        <v>2</v>
      </c>
      <c r="AN27" s="332" t="n">
        <v>1</v>
      </c>
      <c r="AO27" s="332" t="n">
        <v>1</v>
      </c>
      <c r="AP27" s="332" t="n">
        <f aca="false">'Статистика по игрокам 1 этап '!AP27+'Все или ничего Игроки'!E16</f>
        <v>6</v>
      </c>
      <c r="AQ27" s="332" t="n">
        <v>1</v>
      </c>
      <c r="AR27" s="332" t="n">
        <v>3</v>
      </c>
      <c r="AS27" s="332" t="n">
        <v>0</v>
      </c>
      <c r="AT27" s="332" t="n">
        <f aca="false">'Статистика по игрокам 1 этап '!AT27+'Все или ничего Игроки'!F16</f>
        <v>7</v>
      </c>
      <c r="AU27" s="332" t="n">
        <v>2</v>
      </c>
      <c r="AV27" s="332" t="n">
        <v>1</v>
      </c>
      <c r="AW27" s="332" t="n">
        <v>1</v>
      </c>
      <c r="AX27" s="332" t="n">
        <f aca="false">'Статистика по игрокам 1 этап '!AX27+'Все или ничего Игроки'!G16</f>
        <v>2</v>
      </c>
      <c r="AY27" s="332" t="n">
        <v>3</v>
      </c>
      <c r="AZ27" s="332"/>
      <c r="BA27" s="332"/>
      <c r="BB27" s="332"/>
      <c r="BC27" s="332"/>
      <c r="BD27" s="332"/>
      <c r="BE27" s="332"/>
      <c r="BF27" s="332"/>
      <c r="BG27" s="332"/>
      <c r="BH27" s="332"/>
      <c r="BI27" s="332"/>
      <c r="BJ27" s="332"/>
      <c r="BK27" s="332"/>
      <c r="BL27" s="332"/>
      <c r="BM27" s="332"/>
      <c r="BN27" s="332"/>
      <c r="BO27" s="332"/>
      <c r="BP27" s="332"/>
      <c r="BQ27" s="332"/>
      <c r="BR27" s="332"/>
      <c r="BS27" s="332"/>
      <c r="BT27" s="332"/>
      <c r="BU27" s="332"/>
      <c r="BV27" s="332"/>
      <c r="BW27" s="332"/>
    </row>
    <row r="28" customFormat="false" ht="16.5" hidden="false" customHeight="true" outlineLevel="0" collapsed="false">
      <c r="A28" s="335" t="s">
        <v>178</v>
      </c>
      <c r="B28" s="331" t="n">
        <f aca="false">'Статистика по игрокам 1 этап '!B28+'Финал статистика'!B17</f>
        <v>1</v>
      </c>
      <c r="C28" s="331" t="n">
        <f aca="false">'Статистика по игрокам 1 этап '!C28+'Финал статистика'!C17</f>
        <v>2</v>
      </c>
      <c r="D28" s="331" t="n">
        <f aca="false">'Статистика по игрокам 1 этап '!D28+'Финал статистика'!D17</f>
        <v>4</v>
      </c>
      <c r="E28" s="331" t="n">
        <f aca="false">'Статистика по игрокам 1 этап '!E28+'Финал статистика'!E17</f>
        <v>2</v>
      </c>
      <c r="F28" s="331" t="n">
        <f aca="false">'Статистика по игрокам 1 этап '!F28+'Финал статистика'!F17+'Последний Шанс Статистика Игрок'!C17</f>
        <v>0</v>
      </c>
      <c r="G28" s="331" t="n">
        <f aca="false">'Статистика по игрокам 1 этап '!G28+'Финал статистика'!G17</f>
        <v>2</v>
      </c>
      <c r="H28" s="331" t="n">
        <f aca="false">'Статистика по игрокам 1 этап '!H28+'Финал статистика'!H17</f>
        <v>0</v>
      </c>
      <c r="I28" s="331" t="n">
        <f aca="false">'Статистика по игрокам 1 этап '!I28+'Финал статистика'!I17</f>
        <v>4</v>
      </c>
      <c r="J28" s="331" t="n">
        <f aca="false">'Статистика по игрокам 1 этап '!J28+'Финал статистика'!J17+'Последний Шанс Статистика Игрок'!B17</f>
        <v>4</v>
      </c>
      <c r="K28" s="331" t="n">
        <f aca="false">'Статистика по игрокам 1 этап '!K28+'Финал статистика'!K17+'Все или ничего Игроки'!B17</f>
        <v>3</v>
      </c>
      <c r="L28" s="331" t="n">
        <f aca="false">'Статистика по игрокам 1 этап '!L28+'Последний Шанс Статистика Игрок'!D17</f>
        <v>2</v>
      </c>
      <c r="M28" s="331" t="n">
        <f aca="false">'Статистика по игрокам 1 этап '!M28+'Последний Шанс Статистика Игрок'!E17</f>
        <v>0</v>
      </c>
      <c r="N28" s="331" t="n">
        <f aca="false">'Статистика по игрокам 1 этап '!N28+'Последний Шанс Статистика Игрок'!F17</f>
        <v>2</v>
      </c>
      <c r="O28" s="331" t="n">
        <f aca="false">'Статистика по игрокам 1 этап '!O28+'Последний Шанс Статистика Игрок'!G17</f>
        <v>2</v>
      </c>
      <c r="P28" s="331" t="n">
        <f aca="false">'Статистика по игрокам 1 этап '!P28+'Последний Шанс Статистика Игрок'!H17</f>
        <v>2</v>
      </c>
      <c r="Q28" s="331" t="n">
        <f aca="false">'Статистика по игрокам 1 этап '!Q28+'Последний Шанс Статистика Игрок'!I17</f>
        <v>3</v>
      </c>
      <c r="R28" s="331" t="n">
        <f aca="false">'Статистика по игрокам 1 этап '!R28+'Последний Шанс Статистика Игрок'!J17</f>
        <v>2</v>
      </c>
      <c r="S28" s="331" t="n">
        <f aca="false">'Статистика по игрокам 1 этап '!S28+'Последний Шанс Статистика Игрок'!K17</f>
        <v>0</v>
      </c>
      <c r="T28" s="332" t="n">
        <v>1</v>
      </c>
      <c r="U28" s="332" t="n">
        <v>3</v>
      </c>
      <c r="V28" s="332" t="n">
        <v>2</v>
      </c>
      <c r="W28" s="332" t="n">
        <v>0</v>
      </c>
      <c r="X28" s="332" t="n">
        <v>3</v>
      </c>
      <c r="Y28" s="332" t="n">
        <v>2</v>
      </c>
      <c r="Z28" s="332" t="n">
        <v>3</v>
      </c>
      <c r="AA28" s="332" t="n">
        <f aca="false">'Статистика по игрокам 1 этап '!AA28+'Все или ничего Игроки'!K17</f>
        <v>4</v>
      </c>
      <c r="AB28" s="332" t="n">
        <f aca="false">'Статистика по игрокам 1 этап '!AB28+'Все или ничего Игроки'!D17</f>
        <v>2</v>
      </c>
      <c r="AC28" s="332" t="n">
        <v>3</v>
      </c>
      <c r="AD28" s="332" t="n">
        <v>2</v>
      </c>
      <c r="AE28" s="332" t="n">
        <f aca="false">'Статистика по игрокам 1 этап '!AE28+'Все или ничего Игроки'!C17</f>
        <v>1</v>
      </c>
      <c r="AF28" s="332" t="n">
        <v>2</v>
      </c>
      <c r="AG28" s="332" t="n">
        <f aca="false">'Статистика по игрокам 1 этап '!AG28+'Все или ничего Игроки'!H17</f>
        <v>0</v>
      </c>
      <c r="AH28" s="332" t="n">
        <f aca="false">'Статистика по игрокам 1 этап '!AH28+'Все или ничего Игроки'!I17</f>
        <v>1</v>
      </c>
      <c r="AI28" s="332" t="n">
        <v>1</v>
      </c>
      <c r="AJ28" s="332" t="n">
        <v>1</v>
      </c>
      <c r="AK28" s="332" t="n">
        <v>2</v>
      </c>
      <c r="AL28" s="332" t="n">
        <v>0</v>
      </c>
      <c r="AM28" s="332" t="n">
        <f aca="false">'Статистика по игрокам 1 этап '!AM28+'Все или ничего Игроки'!J17</f>
        <v>1</v>
      </c>
      <c r="AN28" s="332" t="n">
        <v>2</v>
      </c>
      <c r="AO28" s="332" t="n">
        <v>1</v>
      </c>
      <c r="AP28" s="332" t="n">
        <f aca="false">'Статистика по игрокам 1 этап '!AP28+'Все или ничего Игроки'!E17</f>
        <v>3</v>
      </c>
      <c r="AQ28" s="332" t="n">
        <v>2</v>
      </c>
      <c r="AR28" s="332" t="n">
        <v>0</v>
      </c>
      <c r="AS28" s="332" t="n">
        <v>2</v>
      </c>
      <c r="AT28" s="332" t="n">
        <f aca="false">'Статистика по игрокам 1 этап '!AT28+'Все или ничего Игроки'!F17</f>
        <v>3</v>
      </c>
      <c r="AU28" s="332" t="n">
        <v>4</v>
      </c>
      <c r="AV28" s="332" t="n">
        <v>6</v>
      </c>
      <c r="AW28" s="332" t="n">
        <v>1</v>
      </c>
      <c r="AX28" s="332" t="n">
        <f aca="false">'Статистика по игрокам 1 этап '!AX28+'Все или ничего Игроки'!G17</f>
        <v>6</v>
      </c>
      <c r="AY28" s="332" t="n">
        <v>4</v>
      </c>
      <c r="AZ28" s="332"/>
      <c r="BA28" s="332"/>
      <c r="BB28" s="332"/>
      <c r="BC28" s="332"/>
      <c r="BD28" s="332"/>
      <c r="BE28" s="332"/>
      <c r="BF28" s="332"/>
      <c r="BG28" s="332"/>
      <c r="BH28" s="332"/>
      <c r="BI28" s="332"/>
      <c r="BJ28" s="332"/>
      <c r="BK28" s="332"/>
      <c r="BL28" s="332"/>
      <c r="BM28" s="332"/>
      <c r="BN28" s="332"/>
      <c r="BO28" s="332"/>
      <c r="BP28" s="332"/>
      <c r="BQ28" s="332"/>
      <c r="BR28" s="332"/>
      <c r="BS28" s="332"/>
      <c r="BT28" s="332"/>
      <c r="BU28" s="332"/>
      <c r="BV28" s="332"/>
      <c r="BW28" s="332"/>
    </row>
    <row r="29" customFormat="false" ht="16.5" hidden="false" customHeight="true" outlineLevel="0" collapsed="false">
      <c r="A29" s="336" t="s">
        <v>179</v>
      </c>
      <c r="B29" s="331" t="n">
        <f aca="false">'Статистика по игрокам 1 этап '!B29+'Финал статистика'!B18</f>
        <v>14</v>
      </c>
      <c r="C29" s="331" t="n">
        <f aca="false">'Статистика по игрокам 1 этап '!C29+'Финал статистика'!C18</f>
        <v>20</v>
      </c>
      <c r="D29" s="331" t="n">
        <f aca="false">'Статистика по игрокам 1 этап '!D29+'Финал статистика'!D18</f>
        <v>14</v>
      </c>
      <c r="E29" s="331" t="n">
        <f aca="false">'Статистика по игрокам 1 этап '!E29+'Финал статистика'!E18</f>
        <v>19</v>
      </c>
      <c r="F29" s="331" t="n">
        <f aca="false">'Статистика по игрокам 1 этап '!F29+'Финал статистика'!F18+'Последний Шанс Статистика Игрок'!C18</f>
        <v>18</v>
      </c>
      <c r="G29" s="331" t="n">
        <f aca="false">'Статистика по игрокам 1 этап '!G29+'Финал статистика'!G18</f>
        <v>20</v>
      </c>
      <c r="H29" s="331" t="n">
        <f aca="false">'Статистика по игрокам 1 этап '!H29+'Финал статистика'!H18</f>
        <v>21</v>
      </c>
      <c r="I29" s="331" t="n">
        <f aca="false">'Статистика по игрокам 1 этап '!I29+'Финал статистика'!I18</f>
        <v>19</v>
      </c>
      <c r="J29" s="331" t="n">
        <f aca="false">'Статистика по игрокам 1 этап '!J29+'Финал статистика'!J18+'Последний Шанс Статистика Игрок'!B18</f>
        <v>12</v>
      </c>
      <c r="K29" s="331" t="n">
        <f aca="false">'Статистика по игрокам 1 этап '!K29+'Финал статистика'!K18+'Все или ничего Игроки'!B18</f>
        <v>21</v>
      </c>
      <c r="L29" s="331" t="n">
        <f aca="false">'Статистика по игрокам 1 этап '!L29+'Последний Шанс Статистика Игрок'!D18</f>
        <v>12</v>
      </c>
      <c r="M29" s="331" t="n">
        <f aca="false">'Статистика по игрокам 1 этап '!M29+'Последний Шанс Статистика Игрок'!E18</f>
        <v>9</v>
      </c>
      <c r="N29" s="331" t="n">
        <f aca="false">'Статистика по игрокам 1 этап '!N29+'Последний Шанс Статистика Игрок'!F18</f>
        <v>15</v>
      </c>
      <c r="O29" s="331" t="n">
        <f aca="false">'Статистика по игрокам 1 этап '!O29+'Последний Шанс Статистика Игрок'!G18</f>
        <v>12</v>
      </c>
      <c r="P29" s="331" t="n">
        <f aca="false">'Статистика по игрокам 1 этап '!P29+'Последний Шанс Статистика Игрок'!H18</f>
        <v>13</v>
      </c>
      <c r="Q29" s="331" t="n">
        <f aca="false">'Статистика по игрокам 1 этап '!Q29+'Последний Шанс Статистика Игрок'!I18</f>
        <v>11</v>
      </c>
      <c r="R29" s="331" t="n">
        <f aca="false">'Статистика по игрокам 1 этап '!R29+'Последний Шанс Статистика Игрок'!J18</f>
        <v>15</v>
      </c>
      <c r="S29" s="331" t="n">
        <f aca="false">'Статистика по игрокам 1 этап '!S29+'Последний Шанс Статистика Игрок'!K18</f>
        <v>12</v>
      </c>
      <c r="T29" s="332" t="n">
        <v>13</v>
      </c>
      <c r="U29" s="332" t="n">
        <v>10</v>
      </c>
      <c r="V29" s="332" t="n">
        <v>13</v>
      </c>
      <c r="W29" s="332" t="n">
        <v>12</v>
      </c>
      <c r="X29" s="332" t="n">
        <v>10</v>
      </c>
      <c r="Y29" s="332" t="n">
        <v>9</v>
      </c>
      <c r="Z29" s="332" t="n">
        <v>9</v>
      </c>
      <c r="AA29" s="332" t="n">
        <f aca="false">'Статистика по игрокам 1 этап '!AA29+'Все или ничего Игроки'!K18</f>
        <v>18</v>
      </c>
      <c r="AB29" s="332" t="n">
        <f aca="false">'Статистика по игрокам 1 этап '!AB29+'Все или ничего Игроки'!D18</f>
        <v>16</v>
      </c>
      <c r="AC29" s="332" t="n">
        <v>11</v>
      </c>
      <c r="AD29" s="332" t="n">
        <v>9</v>
      </c>
      <c r="AE29" s="332" t="n">
        <f aca="false">'Статистика по игрокам 1 этап '!AE29+'Все или ничего Игроки'!C18</f>
        <v>16</v>
      </c>
      <c r="AF29" s="332" t="n">
        <v>8</v>
      </c>
      <c r="AG29" s="332" t="n">
        <f aca="false">'Статистика по игрокам 1 этап '!AG29+'Все или ничего Игроки'!H18</f>
        <v>12</v>
      </c>
      <c r="AH29" s="332" t="n">
        <f aca="false">'Статистика по игрокам 1 этап '!AH29+'Все или ничего Игроки'!I18</f>
        <v>16</v>
      </c>
      <c r="AI29" s="332" t="n">
        <v>11</v>
      </c>
      <c r="AJ29" s="332" t="n">
        <v>10</v>
      </c>
      <c r="AK29" s="332" t="n">
        <v>13</v>
      </c>
      <c r="AL29" s="332" t="n">
        <v>9</v>
      </c>
      <c r="AM29" s="332" t="n">
        <f aca="false">'Статистика по игрокам 1 этап '!AM29+'Все или ничего Игроки'!J18</f>
        <v>17</v>
      </c>
      <c r="AN29" s="332" t="n">
        <v>9</v>
      </c>
      <c r="AO29" s="332" t="n">
        <v>6</v>
      </c>
      <c r="AP29" s="332" t="n">
        <f aca="false">'Статистика по игрокам 1 этап '!AP29+'Все или ничего Игроки'!E18</f>
        <v>11</v>
      </c>
      <c r="AQ29" s="332" t="n">
        <v>7</v>
      </c>
      <c r="AR29" s="332" t="n">
        <v>7</v>
      </c>
      <c r="AS29" s="332" t="n">
        <v>10</v>
      </c>
      <c r="AT29" s="332" t="n">
        <f aca="false">'Статистика по игрокам 1 этап '!AT29+'Все или ничего Игроки'!F18</f>
        <v>14</v>
      </c>
      <c r="AU29" s="332" t="n">
        <v>9</v>
      </c>
      <c r="AV29" s="332" t="n">
        <v>8</v>
      </c>
      <c r="AW29" s="332" t="n">
        <v>7</v>
      </c>
      <c r="AX29" s="332" t="n">
        <f aca="false">'Статистика по игрокам 1 этап '!AX29+'Все или ничего Игроки'!G18</f>
        <v>8</v>
      </c>
      <c r="AY29" s="332" t="n">
        <v>3</v>
      </c>
      <c r="AZ29" s="332"/>
      <c r="BA29" s="332"/>
      <c r="BB29" s="332"/>
      <c r="BC29" s="332"/>
      <c r="BD29" s="332"/>
      <c r="BE29" s="332"/>
      <c r="BF29" s="332"/>
      <c r="BG29" s="332"/>
      <c r="BH29" s="332"/>
      <c r="BI29" s="332"/>
      <c r="BJ29" s="332"/>
      <c r="BK29" s="332"/>
      <c r="BL29" s="332"/>
      <c r="BM29" s="332"/>
      <c r="BN29" s="332"/>
      <c r="BO29" s="332"/>
      <c r="BP29" s="332"/>
      <c r="BQ29" s="332"/>
      <c r="BR29" s="332"/>
      <c r="BS29" s="332"/>
      <c r="BT29" s="332"/>
      <c r="BU29" s="332"/>
      <c r="BV29" s="332"/>
      <c r="BW29" s="332"/>
    </row>
    <row r="30" customFormat="false" ht="16.5" hidden="false" customHeight="true" outlineLevel="0" collapsed="false">
      <c r="A30" s="336" t="s">
        <v>180</v>
      </c>
      <c r="B30" s="331" t="n">
        <f aca="false">'Статистика по игрокам 1 этап '!B30+'Финал статистика'!B19</f>
        <v>24</v>
      </c>
      <c r="C30" s="331" t="n">
        <f aca="false">'Статистика по игрокам 1 этап '!C30+'Финал статистика'!C19</f>
        <v>14</v>
      </c>
      <c r="D30" s="331" t="n">
        <f aca="false">'Статистика по игрокам 1 этап '!D30+'Финал статистика'!D19</f>
        <v>18</v>
      </c>
      <c r="E30" s="331" t="n">
        <f aca="false">'Статистика по игрокам 1 этап '!E30+'Финал статистика'!E19</f>
        <v>18</v>
      </c>
      <c r="F30" s="331" t="n">
        <f aca="false">'Статистика по игрокам 1 этап '!F30+'Финал статистика'!F19+'Последний Шанс Статистика Игрок'!C19</f>
        <v>30</v>
      </c>
      <c r="G30" s="331" t="n">
        <f aca="false">'Статистика по игрокам 1 этап '!G30+'Финал статистика'!G19</f>
        <v>18</v>
      </c>
      <c r="H30" s="331" t="n">
        <f aca="false">'Статистика по игрокам 1 этап '!H30+'Финал статистика'!H19</f>
        <v>16</v>
      </c>
      <c r="I30" s="331" t="n">
        <f aca="false">'Статистика по игрокам 1 этап '!I30+'Финал статистика'!I19</f>
        <v>15</v>
      </c>
      <c r="J30" s="331" t="n">
        <f aca="false">'Статистика по игрокам 1 этап '!J30+'Финал статистика'!J19+'Последний Шанс Статистика Игрок'!B19</f>
        <v>20</v>
      </c>
      <c r="K30" s="331" t="n">
        <f aca="false">'Статистика по игрокам 1 этап '!K30+'Финал статистика'!K19+'Все или ничего Игроки'!B19</f>
        <v>20</v>
      </c>
      <c r="L30" s="331" t="n">
        <f aca="false">'Статистика по игрокам 1 этап '!L30+'Последний Шанс Статистика Игрок'!D19</f>
        <v>17</v>
      </c>
      <c r="M30" s="331" t="n">
        <f aca="false">'Статистика по игрокам 1 этап '!M30+'Последний Шанс Статистика Игрок'!E19</f>
        <v>18</v>
      </c>
      <c r="N30" s="331" t="n">
        <f aca="false">'Статистика по игрокам 1 этап '!N30+'Последний Шанс Статистика Игрок'!F19</f>
        <v>17</v>
      </c>
      <c r="O30" s="331" t="n">
        <f aca="false">'Статистика по игрокам 1 этап '!O30+'Последний Шанс Статистика Игрок'!G19</f>
        <v>18</v>
      </c>
      <c r="P30" s="331" t="n">
        <f aca="false">'Статистика по игрокам 1 этап '!P30+'Последний Шанс Статистика Игрок'!H19</f>
        <v>15</v>
      </c>
      <c r="Q30" s="331" t="n">
        <f aca="false">'Статистика по игрокам 1 этап '!Q30+'Последний Шанс Статистика Игрок'!I19</f>
        <v>17</v>
      </c>
      <c r="R30" s="331" t="n">
        <f aca="false">'Статистика по игрокам 1 этап '!R30+'Последний Шанс Статистика Игрок'!J19</f>
        <v>13</v>
      </c>
      <c r="S30" s="331" t="n">
        <f aca="false">'Статистика по игрокам 1 этап '!S30+'Последний Шанс Статистика Игрок'!K19</f>
        <v>22</v>
      </c>
      <c r="T30" s="332" t="n">
        <v>15</v>
      </c>
      <c r="U30" s="332" t="n">
        <v>11</v>
      </c>
      <c r="V30" s="332" t="n">
        <v>9</v>
      </c>
      <c r="W30" s="332" t="n">
        <v>13</v>
      </c>
      <c r="X30" s="332" t="n">
        <v>14</v>
      </c>
      <c r="Y30" s="332" t="n">
        <v>11</v>
      </c>
      <c r="Z30" s="332" t="n">
        <v>11</v>
      </c>
      <c r="AA30" s="332" t="n">
        <f aca="false">'Статистика по игрокам 1 этап '!AA30+'Все или ничего Игроки'!K19</f>
        <v>16</v>
      </c>
      <c r="AB30" s="332" t="n">
        <f aca="false">'Статистика по игрокам 1 этап '!AB30+'Все или ничего Игроки'!D19</f>
        <v>14</v>
      </c>
      <c r="AC30" s="332" t="n">
        <v>12</v>
      </c>
      <c r="AD30" s="332" t="n">
        <v>16</v>
      </c>
      <c r="AE30" s="332" t="n">
        <f aca="false">'Статистика по игрокам 1 этап '!AE30+'Все или ничего Игроки'!C19</f>
        <v>22</v>
      </c>
      <c r="AF30" s="332" t="n">
        <v>12</v>
      </c>
      <c r="AG30" s="332" t="n">
        <f aca="false">'Статистика по игрокам 1 этап '!AG30+'Все или ничего Игроки'!H19</f>
        <v>18</v>
      </c>
      <c r="AH30" s="332" t="n">
        <f aca="false">'Статистика по игрокам 1 этап '!AH30+'Все или ничего Игроки'!I19</f>
        <v>16</v>
      </c>
      <c r="AI30" s="332" t="n">
        <v>15</v>
      </c>
      <c r="AJ30" s="332" t="n">
        <v>11</v>
      </c>
      <c r="AK30" s="332" t="n">
        <v>12</v>
      </c>
      <c r="AL30" s="332" t="n">
        <v>20</v>
      </c>
      <c r="AM30" s="332" t="n">
        <f aca="false">'Статистика по игрокам 1 этап '!AM30+'Все или ничего Игроки'!J19</f>
        <v>16</v>
      </c>
      <c r="AN30" s="332" t="n">
        <v>15</v>
      </c>
      <c r="AO30" s="332" t="n">
        <v>14</v>
      </c>
      <c r="AP30" s="332" t="n">
        <f aca="false">'Статистика по игрокам 1 этап '!AP30+'Все или ничего Игроки'!E19</f>
        <v>18</v>
      </c>
      <c r="AQ30" s="332" t="n">
        <v>15</v>
      </c>
      <c r="AR30" s="332" t="n">
        <v>15</v>
      </c>
      <c r="AS30" s="332" t="n">
        <v>21</v>
      </c>
      <c r="AT30" s="332" t="n">
        <f aca="false">'Статистика по игрокам 1 этап '!AT30+'Все или ничего Игроки'!F19</f>
        <v>14</v>
      </c>
      <c r="AU30" s="332" t="n">
        <v>13</v>
      </c>
      <c r="AV30" s="332" t="n">
        <v>16</v>
      </c>
      <c r="AW30" s="332" t="n">
        <v>20</v>
      </c>
      <c r="AX30" s="332" t="n">
        <f aca="false">'Статистика по игрокам 1 этап '!AX30+'Все или ничего Игроки'!G19</f>
        <v>21</v>
      </c>
      <c r="AY30" s="332" t="n">
        <v>14</v>
      </c>
      <c r="AZ30" s="332"/>
      <c r="BA30" s="332"/>
      <c r="BB30" s="332"/>
      <c r="BC30" s="332"/>
      <c r="BD30" s="332"/>
      <c r="BE30" s="332"/>
      <c r="BF30" s="332"/>
      <c r="BG30" s="332"/>
      <c r="BH30" s="332"/>
      <c r="BI30" s="332"/>
      <c r="BJ30" s="332"/>
      <c r="BK30" s="332"/>
      <c r="BL30" s="332"/>
      <c r="BM30" s="332"/>
      <c r="BN30" s="332"/>
      <c r="BO30" s="332"/>
      <c r="BP30" s="332"/>
      <c r="BQ30" s="332"/>
      <c r="BR30" s="332"/>
      <c r="BS30" s="332"/>
      <c r="BT30" s="332"/>
      <c r="BU30" s="332"/>
      <c r="BV30" s="332"/>
      <c r="BW30" s="332"/>
    </row>
    <row r="31" customFormat="false" ht="16.5" hidden="false" customHeight="true" outlineLevel="0" collapsed="false">
      <c r="A31" s="337" t="s">
        <v>181</v>
      </c>
      <c r="B31" s="338"/>
      <c r="C31" s="339"/>
      <c r="D31" s="339"/>
      <c r="E31" s="339"/>
      <c r="F31" s="339"/>
      <c r="G31" s="339"/>
      <c r="H31" s="339"/>
      <c r="I31" s="339"/>
      <c r="J31" s="339"/>
      <c r="K31" s="339"/>
      <c r="L31" s="339"/>
      <c r="M31" s="339"/>
      <c r="N31" s="339"/>
      <c r="O31" s="339"/>
      <c r="P31" s="339"/>
      <c r="Q31" s="339"/>
      <c r="R31" s="339"/>
      <c r="S31" s="339"/>
      <c r="T31" s="339"/>
      <c r="U31" s="339"/>
      <c r="V31" s="339"/>
      <c r="W31" s="339"/>
      <c r="X31" s="339"/>
      <c r="Y31" s="339"/>
      <c r="Z31" s="339"/>
      <c r="AA31" s="339"/>
      <c r="AB31" s="339"/>
      <c r="AC31" s="339"/>
      <c r="AD31" s="339"/>
      <c r="AE31" s="339"/>
      <c r="AF31" s="339"/>
      <c r="AG31" s="339"/>
      <c r="AH31" s="339"/>
      <c r="AI31" s="339"/>
      <c r="AJ31" s="339"/>
      <c r="AK31" s="339"/>
      <c r="AL31" s="339"/>
      <c r="AM31" s="339"/>
      <c r="AN31" s="339"/>
      <c r="AO31" s="339"/>
      <c r="AP31" s="339"/>
      <c r="AQ31" s="339"/>
      <c r="AR31" s="339"/>
      <c r="AS31" s="339"/>
      <c r="AT31" s="339"/>
      <c r="AU31" s="339"/>
      <c r="AV31" s="339"/>
      <c r="AW31" s="339"/>
      <c r="AX31" s="339"/>
      <c r="AY31" s="339"/>
      <c r="AZ31" s="339"/>
      <c r="BA31" s="339"/>
      <c r="BB31" s="339"/>
      <c r="BC31" s="339"/>
      <c r="BD31" s="339"/>
      <c r="BE31" s="339"/>
      <c r="BF31" s="339"/>
      <c r="BG31" s="339"/>
      <c r="BH31" s="339"/>
      <c r="BI31" s="339"/>
      <c r="BJ31" s="339"/>
      <c r="BK31" s="339"/>
      <c r="BL31" s="339"/>
      <c r="BM31" s="339"/>
      <c r="BN31" s="339"/>
      <c r="BO31" s="339"/>
      <c r="BP31" s="339"/>
      <c r="BQ31" s="339"/>
      <c r="BR31" s="339"/>
      <c r="BS31" s="339"/>
      <c r="BT31" s="339"/>
      <c r="BU31" s="339"/>
      <c r="BV31" s="339"/>
      <c r="BW31" s="339"/>
    </row>
    <row r="32" customFormat="false" ht="16.5" hidden="false" customHeight="true" outlineLevel="0" collapsed="false">
      <c r="A32" s="340" t="s">
        <v>182</v>
      </c>
      <c r="B32" s="341" t="n">
        <f aca="false">(B23+B25+B27+B29)/B3</f>
        <v>0.46551724137931</v>
      </c>
      <c r="C32" s="341" t="n">
        <f aca="false">(C23+C25+C27+C29)/C3</f>
        <v>0.5</v>
      </c>
      <c r="D32" s="341" t="n">
        <f aca="false">(D23+D25+D27+D29)/D3</f>
        <v>0.551724137931035</v>
      </c>
      <c r="E32" s="341" t="n">
        <f aca="false">(E23+E25+E27+E29)/E3</f>
        <v>0.551724137931035</v>
      </c>
      <c r="F32" s="341" t="n">
        <f aca="false">(F23+F25+F27+F29)/F3</f>
        <v>0.514705882352941</v>
      </c>
      <c r="G32" s="341" t="n">
        <f aca="false">(G23+G25+G27+G29)/G3</f>
        <v>0.53448275862069</v>
      </c>
      <c r="H32" s="341" t="n">
        <f aca="false">(H23+H25+H27+H29)/H3</f>
        <v>0.603448275862069</v>
      </c>
      <c r="I32" s="341" t="n">
        <f aca="false">(I23+I25+I27+I29)/I3</f>
        <v>0.568965517241379</v>
      </c>
      <c r="J32" s="341" t="n">
        <f aca="false">(J23+J25+J27+J29)/J3</f>
        <v>0.514705882352941</v>
      </c>
      <c r="K32" s="341" t="n">
        <f aca="false">(K23+K25+K27+K29)/K3</f>
        <v>0.5</v>
      </c>
      <c r="L32" s="341" t="n">
        <f aca="false">(L23+L25+L27+L29)/L3</f>
        <v>0.5</v>
      </c>
      <c r="M32" s="341" t="n">
        <f aca="false">(M23+M25+M27+M29)/M3</f>
        <v>0.52</v>
      </c>
      <c r="N32" s="341" t="n">
        <f aca="false">(N23+N25+N27+N29)/N3</f>
        <v>0.5</v>
      </c>
      <c r="O32" s="341" t="n">
        <f aca="false">(O23+O25+O27+O29)/O3</f>
        <v>0.5</v>
      </c>
      <c r="P32" s="341" t="n">
        <f aca="false">(P23+P25+P27+P29)/P3</f>
        <v>0.52</v>
      </c>
      <c r="Q32" s="341" t="n">
        <f aca="false">(Q23+Q25+Q27+Q29)/Q3</f>
        <v>0.46</v>
      </c>
      <c r="R32" s="341" t="n">
        <f aca="false">(R23+R25+R27+R29)/R3</f>
        <v>0.5</v>
      </c>
      <c r="S32" s="341" t="n">
        <f aca="false">(S23+S25+S27+S29)/S3</f>
        <v>0.46</v>
      </c>
      <c r="T32" s="341" t="n">
        <f aca="false">(T23+T25+T27+T29)/T3</f>
        <v>0.525</v>
      </c>
      <c r="U32" s="341" t="n">
        <f aca="false">(U23+U25+U27+U29)/U3</f>
        <v>0.575</v>
      </c>
      <c r="V32" s="341" t="n">
        <f aca="false">(V23+V25+V27+V29)/V3</f>
        <v>0.55</v>
      </c>
      <c r="W32" s="341" t="n">
        <f aca="false">(W23+W25+W27+W29)/W3</f>
        <v>0.5</v>
      </c>
      <c r="X32" s="341" t="n">
        <f aca="false">(X23+X25+X27+X29)/X3</f>
        <v>0.4</v>
      </c>
      <c r="Y32" s="341" t="n">
        <f aca="false">(Y23+Y25+Y27+Y29)/Y3</f>
        <v>0.5</v>
      </c>
      <c r="Z32" s="341" t="n">
        <f aca="false">(Z23+Z25+Z27+Z29)/Z3</f>
        <v>0.475</v>
      </c>
      <c r="AA32" s="341" t="n">
        <f aca="false">(AA23+AA25+AA27+AA29)/AA3</f>
        <v>0.52</v>
      </c>
      <c r="AB32" s="341" t="n">
        <f aca="false">(AB23+AB25+AB27+AB29)/AB3</f>
        <v>0.52</v>
      </c>
      <c r="AC32" s="341" t="n">
        <f aca="false">(AC23+AC25+AC27+AC29)/AC3</f>
        <v>0.475</v>
      </c>
      <c r="AD32" s="341" t="n">
        <f aca="false">(AD23+AD25+AD27+AD29)/AD3</f>
        <v>0.425</v>
      </c>
      <c r="AE32" s="341" t="n">
        <f aca="false">(AE23+AE25+AE27+AE29)/AE3</f>
        <v>0.46</v>
      </c>
      <c r="AF32" s="341" t="n">
        <f aca="false">(AF23+AF25+AF27+AF29)/AF3</f>
        <v>0.425</v>
      </c>
      <c r="AG32" s="341" t="n">
        <f aca="false">(AG23+AG25+AG27+AG29)/AG3</f>
        <v>0.55</v>
      </c>
      <c r="AH32" s="341" t="n">
        <f aca="false">(AH23+AH25+AH27+AH29)/AH3</f>
        <v>0.42</v>
      </c>
      <c r="AI32" s="341" t="n">
        <f aca="false">(AI23+AI25+AI27+AI29)/AI3</f>
        <v>0.475</v>
      </c>
      <c r="AJ32" s="341" t="n">
        <f aca="false">(AJ23+AJ25+AJ27+AJ29)/AJ3</f>
        <v>0.45</v>
      </c>
      <c r="AK32" s="341" t="n">
        <f aca="false">(AK23+AK25+AK27+AK29)/AK3</f>
        <v>0.5</v>
      </c>
      <c r="AL32" s="341" t="n">
        <f aca="false">(AL23+AL25+AL27+AL29)/AL3</f>
        <v>0.35</v>
      </c>
      <c r="AM32" s="341" t="n">
        <f aca="false">(AM23+AM25+AM27+AM29)/AM3</f>
        <v>0.44</v>
      </c>
      <c r="AN32" s="341" t="n">
        <f aca="false">(AN23+AN25+AN27+AN29)/AN3</f>
        <v>0.4</v>
      </c>
      <c r="AO32" s="341" t="n">
        <f aca="false">(AO23+AO25+AO27+AO29)/AO3</f>
        <v>0.425</v>
      </c>
      <c r="AP32" s="341" t="n">
        <f aca="false">(AP23+AP25+AP27+AP29)/AP3</f>
        <v>0.46</v>
      </c>
      <c r="AQ32" s="341" t="n">
        <f aca="false">(AQ23+AQ25+AQ27+AQ29)/AQ3</f>
        <v>0.35</v>
      </c>
      <c r="AR32" s="341" t="n">
        <f aca="false">(AR23+AR25+AR27+AR29)/AR3</f>
        <v>0.375</v>
      </c>
      <c r="AS32" s="341" t="n">
        <f aca="false">(AS23+AS25+AS27+AS29)/AS3</f>
        <v>0.35</v>
      </c>
      <c r="AT32" s="341" t="n">
        <f aca="false">(AT23+AT25+AT27+AT29)/AT3</f>
        <v>0.5</v>
      </c>
      <c r="AU32" s="341" t="n">
        <f aca="false">(AU23+AU25+AU27+AU29)/AU3</f>
        <v>0.4</v>
      </c>
      <c r="AV32" s="341" t="n">
        <f aca="false">(AV23+AV25+AV27+AV29)/AV3</f>
        <v>0.375</v>
      </c>
      <c r="AW32" s="341" t="n">
        <f aca="false">(AW23+AW25+AW27+AW29)/AW3</f>
        <v>0.35</v>
      </c>
      <c r="AX32" s="341" t="n">
        <f aca="false">(AX23+AX25+AX27+AX29)/AX3</f>
        <v>0.36</v>
      </c>
      <c r="AY32" s="341" t="n">
        <f aca="false">(AY23+AY25+AY27+AY29)/AY3</f>
        <v>0.325</v>
      </c>
      <c r="AZ32" s="342"/>
      <c r="BA32" s="342"/>
      <c r="BB32" s="342"/>
      <c r="BC32" s="342"/>
      <c r="BD32" s="342"/>
      <c r="BE32" s="342"/>
      <c r="BF32" s="342"/>
      <c r="BG32" s="342"/>
      <c r="BH32" s="342"/>
      <c r="BI32" s="342"/>
      <c r="BJ32" s="342"/>
      <c r="BK32" s="342"/>
      <c r="BL32" s="342"/>
      <c r="BM32" s="342"/>
      <c r="BN32" s="342"/>
      <c r="BO32" s="342"/>
      <c r="BP32" s="342"/>
      <c r="BQ32" s="342"/>
      <c r="BR32" s="342"/>
      <c r="BS32" s="342"/>
      <c r="BT32" s="342"/>
      <c r="BU32" s="342"/>
      <c r="BV32" s="342"/>
      <c r="BW32" s="342"/>
    </row>
    <row r="33" customFormat="false" ht="16.5" hidden="false" customHeight="true" outlineLevel="0" collapsed="false">
      <c r="A33" s="330" t="s">
        <v>183</v>
      </c>
      <c r="B33" s="341" t="n">
        <f aca="false">(B25+B29)/B21</f>
        <v>0.357142857142857</v>
      </c>
      <c r="C33" s="341" t="n">
        <f aca="false">(C25+C29)/C21</f>
        <v>0.487804878048781</v>
      </c>
      <c r="D33" s="341" t="n">
        <f aca="false">(D25+D29)/D21</f>
        <v>0.411764705882353</v>
      </c>
      <c r="E33" s="341" t="n">
        <f aca="false">(E25+E29)/E21</f>
        <v>0.465116279069767</v>
      </c>
      <c r="F33" s="341" t="n">
        <f aca="false">(F25+F29)/F21</f>
        <v>0.418181818181818</v>
      </c>
      <c r="G33" s="341" t="n">
        <f aca="false">(G25+G29)/G21</f>
        <v>0.545454545454545</v>
      </c>
      <c r="H33" s="341" t="n">
        <f aca="false">(H25+H29)/H21</f>
        <v>0.560975609756098</v>
      </c>
      <c r="I33" s="341" t="n">
        <f aca="false">(I25+I29)/I21</f>
        <v>0.58974358974359</v>
      </c>
      <c r="J33" s="341" t="n">
        <f aca="false">(J25+J29)/J21</f>
        <v>0.41025641025641</v>
      </c>
      <c r="K33" s="341" t="n">
        <f aca="false">(K25+K29)/K21</f>
        <v>0.56</v>
      </c>
      <c r="L33" s="341" t="n">
        <f aca="false">(L25+L29)/L21</f>
        <v>0.375</v>
      </c>
      <c r="M33" s="341" t="n">
        <f aca="false">(M25+M29)/M21</f>
        <v>0.378378378378378</v>
      </c>
      <c r="N33" s="341" t="n">
        <f aca="false">(N25+N29)/N21</f>
        <v>0.457142857142857</v>
      </c>
      <c r="O33" s="341" t="n">
        <f aca="false">(O25+O29)/O21</f>
        <v>0.40625</v>
      </c>
      <c r="P33" s="341" t="n">
        <f aca="false">(P25+P29)/P21</f>
        <v>0.470588235294118</v>
      </c>
      <c r="Q33" s="341" t="n">
        <f aca="false">(Q25+Q29)/Q21</f>
        <v>0.405405405405405</v>
      </c>
      <c r="R33" s="341" t="n">
        <f aca="false">(R25+R29)/R21</f>
        <v>0.542857142857143</v>
      </c>
      <c r="S33" s="341" t="n">
        <f aca="false">(S25+S29)/S21</f>
        <v>0.351351351351351</v>
      </c>
      <c r="T33" s="341" t="n">
        <f aca="false">(T25+T29)/T21</f>
        <v>0.46875</v>
      </c>
      <c r="U33" s="341" t="n">
        <f aca="false">(U25+U29)/U21</f>
        <v>0.56</v>
      </c>
      <c r="V33" s="341" t="n">
        <f aca="false">(V25+V29)/V21</f>
        <v>0.541666666666667</v>
      </c>
      <c r="W33" s="341" t="n">
        <f aca="false">(W25+W29)/W21</f>
        <v>0.481481481481481</v>
      </c>
      <c r="X33" s="341" t="n">
        <f aca="false">(X25+X29)/X21</f>
        <v>0.392857142857143</v>
      </c>
      <c r="Y33" s="341" t="n">
        <f aca="false">(Y25+Y29)/Y21</f>
        <v>0.481481481481481</v>
      </c>
      <c r="Z33" s="341" t="n">
        <f aca="false">(Z25+Z29)/Z21</f>
        <v>0.5</v>
      </c>
      <c r="AA33" s="341" t="n">
        <f aca="false">(AA25+AA29)/AA21</f>
        <v>0.514285714285714</v>
      </c>
      <c r="AB33" s="341" t="n">
        <f aca="false">(AB25+AB29)/AB21</f>
        <v>0.529411764705882</v>
      </c>
      <c r="AC33" s="341" t="n">
        <f aca="false">(AC25+AC29)/AC21</f>
        <v>0.5</v>
      </c>
      <c r="AD33" s="341" t="n">
        <f aca="false">(AD25+AD29)/AD21</f>
        <v>0.379310344827586</v>
      </c>
      <c r="AE33" s="341" t="n">
        <f aca="false">(AE25+AE29)/AE21</f>
        <v>0.428571428571429</v>
      </c>
      <c r="AF33" s="341" t="n">
        <f aca="false">(AF25+AF29)/AF21</f>
        <v>0.44</v>
      </c>
      <c r="AG33" s="341" t="n">
        <f aca="false">(AG25+AG29)/AG21</f>
        <v>0.45</v>
      </c>
      <c r="AH33" s="341" t="n">
        <f aca="false">(AH25+AH29)/AH21</f>
        <v>0.444444444444444</v>
      </c>
      <c r="AI33" s="341" t="n">
        <f aca="false">(AI25+AI29)/AI21</f>
        <v>0.466666666666667</v>
      </c>
      <c r="AJ33" s="341" t="n">
        <f aca="false">(AJ25+AJ29)/AJ21</f>
        <v>0.384615384615385</v>
      </c>
      <c r="AK33" s="341" t="n">
        <f aca="false">(AK25+AK29)/AK21</f>
        <v>0.482758620689655</v>
      </c>
      <c r="AL33" s="341" t="n">
        <f aca="false">(AL25+AL29)/AL21</f>
        <v>0.28125</v>
      </c>
      <c r="AM33" s="341" t="n">
        <f aca="false">(AM25+AM29)/AM21</f>
        <v>0.447368421052632</v>
      </c>
      <c r="AN33" s="341" t="n">
        <f aca="false">(AN25+AN29)/AN21</f>
        <v>0.387096774193548</v>
      </c>
      <c r="AO33" s="341" t="n">
        <f aca="false">(AO25+AO29)/AO21</f>
        <v>0.344827586206897</v>
      </c>
      <c r="AP33" s="341" t="n">
        <f aca="false">(AP25+AP29)/AP21</f>
        <v>0.388888888888889</v>
      </c>
      <c r="AQ33" s="341" t="n">
        <f aca="false">(AQ25+AQ29)/AQ21</f>
        <v>0.285714285714286</v>
      </c>
      <c r="AR33" s="341" t="n">
        <f aca="false">(AR25+AR29)/AR21</f>
        <v>0.304347826086957</v>
      </c>
      <c r="AS33" s="341" t="n">
        <f aca="false">(AS25+AS29)/AS21</f>
        <v>0.3125</v>
      </c>
      <c r="AT33" s="341" t="n">
        <f aca="false">(AT25+AT29)/AT21</f>
        <v>0.5</v>
      </c>
      <c r="AU33" s="341" t="n">
        <f aca="false">(AU25+AU29)/AU21</f>
        <v>0.392857142857143</v>
      </c>
      <c r="AV33" s="341" t="n">
        <f aca="false">(AV25+AV29)/AV21</f>
        <v>0.346153846153846</v>
      </c>
      <c r="AW33" s="341" t="n">
        <f aca="false">(AW25+AW29)/AW21</f>
        <v>0.266666666666667</v>
      </c>
      <c r="AX33" s="341" t="n">
        <f aca="false">(AX25+AX29)/AX21</f>
        <v>0.28125</v>
      </c>
      <c r="AY33" s="341" t="n">
        <f aca="false">(AY25+AY29)/AY21</f>
        <v>0.24</v>
      </c>
      <c r="AZ33" s="341"/>
      <c r="BA33" s="341"/>
      <c r="BB33" s="341"/>
      <c r="BC33" s="341"/>
      <c r="BD33" s="341"/>
      <c r="BE33" s="341"/>
      <c r="BF33" s="341"/>
      <c r="BG33" s="341"/>
      <c r="BH33" s="341"/>
      <c r="BI33" s="341"/>
      <c r="BJ33" s="341"/>
      <c r="BK33" s="341"/>
      <c r="BL33" s="341"/>
      <c r="BM33" s="341"/>
      <c r="BN33" s="341"/>
      <c r="BO33" s="341"/>
      <c r="BP33" s="341"/>
      <c r="BQ33" s="341"/>
      <c r="BR33" s="341"/>
      <c r="BS33" s="341"/>
      <c r="BT33" s="341"/>
      <c r="BU33" s="341"/>
      <c r="BV33" s="341"/>
      <c r="BW33" s="341"/>
    </row>
    <row r="34" customFormat="false" ht="16.5" hidden="false" customHeight="true" outlineLevel="0" collapsed="false">
      <c r="A34" s="330" t="s">
        <v>184</v>
      </c>
      <c r="B34" s="341" t="n">
        <f aca="false">(B23+B27)/B22</f>
        <v>0.75</v>
      </c>
      <c r="C34" s="341" t="n">
        <f aca="false">(C23+C27)/C22</f>
        <v>0.529411764705882</v>
      </c>
      <c r="D34" s="341" t="n">
        <f aca="false">(D23+D27)/D22</f>
        <v>0.75</v>
      </c>
      <c r="E34" s="341" t="n">
        <f aca="false">(E23+E27)/E22</f>
        <v>0.8</v>
      </c>
      <c r="F34" s="341" t="n">
        <f aca="false">(F23+F27)/F22</f>
        <v>0.923076923076923</v>
      </c>
      <c r="G34" s="341" t="n">
        <f aca="false">(G23+G27)/G22</f>
        <v>0.5</v>
      </c>
      <c r="H34" s="341" t="n">
        <f aca="false">(H23+H27)/H22</f>
        <v>0.705882352941177</v>
      </c>
      <c r="I34" s="341" t="n">
        <f aca="false">(I23+I27)/I22</f>
        <v>0.526315789473684</v>
      </c>
      <c r="J34" s="341" t="n">
        <f aca="false">(J23+J27)/J22</f>
        <v>0.655172413793103</v>
      </c>
      <c r="K34" s="341" t="n">
        <f aca="false">(K23+K27)/K22</f>
        <v>0.333333333333333</v>
      </c>
      <c r="L34" s="341" t="n">
        <f aca="false">(L23+L27)/L22</f>
        <v>0.722222222222222</v>
      </c>
      <c r="M34" s="341" t="n">
        <f aca="false">(M23+M27)/M22</f>
        <v>0.923076923076923</v>
      </c>
      <c r="N34" s="341" t="n">
        <f aca="false">(N23+N27)/N22</f>
        <v>0.6</v>
      </c>
      <c r="O34" s="341" t="n">
        <f aca="false">(O23+O27)/O22</f>
        <v>0.666666666666667</v>
      </c>
      <c r="P34" s="341" t="n">
        <f aca="false">(P23+P27)/P22</f>
        <v>0.625</v>
      </c>
      <c r="Q34" s="341" t="n">
        <f aca="false">(Q23+Q27)/Q22</f>
        <v>0.615384615384615</v>
      </c>
      <c r="R34" s="341" t="n">
        <f aca="false">(R23+R27)/R22</f>
        <v>0.4</v>
      </c>
      <c r="S34" s="341" t="n">
        <f aca="false">(S23+S27)/S22</f>
        <v>0.769230769230769</v>
      </c>
      <c r="T34" s="341" t="n">
        <f aca="false">(T23+T27)/T22</f>
        <v>0.75</v>
      </c>
      <c r="U34" s="341" t="n">
        <f aca="false">(U23+U27)/U22</f>
        <v>0.6</v>
      </c>
      <c r="V34" s="341" t="n">
        <f aca="false">(V23+V27)/V22</f>
        <v>0.5625</v>
      </c>
      <c r="W34" s="341" t="n">
        <f aca="false">(W23+W27)/W22</f>
        <v>0.538461538461538</v>
      </c>
      <c r="X34" s="341" t="n">
        <f aca="false">(X23+X27)/X22</f>
        <v>0.416666666666667</v>
      </c>
      <c r="Y34" s="341" t="n">
        <f aca="false">(Y23+Y27)/Y22</f>
        <v>0.538461538461538</v>
      </c>
      <c r="Z34" s="341" t="n">
        <f aca="false">(Z23+Z27)/Z22</f>
        <v>0.428571428571429</v>
      </c>
      <c r="AA34" s="341" t="n">
        <f aca="false">(AA23+AA27)/AA22</f>
        <v>0.533333333333333</v>
      </c>
      <c r="AB34" s="341" t="n">
        <f aca="false">(AB23+AB27)/AB22</f>
        <v>0.5</v>
      </c>
      <c r="AC34" s="341" t="n">
        <f aca="false">(AC23+AC27)/AC22</f>
        <v>0.4375</v>
      </c>
      <c r="AD34" s="341" t="n">
        <f aca="false">(AD23+AD27)/AD22</f>
        <v>0.545454545454545</v>
      </c>
      <c r="AE34" s="341" t="n">
        <f aca="false">(AE23+AE27)/AE22</f>
        <v>0.625</v>
      </c>
      <c r="AF34" s="341" t="n">
        <f aca="false">(AF23+AF27)/AF22</f>
        <v>0.4</v>
      </c>
      <c r="AG34" s="341" t="n">
        <f aca="false">(AG23+AG27)/AG22</f>
        <v>0.4</v>
      </c>
      <c r="AH34" s="341" t="n">
        <f aca="false">(AH23+AH27)/AH22</f>
        <v>0.357142857142857</v>
      </c>
      <c r="AI34" s="341" t="n">
        <f aca="false">(AI23+AI27)/AI22</f>
        <v>0.5</v>
      </c>
      <c r="AJ34" s="341" t="n">
        <f aca="false">(AJ23+AJ27)/AJ22</f>
        <v>0.571428571428571</v>
      </c>
      <c r="AK34" s="341" t="n">
        <f aca="false">(AK23+AK27)/AK22</f>
        <v>0.545454545454545</v>
      </c>
      <c r="AL34" s="341" t="n">
        <f aca="false">(AL23+AL27)/AL22</f>
        <v>0.625</v>
      </c>
      <c r="AM34" s="341" t="n">
        <f aca="false">(AM23+AM27)/AM22</f>
        <v>0.416666666666667</v>
      </c>
      <c r="AN34" s="341" t="n">
        <f aca="false">(AN23+AN27)/AN22</f>
        <v>0.444444444444444</v>
      </c>
      <c r="AO34" s="341" t="n">
        <f aca="false">(AO23+AO27)/AO22</f>
        <v>0.636363636363636</v>
      </c>
      <c r="AP34" s="341" t="n">
        <f aca="false">(AP23+AP27)/AP22</f>
        <v>0.642857142857143</v>
      </c>
      <c r="AQ34" s="341" t="n">
        <f aca="false">(AQ23+AQ27)/AQ22</f>
        <v>0.5</v>
      </c>
      <c r="AR34" s="341" t="n">
        <f aca="false">(AR23+AR27)/AR22</f>
        <v>0.470588235294118</v>
      </c>
      <c r="AS34" s="341" t="n">
        <f aca="false">(AS23+AS27)/AS22</f>
        <v>0.5</v>
      </c>
      <c r="AT34" s="341" t="n">
        <f aca="false">(AT23+AT27)/AT22</f>
        <v>0.5</v>
      </c>
      <c r="AU34" s="341" t="n">
        <f aca="false">(AU23+AU27)/AU22</f>
        <v>0.416666666666667</v>
      </c>
      <c r="AV34" s="341" t="n">
        <f aca="false">(AV23+AV27)/AV22</f>
        <v>0.428571428571429</v>
      </c>
      <c r="AW34" s="341" t="n">
        <f aca="false">(AW23+AW27)/AW22</f>
        <v>0.6</v>
      </c>
      <c r="AX34" s="341" t="n">
        <f aca="false">(AX23+AX27)/AX22</f>
        <v>0.5</v>
      </c>
      <c r="AY34" s="341" t="n">
        <f aca="false">(AY23+AY27)/AY22</f>
        <v>0.466666666666667</v>
      </c>
      <c r="AZ34" s="341"/>
      <c r="BA34" s="341"/>
      <c r="BB34" s="341"/>
      <c r="BC34" s="341"/>
      <c r="BD34" s="341"/>
      <c r="BE34" s="341"/>
      <c r="BF34" s="341"/>
      <c r="BG34" s="341"/>
      <c r="BH34" s="341"/>
      <c r="BI34" s="341"/>
      <c r="BJ34" s="341"/>
      <c r="BK34" s="341"/>
      <c r="BL34" s="341"/>
      <c r="BM34" s="341"/>
      <c r="BN34" s="341"/>
      <c r="BO34" s="341"/>
      <c r="BP34" s="341"/>
      <c r="BQ34" s="341"/>
      <c r="BR34" s="341"/>
      <c r="BS34" s="341"/>
      <c r="BT34" s="341"/>
      <c r="BU34" s="341"/>
      <c r="BV34" s="341"/>
      <c r="BW34" s="341"/>
    </row>
    <row r="35" customFormat="false" ht="16.5" hidden="false" customHeight="true" outlineLevel="0" collapsed="false">
      <c r="A35" s="343" t="s">
        <v>185</v>
      </c>
      <c r="B35" s="341" t="n">
        <f aca="false">B23/(B23+B24)</f>
        <v>0.727272727272727</v>
      </c>
      <c r="C35" s="341" t="n">
        <f aca="false">C23/(C23+C24)</f>
        <v>0.571428571428571</v>
      </c>
      <c r="D35" s="341" t="n">
        <f aca="false">D23/(D23+D24)</f>
        <v>0.882352941176471</v>
      </c>
      <c r="E35" s="341" t="n">
        <f aca="false">E23/(E23+E24)</f>
        <v>0.875</v>
      </c>
      <c r="F35" s="341" t="n">
        <f aca="false">F23/(F23+F24)</f>
        <v>0.909090909090909</v>
      </c>
      <c r="G35" s="341" t="n">
        <f aca="false">G23/(G23+G24)</f>
        <v>0.5</v>
      </c>
      <c r="H35" s="341" t="n">
        <f aca="false">H23/(H23+H24)</f>
        <v>0.5</v>
      </c>
      <c r="I35" s="341" t="n">
        <f aca="false">I23/(I23+I24)</f>
        <v>0.583333333333333</v>
      </c>
      <c r="J35" s="341" t="n">
        <f aca="false">J23/(J23+J24)</f>
        <v>0.666666666666667</v>
      </c>
      <c r="K35" s="341" t="n">
        <f aca="false">K23/(K23+K24)</f>
        <v>0.357142857142857</v>
      </c>
      <c r="L35" s="341" t="n">
        <f aca="false">L23/(L23+L24)</f>
        <v>0.769230769230769</v>
      </c>
      <c r="M35" s="341" t="n">
        <f aca="false">M23/(M23+M24)</f>
        <v>0.9</v>
      </c>
      <c r="N35" s="341" t="n">
        <f aca="false">N23/(N23+N24)</f>
        <v>0.555555555555556</v>
      </c>
      <c r="O35" s="341" t="n">
        <f aca="false">O23/(O23+O24)</f>
        <v>0.733333333333333</v>
      </c>
      <c r="P35" s="341" t="n">
        <f aca="false">P23/(P23+P24)</f>
        <v>0.666666666666667</v>
      </c>
      <c r="Q35" s="341" t="n">
        <f aca="false">Q23/(Q23+Q24)</f>
        <v>0.714285714285714</v>
      </c>
      <c r="R35" s="341" t="n">
        <f aca="false">R23/(R23+R24)</f>
        <v>0.416666666666667</v>
      </c>
      <c r="S35" s="341" t="n">
        <f aca="false">S23/(S23+S24)</f>
        <v>0.666666666666667</v>
      </c>
      <c r="T35" s="341" t="n">
        <f aca="false">T23/(T23+T24)</f>
        <v>0.75</v>
      </c>
      <c r="U35" s="341" t="n">
        <f aca="false">U23/(U23+U24)</f>
        <v>0.625</v>
      </c>
      <c r="V35" s="341" t="n">
        <f aca="false">V23/(V23+V24)</f>
        <v>0.545454545454545</v>
      </c>
      <c r="W35" s="341" t="n">
        <f aca="false">W23/(W23+W24)</f>
        <v>0.454545454545455</v>
      </c>
      <c r="X35" s="341" t="n">
        <f aca="false">X23/(X23+X24)</f>
        <v>0.333333333333333</v>
      </c>
      <c r="Y35" s="341" t="n">
        <f aca="false">Y23/(Y23+Y24)</f>
        <v>0.5</v>
      </c>
      <c r="Z35" s="341" t="n">
        <f aca="false">Z23/(Z23+Z24)</f>
        <v>0.5</v>
      </c>
      <c r="AA35" s="341" t="n">
        <f aca="false">AA23/(AA23+AA24)</f>
        <v>0.666666666666667</v>
      </c>
      <c r="AB35" s="341" t="n">
        <f aca="false">AB23/(AB23+AB24)</f>
        <v>0.4</v>
      </c>
      <c r="AC35" s="341" t="n">
        <f aca="false">AC23/(AC23+AC24)</f>
        <v>0.333333333333333</v>
      </c>
      <c r="AD35" s="341" t="n">
        <f aca="false">AD23/(AD23+AD24)</f>
        <v>0.571428571428571</v>
      </c>
      <c r="AE35" s="341" t="n">
        <f aca="false">AE23/(AE23+AE24)</f>
        <v>0.5</v>
      </c>
      <c r="AF35" s="341" t="n">
        <f aca="false">AF23/(AF23+AF24)</f>
        <v>0.222222222222222</v>
      </c>
      <c r="AG35" s="341" t="n">
        <f aca="false">AG23/(AG23+AG24)</f>
        <v>0.25</v>
      </c>
      <c r="AH35" s="341" t="n">
        <f aca="false">AH23/(AH23+AH24)</f>
        <v>0.272727272727273</v>
      </c>
      <c r="AI35" s="341" t="n">
        <f aca="false">AI23/(AI23+AI24)</f>
        <v>0.5</v>
      </c>
      <c r="AJ35" s="341" t="n">
        <f aca="false">AJ23/(AJ23+AJ24)</f>
        <v>0.583333333333333</v>
      </c>
      <c r="AK35" s="341" t="n">
        <f aca="false">AK23/(AK23+AK24)</f>
        <v>0.571428571428571</v>
      </c>
      <c r="AL35" s="341" t="n">
        <f aca="false">AL23/(AL23+AL24)</f>
        <v>0.4</v>
      </c>
      <c r="AM35" s="341" t="n">
        <f aca="false">AM23/(AM23+AM24)</f>
        <v>0.333333333333333</v>
      </c>
      <c r="AN35" s="341" t="n">
        <f aca="false">AN23/(AN23+AN24)</f>
        <v>0.5</v>
      </c>
      <c r="AO35" s="341" t="n">
        <f aca="false">AO23/(AO23+AO24)</f>
        <v>0.666666666666667</v>
      </c>
      <c r="AP35" s="341" t="n">
        <f aca="false">AP23/(AP23+AP24)</f>
        <v>0.6</v>
      </c>
      <c r="AQ35" s="341" t="n">
        <f aca="false">AQ23/(AQ23+AQ24)</f>
        <v>0.555555555555556</v>
      </c>
      <c r="AR35" s="341" t="n">
        <f aca="false">AR23/(AR23+AR24)</f>
        <v>0.357142857142857</v>
      </c>
      <c r="AS35" s="341" t="n">
        <f aca="false">AS23/(AS23+AS24)</f>
        <v>0.666666666666667</v>
      </c>
      <c r="AT35" s="341" t="n">
        <f aca="false">AT23/(AT23+AT24)</f>
        <v>0.3</v>
      </c>
      <c r="AU35" s="341" t="n">
        <f aca="false">AU23/(AU23+AU24)</f>
        <v>0.5</v>
      </c>
      <c r="AV35" s="341" t="n">
        <f aca="false">AV23/(AV23+AV24)</f>
        <v>0.714285714285714</v>
      </c>
      <c r="AW35" s="341" t="n">
        <f aca="false">AW23/(AW23+AW24)</f>
        <v>0.625</v>
      </c>
      <c r="AX35" s="341" t="n">
        <f aca="false">AX23/(AX23+AX24)</f>
        <v>0.7</v>
      </c>
      <c r="AY35" s="341" t="n">
        <f aca="false">AY23/(AY23+AY24)</f>
        <v>0.5</v>
      </c>
      <c r="AZ35" s="341"/>
      <c r="BA35" s="341"/>
      <c r="BB35" s="341"/>
      <c r="BC35" s="341"/>
      <c r="BD35" s="341"/>
      <c r="BE35" s="341"/>
      <c r="BF35" s="341"/>
      <c r="BG35" s="341"/>
      <c r="BH35" s="341"/>
      <c r="BI35" s="341"/>
      <c r="BJ35" s="341"/>
      <c r="BK35" s="341"/>
      <c r="BL35" s="341"/>
      <c r="BM35" s="341"/>
      <c r="BN35" s="341"/>
      <c r="BO35" s="341"/>
      <c r="BP35" s="341"/>
      <c r="BQ35" s="341"/>
      <c r="BR35" s="341"/>
      <c r="BS35" s="341"/>
      <c r="BT35" s="341"/>
      <c r="BU35" s="341"/>
      <c r="BV35" s="341"/>
      <c r="BW35" s="341"/>
    </row>
    <row r="36" customFormat="false" ht="16.5" hidden="false" customHeight="true" outlineLevel="0" collapsed="false">
      <c r="A36" s="344" t="s">
        <v>186</v>
      </c>
      <c r="B36" s="341" t="n">
        <f aca="false">B25/(B25+B26)</f>
        <v>0.25</v>
      </c>
      <c r="C36" s="341" t="n">
        <f aca="false">C25/(C25+C26)</f>
        <v>0</v>
      </c>
      <c r="D36" s="341" t="n">
        <f aca="false">D25/(D25+D26)</f>
        <v>0</v>
      </c>
      <c r="E36" s="341" t="n">
        <f aca="false">E25/(E25+E26)</f>
        <v>0.166666666666667</v>
      </c>
      <c r="F36" s="341" t="n">
        <f aca="false">F25/(F25+F26)</f>
        <v>0.714285714285714</v>
      </c>
      <c r="G36" s="341" t="n">
        <f aca="false">G25/(G25+G26)</f>
        <v>0.666666666666667</v>
      </c>
      <c r="H36" s="341" t="n">
        <f aca="false">H25/(H25+H26)</f>
        <v>0.5</v>
      </c>
      <c r="I36" s="341" t="n">
        <f aca="false">I25/(I25+I26)</f>
        <v>0.8</v>
      </c>
      <c r="J36" s="341" t="n">
        <f aca="false">J25/(J25+J26)</f>
        <v>0.571428571428571</v>
      </c>
      <c r="K36" s="341" t="n">
        <f aca="false">K25/(K25+K26)</f>
        <v>0.777777777777778</v>
      </c>
      <c r="L36" s="341" t="n">
        <f aca="false">L25/(L25+L26)</f>
        <v>0</v>
      </c>
      <c r="M36" s="341" t="n">
        <f aca="false">M25/(M25+M26)</f>
        <v>0.5</v>
      </c>
      <c r="N36" s="341" t="n">
        <f aca="false">N25/(N25+N26)</f>
        <v>0.333333333333333</v>
      </c>
      <c r="O36" s="341" t="n">
        <f aca="false">O25/(O25+O26)</f>
        <v>0.5</v>
      </c>
      <c r="P36" s="341" t="n">
        <f aca="false">P25/(P25+P26)</f>
        <v>0.5</v>
      </c>
      <c r="Q36" s="341" t="n">
        <f aca="false">Q25/(Q25+Q26)</f>
        <v>0.444444444444444</v>
      </c>
      <c r="R36" s="341" t="n">
        <f aca="false">R25/(R25+R26)</f>
        <v>0.571428571428571</v>
      </c>
      <c r="S36" s="341" t="n">
        <f aca="false">S25/(S25+S26)</f>
        <v>0.333333333333333</v>
      </c>
      <c r="T36" s="341" t="n">
        <f aca="false">T25/(T25+T26)</f>
        <v>0.5</v>
      </c>
      <c r="U36" s="341" t="n">
        <f aca="false">U25/(U25+U26)</f>
        <v>1</v>
      </c>
      <c r="V36" s="341" t="n">
        <f aca="false">V25/(V25+V26)</f>
        <v>0</v>
      </c>
      <c r="W36" s="341" t="n">
        <f aca="false">W25/(W25+W26)</f>
        <v>0.5</v>
      </c>
      <c r="X36" s="341" t="n">
        <f aca="false">X25/(X25+X26)</f>
        <v>0.25</v>
      </c>
      <c r="Y36" s="341" t="n">
        <f aca="false">Y25/(Y25+Y26)</f>
        <v>0.571428571428571</v>
      </c>
      <c r="Z36" s="341" t="n">
        <f aca="false">Z25/(Z25+Z26)</f>
        <v>0.666666666666667</v>
      </c>
      <c r="AA36" s="341" t="n">
        <f aca="false">AA25/(AA25+AA26)</f>
        <v>0</v>
      </c>
      <c r="AB36" s="341" t="n">
        <f aca="false">AB25/(AB25+AB26)</f>
        <v>0.5</v>
      </c>
      <c r="AC36" s="341" t="n">
        <f aca="false">AC25/(AC25+AC26)</f>
        <v>1</v>
      </c>
      <c r="AD36" s="341" t="n">
        <f aca="false">AD25/(AD25+AD26)</f>
        <v>0.5</v>
      </c>
      <c r="AE36" s="341" t="n">
        <f aca="false">AE25/(AE25+AE26)</f>
        <v>0.5</v>
      </c>
      <c r="AF36" s="341" t="n">
        <f aca="false">AF25/(AF25+AF26)</f>
        <v>0.6</v>
      </c>
      <c r="AG36" s="341" t="n">
        <f aca="false">AG25/(AG25+AG26)</f>
        <v>0.6</v>
      </c>
      <c r="AH36" s="341" t="n">
        <f aca="false">AH25/(AH25+AH26)</f>
        <v>0</v>
      </c>
      <c r="AI36" s="341" t="n">
        <f aca="false">AI25/(AI25+AI26)</f>
        <v>0.75</v>
      </c>
      <c r="AJ36" s="341" t="n">
        <f aca="false">AJ25/(AJ25+AJ26)</f>
        <v>0</v>
      </c>
      <c r="AK36" s="341" t="n">
        <f aca="false">AK25/(AK25+AK26)</f>
        <v>0.25</v>
      </c>
      <c r="AL36" s="341" t="n">
        <f aca="false">AL25/(AL25+AL26)</f>
        <v>0</v>
      </c>
      <c r="AM36" s="341" t="n">
        <f aca="false">AM25/(AM25+AM26)</f>
        <v>0</v>
      </c>
      <c r="AN36" s="341" t="n">
        <f aca="false">AN25/(AN25+AN26)</f>
        <v>0.428571428571429</v>
      </c>
      <c r="AO36" s="341" t="n">
        <f aca="false">AO25/(AO25+AO26)</f>
        <v>0.444444444444444</v>
      </c>
      <c r="AP36" s="341" t="n">
        <f aca="false">AP25/(AP25+AP26)</f>
        <v>0.428571428571429</v>
      </c>
      <c r="AQ36" s="341" t="n">
        <f aca="false">AQ25/(AQ25+AQ26)</f>
        <v>0.166666666666667</v>
      </c>
      <c r="AR36" s="341" t="n">
        <f aca="false">AR25/(AR25+AR26)</f>
        <v>0</v>
      </c>
      <c r="AS36" s="341" t="n">
        <f aca="false">AS25/(AS25+AS26)</f>
        <v>0</v>
      </c>
      <c r="AT36" s="341" t="n">
        <f aca="false">AT25/(AT25+AT26)</f>
        <v>0.5</v>
      </c>
      <c r="AU36" s="341" t="n">
        <f aca="false">AU25/(AU25+AU26)</f>
        <v>0.333333333333333</v>
      </c>
      <c r="AV36" s="341" t="n">
        <f aca="false">AV25/(AV25+AV26)</f>
        <v>0.5</v>
      </c>
      <c r="AW36" s="341" t="n">
        <f aca="false">AW25/(AW25+AW26)</f>
        <v>0.333333333333333</v>
      </c>
      <c r="AX36" s="341" t="n">
        <f aca="false">AX25/(AX25+AX26)</f>
        <v>0.333333333333333</v>
      </c>
      <c r="AY36" s="341" t="n">
        <f aca="false">AY25/(AY25+AY26)</f>
        <v>0.375</v>
      </c>
      <c r="AZ36" s="341"/>
      <c r="BA36" s="341"/>
      <c r="BB36" s="341"/>
      <c r="BC36" s="341"/>
      <c r="BD36" s="341"/>
      <c r="BE36" s="341"/>
      <c r="BF36" s="341"/>
      <c r="BG36" s="341"/>
      <c r="BH36" s="341"/>
      <c r="BI36" s="341"/>
      <c r="BJ36" s="341"/>
      <c r="BK36" s="341"/>
      <c r="BL36" s="341"/>
      <c r="BM36" s="341"/>
      <c r="BN36" s="341"/>
      <c r="BO36" s="341"/>
      <c r="BP36" s="341"/>
      <c r="BQ36" s="341"/>
      <c r="BR36" s="341"/>
      <c r="BS36" s="341"/>
      <c r="BT36" s="341"/>
      <c r="BU36" s="341"/>
      <c r="BV36" s="341"/>
      <c r="BW36" s="341"/>
    </row>
    <row r="37" customFormat="false" ht="16.5" hidden="false" customHeight="true" outlineLevel="0" collapsed="false">
      <c r="A37" s="335" t="s">
        <v>187</v>
      </c>
      <c r="B37" s="341" t="n">
        <f aca="false">B27/(B27+B28)</f>
        <v>0.8</v>
      </c>
      <c r="C37" s="341" t="n">
        <f aca="false">C27/(C27+C28)</f>
        <v>0.333333333333333</v>
      </c>
      <c r="D37" s="341" t="n">
        <f aca="false">D27/(D27+D28)</f>
        <v>0.428571428571429</v>
      </c>
      <c r="E37" s="341" t="n">
        <f aca="false">E27/(E27+E28)</f>
        <v>0.714285714285714</v>
      </c>
      <c r="F37" s="341" t="n">
        <f aca="false">F27/(F27+F28)</f>
        <v>1</v>
      </c>
      <c r="G37" s="341" t="n">
        <f aca="false">G27/(G27+G28)</f>
        <v>0.5</v>
      </c>
      <c r="H37" s="341" t="n">
        <f aca="false">H27/(H27+H28)</f>
        <v>1</v>
      </c>
      <c r="I37" s="341" t="n">
        <f aca="false">I27/(I27+I28)</f>
        <v>0.428571428571429</v>
      </c>
      <c r="J37" s="341" t="n">
        <f aca="false">J27/(J27+J28)</f>
        <v>0.636363636363636</v>
      </c>
      <c r="K37" s="341" t="n">
        <f aca="false">K27/(K27+K28)</f>
        <v>0.25</v>
      </c>
      <c r="L37" s="341" t="n">
        <f aca="false">L27/(L27+L28)</f>
        <v>0.6</v>
      </c>
      <c r="M37" s="341" t="n">
        <f aca="false">M27/(M27+M28)</f>
        <v>1</v>
      </c>
      <c r="N37" s="341" t="n">
        <f aca="false">N27/(N27+N28)</f>
        <v>0.666666666666667</v>
      </c>
      <c r="O37" s="341" t="n">
        <f aca="false">O27/(O27+O28)</f>
        <v>0.333333333333333</v>
      </c>
      <c r="P37" s="341" t="n">
        <f aca="false">P27/(P27+P28)</f>
        <v>0.5</v>
      </c>
      <c r="Q37" s="341" t="n">
        <f aca="false">Q27/(Q27+Q28)</f>
        <v>0.5</v>
      </c>
      <c r="R37" s="341" t="n">
        <f aca="false">R27/(R27+R28)</f>
        <v>0.333333333333333</v>
      </c>
      <c r="S37" s="341" t="n">
        <f aca="false">S27/(S27+S28)</f>
        <v>1</v>
      </c>
      <c r="T37" s="341" t="n">
        <f aca="false">T27/(T27+T28)</f>
        <v>0.75</v>
      </c>
      <c r="U37" s="341" t="n">
        <f aca="false">U27/(U27+U28)</f>
        <v>0.571428571428571</v>
      </c>
      <c r="V37" s="341" t="n">
        <f aca="false">V27/(V27+V28)</f>
        <v>0.6</v>
      </c>
      <c r="W37" s="341" t="n">
        <f aca="false">W27/(W27+W28)</f>
        <v>1</v>
      </c>
      <c r="X37" s="341" t="n">
        <f aca="false">X27/(X27+X28)</f>
        <v>0.5</v>
      </c>
      <c r="Y37" s="341" t="n">
        <f aca="false">Y27/(Y27+Y28)</f>
        <v>0.6</v>
      </c>
      <c r="Z37" s="341" t="n">
        <f aca="false">Z27/(Z27+Z28)</f>
        <v>0.25</v>
      </c>
      <c r="AA37" s="341" t="n">
        <f aca="false">AA27/(AA27+AA28)</f>
        <v>0.333333333333333</v>
      </c>
      <c r="AB37" s="341" t="n">
        <f aca="false">AB27/(AB27+AB28)</f>
        <v>0.666666666666667</v>
      </c>
      <c r="AC37" s="341" t="n">
        <f aca="false">AC27/(AC27+AC28)</f>
        <v>0.571428571428571</v>
      </c>
      <c r="AD37" s="341" t="n">
        <f aca="false">AD27/(AD27+AD28)</f>
        <v>0.5</v>
      </c>
      <c r="AE37" s="341" t="n">
        <f aca="false">AE27/(AE27+AE28)</f>
        <v>0.75</v>
      </c>
      <c r="AF37" s="341" t="n">
        <f aca="false">AF27/(AF27+AF28)</f>
        <v>0.666666666666667</v>
      </c>
      <c r="AG37" s="341" t="n">
        <f aca="false">AG27/(AG27+AG28)</f>
        <v>1</v>
      </c>
      <c r="AH37" s="341" t="n">
        <f aca="false">AH27/(AH27+AH28)</f>
        <v>0.666666666666667</v>
      </c>
      <c r="AI37" s="341" t="n">
        <f aca="false">AI27/(AI27+AI28)</f>
        <v>0.5</v>
      </c>
      <c r="AJ37" s="341" t="n">
        <f aca="false">AJ27/(AJ27+AJ28)</f>
        <v>0.5</v>
      </c>
      <c r="AK37" s="341" t="n">
        <f aca="false">AK27/(AK27+AK28)</f>
        <v>0.5</v>
      </c>
      <c r="AL37" s="341" t="n">
        <f aca="false">AL27/(AL27+AL28)</f>
        <v>1</v>
      </c>
      <c r="AM37" s="341" t="n">
        <f aca="false">AM27/(AM27+AM28)</f>
        <v>0.666666666666667</v>
      </c>
      <c r="AN37" s="341" t="n">
        <f aca="false">AN27/(AN27+AN28)</f>
        <v>0.333333333333333</v>
      </c>
      <c r="AO37" s="341" t="n">
        <f aca="false">AO27/(AO27+AO28)</f>
        <v>0.5</v>
      </c>
      <c r="AP37" s="341" t="n">
        <f aca="false">AP27/(AP27+AP28)</f>
        <v>0.666666666666667</v>
      </c>
      <c r="AQ37" s="341" t="n">
        <f aca="false">AQ27/(AQ27+AQ28)</f>
        <v>0.333333333333333</v>
      </c>
      <c r="AR37" s="341" t="n">
        <f aca="false">AR27/(AR27+AR28)</f>
        <v>1</v>
      </c>
      <c r="AS37" s="341" t="n">
        <f aca="false">AS27/(AS27+AS28)</f>
        <v>0</v>
      </c>
      <c r="AT37" s="341" t="n">
        <f aca="false">AT27/(AT27+AT28)</f>
        <v>0.7</v>
      </c>
      <c r="AU37" s="341" t="n">
        <f aca="false">AU27/(AU27+AU28)</f>
        <v>0.333333333333333</v>
      </c>
      <c r="AV37" s="341" t="n">
        <f aca="false">AV27/(AV27+AV28)</f>
        <v>0.142857142857143</v>
      </c>
      <c r="AW37" s="341" t="n">
        <f aca="false">AW27/(AW27+AW28)</f>
        <v>0.5</v>
      </c>
      <c r="AX37" s="341" t="n">
        <f aca="false">AX27/(AX27+AX28)</f>
        <v>0.25</v>
      </c>
      <c r="AY37" s="341" t="n">
        <f aca="false">AY27/(AY27+AY28)</f>
        <v>0.428571428571429</v>
      </c>
      <c r="AZ37" s="341"/>
      <c r="BA37" s="341"/>
      <c r="BB37" s="341"/>
      <c r="BC37" s="341"/>
      <c r="BD37" s="341"/>
      <c r="BE37" s="341"/>
      <c r="BF37" s="341"/>
      <c r="BG37" s="341"/>
      <c r="BH37" s="341"/>
      <c r="BI37" s="341"/>
      <c r="BJ37" s="341"/>
      <c r="BK37" s="341"/>
      <c r="BL37" s="341"/>
      <c r="BM37" s="341"/>
      <c r="BN37" s="341"/>
      <c r="BO37" s="341"/>
      <c r="BP37" s="341"/>
      <c r="BQ37" s="341"/>
      <c r="BR37" s="341"/>
      <c r="BS37" s="341"/>
      <c r="BT37" s="341"/>
      <c r="BU37" s="341"/>
      <c r="BV37" s="341"/>
      <c r="BW37" s="341"/>
    </row>
    <row r="38" customFormat="false" ht="16.5" hidden="false" customHeight="true" outlineLevel="0" collapsed="false">
      <c r="A38" s="345" t="s">
        <v>188</v>
      </c>
      <c r="B38" s="341" t="n">
        <f aca="false">B29/(B29+B30)</f>
        <v>0.368421052631579</v>
      </c>
      <c r="C38" s="341" t="n">
        <f aca="false">C29/(C29+C30)</f>
        <v>0.588235294117647</v>
      </c>
      <c r="D38" s="341" t="n">
        <f aca="false">D29/(D29+D30)</f>
        <v>0.4375</v>
      </c>
      <c r="E38" s="341" t="n">
        <f aca="false">E29/(E29+E30)</f>
        <v>0.513513513513514</v>
      </c>
      <c r="F38" s="341" t="n">
        <f aca="false">F29/(F29+F30)</f>
        <v>0.375</v>
      </c>
      <c r="G38" s="341" t="n">
        <f aca="false">G29/(G29+G30)</f>
        <v>0.526315789473684</v>
      </c>
      <c r="H38" s="341" t="n">
        <f aca="false">H29/(H29+H30)</f>
        <v>0.567567567567568</v>
      </c>
      <c r="I38" s="341" t="n">
        <f aca="false">I29/(I29+I30)</f>
        <v>0.558823529411765</v>
      </c>
      <c r="J38" s="341" t="n">
        <f aca="false">J29/(J29+J30)</f>
        <v>0.375</v>
      </c>
      <c r="K38" s="341" t="n">
        <f aca="false">K29/(K29+K30)</f>
        <v>0.51219512195122</v>
      </c>
      <c r="L38" s="341" t="n">
        <f aca="false">L29/(L29+L30)</f>
        <v>0.413793103448276</v>
      </c>
      <c r="M38" s="341" t="n">
        <f aca="false">M29/(M29+M30)</f>
        <v>0.333333333333333</v>
      </c>
      <c r="N38" s="341" t="n">
        <f aca="false">N29/(N29+N30)</f>
        <v>0.46875</v>
      </c>
      <c r="O38" s="341" t="n">
        <f aca="false">O29/(O29+O30)</f>
        <v>0.4</v>
      </c>
      <c r="P38" s="341" t="n">
        <f aca="false">P29/(P29+P30)</f>
        <v>0.464285714285714</v>
      </c>
      <c r="Q38" s="341" t="n">
        <f aca="false">Q29/(Q29+Q30)</f>
        <v>0.392857142857143</v>
      </c>
      <c r="R38" s="341" t="n">
        <f aca="false">R29/(R29+R30)</f>
        <v>0.535714285714286</v>
      </c>
      <c r="S38" s="341" t="n">
        <f aca="false">S29/(S29+S30)</f>
        <v>0.352941176470588</v>
      </c>
      <c r="T38" s="341" t="n">
        <f aca="false">T29/(T29+T30)</f>
        <v>0.464285714285714</v>
      </c>
      <c r="U38" s="341" t="n">
        <f aca="false">U29/(U29+U30)</f>
        <v>0.476190476190476</v>
      </c>
      <c r="V38" s="341" t="n">
        <f aca="false">V29/(V29+V30)</f>
        <v>0.590909090909091</v>
      </c>
      <c r="W38" s="341" t="n">
        <f aca="false">W29/(W29+W30)</f>
        <v>0.48</v>
      </c>
      <c r="X38" s="341" t="n">
        <f aca="false">X29/(X29+X30)</f>
        <v>0.416666666666667</v>
      </c>
      <c r="Y38" s="341" t="n">
        <f aca="false">Y29/(Y29+Y30)</f>
        <v>0.45</v>
      </c>
      <c r="Z38" s="341" t="n">
        <f aca="false">Z29/(Z29+Z30)</f>
        <v>0.45</v>
      </c>
      <c r="AA38" s="341" t="n">
        <f aca="false">AA29/(AA29+AA30)</f>
        <v>0.529411764705882</v>
      </c>
      <c r="AB38" s="341" t="n">
        <f aca="false">AB29/(AB29+AB30)</f>
        <v>0.533333333333333</v>
      </c>
      <c r="AC38" s="341" t="n">
        <f aca="false">AC29/(AC29+AC30)</f>
        <v>0.478260869565217</v>
      </c>
      <c r="AD38" s="341" t="n">
        <f aca="false">AD29/(AD29+AD30)</f>
        <v>0.36</v>
      </c>
      <c r="AE38" s="341" t="n">
        <f aca="false">AE29/(AE29+AE30)</f>
        <v>0.421052631578947</v>
      </c>
      <c r="AF38" s="341" t="n">
        <f aca="false">AF29/(AF29+AF30)</f>
        <v>0.4</v>
      </c>
      <c r="AG38" s="341" t="n">
        <f aca="false">AG29/(AG29+AG30)</f>
        <v>0.4</v>
      </c>
      <c r="AH38" s="341" t="n">
        <f aca="false">AH29/(AH29+AH30)</f>
        <v>0.5</v>
      </c>
      <c r="AI38" s="341" t="n">
        <f aca="false">AI29/(AI29+AI30)</f>
        <v>0.423076923076923</v>
      </c>
      <c r="AJ38" s="341" t="n">
        <f aca="false">AJ29/(AJ29+AJ30)</f>
        <v>0.476190476190476</v>
      </c>
      <c r="AK38" s="341" t="n">
        <f aca="false">AK29/(AK29+AK30)</f>
        <v>0.52</v>
      </c>
      <c r="AL38" s="341" t="n">
        <f aca="false">AL29/(AL29+AL30)</f>
        <v>0.310344827586207</v>
      </c>
      <c r="AM38" s="341" t="n">
        <f aca="false">AM29/(AM29+AM30)</f>
        <v>0.515151515151515</v>
      </c>
      <c r="AN38" s="341" t="n">
        <f aca="false">AN29/(AN29+AN30)</f>
        <v>0.375</v>
      </c>
      <c r="AO38" s="341" t="n">
        <f aca="false">AO29/(AO29+AO30)</f>
        <v>0.3</v>
      </c>
      <c r="AP38" s="341" t="n">
        <f aca="false">AP29/(AP29+AP30)</f>
        <v>0.379310344827586</v>
      </c>
      <c r="AQ38" s="341" t="n">
        <f aca="false">AQ29/(AQ29+AQ30)</f>
        <v>0.318181818181818</v>
      </c>
      <c r="AR38" s="341" t="n">
        <f aca="false">AR29/(AR29+AR30)</f>
        <v>0.318181818181818</v>
      </c>
      <c r="AS38" s="341" t="n">
        <f aca="false">AS29/(AS29+AS30)</f>
        <v>0.32258064516129</v>
      </c>
      <c r="AT38" s="341" t="n">
        <f aca="false">AT29/(AT29+AT30)</f>
        <v>0.5</v>
      </c>
      <c r="AU38" s="341" t="n">
        <f aca="false">AU29/(AU29+AU30)</f>
        <v>0.409090909090909</v>
      </c>
      <c r="AV38" s="341" t="n">
        <f aca="false">AV29/(AV29+AV30)</f>
        <v>0.333333333333333</v>
      </c>
      <c r="AW38" s="341" t="n">
        <f aca="false">AW29/(AW29+AW30)</f>
        <v>0.259259259259259</v>
      </c>
      <c r="AX38" s="341" t="n">
        <f aca="false">AX29/(AX29+AX30)</f>
        <v>0.275862068965517</v>
      </c>
      <c r="AY38" s="341" t="n">
        <f aca="false">AY29/(AY29+AY30)</f>
        <v>0.176470588235294</v>
      </c>
      <c r="AZ38" s="341"/>
      <c r="BA38" s="341"/>
      <c r="BB38" s="341"/>
      <c r="BC38" s="341"/>
      <c r="BD38" s="341"/>
      <c r="BE38" s="341"/>
      <c r="BF38" s="341"/>
      <c r="BG38" s="341"/>
      <c r="BH38" s="341"/>
      <c r="BI38" s="341"/>
      <c r="BJ38" s="341"/>
      <c r="BK38" s="341"/>
      <c r="BL38" s="341"/>
      <c r="BM38" s="341"/>
      <c r="BN38" s="341"/>
      <c r="BO38" s="341"/>
      <c r="BP38" s="341"/>
      <c r="BQ38" s="341"/>
      <c r="BR38" s="341"/>
      <c r="BS38" s="341"/>
      <c r="BT38" s="341"/>
      <c r="BU38" s="341"/>
      <c r="BV38" s="341"/>
      <c r="BW38" s="341"/>
    </row>
    <row r="39" customFormat="false" ht="16.5" hidden="false" customHeight="true" outlineLevel="0" collapsed="false">
      <c r="A39" s="337" t="s">
        <v>189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  <c r="W39" s="346"/>
      <c r="X39" s="346"/>
      <c r="Y39" s="346"/>
      <c r="Z39" s="346"/>
      <c r="AA39" s="346"/>
      <c r="AB39" s="346"/>
      <c r="AC39" s="346"/>
      <c r="AD39" s="346"/>
      <c r="AE39" s="346"/>
      <c r="AF39" s="346"/>
      <c r="AG39" s="346"/>
      <c r="AH39" s="346"/>
      <c r="AI39" s="346"/>
      <c r="AJ39" s="346"/>
      <c r="AK39" s="346"/>
      <c r="AL39" s="346"/>
      <c r="AM39" s="346"/>
      <c r="AN39" s="346"/>
      <c r="AO39" s="346"/>
      <c r="AP39" s="346"/>
      <c r="AQ39" s="346"/>
      <c r="AR39" s="346"/>
      <c r="AS39" s="346"/>
      <c r="AT39" s="346"/>
      <c r="AU39" s="346"/>
      <c r="AV39" s="346"/>
      <c r="AW39" s="346"/>
      <c r="AX39" s="346"/>
      <c r="AY39" s="346"/>
      <c r="AZ39" s="346"/>
      <c r="BA39" s="346"/>
      <c r="BB39" s="346"/>
      <c r="BC39" s="346"/>
      <c r="BD39" s="346"/>
      <c r="BE39" s="346"/>
      <c r="BF39" s="346"/>
      <c r="BG39" s="346"/>
      <c r="BH39" s="346"/>
      <c r="BI39" s="346"/>
      <c r="BJ39" s="346"/>
      <c r="BK39" s="346"/>
      <c r="BL39" s="346"/>
      <c r="BM39" s="346"/>
      <c r="BN39" s="346"/>
      <c r="BO39" s="346"/>
      <c r="BP39" s="346"/>
      <c r="BQ39" s="346"/>
      <c r="BR39" s="346"/>
      <c r="BS39" s="346"/>
      <c r="BT39" s="346"/>
      <c r="BU39" s="346"/>
      <c r="BV39" s="346"/>
      <c r="BW39" s="346"/>
    </row>
    <row r="40" customFormat="false" ht="16.5" hidden="false" customHeight="true" outlineLevel="0" collapsed="false">
      <c r="A40" s="330" t="s">
        <v>190</v>
      </c>
      <c r="B40" s="323" t="n">
        <f aca="false">'Финал статистика'!B29+'Статистика по игрокам 1 этап '!B40</f>
        <v>172.25</v>
      </c>
      <c r="C40" s="323" t="n">
        <f aca="false">'Финал статистика'!C29+'Статистика по игрокам 1 этап '!C40</f>
        <v>172.25</v>
      </c>
      <c r="D40" s="323" t="n">
        <f aca="false">'Финал статистика'!D29+'Статистика по игрокам 1 этап '!D40</f>
        <v>163.5</v>
      </c>
      <c r="E40" s="323" t="n">
        <f aca="false">'Финал статистика'!E29+'Статистика по игрокам 1 этап '!E40</f>
        <v>160</v>
      </c>
      <c r="F40" s="323" t="n">
        <f aca="false">'Финал статистика'!F29+'Статистика по игрокам 1 этап '!F40+'Последний Шанс Статистика Игрок'!C29</f>
        <v>182.75</v>
      </c>
      <c r="G40" s="323" t="n">
        <f aca="false">'Финал статистика'!G29+'Статистика по игрокам 1 этап '!G40</f>
        <v>160</v>
      </c>
      <c r="H40" s="323" t="n">
        <f aca="false">'Финал статистика'!H29+'Статистика по игрокам 1 этап '!H40</f>
        <v>160.25</v>
      </c>
      <c r="I40" s="323" t="n">
        <f aca="false">'Финал статистика'!I29+'Статистика по игрокам 1 этап '!I40</f>
        <v>157</v>
      </c>
      <c r="J40" s="323" t="n">
        <f aca="false">'Финал статистика'!J29+'Статистика по игрокам 1 этап '!J40+'Последний Шанс Статистика Игрок'!B29</f>
        <v>170</v>
      </c>
      <c r="K40" s="323" t="n">
        <f aca="false">'Финал статистика'!K29+'Статистика по игрокам 1 этап '!K40+'Все или ничего Игроки'!B29</f>
        <v>164</v>
      </c>
      <c r="L40" s="323" t="n">
        <f aca="false">'Статистика по игрокам 1 этап '!L40+'Последний Шанс Статистика Игрок'!D29</f>
        <v>139</v>
      </c>
      <c r="M40" s="323" t="n">
        <f aca="false">'Статистика по игрокам 1 этап '!M40+'Последний Шанс Статистика Игрок'!E29</f>
        <v>133</v>
      </c>
      <c r="N40" s="323" t="n">
        <f aca="false">'Статистика по игрокам 1 этап '!N40+'Последний Шанс Статистика Игрок'!F29</f>
        <v>137.25</v>
      </c>
      <c r="O40" s="323" t="n">
        <f aca="false">'Статистика по игрокам 1 этап '!O40+'Последний Шанс Статистика Игрок'!G29</f>
        <v>132.5</v>
      </c>
      <c r="P40" s="323" t="n">
        <f aca="false">'Статистика по игрокам 1 этап '!P40+'Последний Шанс Статистика Игрок'!H29</f>
        <v>131.25</v>
      </c>
      <c r="Q40" s="323" t="n">
        <f aca="false">'Статистика по игрокам 1 этап '!Q40+'Последний Шанс Статистика Игрок'!I29</f>
        <v>130</v>
      </c>
      <c r="R40" s="323" t="n">
        <f aca="false">'Статистика по игрокам 1 этап '!R40+'Последний Шанс Статистика Игрок'!J29</f>
        <v>131</v>
      </c>
      <c r="S40" s="323" t="n">
        <f aca="false">'Статистика по игрокам 1 этап '!S40+'Последний Шанс Статистика Игрок'!K29</f>
        <v>133</v>
      </c>
      <c r="T40" s="323" t="n">
        <v>105.75</v>
      </c>
      <c r="U40" s="323" t="n">
        <v>98.25</v>
      </c>
      <c r="V40" s="323" t="n">
        <v>98.5</v>
      </c>
      <c r="W40" s="323" t="n">
        <v>101.5</v>
      </c>
      <c r="X40" s="323" t="n">
        <v>107.75</v>
      </c>
      <c r="Y40" s="323" t="n">
        <v>100</v>
      </c>
      <c r="Z40" s="323" t="n">
        <v>102</v>
      </c>
      <c r="AA40" s="323" t="n">
        <f aca="false">'Статистика по игрокам 1 этап '!AA40+'Все или ничего Игроки'!K29</f>
        <v>120</v>
      </c>
      <c r="AB40" s="323" t="n">
        <f aca="false">'Статистика по игрокам 1 этап '!AB40+'Все или ничего Игроки'!D29</f>
        <v>129.5</v>
      </c>
      <c r="AC40" s="323" t="n">
        <v>98.75</v>
      </c>
      <c r="AD40" s="323" t="n">
        <v>102.75</v>
      </c>
      <c r="AE40" s="323" t="n">
        <f aca="false">'Статистика по игрокам 1 этап '!AE40+'Все или ничего Игроки'!C29</f>
        <v>130.75</v>
      </c>
      <c r="AF40" s="323" t="n">
        <v>100.75</v>
      </c>
      <c r="AG40" s="323" t="n">
        <f aca="false">'Статистика по игрокам 1 этап '!AG40+'Все или ничего Игроки'!H29</f>
        <v>127.25</v>
      </c>
      <c r="AH40" s="323" t="n">
        <f aca="false">'Статистика по игрокам 1 этап '!AH40+'Все или ничего Игроки'!I29</f>
        <v>127</v>
      </c>
      <c r="AI40" s="323" t="n">
        <v>94.75</v>
      </c>
      <c r="AJ40" s="323" t="n">
        <v>97.5</v>
      </c>
      <c r="AK40" s="323" t="n">
        <v>89.25</v>
      </c>
      <c r="AL40" s="323" t="n">
        <v>103</v>
      </c>
      <c r="AM40" s="323" t="n">
        <f aca="false">'Статистика по игрокам 1 этап '!AM40+'Все или ничего Игроки'!J29</f>
        <v>120.25</v>
      </c>
      <c r="AN40" s="323" t="n">
        <v>94.25</v>
      </c>
      <c r="AO40" s="323" t="n">
        <v>92.75</v>
      </c>
      <c r="AP40" s="323" t="n">
        <f aca="false">'Статистика по игрокам 1 этап '!AP40+'Все или ничего Игроки'!E29</f>
        <v>123.5</v>
      </c>
      <c r="AQ40" s="323" t="n">
        <v>97.25</v>
      </c>
      <c r="AR40" s="323" t="n">
        <v>94</v>
      </c>
      <c r="AS40" s="323" t="n">
        <v>94.75</v>
      </c>
      <c r="AT40" s="323" t="n">
        <f aca="false">'Статистика по игрокам 1 этап '!AT40+'Все или ничего Игроки'!F29</f>
        <v>114</v>
      </c>
      <c r="AU40" s="323" t="n">
        <v>91</v>
      </c>
      <c r="AV40" s="323" t="n">
        <v>92</v>
      </c>
      <c r="AW40" s="323" t="n">
        <v>94.5</v>
      </c>
      <c r="AX40" s="323" t="n">
        <f aca="false">'Статистика по игрокам 1 этап '!AX40+'Все или ничего Игроки'!G29</f>
        <v>122.25</v>
      </c>
      <c r="AY40" s="323" t="n">
        <v>86.75</v>
      </c>
      <c r="AZ40" s="323"/>
      <c r="BA40" s="323"/>
      <c r="BB40" s="323"/>
      <c r="BC40" s="323"/>
      <c r="BD40" s="323"/>
      <c r="BE40" s="323"/>
      <c r="BF40" s="323"/>
      <c r="BG40" s="323"/>
      <c r="BH40" s="323"/>
      <c r="BI40" s="323"/>
      <c r="BJ40" s="323"/>
      <c r="BK40" s="323"/>
      <c r="BL40" s="323"/>
      <c r="BM40" s="323"/>
      <c r="BN40" s="323"/>
      <c r="BO40" s="323"/>
      <c r="BP40" s="323"/>
      <c r="BQ40" s="323"/>
      <c r="BR40" s="323"/>
      <c r="BS40" s="323"/>
      <c r="BT40" s="323"/>
      <c r="BU40" s="323"/>
      <c r="BV40" s="323"/>
      <c r="BW40" s="323"/>
    </row>
    <row r="41" customFormat="false" ht="16.5" hidden="false" customHeight="true" outlineLevel="0" collapsed="false">
      <c r="A41" s="347" t="s">
        <v>191</v>
      </c>
      <c r="B41" s="323" t="n">
        <f aca="false">'Финал статистика'!B30+'Статистика по игрокам 1 этап '!B41</f>
        <v>40.25</v>
      </c>
      <c r="C41" s="323" t="n">
        <f aca="false">'Финал статистика'!C30+'Статистика по игрокам 1 этап '!C41</f>
        <v>43.5</v>
      </c>
      <c r="D41" s="323" t="n">
        <f aca="false">'Финал статистика'!D30+'Статистика по игрокам 1 этап '!D41</f>
        <v>55.75</v>
      </c>
      <c r="E41" s="323" t="n">
        <f aca="false">'Финал статистика'!E30+'Статистика по игрокам 1 этап '!E41</f>
        <v>26.5</v>
      </c>
      <c r="F41" s="323" t="n">
        <f aca="false">'Финал статистика'!F30+'Статистика по игрокам 1 этап '!F41+'Последний Шанс Статистика Игрок'!C30</f>
        <v>36.5</v>
      </c>
      <c r="G41" s="323" t="n">
        <f aca="false">'Финал статистика'!G30+'Статистика по игрокам 1 этап '!G41</f>
        <v>28.25</v>
      </c>
      <c r="H41" s="323" t="n">
        <f aca="false">'Финал статистика'!H30+'Статистика по игрокам 1 этап '!H41</f>
        <v>27.75</v>
      </c>
      <c r="I41" s="323" t="n">
        <f aca="false">'Финал статистика'!I30+'Статистика по игрокам 1 этап '!I41</f>
        <v>32.5</v>
      </c>
      <c r="J41" s="323" t="n">
        <f aca="false">'Финал статистика'!J30+'Статистика по игрокам 1 этап '!J41+'Последний Шанс Статистика Игрок'!B30</f>
        <v>47</v>
      </c>
      <c r="K41" s="323" t="n">
        <f aca="false">'Финал статистика'!K30+'Статистика по игрокам 1 этап '!K41+'Все или ничего Игроки'!B30</f>
        <v>34.5</v>
      </c>
      <c r="L41" s="323" t="n">
        <f aca="false">'Статистика по игрокам 1 этап '!L41+'Последний Шанс Статистика Игрок'!D30</f>
        <v>40.75</v>
      </c>
      <c r="M41" s="323" t="n">
        <f aca="false">'Статистика по игрокам 1 этап '!M41+'Последний Шанс Статистика Игрок'!E30</f>
        <v>32.5</v>
      </c>
      <c r="N41" s="323" t="n">
        <f aca="false">'Статистика по игрокам 1 этап '!N41+'Последний Шанс Статистика Игрок'!F30</f>
        <v>25.75</v>
      </c>
      <c r="O41" s="323" t="n">
        <f aca="false">'Статистика по игрокам 1 этап '!O41+'Последний Шанс Статистика Игрок'!G30</f>
        <v>44</v>
      </c>
      <c r="P41" s="323" t="n">
        <f aca="false">'Статистика по игрокам 1 этап '!P41+'Последний Шанс Статистика Игрок'!H30</f>
        <v>35.5</v>
      </c>
      <c r="Q41" s="323" t="n">
        <f aca="false">'Статистика по игрокам 1 этап '!Q41+'Последний Шанс Статистика Игрок'!I30</f>
        <v>20.25</v>
      </c>
      <c r="R41" s="323" t="n">
        <f aca="false">'Статистика по игрокам 1 этап '!R41+'Последний Шанс Статистика Игрок'!J30</f>
        <v>30.5</v>
      </c>
      <c r="S41" s="323" t="n">
        <f aca="false">'Статистика по игрокам 1 этап '!S41+'Последний Шанс Статистика Игрок'!K30</f>
        <v>26.75</v>
      </c>
      <c r="T41" s="323" t="n">
        <v>12</v>
      </c>
      <c r="U41" s="323" t="n">
        <v>19.75</v>
      </c>
      <c r="V41" s="323" t="n">
        <v>29.75</v>
      </c>
      <c r="W41" s="323" t="n">
        <v>27</v>
      </c>
      <c r="X41" s="323" t="n">
        <v>14.75</v>
      </c>
      <c r="Y41" s="323" t="n">
        <v>21.75</v>
      </c>
      <c r="Z41" s="323" t="n">
        <v>27</v>
      </c>
      <c r="AA41" s="323" t="n">
        <f aca="false">'Статистика по игрокам 1 этап '!AA41+'Все или ничего Игроки'!K30</f>
        <v>21.5</v>
      </c>
      <c r="AB41" s="323" t="n">
        <f aca="false">'Статистика по игрокам 1 этап '!AB41+'Все или ничего Игроки'!D30</f>
        <v>25</v>
      </c>
      <c r="AC41" s="323" t="n">
        <v>22.5</v>
      </c>
      <c r="AD41" s="323" t="n">
        <v>19</v>
      </c>
      <c r="AE41" s="323" t="n">
        <f aca="false">'Статистика по игрокам 1 этап '!AE41+'Все или ничего Игроки'!C30</f>
        <v>11</v>
      </c>
      <c r="AF41" s="323" t="n">
        <v>21</v>
      </c>
      <c r="AG41" s="323" t="n">
        <f aca="false">'Статистика по игрокам 1 этап '!AG41+'Все или ничего Игроки'!H30</f>
        <v>19.5</v>
      </c>
      <c r="AH41" s="323" t="n">
        <f aca="false">'Статистика по игрокам 1 этап '!AH41+'Все или ничего Игроки'!I30</f>
        <v>24.5</v>
      </c>
      <c r="AI41" s="323" t="n">
        <v>22</v>
      </c>
      <c r="AJ41" s="323" t="n">
        <v>30.75</v>
      </c>
      <c r="AK41" s="323" t="n">
        <v>16</v>
      </c>
      <c r="AL41" s="323" t="n">
        <v>14.25</v>
      </c>
      <c r="AM41" s="323" t="n">
        <f aca="false">'Статистика по игрокам 1 этап '!AM41+'Все или ничего Игроки'!J30</f>
        <v>20</v>
      </c>
      <c r="AN41" s="323" t="n">
        <v>14</v>
      </c>
      <c r="AO41" s="323" t="n">
        <v>24.75</v>
      </c>
      <c r="AP41" s="323" t="n">
        <f aca="false">'Статистика по игрокам 1 этап '!AP41+'Все или ничего Игроки'!E30</f>
        <v>13.75</v>
      </c>
      <c r="AQ41" s="323" t="n">
        <v>21.5</v>
      </c>
      <c r="AR41" s="323" t="n">
        <v>31.25</v>
      </c>
      <c r="AS41" s="323" t="n">
        <v>16.75</v>
      </c>
      <c r="AT41" s="323" t="n">
        <f aca="false">'Статистика по игрокам 1 этап '!AT41+'Все или ничего Игроки'!F30</f>
        <v>23.75</v>
      </c>
      <c r="AU41" s="323" t="n">
        <v>17.25</v>
      </c>
      <c r="AV41" s="323" t="n">
        <v>19.75</v>
      </c>
      <c r="AW41" s="323" t="n">
        <v>21.75</v>
      </c>
      <c r="AX41" s="323" t="n">
        <f aca="false">'Статистика по игрокам 1 этап '!AX41+'Все или ничего Игроки'!G30</f>
        <v>27.75</v>
      </c>
      <c r="AY41" s="323" t="n">
        <v>18</v>
      </c>
      <c r="AZ41" s="323"/>
      <c r="BA41" s="323"/>
      <c r="BB41" s="323"/>
      <c r="BC41" s="323"/>
      <c r="BD41" s="323"/>
      <c r="BE41" s="323"/>
      <c r="BF41" s="323"/>
      <c r="BG41" s="323"/>
      <c r="BH41" s="323"/>
      <c r="BI41" s="323"/>
      <c r="BJ41" s="323"/>
      <c r="BK41" s="323"/>
      <c r="BL41" s="323"/>
      <c r="BM41" s="323"/>
      <c r="BN41" s="323"/>
      <c r="BO41" s="323"/>
      <c r="BP41" s="323"/>
      <c r="BQ41" s="323"/>
      <c r="BR41" s="323"/>
      <c r="BS41" s="323"/>
      <c r="BT41" s="323"/>
      <c r="BU41" s="323"/>
      <c r="BV41" s="323"/>
      <c r="BW41" s="323"/>
    </row>
    <row r="42" customFormat="false" ht="16.5" hidden="false" customHeight="true" outlineLevel="0" collapsed="false">
      <c r="A42" s="348" t="s">
        <v>192</v>
      </c>
      <c r="B42" s="323" t="n">
        <f aca="false">'Финал статистика'!B31+'Статистика по игрокам 1 этап '!B42</f>
        <v>13.25</v>
      </c>
      <c r="C42" s="323" t="n">
        <f aca="false">'Финал статистика'!C31+'Статистика по игрокам 1 этап '!C42</f>
        <v>17.5</v>
      </c>
      <c r="D42" s="323" t="n">
        <f aca="false">'Финал статистика'!D31+'Статистика по игрокам 1 этап '!D42</f>
        <v>4.75</v>
      </c>
      <c r="E42" s="323" t="n">
        <f aca="false">'Финал статистика'!E31+'Статистика по игрокам 1 этап '!E42</f>
        <v>15.5</v>
      </c>
      <c r="F42" s="323" t="n">
        <f aca="false">'Финал статистика'!F31+'Статистика по игрокам 1 этап '!F42+'Последний Шанс Статистика Игрок'!C31</f>
        <v>22.25</v>
      </c>
      <c r="G42" s="323" t="n">
        <f aca="false">'Финал статистика'!G31+'Статистика по игрокам 1 этап '!G42</f>
        <v>17.5</v>
      </c>
      <c r="H42" s="323" t="n">
        <f aca="false">'Финал статистика'!H31+'Статистика по игрокам 1 этап '!H42</f>
        <v>11</v>
      </c>
      <c r="I42" s="323" t="n">
        <f aca="false">'Финал статистика'!I31+'Статистика по игрокам 1 этап '!I42</f>
        <v>17</v>
      </c>
      <c r="J42" s="323" t="n">
        <f aca="false">'Финал статистика'!J31+'Статистика по игрокам 1 этап '!J42+'Последний Шанс Статистика Игрок'!B31</f>
        <v>17.5</v>
      </c>
      <c r="K42" s="323" t="n">
        <f aca="false">'Финал статистика'!K31+'Статистика по игрокам 1 этап '!K42+'Все или ничего Игроки'!B31</f>
        <v>25</v>
      </c>
      <c r="L42" s="323" t="n">
        <f aca="false">'Статистика по игрокам 1 этап '!L42+'Последний Шанс Статистика Игрок'!D31</f>
        <v>8.25</v>
      </c>
      <c r="M42" s="323" t="n">
        <f aca="false">'Статистика по игрокам 1 этап '!M42+'Последний Шанс Статистика Игрок'!E31</f>
        <v>25.75</v>
      </c>
      <c r="N42" s="323" t="n">
        <f aca="false">'Статистика по игрокам 1 этап '!N42+'Последний Шанс Статистика Игрок'!F31</f>
        <v>8.75</v>
      </c>
      <c r="O42" s="323" t="n">
        <f aca="false">'Статистика по игрокам 1 этап '!O42+'Последний Шанс Статистика Игрок'!G31</f>
        <v>6.5</v>
      </c>
      <c r="P42" s="323" t="n">
        <f aca="false">'Статистика по игрокам 1 этап '!P42+'Последний Шанс Статистика Игрок'!H31</f>
        <v>14.5</v>
      </c>
      <c r="Q42" s="323" t="n">
        <f aca="false">'Статистика по игрокам 1 этап '!Q42+'Последний Шанс Статистика Игрок'!I31</f>
        <v>27.25</v>
      </c>
      <c r="R42" s="323" t="n">
        <f aca="false">'Статистика по игрокам 1 этап '!R42+'Последний Шанс Статистика Игрок'!J31</f>
        <v>19.5</v>
      </c>
      <c r="S42" s="323" t="n">
        <f aca="false">'Статистика по игрокам 1 этап '!S42+'Последний Шанс Статистика Игрок'!K31</f>
        <v>8</v>
      </c>
      <c r="T42" s="326" t="n">
        <v>12</v>
      </c>
      <c r="U42" s="326" t="n">
        <v>11.5</v>
      </c>
      <c r="V42" s="326" t="n">
        <v>0</v>
      </c>
      <c r="W42" s="326" t="n">
        <v>2.5</v>
      </c>
      <c r="X42" s="326" t="n">
        <v>11.25</v>
      </c>
      <c r="Y42" s="326" t="n">
        <v>19.75</v>
      </c>
      <c r="Z42" s="326" t="n">
        <v>17.75</v>
      </c>
      <c r="AA42" s="323" t="n">
        <f aca="false">'Статистика по игрокам 1 этап '!AA42+'Все или ничего Игроки'!K31</f>
        <v>2</v>
      </c>
      <c r="AB42" s="323" t="n">
        <f aca="false">'Статистика по игрокам 1 этап '!AB42+'Все или ничего Игроки'!D31</f>
        <v>9</v>
      </c>
      <c r="AC42" s="326" t="n">
        <v>3.25</v>
      </c>
      <c r="AD42" s="326" t="n">
        <v>12</v>
      </c>
      <c r="AE42" s="323" t="n">
        <f aca="false">'Статистика по игрокам 1 этап '!AE42+'Все или ничего Игроки'!C31</f>
        <v>10.5</v>
      </c>
      <c r="AF42" s="326" t="n">
        <v>13.75</v>
      </c>
      <c r="AG42" s="323" t="n">
        <f aca="false">'Статистика по игрокам 1 этап '!AG42+'Все или ничего Игроки'!H31</f>
        <v>26.75</v>
      </c>
      <c r="AH42" s="323" t="n">
        <f aca="false">'Статистика по игрокам 1 этап '!AH42+'Все или ничего Игроки'!I31</f>
        <v>9.5</v>
      </c>
      <c r="AI42" s="326" t="n">
        <v>4.75</v>
      </c>
      <c r="AJ42" s="326" t="n">
        <v>11.25</v>
      </c>
      <c r="AK42" s="326" t="n">
        <v>9.75</v>
      </c>
      <c r="AL42" s="326" t="n">
        <v>7.75</v>
      </c>
      <c r="AM42" s="323" t="n">
        <f aca="false">'Статистика по игрокам 1 этап '!AM42+'Все или ничего Игроки'!J31</f>
        <v>7.5</v>
      </c>
      <c r="AN42" s="326" t="n">
        <v>16</v>
      </c>
      <c r="AO42" s="326" t="n">
        <v>21.5</v>
      </c>
      <c r="AP42" s="323" t="n">
        <f aca="false">'Статистика по игрокам 1 этап '!AP42+'Все или ничего Игроки'!E31</f>
        <v>19.5</v>
      </c>
      <c r="AQ42" s="326" t="n">
        <v>14.25</v>
      </c>
      <c r="AR42" s="326" t="n">
        <v>2</v>
      </c>
      <c r="AS42" s="326" t="n">
        <v>4</v>
      </c>
      <c r="AT42" s="323" t="n">
        <f aca="false">'Статистика по игрокам 1 этап '!AT42+'Все или ничего Игроки'!F31</f>
        <v>1.5</v>
      </c>
      <c r="AU42" s="326" t="n">
        <v>10.5</v>
      </c>
      <c r="AV42" s="326" t="n">
        <v>6.75</v>
      </c>
      <c r="AW42" s="326" t="n">
        <v>3.75</v>
      </c>
      <c r="AX42" s="323" t="n">
        <f aca="false">'Статистика по игрокам 1 этап '!AX42+'Все или ничего Игроки'!G31</f>
        <v>8.25</v>
      </c>
      <c r="AY42" s="326" t="n">
        <v>15.75</v>
      </c>
      <c r="AZ42" s="326"/>
      <c r="BA42" s="326"/>
      <c r="BB42" s="326"/>
      <c r="BC42" s="326"/>
      <c r="BD42" s="326"/>
      <c r="BE42" s="326"/>
      <c r="BF42" s="326"/>
      <c r="BG42" s="326"/>
      <c r="BH42" s="326"/>
      <c r="BI42" s="326"/>
      <c r="BJ42" s="326"/>
      <c r="BK42" s="326"/>
      <c r="BL42" s="326"/>
      <c r="BM42" s="326"/>
      <c r="BN42" s="326"/>
      <c r="BO42" s="326"/>
      <c r="BP42" s="326"/>
      <c r="BQ42" s="326"/>
      <c r="BR42" s="326"/>
      <c r="BS42" s="326"/>
      <c r="BT42" s="326"/>
      <c r="BU42" s="326"/>
      <c r="BV42" s="326"/>
      <c r="BW42" s="326"/>
    </row>
    <row r="43" customFormat="false" ht="16.5" hidden="false" customHeight="true" outlineLevel="0" collapsed="false">
      <c r="A43" s="349" t="s">
        <v>193</v>
      </c>
      <c r="B43" s="323" t="n">
        <f aca="false">'Финал статистика'!B32+'Статистика по игрокам 1 этап '!B43</f>
        <v>13.25</v>
      </c>
      <c r="C43" s="323" t="n">
        <f aca="false">'Финал статистика'!C32+'Статистика по игрокам 1 этап '!C43</f>
        <v>8.5</v>
      </c>
      <c r="D43" s="323" t="n">
        <f aca="false">'Финал статистика'!D32+'Статистика по игрокам 1 этап '!D43</f>
        <v>19.75</v>
      </c>
      <c r="E43" s="323" t="n">
        <f aca="false">'Финал статистика'!E32+'Статистика по игрокам 1 этап '!E43</f>
        <v>24.5</v>
      </c>
      <c r="F43" s="323" t="n">
        <f aca="false">'Финал статистика'!F32+'Статистика по игрокам 1 этап '!F43+'Последний Шанс Статистика Игрок'!C32</f>
        <v>8.25</v>
      </c>
      <c r="G43" s="323" t="n">
        <f aca="false">'Финал статистика'!G32+'Статистика по игрокам 1 этап '!G43</f>
        <v>12.25</v>
      </c>
      <c r="H43" s="323" t="n">
        <f aca="false">'Финал статистика'!H32+'Статистика по игрокам 1 этап '!H43</f>
        <v>26.25</v>
      </c>
      <c r="I43" s="323" t="n">
        <f aca="false">'Финал статистика'!I32+'Статистика по игрокам 1 этап '!I43</f>
        <v>18.75</v>
      </c>
      <c r="J43" s="323" t="n">
        <f aca="false">'Финал статистика'!J32+'Статистика по игрокам 1 этап '!J43+'Последний Шанс Статистика Игрок'!B32</f>
        <v>27</v>
      </c>
      <c r="K43" s="323" t="n">
        <f aca="false">'Финал статистика'!K32+'Статистика по игрокам 1 этап '!K43+'Все или ничего Игроки'!B32</f>
        <v>6</v>
      </c>
      <c r="L43" s="323" t="n">
        <f aca="false">'Статистика по игрокам 1 этап '!L43+'Последний Шанс Статистика Игрок'!D32</f>
        <v>15.25</v>
      </c>
      <c r="M43" s="323" t="n">
        <f aca="false">'Статистика по игрокам 1 этап '!M43+'Последний Шанс Статистика Игрок'!E32</f>
        <v>9.25</v>
      </c>
      <c r="N43" s="323" t="n">
        <f aca="false">'Статистика по игрокам 1 этап '!N43+'Последний Шанс Статистика Игрок'!F32</f>
        <v>20.25</v>
      </c>
      <c r="O43" s="323" t="n">
        <f aca="false">'Статистика по игрокам 1 этап '!O43+'Последний Шанс Статистика Игрок'!G32</f>
        <v>7.5</v>
      </c>
      <c r="P43" s="323" t="n">
        <f aca="false">'Статистика по игрокам 1 этап '!P43+'Последний Шанс Статистика Игрок'!H32</f>
        <v>9.25</v>
      </c>
      <c r="Q43" s="323" t="n">
        <f aca="false">'Статистика по игрокам 1 этап '!Q43+'Последний Шанс Статистика Игрок'!I32</f>
        <v>12.25</v>
      </c>
      <c r="R43" s="323" t="n">
        <f aca="false">'Статистика по игрокам 1 этап '!R43+'Последний Шанс Статистика Игрок'!J32</f>
        <v>6</v>
      </c>
      <c r="S43" s="323" t="n">
        <f aca="false">'Статистика по игрокам 1 этап '!S43+'Последний Шанс Статистика Игрок'!K32</f>
        <v>14.75</v>
      </c>
      <c r="T43" s="323" t="n">
        <v>13</v>
      </c>
      <c r="U43" s="323" t="n">
        <v>14.75</v>
      </c>
      <c r="V43" s="323" t="n">
        <v>13.5</v>
      </c>
      <c r="W43" s="323" t="n">
        <v>5.5</v>
      </c>
      <c r="X43" s="323" t="n">
        <v>16.75</v>
      </c>
      <c r="Y43" s="323" t="n">
        <v>13.5</v>
      </c>
      <c r="Z43" s="323" t="n">
        <v>5</v>
      </c>
      <c r="AA43" s="323" t="n">
        <f aca="false">'Статистика по игрокам 1 этап '!AA43+'Все или ничего Игроки'!K32</f>
        <v>11.5</v>
      </c>
      <c r="AB43" s="323" t="n">
        <f aca="false">'Статистика по игрокам 1 этап '!AB43+'Все или ничего Игроки'!D32</f>
        <v>14.25</v>
      </c>
      <c r="AC43" s="323" t="n">
        <v>20</v>
      </c>
      <c r="AD43" s="323" t="n">
        <v>11</v>
      </c>
      <c r="AE43" s="323" t="n">
        <f aca="false">'Статистика по игрокам 1 этап '!AE43+'Все или ничего Игроки'!C32</f>
        <v>14.25</v>
      </c>
      <c r="AF43" s="323" t="n">
        <v>16.75</v>
      </c>
      <c r="AG43" s="323" t="n">
        <f aca="false">'Статистика по игрокам 1 этап '!AG43+'Все или ничего Игроки'!H32</f>
        <v>6.75</v>
      </c>
      <c r="AH43" s="323" t="n">
        <f aca="false">'Статистика по игрокам 1 этап '!AH43+'Все или ничего Игроки'!I32</f>
        <v>8.5</v>
      </c>
      <c r="AI43" s="323" t="n">
        <v>4</v>
      </c>
      <c r="AJ43" s="323" t="n">
        <v>5</v>
      </c>
      <c r="AK43" s="323" t="n">
        <v>4.5</v>
      </c>
      <c r="AL43" s="323" t="n">
        <v>7.75</v>
      </c>
      <c r="AM43" s="323" t="n">
        <f aca="false">'Статистика по игрокам 1 этап '!AM43+'Все или ничего Игроки'!J32</f>
        <v>8.5</v>
      </c>
      <c r="AN43" s="323" t="n">
        <v>6.75</v>
      </c>
      <c r="AO43" s="323" t="n">
        <v>5.25</v>
      </c>
      <c r="AP43" s="323" t="n">
        <f aca="false">'Статистика по игрокам 1 этап '!AP43+'Все или ничего Игроки'!E32</f>
        <v>24</v>
      </c>
      <c r="AQ43" s="323" t="n">
        <v>6.5</v>
      </c>
      <c r="AR43" s="323" t="n">
        <v>10</v>
      </c>
      <c r="AS43" s="323" t="n">
        <v>3.75</v>
      </c>
      <c r="AT43" s="323" t="n">
        <f aca="false">'Статистика по игрокам 1 этап '!AT43+'Все или ничего Игроки'!F32</f>
        <v>23.75</v>
      </c>
      <c r="AU43" s="323" t="n">
        <v>12.75</v>
      </c>
      <c r="AV43" s="323" t="n">
        <v>13.5</v>
      </c>
      <c r="AW43" s="323" t="n">
        <v>6.25</v>
      </c>
      <c r="AX43" s="323" t="n">
        <f aca="false">'Статистика по игрокам 1 этап '!AX43+'Все или ничего Игроки'!G32</f>
        <v>17.5</v>
      </c>
      <c r="AY43" s="323" t="n">
        <v>17.75</v>
      </c>
      <c r="AZ43" s="323"/>
      <c r="BA43" s="323"/>
      <c r="BB43" s="323"/>
      <c r="BC43" s="323"/>
      <c r="BD43" s="323"/>
      <c r="BE43" s="323"/>
      <c r="BF43" s="323"/>
      <c r="BG43" s="323"/>
      <c r="BH43" s="323"/>
      <c r="BI43" s="323"/>
      <c r="BJ43" s="323"/>
      <c r="BK43" s="323"/>
      <c r="BL43" s="323"/>
      <c r="BM43" s="323"/>
      <c r="BN43" s="323"/>
      <c r="BO43" s="323"/>
      <c r="BP43" s="323"/>
      <c r="BQ43" s="323"/>
      <c r="BR43" s="323"/>
      <c r="BS43" s="323"/>
      <c r="BT43" s="323"/>
      <c r="BU43" s="323"/>
      <c r="BV43" s="323"/>
      <c r="BW43" s="323"/>
    </row>
    <row r="44" customFormat="false" ht="16.5" hidden="false" customHeight="true" outlineLevel="0" collapsed="false">
      <c r="A44" s="350" t="s">
        <v>194</v>
      </c>
      <c r="B44" s="323" t="n">
        <f aca="false">'Финал статистика'!B33+'Статистика по игрокам 1 этап '!B44</f>
        <v>105.5</v>
      </c>
      <c r="C44" s="323" t="n">
        <f aca="false">'Финал статистика'!C33+'Статистика по игрокам 1 этап '!C44</f>
        <v>102.75</v>
      </c>
      <c r="D44" s="323" t="n">
        <f aca="false">'Финал статистика'!D33+'Статистика по игрокам 1 этап '!D44</f>
        <v>83.25</v>
      </c>
      <c r="E44" s="323" t="n">
        <f aca="false">'Финал статистика'!E33+'Статистика по игрокам 1 этап '!E44</f>
        <v>93.5</v>
      </c>
      <c r="F44" s="323" t="n">
        <f aca="false">'Финал статистика'!F33+'Статистика по игрокам 1 этап '!F44+'Последний Шанс Статистика Игрок'!C33</f>
        <v>115.75</v>
      </c>
      <c r="G44" s="323" t="n">
        <f aca="false">'Финал статистика'!G33+'Статистика по игрокам 1 этап '!G44</f>
        <v>102</v>
      </c>
      <c r="H44" s="323" t="n">
        <f aca="false">'Финал статистика'!H33+'Статистика по игрокам 1 этап '!H44</f>
        <v>95.25</v>
      </c>
      <c r="I44" s="323" t="n">
        <f aca="false">'Финал статистика'!I33+'Статистика по игрокам 1 этап '!I44</f>
        <v>88.75</v>
      </c>
      <c r="J44" s="323" t="n">
        <f aca="false">'Финал статистика'!J33+'Статистика по игрокам 1 этап '!J44+'Последний Шанс Статистика Игрок'!B33</f>
        <v>78.5</v>
      </c>
      <c r="K44" s="323" t="n">
        <f aca="false">'Финал статистика'!K33+'Статистика по игрокам 1 этап '!K44+'Все или ничего Игроки'!B33</f>
        <v>98.5</v>
      </c>
      <c r="L44" s="323" t="n">
        <f aca="false">'Статистика по игрокам 1 этап '!L44+'Последний Шанс Статистика Игрок'!D33</f>
        <v>74.75</v>
      </c>
      <c r="M44" s="323" t="n">
        <f aca="false">'Статистика по игрокам 1 этап '!M44+'Последний Шанс Статистика Игрок'!E33</f>
        <v>65.5</v>
      </c>
      <c r="N44" s="323" t="n">
        <f aca="false">'Статистика по игрокам 1 этап '!N44+'Последний Шанс Статистика Игрок'!F33</f>
        <v>82.5</v>
      </c>
      <c r="O44" s="323" t="n">
        <f aca="false">'Статистика по игрокам 1 этап '!O44+'Последний Шанс Статистика Игрок'!G33</f>
        <v>74.5</v>
      </c>
      <c r="P44" s="323" t="n">
        <f aca="false">'Статистика по игрокам 1 этап '!P44+'Последний Шанс Статистика Игрок'!H33</f>
        <v>72</v>
      </c>
      <c r="Q44" s="323" t="n">
        <f aca="false">'Статистика по игрокам 1 этап '!Q44+'Последний Шанс Статистика Игрок'!I33</f>
        <v>70.25</v>
      </c>
      <c r="R44" s="323" t="n">
        <f aca="false">'Статистика по игрокам 1 этап '!R44+'Последний Шанс Статистика Игрок'!J33</f>
        <v>75</v>
      </c>
      <c r="S44" s="323" t="n">
        <f aca="false">'Статистика по игрокам 1 этап '!S44+'Последний Шанс Статистика Игрок'!K33</f>
        <v>83.5</v>
      </c>
      <c r="T44" s="323" t="n">
        <v>68.75</v>
      </c>
      <c r="U44" s="323" t="n">
        <v>52.25</v>
      </c>
      <c r="V44" s="323" t="n">
        <v>55.25</v>
      </c>
      <c r="W44" s="323" t="n">
        <v>66.5</v>
      </c>
      <c r="X44" s="323" t="n">
        <v>65</v>
      </c>
      <c r="Y44" s="323" t="n">
        <v>45</v>
      </c>
      <c r="Z44" s="323" t="n">
        <v>52.25</v>
      </c>
      <c r="AA44" s="323" t="n">
        <f aca="false">'Статистика по игрокам 1 этап '!AA44+'Все или ничего Игроки'!K33</f>
        <v>85</v>
      </c>
      <c r="AB44" s="323" t="n">
        <f aca="false">'Статистика по игрокам 1 этап '!AB44+'Все или ничего Игроки'!D33</f>
        <v>81.25</v>
      </c>
      <c r="AC44" s="323" t="n">
        <v>53</v>
      </c>
      <c r="AD44" s="323" t="n">
        <v>60.75</v>
      </c>
      <c r="AE44" s="323" t="n">
        <f aca="false">'Статистика по игрокам 1 этап '!AE44+'Все или ничего Игроки'!C33</f>
        <v>95</v>
      </c>
      <c r="AF44" s="323" t="n">
        <v>49.25</v>
      </c>
      <c r="AG44" s="323" t="n">
        <f aca="false">'Статистика по игрокам 1 этап '!AG44+'Все или ничего Игроки'!H33</f>
        <v>74.25</v>
      </c>
      <c r="AH44" s="323" t="n">
        <f aca="false">'Статистика по игрокам 1 этап '!AH44+'Все или ничего Игроки'!I33</f>
        <v>84.5</v>
      </c>
      <c r="AI44" s="323" t="n">
        <v>64</v>
      </c>
      <c r="AJ44" s="323" t="n">
        <v>50.5</v>
      </c>
      <c r="AK44" s="323" t="n">
        <v>59</v>
      </c>
      <c r="AL44" s="323" t="n">
        <v>73.25</v>
      </c>
      <c r="AM44" s="323" t="n">
        <f aca="false">'Статистика по игрокам 1 этап '!AM44+'Все или ничего Игроки'!J33</f>
        <v>84.25</v>
      </c>
      <c r="AN44" s="323" t="n">
        <v>57.5</v>
      </c>
      <c r="AO44" s="323" t="n">
        <v>41.25</v>
      </c>
      <c r="AP44" s="323" t="n">
        <f aca="false">'Статистика по игрокам 1 этап '!AP44+'Все или ничего Игроки'!E33</f>
        <v>66.25</v>
      </c>
      <c r="AQ44" s="323" t="n">
        <v>55</v>
      </c>
      <c r="AR44" s="323" t="n">
        <v>50.75</v>
      </c>
      <c r="AS44" s="323" t="n">
        <v>70.25</v>
      </c>
      <c r="AT44" s="323" t="n">
        <f aca="false">'Статистика по игрокам 1 этап '!AT44+'Все или ничего Игроки'!F33</f>
        <v>65</v>
      </c>
      <c r="AU44" s="323" t="n">
        <v>50.5</v>
      </c>
      <c r="AV44" s="323" t="n">
        <v>52</v>
      </c>
      <c r="AW44" s="323" t="n">
        <v>62.75</v>
      </c>
      <c r="AX44" s="323" t="n">
        <f aca="false">'Статистика по игрокам 1 этап '!AX44+'Все или ничего Игроки'!G33</f>
        <v>68.75</v>
      </c>
      <c r="AY44" s="323" t="n">
        <v>35.25</v>
      </c>
      <c r="AZ44" s="323"/>
      <c r="BA44" s="323"/>
      <c r="BB44" s="323"/>
      <c r="BC44" s="323"/>
      <c r="BD44" s="323"/>
      <c r="BE44" s="323"/>
      <c r="BF44" s="323"/>
      <c r="BG44" s="323"/>
      <c r="BH44" s="323"/>
      <c r="BI44" s="323"/>
      <c r="BJ44" s="323"/>
      <c r="BK44" s="323"/>
      <c r="BL44" s="323"/>
      <c r="BM44" s="323"/>
      <c r="BN44" s="323"/>
      <c r="BO44" s="323"/>
      <c r="BP44" s="323"/>
      <c r="BQ44" s="323"/>
      <c r="BR44" s="323"/>
      <c r="BS44" s="323"/>
      <c r="BT44" s="323"/>
      <c r="BU44" s="323"/>
      <c r="BV44" s="323"/>
      <c r="BW44" s="323"/>
    </row>
    <row r="45" customFormat="false" ht="16.5" hidden="false" customHeight="true" outlineLevel="0" collapsed="false">
      <c r="A45" s="337" t="s">
        <v>195</v>
      </c>
      <c r="B45" s="339"/>
      <c r="C45" s="339"/>
      <c r="D45" s="339"/>
      <c r="E45" s="339"/>
      <c r="F45" s="339"/>
      <c r="G45" s="339"/>
      <c r="H45" s="338"/>
      <c r="I45" s="339"/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  <c r="U45" s="339"/>
      <c r="V45" s="339"/>
      <c r="W45" s="339"/>
      <c r="X45" s="339"/>
      <c r="Y45" s="339"/>
      <c r="Z45" s="339"/>
      <c r="AA45" s="339"/>
      <c r="AB45" s="339"/>
      <c r="AC45" s="339"/>
      <c r="AD45" s="339"/>
      <c r="AE45" s="339"/>
      <c r="AF45" s="339"/>
      <c r="AG45" s="339"/>
      <c r="AH45" s="339"/>
      <c r="AI45" s="339"/>
      <c r="AJ45" s="339"/>
      <c r="AK45" s="339"/>
      <c r="AL45" s="339"/>
      <c r="AM45" s="339"/>
      <c r="AN45" s="339"/>
      <c r="AO45" s="339"/>
      <c r="AP45" s="339"/>
      <c r="AQ45" s="339"/>
      <c r="AR45" s="339"/>
      <c r="AS45" s="339"/>
      <c r="AT45" s="339"/>
      <c r="AU45" s="339"/>
      <c r="AV45" s="339"/>
      <c r="AW45" s="339"/>
      <c r="AX45" s="339"/>
      <c r="AY45" s="339"/>
      <c r="AZ45" s="339"/>
      <c r="BA45" s="339"/>
      <c r="BB45" s="339"/>
      <c r="BC45" s="339"/>
      <c r="BD45" s="339"/>
      <c r="BE45" s="339"/>
      <c r="BF45" s="339"/>
      <c r="BG45" s="339"/>
      <c r="BH45" s="339"/>
      <c r="BI45" s="339"/>
      <c r="BJ45" s="339"/>
      <c r="BK45" s="339"/>
      <c r="BL45" s="339"/>
      <c r="BM45" s="339"/>
      <c r="BN45" s="339"/>
      <c r="BO45" s="339"/>
      <c r="BP45" s="339"/>
      <c r="BQ45" s="339"/>
      <c r="BR45" s="339"/>
      <c r="BS45" s="339"/>
      <c r="BT45" s="339"/>
      <c r="BU45" s="339"/>
      <c r="BV45" s="339"/>
      <c r="BW45" s="339"/>
    </row>
    <row r="46" customFormat="false" ht="16.5" hidden="false" customHeight="true" outlineLevel="0" collapsed="false">
      <c r="A46" s="330" t="s">
        <v>196</v>
      </c>
      <c r="B46" s="323" t="n">
        <f aca="false">B40/B3</f>
        <v>2.9698275862069</v>
      </c>
      <c r="C46" s="323" t="n">
        <f aca="false">C40/C3</f>
        <v>2.9698275862069</v>
      </c>
      <c r="D46" s="323" t="n">
        <f aca="false">D40/D3</f>
        <v>2.81896551724138</v>
      </c>
      <c r="E46" s="323" t="n">
        <f aca="false">E40/E3</f>
        <v>2.75862068965517</v>
      </c>
      <c r="F46" s="323" t="n">
        <f aca="false">F40/F3</f>
        <v>2.6875</v>
      </c>
      <c r="G46" s="323" t="n">
        <f aca="false">G40/G3</f>
        <v>2.75862068965517</v>
      </c>
      <c r="H46" s="323" t="n">
        <f aca="false">H40/H3</f>
        <v>2.76293103448276</v>
      </c>
      <c r="I46" s="323" t="n">
        <f aca="false">I40/I3</f>
        <v>2.70689655172414</v>
      </c>
      <c r="J46" s="323" t="n">
        <f aca="false">J40/J3</f>
        <v>2.5</v>
      </c>
      <c r="K46" s="323" t="n">
        <f aca="false">K40/K3</f>
        <v>2.41176470588235</v>
      </c>
      <c r="L46" s="323" t="n">
        <f aca="false">L40/L3</f>
        <v>2.78</v>
      </c>
      <c r="M46" s="323" t="n">
        <f aca="false">M40/M3</f>
        <v>2.66</v>
      </c>
      <c r="N46" s="323" t="n">
        <f aca="false">N40/N3</f>
        <v>2.745</v>
      </c>
      <c r="O46" s="323" t="n">
        <f aca="false">O40/O3</f>
        <v>2.65</v>
      </c>
      <c r="P46" s="323" t="n">
        <f aca="false">P40/P3</f>
        <v>2.625</v>
      </c>
      <c r="Q46" s="323" t="n">
        <f aca="false">Q40/Q3</f>
        <v>2.6</v>
      </c>
      <c r="R46" s="323" t="n">
        <f aca="false">R40/R3</f>
        <v>2.62</v>
      </c>
      <c r="S46" s="323" t="n">
        <f aca="false">S40/S3</f>
        <v>2.66</v>
      </c>
      <c r="T46" s="323" t="n">
        <f aca="false">T40/T3</f>
        <v>2.64375</v>
      </c>
      <c r="U46" s="323" t="n">
        <f aca="false">U40/U3</f>
        <v>2.45625</v>
      </c>
      <c r="V46" s="323" t="n">
        <f aca="false">V40/V3</f>
        <v>2.4625</v>
      </c>
      <c r="W46" s="323" t="n">
        <f aca="false">W40/W3</f>
        <v>2.5375</v>
      </c>
      <c r="X46" s="323" t="n">
        <f aca="false">X40/X3</f>
        <v>2.69375</v>
      </c>
      <c r="Y46" s="323" t="n">
        <f aca="false">Y40/Y3</f>
        <v>2.5</v>
      </c>
      <c r="Z46" s="323" t="n">
        <f aca="false">Z40/Z3</f>
        <v>2.55</v>
      </c>
      <c r="AA46" s="323" t="n">
        <f aca="false">AA40/AA3</f>
        <v>2.4</v>
      </c>
      <c r="AB46" s="323" t="n">
        <f aca="false">AB40/AB3</f>
        <v>2.59</v>
      </c>
      <c r="AC46" s="323" t="n">
        <f aca="false">AC40/AC3</f>
        <v>2.46875</v>
      </c>
      <c r="AD46" s="323" t="n">
        <f aca="false">AD40/AD3</f>
        <v>2.56875</v>
      </c>
      <c r="AE46" s="323" t="n">
        <f aca="false">AE40/AE3</f>
        <v>2.615</v>
      </c>
      <c r="AF46" s="323" t="n">
        <f aca="false">AF40/AF3</f>
        <v>2.51875</v>
      </c>
      <c r="AG46" s="323" t="n">
        <f aca="false">AG40/AG3</f>
        <v>3.18125</v>
      </c>
      <c r="AH46" s="323" t="n">
        <f aca="false">AH40/AH3</f>
        <v>2.54</v>
      </c>
      <c r="AI46" s="323" t="n">
        <f aca="false">AI40/AI3</f>
        <v>2.36875</v>
      </c>
      <c r="AJ46" s="323" t="n">
        <f aca="false">AJ40/AJ3</f>
        <v>2.4375</v>
      </c>
      <c r="AK46" s="323" t="n">
        <f aca="false">AK40/AK3</f>
        <v>2.23125</v>
      </c>
      <c r="AL46" s="323" t="n">
        <f aca="false">AL40/AL3</f>
        <v>2.575</v>
      </c>
      <c r="AM46" s="323" t="n">
        <f aca="false">AM40/AM3</f>
        <v>2.405</v>
      </c>
      <c r="AN46" s="323" t="n">
        <f aca="false">AN40/AN3</f>
        <v>2.35625</v>
      </c>
      <c r="AO46" s="323" t="n">
        <f aca="false">AO40/AO3</f>
        <v>2.31875</v>
      </c>
      <c r="AP46" s="323" t="n">
        <f aca="false">AP40/AP3</f>
        <v>2.47</v>
      </c>
      <c r="AQ46" s="323" t="n">
        <f aca="false">AQ40/AQ3</f>
        <v>2.43125</v>
      </c>
      <c r="AR46" s="323" t="n">
        <f aca="false">AR40/AR3</f>
        <v>2.35</v>
      </c>
      <c r="AS46" s="323" t="n">
        <f aca="false">AS40/AS3</f>
        <v>2.36875</v>
      </c>
      <c r="AT46" s="323" t="n">
        <f aca="false">AT40/AT3</f>
        <v>2.28</v>
      </c>
      <c r="AU46" s="323" t="n">
        <f aca="false">AU40/AU3</f>
        <v>2.275</v>
      </c>
      <c r="AV46" s="323" t="n">
        <f aca="false">AV40/AV3</f>
        <v>2.3</v>
      </c>
      <c r="AW46" s="323" t="n">
        <f aca="false">AW40/AW3</f>
        <v>2.3625</v>
      </c>
      <c r="AX46" s="323" t="n">
        <f aca="false">AX40/AX3</f>
        <v>2.445</v>
      </c>
      <c r="AY46" s="323" t="n">
        <f aca="false">AY40/AY3</f>
        <v>2.16875</v>
      </c>
      <c r="AZ46" s="323"/>
      <c r="BA46" s="323"/>
      <c r="BB46" s="323"/>
      <c r="BC46" s="323"/>
      <c r="BD46" s="323"/>
      <c r="BE46" s="323"/>
      <c r="BF46" s="323"/>
      <c r="BG46" s="323"/>
      <c r="BH46" s="323"/>
      <c r="BI46" s="323"/>
      <c r="BJ46" s="323"/>
      <c r="BK46" s="323"/>
      <c r="BL46" s="323"/>
      <c r="BM46" s="323"/>
      <c r="BN46" s="323"/>
      <c r="BO46" s="323"/>
      <c r="BP46" s="323"/>
      <c r="BQ46" s="323"/>
      <c r="BR46" s="323"/>
      <c r="BS46" s="323"/>
      <c r="BT46" s="323"/>
      <c r="BU46" s="323"/>
      <c r="BV46" s="323"/>
      <c r="BW46" s="323"/>
    </row>
    <row r="47" customFormat="false" ht="16.5" hidden="false" customHeight="true" outlineLevel="0" collapsed="false">
      <c r="A47" s="330" t="s">
        <v>197</v>
      </c>
      <c r="B47" s="323" t="n">
        <f aca="false">(B42+B44)/B21</f>
        <v>2.82738095238095</v>
      </c>
      <c r="C47" s="323" t="n">
        <f aca="false">(C42+C44)/C21</f>
        <v>2.93292682926829</v>
      </c>
      <c r="D47" s="323" t="n">
        <f aca="false">(D42+D44)/D21</f>
        <v>2.58823529411765</v>
      </c>
      <c r="E47" s="323" t="n">
        <f aca="false">(E42+E44)/E21</f>
        <v>2.53488372093023</v>
      </c>
      <c r="F47" s="323" t="n">
        <f aca="false">(F42+F44)/F21</f>
        <v>2.50909090909091</v>
      </c>
      <c r="G47" s="323" t="n">
        <f aca="false">(G42+G44)/G21</f>
        <v>2.71590909090909</v>
      </c>
      <c r="H47" s="323" t="n">
        <f aca="false">(H42+H44)/H21</f>
        <v>2.59146341463415</v>
      </c>
      <c r="I47" s="323" t="n">
        <f aca="false">(I42+I44)/I21</f>
        <v>2.71153846153846</v>
      </c>
      <c r="J47" s="323" t="n">
        <f aca="false">(J42+J44)/J21</f>
        <v>2.46153846153846</v>
      </c>
      <c r="K47" s="323" t="n">
        <f aca="false">(K42+K44)/K21</f>
        <v>2.47</v>
      </c>
      <c r="L47" s="323" t="n">
        <f aca="false">(L42+L44)/L21</f>
        <v>2.59375</v>
      </c>
      <c r="M47" s="323" t="n">
        <f aca="false">(M42+M44)/M21</f>
        <v>2.46621621621622</v>
      </c>
      <c r="N47" s="323" t="n">
        <f aca="false">(N42+N44)/N21</f>
        <v>2.60714285714286</v>
      </c>
      <c r="O47" s="323" t="n">
        <f aca="false">(O42+O44)/O21</f>
        <v>2.53125</v>
      </c>
      <c r="P47" s="323" t="n">
        <f aca="false">(P42+P44)/P21</f>
        <v>2.54411764705882</v>
      </c>
      <c r="Q47" s="323" t="n">
        <f aca="false">(Q42+Q44)/Q21</f>
        <v>2.63513513513514</v>
      </c>
      <c r="R47" s="323" t="n">
        <f aca="false">(R42+R44)/R21</f>
        <v>2.7</v>
      </c>
      <c r="S47" s="323" t="n">
        <f aca="false">(S42+S44)/S21</f>
        <v>2.47297297297297</v>
      </c>
      <c r="T47" s="323" t="n">
        <f aca="false">(T42+T44)/T21</f>
        <v>2.5234375</v>
      </c>
      <c r="U47" s="323" t="n">
        <f aca="false">(U42+U44)/U21</f>
        <v>2.55</v>
      </c>
      <c r="V47" s="323" t="n">
        <f aca="false">(V42+V44)/V21</f>
        <v>2.30208333333333</v>
      </c>
      <c r="W47" s="323" t="n">
        <f aca="false">(W42+W44)/W21</f>
        <v>2.55555555555556</v>
      </c>
      <c r="X47" s="323" t="n">
        <f aca="false">(X42+X44)/X21</f>
        <v>2.72321428571429</v>
      </c>
      <c r="Y47" s="323" t="n">
        <f aca="false">(Y42+Y44)/Y21</f>
        <v>2.39814814814815</v>
      </c>
      <c r="Z47" s="323" t="n">
        <f aca="false">(Z42+Z44)/Z21</f>
        <v>2.69230769230769</v>
      </c>
      <c r="AA47" s="323" t="n">
        <f aca="false">(AA42+AA44)/AA21</f>
        <v>2.48571428571429</v>
      </c>
      <c r="AB47" s="323" t="n">
        <f aca="false">(AB42+AB44)/AB21</f>
        <v>2.65441176470588</v>
      </c>
      <c r="AC47" s="323" t="n">
        <f aca="false">(AC42+AC44)/AC21</f>
        <v>2.34375</v>
      </c>
      <c r="AD47" s="323" t="n">
        <f aca="false">(AD42+AD44)/AD21</f>
        <v>2.50862068965517</v>
      </c>
      <c r="AE47" s="323" t="n">
        <f aca="false">(AE42+AE44)/AE21</f>
        <v>2.51190476190476</v>
      </c>
      <c r="AF47" s="323" t="n">
        <f aca="false">(AF42+AF44)/AF21</f>
        <v>2.52</v>
      </c>
      <c r="AG47" s="323" t="n">
        <f aca="false">(AG42+AG44)/AG21</f>
        <v>2.525</v>
      </c>
      <c r="AH47" s="323" t="n">
        <f aca="false">(AH42+AH44)/AH21</f>
        <v>2.61111111111111</v>
      </c>
      <c r="AI47" s="323" t="n">
        <f aca="false">(AI42+AI44)/AI21</f>
        <v>2.29166666666667</v>
      </c>
      <c r="AJ47" s="323" t="n">
        <f aca="false">(AJ42+AJ44)/AJ21</f>
        <v>2.375</v>
      </c>
      <c r="AK47" s="323" t="n">
        <f aca="false">(AK42+AK44)/AK21</f>
        <v>2.37068965517241</v>
      </c>
      <c r="AL47" s="323" t="n">
        <f aca="false">(AL42+AL44)/AL21</f>
        <v>2.53125</v>
      </c>
      <c r="AM47" s="323" t="n">
        <f aca="false">(AM42+AM44)/AM21</f>
        <v>2.41447368421053</v>
      </c>
      <c r="AN47" s="323" t="n">
        <f aca="false">(AN42+AN44)/AN21</f>
        <v>2.37096774193548</v>
      </c>
      <c r="AO47" s="323" t="n">
        <f aca="false">(AO42+AO44)/AO21</f>
        <v>2.16379310344828</v>
      </c>
      <c r="AP47" s="323" t="n">
        <f aca="false">(AP42+AP44)/AP21</f>
        <v>2.38194444444444</v>
      </c>
      <c r="AQ47" s="323" t="n">
        <f aca="false">(AQ42+AQ44)/AQ21</f>
        <v>2.47321428571429</v>
      </c>
      <c r="AR47" s="323" t="n">
        <f aca="false">(AR42+AR44)/AR21</f>
        <v>2.29347826086957</v>
      </c>
      <c r="AS47" s="323" t="n">
        <f aca="false">(AS42+AS44)/AS21</f>
        <v>2.3203125</v>
      </c>
      <c r="AT47" s="323" t="n">
        <f aca="false">(AT42+AT44)/AT21</f>
        <v>2.21666666666667</v>
      </c>
      <c r="AU47" s="323" t="n">
        <f aca="false">(AU42+AU44)/AU21</f>
        <v>2.17857142857143</v>
      </c>
      <c r="AV47" s="323" t="n">
        <f aca="false">(AV42+AV44)/AV21</f>
        <v>2.25961538461538</v>
      </c>
      <c r="AW47" s="323" t="n">
        <f aca="false">(AW42+AW44)/AW21</f>
        <v>2.21666666666667</v>
      </c>
      <c r="AX47" s="323" t="n">
        <f aca="false">(AX42+AX44)/AX21</f>
        <v>2.40625</v>
      </c>
      <c r="AY47" s="323" t="n">
        <f aca="false">(AY42+AY44)/AY21</f>
        <v>2.04</v>
      </c>
      <c r="AZ47" s="323"/>
      <c r="BA47" s="323"/>
      <c r="BB47" s="323"/>
      <c r="BC47" s="323"/>
      <c r="BD47" s="323"/>
      <c r="BE47" s="323"/>
      <c r="BF47" s="323"/>
      <c r="BG47" s="323"/>
      <c r="BH47" s="323"/>
      <c r="BI47" s="323"/>
      <c r="BJ47" s="323"/>
      <c r="BK47" s="323"/>
      <c r="BL47" s="323"/>
      <c r="BM47" s="323"/>
      <c r="BN47" s="323"/>
      <c r="BO47" s="323"/>
      <c r="BP47" s="323"/>
      <c r="BQ47" s="323"/>
      <c r="BR47" s="323"/>
      <c r="BS47" s="323"/>
      <c r="BT47" s="323"/>
      <c r="BU47" s="323"/>
      <c r="BV47" s="323"/>
      <c r="BW47" s="323"/>
    </row>
    <row r="48" customFormat="false" ht="16.5" hidden="false" customHeight="true" outlineLevel="0" collapsed="false">
      <c r="A48" s="330" t="s">
        <v>198</v>
      </c>
      <c r="B48" s="323" t="n">
        <f aca="false">(B43+B41)/B22</f>
        <v>3.34375</v>
      </c>
      <c r="C48" s="323" t="n">
        <f aca="false">(C43+C41)/C22</f>
        <v>3.05882352941176</v>
      </c>
      <c r="D48" s="323" t="n">
        <f aca="false">(D43+D41)/D22</f>
        <v>3.14583333333333</v>
      </c>
      <c r="E48" s="323" t="n">
        <f aca="false">(E43+E41)/E22</f>
        <v>3.4</v>
      </c>
      <c r="F48" s="323" t="n">
        <f aca="false">(F43+F41)/F22</f>
        <v>3.44230769230769</v>
      </c>
      <c r="G48" s="323" t="n">
        <f aca="false">(G43+G41)/G22</f>
        <v>2.89285714285714</v>
      </c>
      <c r="H48" s="323" t="n">
        <f aca="false">(H43+H41)/H22</f>
        <v>3.17647058823529</v>
      </c>
      <c r="I48" s="323" t="n">
        <f aca="false">(I43+I41)/I22</f>
        <v>2.69736842105263</v>
      </c>
      <c r="J48" s="323" t="n">
        <f aca="false">(J43+J41)/J22</f>
        <v>2.55172413793103</v>
      </c>
      <c r="K48" s="323" t="n">
        <f aca="false">(K43+K41)/K22</f>
        <v>2.25</v>
      </c>
      <c r="L48" s="323" t="n">
        <f aca="false">(L43+L41)/L22</f>
        <v>3.11111111111111</v>
      </c>
      <c r="M48" s="323" t="n">
        <f aca="false">(M43+M41)/M22</f>
        <v>3.21153846153846</v>
      </c>
      <c r="N48" s="323" t="n">
        <f aca="false">(N43+N41)/N22</f>
        <v>3.06666666666667</v>
      </c>
      <c r="O48" s="323" t="n">
        <f aca="false">(O43+O41)/O22</f>
        <v>2.86111111111111</v>
      </c>
      <c r="P48" s="323" t="n">
        <f aca="false">(P43+P41)/P22</f>
        <v>2.796875</v>
      </c>
      <c r="Q48" s="323" t="n">
        <f aca="false">(Q43+Q41)/Q22</f>
        <v>2.5</v>
      </c>
      <c r="R48" s="323" t="n">
        <f aca="false">(R43+R41)/R22</f>
        <v>2.43333333333333</v>
      </c>
      <c r="S48" s="323" t="n">
        <f aca="false">(S43+S41)/S22</f>
        <v>3.19230769230769</v>
      </c>
      <c r="T48" s="323" t="n">
        <f aca="false">(T43+T41)/T22</f>
        <v>3.125</v>
      </c>
      <c r="U48" s="323" t="n">
        <f aca="false">(U43+U41)/U22</f>
        <v>2.3</v>
      </c>
      <c r="V48" s="323" t="n">
        <f aca="false">(V43+V41)/V22</f>
        <v>2.703125</v>
      </c>
      <c r="W48" s="323" t="n">
        <f aca="false">(W43+W41)/W22</f>
        <v>2.5</v>
      </c>
      <c r="X48" s="323" t="n">
        <f aca="false">(X43+X41)/X22</f>
        <v>2.625</v>
      </c>
      <c r="Y48" s="323" t="n">
        <f aca="false">(Y43+Y41)/Y22</f>
        <v>2.71153846153846</v>
      </c>
      <c r="Z48" s="323" t="n">
        <f aca="false">(Z43+Z41)/Z22</f>
        <v>2.28571428571429</v>
      </c>
      <c r="AA48" s="323" t="n">
        <f aca="false">(AA43+AA41)/AA22</f>
        <v>2.2</v>
      </c>
      <c r="AB48" s="323" t="n">
        <f aca="false">(AB43+AB41)/AB22</f>
        <v>2.453125</v>
      </c>
      <c r="AC48" s="323" t="n">
        <f aca="false">(AC43+AC41)/AC22</f>
        <v>2.65625</v>
      </c>
      <c r="AD48" s="323" t="n">
        <f aca="false">(AD43+AD41)/AD22</f>
        <v>2.72727272727273</v>
      </c>
      <c r="AE48" s="323" t="n">
        <f aca="false">(AE43+AE41)/AE22</f>
        <v>3.15625</v>
      </c>
      <c r="AF48" s="323" t="n">
        <f aca="false">(AF43+AF41)/AF22</f>
        <v>2.51666666666667</v>
      </c>
      <c r="AG48" s="323" t="n">
        <f aca="false">(AG43+AG41)/AG22</f>
        <v>2.625</v>
      </c>
      <c r="AH48" s="323" t="n">
        <f aca="false">(AH43+AH41)/AH22</f>
        <v>2.35714285714286</v>
      </c>
      <c r="AI48" s="323" t="n">
        <f aca="false">(AI43+AI41)/AI22</f>
        <v>2.6</v>
      </c>
      <c r="AJ48" s="323" t="n">
        <f aca="false">(AJ43+AJ41)/AJ22</f>
        <v>2.55357142857143</v>
      </c>
      <c r="AK48" s="323" t="n">
        <f aca="false">(AK43+AK41)/AK22</f>
        <v>1.86363636363636</v>
      </c>
      <c r="AL48" s="323" t="n">
        <f aca="false">(AL43+AL41)/AL22</f>
        <v>2.75</v>
      </c>
      <c r="AM48" s="323" t="n">
        <f aca="false">(AM43+AM41)/AM22</f>
        <v>2.375</v>
      </c>
      <c r="AN48" s="323" t="n">
        <f aca="false">(AN43+AN41)/AN22</f>
        <v>2.30555555555556</v>
      </c>
      <c r="AO48" s="323" t="n">
        <f aca="false">(AO43+AO41)/AO22</f>
        <v>2.72727272727273</v>
      </c>
      <c r="AP48" s="323" t="n">
        <f aca="false">(AP43+AP41)/AP22</f>
        <v>2.69642857142857</v>
      </c>
      <c r="AQ48" s="323" t="n">
        <f aca="false">(AQ43+AQ41)/AQ22</f>
        <v>2.33333333333333</v>
      </c>
      <c r="AR48" s="323" t="n">
        <f aca="false">(AR43+AR41)/AR22</f>
        <v>2.42647058823529</v>
      </c>
      <c r="AS48" s="323" t="n">
        <f aca="false">(AS43+AS41)/AS22</f>
        <v>2.5625</v>
      </c>
      <c r="AT48" s="323" t="n">
        <f aca="false">(AT43+AT41)/AT22</f>
        <v>2.375</v>
      </c>
      <c r="AU48" s="323" t="n">
        <f aca="false">(AU43+AU41)/AU22</f>
        <v>2.5</v>
      </c>
      <c r="AV48" s="323" t="n">
        <f aca="false">(AV43+AV41)/AV22</f>
        <v>2.375</v>
      </c>
      <c r="AW48" s="323" t="n">
        <f aca="false">(AW43+AW41)/AW22</f>
        <v>2.8</v>
      </c>
      <c r="AX48" s="323" t="n">
        <f aca="false">(AX43+AX41)/AX22</f>
        <v>2.51388888888889</v>
      </c>
      <c r="AY48" s="323" t="n">
        <f aca="false">(AY43+AY41)/AY22</f>
        <v>2.38333333333333</v>
      </c>
      <c r="AZ48" s="323"/>
      <c r="BA48" s="323"/>
      <c r="BB48" s="323"/>
      <c r="BC48" s="323"/>
      <c r="BD48" s="323"/>
      <c r="BE48" s="323"/>
      <c r="BF48" s="323"/>
      <c r="BG48" s="323"/>
      <c r="BH48" s="323"/>
      <c r="BI48" s="323"/>
      <c r="BJ48" s="323"/>
      <c r="BK48" s="323"/>
      <c r="BL48" s="323"/>
      <c r="BM48" s="323"/>
      <c r="BN48" s="323"/>
      <c r="BO48" s="323"/>
      <c r="BP48" s="323"/>
      <c r="BQ48" s="323"/>
      <c r="BR48" s="323"/>
      <c r="BS48" s="323"/>
      <c r="BT48" s="323"/>
      <c r="BU48" s="323"/>
      <c r="BV48" s="323"/>
      <c r="BW48" s="323"/>
    </row>
    <row r="49" customFormat="false" ht="16.5" hidden="false" customHeight="true" outlineLevel="0" collapsed="false">
      <c r="A49" s="347" t="s">
        <v>199</v>
      </c>
      <c r="B49" s="323" t="n">
        <f aca="false">B41/(B23+B24)</f>
        <v>3.65909090909091</v>
      </c>
      <c r="C49" s="323" t="n">
        <f aca="false">C41/(C23+C24)</f>
        <v>3.10714285714286</v>
      </c>
      <c r="D49" s="323" t="n">
        <f aca="false">D41/(D23+D24)</f>
        <v>3.27941176470588</v>
      </c>
      <c r="E49" s="323" t="n">
        <f aca="false">E41/(E23+E24)</f>
        <v>3.3125</v>
      </c>
      <c r="F49" s="323" t="n">
        <f aca="false">F41/(F23+F24)</f>
        <v>3.31818181818182</v>
      </c>
      <c r="G49" s="323" t="n">
        <f aca="false">G41/(G23+G24)</f>
        <v>2.825</v>
      </c>
      <c r="H49" s="323" t="n">
        <f aca="false">H41/(H23+H24)</f>
        <v>2.775</v>
      </c>
      <c r="I49" s="323" t="n">
        <f aca="false">I41/(I23+I24)</f>
        <v>2.70833333333333</v>
      </c>
      <c r="J49" s="323" t="n">
        <f aca="false">J41/(J23+J24)</f>
        <v>2.61111111111111</v>
      </c>
      <c r="K49" s="323" t="n">
        <f aca="false">K41/(K23+K24)</f>
        <v>2.46428571428571</v>
      </c>
      <c r="L49" s="323" t="n">
        <f aca="false">L41/(L23+L24)</f>
        <v>3.13461538461538</v>
      </c>
      <c r="M49" s="323" t="n">
        <f aca="false">M41/(M23+M24)</f>
        <v>3.25</v>
      </c>
      <c r="N49" s="323" t="n">
        <f aca="false">N41/(N23+N24)</f>
        <v>2.86111111111111</v>
      </c>
      <c r="O49" s="323" t="n">
        <f aca="false">O41/(O23+O24)</f>
        <v>2.93333333333333</v>
      </c>
      <c r="P49" s="323" t="n">
        <f aca="false">P41/(P23+P24)</f>
        <v>2.95833333333333</v>
      </c>
      <c r="Q49" s="323" t="n">
        <f aca="false">Q41/(Q23+Q24)</f>
        <v>2.89285714285714</v>
      </c>
      <c r="R49" s="323" t="n">
        <f aca="false">R41/(R23+R24)</f>
        <v>2.54166666666667</v>
      </c>
      <c r="S49" s="323" t="n">
        <f aca="false">S41/(S23+S24)</f>
        <v>2.97222222222222</v>
      </c>
      <c r="T49" s="323" t="n">
        <f aca="false">T41/(T23+T24)</f>
        <v>3</v>
      </c>
      <c r="U49" s="323" t="n">
        <f aca="false">U41/(U23+U24)</f>
        <v>2.46875</v>
      </c>
      <c r="V49" s="323" t="n">
        <f aca="false">V41/(V23+V24)</f>
        <v>2.70454545454545</v>
      </c>
      <c r="W49" s="323" t="n">
        <f aca="false">W41/(W23+W24)</f>
        <v>2.45454545454545</v>
      </c>
      <c r="X49" s="323" t="n">
        <f aca="false">X41/(X23+X24)</f>
        <v>2.45833333333333</v>
      </c>
      <c r="Y49" s="323" t="n">
        <f aca="false">Y41/(Y23+Y24)</f>
        <v>2.71875</v>
      </c>
      <c r="Z49" s="323" t="n">
        <f aca="false">Z41/(Z23+Z24)</f>
        <v>2.7</v>
      </c>
      <c r="AA49" s="323" t="n">
        <f aca="false">AA41/(AA23+AA24)</f>
        <v>2.38888888888889</v>
      </c>
      <c r="AB49" s="323" t="n">
        <f aca="false">AB41/(AB23+AB24)</f>
        <v>2.5</v>
      </c>
      <c r="AC49" s="323" t="n">
        <f aca="false">AC41/(AC23+AC24)</f>
        <v>2.5</v>
      </c>
      <c r="AD49" s="323" t="n">
        <f aca="false">AD41/(AD23+AD24)</f>
        <v>2.71428571428571</v>
      </c>
      <c r="AE49" s="323" t="n">
        <f aca="false">AE41/(AE23+AE24)</f>
        <v>2.75</v>
      </c>
      <c r="AF49" s="323" t="n">
        <f aca="false">AF41/(AF23+AF24)</f>
        <v>2.33333333333333</v>
      </c>
      <c r="AG49" s="323" t="n">
        <f aca="false">AG41/(AG23+AG24)</f>
        <v>2.4375</v>
      </c>
      <c r="AH49" s="323" t="n">
        <f aca="false">AH41/(AH23+AH24)</f>
        <v>2.22727272727273</v>
      </c>
      <c r="AI49" s="323" t="n">
        <f aca="false">AI41/(AI23+AI24)</f>
        <v>2.75</v>
      </c>
      <c r="AJ49" s="323" t="n">
        <f aca="false">AJ41/(AJ23+AJ24)</f>
        <v>2.5625</v>
      </c>
      <c r="AK49" s="323" t="n">
        <f aca="false">AK41/(AK23+AK24)</f>
        <v>2.28571428571429</v>
      </c>
      <c r="AL49" s="323" t="n">
        <f aca="false">AL41/(AL23+AL24)</f>
        <v>2.85</v>
      </c>
      <c r="AM49" s="323" t="n">
        <f aca="false">AM41/(AM23+AM24)</f>
        <v>2.22222222222222</v>
      </c>
      <c r="AN49" s="323" t="n">
        <f aca="false">AN41/(AN23+AN24)</f>
        <v>2.33333333333333</v>
      </c>
      <c r="AO49" s="323" t="n">
        <f aca="false">AO41/(AO23+AO24)</f>
        <v>2.75</v>
      </c>
      <c r="AP49" s="323" t="n">
        <f aca="false">AP41/(AP23+AP24)</f>
        <v>2.75</v>
      </c>
      <c r="AQ49" s="323" t="n">
        <f aca="false">AQ41/(AQ23+AQ24)</f>
        <v>2.38888888888889</v>
      </c>
      <c r="AR49" s="323" t="n">
        <f aca="false">AR41/(AR23+AR24)</f>
        <v>2.23214285714286</v>
      </c>
      <c r="AS49" s="323" t="n">
        <f aca="false">AS41/(AS23+AS24)</f>
        <v>2.79166666666667</v>
      </c>
      <c r="AT49" s="323" t="n">
        <f aca="false">AT41/(AT23+AT24)</f>
        <v>2.375</v>
      </c>
      <c r="AU49" s="323" t="n">
        <f aca="false">AU41/(AU23+AU24)</f>
        <v>2.875</v>
      </c>
      <c r="AV49" s="323" t="n">
        <f aca="false">AV41/(AV23+AV24)</f>
        <v>2.82142857142857</v>
      </c>
      <c r="AW49" s="323" t="n">
        <f aca="false">AW41/(AW23+AW24)</f>
        <v>2.71875</v>
      </c>
      <c r="AX49" s="323" t="n">
        <f aca="false">AX41/(AX23+AX24)</f>
        <v>2.775</v>
      </c>
      <c r="AY49" s="323" t="n">
        <f aca="false">AY41/(AY23+AY24)</f>
        <v>2.25</v>
      </c>
      <c r="AZ49" s="323"/>
      <c r="BA49" s="323"/>
      <c r="BB49" s="323"/>
      <c r="BC49" s="323"/>
      <c r="BD49" s="323"/>
      <c r="BE49" s="323"/>
      <c r="BF49" s="323"/>
      <c r="BG49" s="323"/>
      <c r="BH49" s="323"/>
      <c r="BI49" s="323"/>
      <c r="BJ49" s="323"/>
      <c r="BK49" s="323"/>
      <c r="BL49" s="323"/>
      <c r="BM49" s="323"/>
      <c r="BN49" s="323"/>
      <c r="BO49" s="323"/>
      <c r="BP49" s="323"/>
      <c r="BQ49" s="323"/>
      <c r="BR49" s="323"/>
      <c r="BS49" s="323"/>
      <c r="BT49" s="323"/>
      <c r="BU49" s="323"/>
      <c r="BV49" s="323"/>
      <c r="BW49" s="323"/>
    </row>
    <row r="50" customFormat="false" ht="16.5" hidden="false" customHeight="true" outlineLevel="0" collapsed="false">
      <c r="A50" s="344" t="s">
        <v>200</v>
      </c>
      <c r="B50" s="323" t="n">
        <f aca="false">B42/(B25+B26)</f>
        <v>3.3125</v>
      </c>
      <c r="C50" s="323" t="n">
        <f aca="false">C42/(C25+C26)</f>
        <v>2.5</v>
      </c>
      <c r="D50" s="323" t="n">
        <f aca="false">D42/(D25+D26)</f>
        <v>2.375</v>
      </c>
      <c r="E50" s="323" t="n">
        <f aca="false">E42/(E25+E26)</f>
        <v>2.58333333333333</v>
      </c>
      <c r="F50" s="323" t="n">
        <f aca="false">F42/(F25+F26)</f>
        <v>3.17857142857143</v>
      </c>
      <c r="G50" s="323" t="n">
        <f aca="false">G42/(G25+G26)</f>
        <v>2.91666666666667</v>
      </c>
      <c r="H50" s="323" t="n">
        <f aca="false">H42/(H25+H26)</f>
        <v>2.75</v>
      </c>
      <c r="I50" s="323" t="n">
        <f aca="false">I42/(I25+I26)</f>
        <v>3.4</v>
      </c>
      <c r="J50" s="323" t="n">
        <f aca="false">J42/(J25+J26)</f>
        <v>2.5</v>
      </c>
      <c r="K50" s="323" t="n">
        <f aca="false">K42/(K25+K26)</f>
        <v>2.77777777777778</v>
      </c>
      <c r="L50" s="323" t="n">
        <f aca="false">L42/(L25+L26)</f>
        <v>2.75</v>
      </c>
      <c r="M50" s="323" t="n">
        <f aca="false">M42/(M25+M26)</f>
        <v>2.575</v>
      </c>
      <c r="N50" s="323" t="n">
        <f aca="false">N42/(N25+N26)</f>
        <v>2.91666666666667</v>
      </c>
      <c r="O50" s="323" t="n">
        <f aca="false">O42/(O25+O26)</f>
        <v>3.25</v>
      </c>
      <c r="P50" s="323" t="n">
        <f aca="false">P42/(P25+P26)</f>
        <v>2.41666666666667</v>
      </c>
      <c r="Q50" s="323" t="n">
        <f aca="false">Q42/(Q25+Q26)</f>
        <v>3.02777777777778</v>
      </c>
      <c r="R50" s="323" t="n">
        <f aca="false">R42/(R25+R26)</f>
        <v>2.78571428571429</v>
      </c>
      <c r="S50" s="323" t="n">
        <f aca="false">S42/(S25+S26)</f>
        <v>2.66666666666667</v>
      </c>
      <c r="T50" s="323" t="n">
        <f aca="false">T42/(T25+T26)</f>
        <v>3</v>
      </c>
      <c r="U50" s="323" t="n">
        <f aca="false">U42/(U25+U26)</f>
        <v>2.875</v>
      </c>
      <c r="V50" s="323" t="n">
        <f aca="false">V42/(V25+V26)</f>
        <v>0</v>
      </c>
      <c r="W50" s="323" t="n">
        <f aca="false">W42/(W25+W26)</f>
        <v>1.25</v>
      </c>
      <c r="X50" s="323" t="n">
        <f aca="false">X42/(X25+X26)</f>
        <v>2.8125</v>
      </c>
      <c r="Y50" s="323" t="n">
        <f aca="false">Y42/(Y25+Y26)</f>
        <v>2.82142857142857</v>
      </c>
      <c r="Z50" s="323" t="n">
        <f aca="false">Z42/(Z25+Z26)</f>
        <v>2.95833333333333</v>
      </c>
      <c r="AA50" s="323" t="n">
        <f aca="false">AA42/(AA25+AA26)</f>
        <v>2</v>
      </c>
      <c r="AB50" s="323" t="n">
        <f aca="false">AB42/(AB25+AB26)</f>
        <v>2.25</v>
      </c>
      <c r="AC50" s="323" t="n">
        <f aca="false">AC42/(AC25+AC26)</f>
        <v>3.25</v>
      </c>
      <c r="AD50" s="323" t="n">
        <f aca="false">AD42/(AD25+AD26)</f>
        <v>3</v>
      </c>
      <c r="AE50" s="323" t="n">
        <f aca="false">AE42/(AE25+AE26)</f>
        <v>2.625</v>
      </c>
      <c r="AF50" s="323" t="n">
        <f aca="false">AF42/(AF25+AF26)</f>
        <v>2.75</v>
      </c>
      <c r="AG50" s="323" t="n">
        <f aca="false">AG42/(AG25+AG26)</f>
        <v>2.675</v>
      </c>
      <c r="AH50" s="323" t="n">
        <f aca="false">AH42/(AH25+AH26)</f>
        <v>2.375</v>
      </c>
      <c r="AI50" s="323" t="n">
        <f aca="false">AI42/(AI25+AI26)</f>
        <v>1.1875</v>
      </c>
      <c r="AJ50" s="323" t="n">
        <f aca="false">AJ42/(AJ25+AJ26)</f>
        <v>2.25</v>
      </c>
      <c r="AK50" s="323" t="n">
        <f aca="false">AK42/(AK25+AK26)</f>
        <v>2.4375</v>
      </c>
      <c r="AL50" s="323" t="n">
        <f aca="false">AL42/(AL25+AL26)</f>
        <v>2.58333333333333</v>
      </c>
      <c r="AM50" s="323" t="n">
        <f aca="false">AM42/(AM25+AM26)</f>
        <v>1.5</v>
      </c>
      <c r="AN50" s="323" t="n">
        <f aca="false">AN42/(AN25+AN26)</f>
        <v>2.28571428571429</v>
      </c>
      <c r="AO50" s="323" t="n">
        <f aca="false">AO42/(AO25+AO26)</f>
        <v>2.38888888888889</v>
      </c>
      <c r="AP50" s="323" t="n">
        <f aca="false">AP42/(AP25+AP26)</f>
        <v>2.78571428571429</v>
      </c>
      <c r="AQ50" s="323" t="n">
        <f aca="false">AQ42/(AQ25+AQ26)</f>
        <v>2.375</v>
      </c>
      <c r="AR50" s="323" t="n">
        <f aca="false">AR42/(AR25+AR26)</f>
        <v>2</v>
      </c>
      <c r="AS50" s="323" t="n">
        <f aca="false">AS42/(AS25+AS26)</f>
        <v>4</v>
      </c>
      <c r="AT50" s="323" t="n">
        <f aca="false">AT42/(AT25+AT26)</f>
        <v>0.75</v>
      </c>
      <c r="AU50" s="323" t="n">
        <f aca="false">AU42/(AU25+AU26)</f>
        <v>1.75</v>
      </c>
      <c r="AV50" s="323" t="n">
        <f aca="false">AV42/(AV25+AV26)</f>
        <v>3.375</v>
      </c>
      <c r="AW50" s="323" t="n">
        <f aca="false">AW42/(AW25+AW26)</f>
        <v>1.25</v>
      </c>
      <c r="AX50" s="323" t="n">
        <f aca="false">AX42/(AX25+AX26)</f>
        <v>2.75</v>
      </c>
      <c r="AY50" s="323" t="n">
        <f aca="false">AY42/(AY25+AY26)</f>
        <v>1.96875</v>
      </c>
      <c r="AZ50" s="323"/>
      <c r="BA50" s="323"/>
      <c r="BB50" s="323"/>
      <c r="BC50" s="323"/>
      <c r="BD50" s="323"/>
      <c r="BE50" s="323"/>
      <c r="BF50" s="323"/>
      <c r="BG50" s="323"/>
      <c r="BH50" s="323"/>
      <c r="BI50" s="323"/>
      <c r="BJ50" s="323"/>
      <c r="BK50" s="323"/>
      <c r="BL50" s="323"/>
      <c r="BM50" s="323"/>
      <c r="BN50" s="323"/>
      <c r="BO50" s="323"/>
      <c r="BP50" s="323"/>
      <c r="BQ50" s="323"/>
      <c r="BR50" s="323"/>
      <c r="BS50" s="323"/>
      <c r="BT50" s="323"/>
      <c r="BU50" s="323"/>
      <c r="BV50" s="323"/>
      <c r="BW50" s="323"/>
    </row>
    <row r="51" customFormat="false" ht="16.5" hidden="false" customHeight="true" outlineLevel="0" collapsed="false">
      <c r="A51" s="349" t="s">
        <v>201</v>
      </c>
      <c r="B51" s="323" t="n">
        <f aca="false">B43/(B27+B28)</f>
        <v>2.65</v>
      </c>
      <c r="C51" s="323" t="n">
        <f aca="false">C43/(C27+C28)</f>
        <v>2.83333333333333</v>
      </c>
      <c r="D51" s="323" t="n">
        <f aca="false">D43/(D27+D28)</f>
        <v>2.82142857142857</v>
      </c>
      <c r="E51" s="323" t="n">
        <f aca="false">E43/(E27+E28)</f>
        <v>3.5</v>
      </c>
      <c r="F51" s="323" t="n">
        <f aca="false">F43/(F27+F28)</f>
        <v>4.125</v>
      </c>
      <c r="G51" s="323" t="n">
        <f aca="false">G43/(G27+G28)</f>
        <v>3.0625</v>
      </c>
      <c r="H51" s="323" t="n">
        <f aca="false">H43/(H27+H28)</f>
        <v>3.75</v>
      </c>
      <c r="I51" s="323" t="n">
        <f aca="false">I43/(I27+I28)</f>
        <v>2.67857142857143</v>
      </c>
      <c r="J51" s="323" t="n">
        <f aca="false">J43/(J27+J28)</f>
        <v>2.45454545454545</v>
      </c>
      <c r="K51" s="323" t="n">
        <f aca="false">K43/(K27+K28)</f>
        <v>1.5</v>
      </c>
      <c r="L51" s="323" t="n">
        <f aca="false">L43/(L27+L28)</f>
        <v>3.05</v>
      </c>
      <c r="M51" s="323" t="n">
        <f aca="false">M43/(M27+M28)</f>
        <v>3.08333333333333</v>
      </c>
      <c r="N51" s="323" t="n">
        <f aca="false">N43/(N27+N28)</f>
        <v>3.375</v>
      </c>
      <c r="O51" s="323" t="n">
        <f aca="false">O43/(O27+O28)</f>
        <v>2.5</v>
      </c>
      <c r="P51" s="323" t="n">
        <f aca="false">P43/(P27+P28)</f>
        <v>2.3125</v>
      </c>
      <c r="Q51" s="323" t="n">
        <f aca="false">Q43/(Q27+Q28)</f>
        <v>2.04166666666667</v>
      </c>
      <c r="R51" s="323" t="n">
        <f aca="false">R43/(R27+R28)</f>
        <v>2</v>
      </c>
      <c r="S51" s="323" t="n">
        <f aca="false">S43/(S27+S28)</f>
        <v>3.6875</v>
      </c>
      <c r="T51" s="323" t="n">
        <f aca="false">T43/(T27+T28)</f>
        <v>3.25</v>
      </c>
      <c r="U51" s="323" t="n">
        <f aca="false">U43/(U27+U28)</f>
        <v>2.10714285714286</v>
      </c>
      <c r="V51" s="323" t="n">
        <f aca="false">V43/(V27+V28)</f>
        <v>2.7</v>
      </c>
      <c r="W51" s="323" t="n">
        <f aca="false">W43/(W27+W28)</f>
        <v>2.75</v>
      </c>
      <c r="X51" s="323" t="n">
        <f aca="false">X43/(X27+X28)</f>
        <v>2.79166666666667</v>
      </c>
      <c r="Y51" s="323" t="n">
        <f aca="false">Y43/(Y27+Y28)</f>
        <v>2.7</v>
      </c>
      <c r="Z51" s="323" t="n">
        <f aca="false">Z43/(Z27+Z28)</f>
        <v>1.25</v>
      </c>
      <c r="AA51" s="323" t="n">
        <f aca="false">AA43/(AA27+AA28)</f>
        <v>1.91666666666667</v>
      </c>
      <c r="AB51" s="323" t="n">
        <f aca="false">AB43/(AB27+AB28)</f>
        <v>2.375</v>
      </c>
      <c r="AC51" s="323" t="n">
        <f aca="false">AC43/(AC27+AC28)</f>
        <v>2.85714285714286</v>
      </c>
      <c r="AD51" s="323" t="n">
        <f aca="false">AD43/(AD27+AD28)</f>
        <v>2.75</v>
      </c>
      <c r="AE51" s="323" t="n">
        <f aca="false">AE43/(AE27+AE28)</f>
        <v>3.5625</v>
      </c>
      <c r="AF51" s="323" t="n">
        <f aca="false">AF43/(AF27+AF28)</f>
        <v>2.79166666666667</v>
      </c>
      <c r="AG51" s="323" t="n">
        <f aca="false">AG43/(AG27+AG28)</f>
        <v>3.375</v>
      </c>
      <c r="AH51" s="323" t="n">
        <f aca="false">AH43/(AH27+AH28)</f>
        <v>2.83333333333333</v>
      </c>
      <c r="AI51" s="323" t="n">
        <f aca="false">AI43/(AI27+AI28)</f>
        <v>2</v>
      </c>
      <c r="AJ51" s="323" t="n">
        <f aca="false">AJ43/(AJ27+AJ28)</f>
        <v>2.5</v>
      </c>
      <c r="AK51" s="323" t="n">
        <f aca="false">AK43/(AK27+AK28)</f>
        <v>1.125</v>
      </c>
      <c r="AL51" s="323" t="n">
        <f aca="false">AL43/(AL27+AL28)</f>
        <v>2.58333333333333</v>
      </c>
      <c r="AM51" s="323" t="n">
        <f aca="false">AM43/(AM27+AM28)</f>
        <v>2.83333333333333</v>
      </c>
      <c r="AN51" s="323" t="n">
        <f aca="false">AN43/(AN27+AN28)</f>
        <v>2.25</v>
      </c>
      <c r="AO51" s="323" t="n">
        <f aca="false">AO43/(AO27+AO28)</f>
        <v>2.625</v>
      </c>
      <c r="AP51" s="323" t="n">
        <f aca="false">AP43/(AP27+AP28)</f>
        <v>2.66666666666667</v>
      </c>
      <c r="AQ51" s="323" t="n">
        <f aca="false">AQ43/(AQ27+AQ28)</f>
        <v>2.16666666666667</v>
      </c>
      <c r="AR51" s="323" t="n">
        <f aca="false">AR43/(AR27+AR28)</f>
        <v>3.33333333333333</v>
      </c>
      <c r="AS51" s="323" t="n">
        <f aca="false">AS43/(AS27+AS28)</f>
        <v>1.875</v>
      </c>
      <c r="AT51" s="323" t="n">
        <f aca="false">AT43/(AT27+AT28)</f>
        <v>2.375</v>
      </c>
      <c r="AU51" s="323" t="n">
        <f aca="false">AU43/(AU27+AU28)</f>
        <v>2.125</v>
      </c>
      <c r="AV51" s="323" t="n">
        <f aca="false">AV43/(AV27+AV28)</f>
        <v>1.92857142857143</v>
      </c>
      <c r="AW51" s="323" t="n">
        <f aca="false">AW43/(AW27+AW28)</f>
        <v>3.125</v>
      </c>
      <c r="AX51" s="323" t="n">
        <f aca="false">AX43/(AX27+AX28)</f>
        <v>2.1875</v>
      </c>
      <c r="AY51" s="323" t="n">
        <f aca="false">AY43/(AY27+AY28)</f>
        <v>2.53571428571429</v>
      </c>
      <c r="AZ51" s="323"/>
      <c r="BA51" s="323"/>
      <c r="BB51" s="323"/>
      <c r="BC51" s="323"/>
      <c r="BD51" s="323"/>
      <c r="BE51" s="323"/>
      <c r="BF51" s="323"/>
      <c r="BG51" s="323"/>
      <c r="BH51" s="323"/>
      <c r="BI51" s="323"/>
      <c r="BJ51" s="323"/>
      <c r="BK51" s="323"/>
      <c r="BL51" s="323"/>
      <c r="BM51" s="323"/>
      <c r="BN51" s="323"/>
      <c r="BO51" s="323"/>
      <c r="BP51" s="323"/>
      <c r="BQ51" s="323"/>
      <c r="BR51" s="323"/>
      <c r="BS51" s="323"/>
      <c r="BT51" s="323"/>
      <c r="BU51" s="323"/>
      <c r="BV51" s="323"/>
      <c r="BW51" s="323"/>
    </row>
    <row r="52" customFormat="false" ht="16.5" hidden="false" customHeight="true" outlineLevel="0" collapsed="false">
      <c r="A52" s="350" t="s">
        <v>202</v>
      </c>
      <c r="B52" s="323" t="n">
        <f aca="false">B44/(B30+B29)</f>
        <v>2.77631578947368</v>
      </c>
      <c r="C52" s="323" t="n">
        <f aca="false">C44/(C30+C29)</f>
        <v>3.02205882352941</v>
      </c>
      <c r="D52" s="323" t="n">
        <f aca="false">D44/(D30+D29)</f>
        <v>2.6015625</v>
      </c>
      <c r="E52" s="323" t="n">
        <f aca="false">E44/(E30+E29)</f>
        <v>2.52702702702703</v>
      </c>
      <c r="F52" s="323" t="n">
        <f aca="false">F44/(F30+F29)</f>
        <v>2.41145833333333</v>
      </c>
      <c r="G52" s="323" t="n">
        <f aca="false">G44/(G30+G29)</f>
        <v>2.68421052631579</v>
      </c>
      <c r="H52" s="323" t="n">
        <f aca="false">H44/(H30+H29)</f>
        <v>2.57432432432432</v>
      </c>
      <c r="I52" s="323" t="n">
        <f aca="false">I44/(I30+I29)</f>
        <v>2.61029411764706</v>
      </c>
      <c r="J52" s="323" t="n">
        <f aca="false">J44/(J30+J29)</f>
        <v>2.453125</v>
      </c>
      <c r="K52" s="323" t="n">
        <f aca="false">K44/(K30+K29)</f>
        <v>2.40243902439024</v>
      </c>
      <c r="L52" s="323" t="n">
        <f aca="false">L44/(L30+L29)</f>
        <v>2.57758620689655</v>
      </c>
      <c r="M52" s="323" t="n">
        <f aca="false">M44/(M30+M29)</f>
        <v>2.42592592592593</v>
      </c>
      <c r="N52" s="323" t="n">
        <f aca="false">N44/(N30+N29)</f>
        <v>2.578125</v>
      </c>
      <c r="O52" s="323" t="n">
        <f aca="false">O44/(O30+O29)</f>
        <v>2.48333333333333</v>
      </c>
      <c r="P52" s="323" t="n">
        <f aca="false">P44/(P30+P29)</f>
        <v>2.57142857142857</v>
      </c>
      <c r="Q52" s="323" t="n">
        <f aca="false">Q44/(Q30+Q29)</f>
        <v>2.50892857142857</v>
      </c>
      <c r="R52" s="323" t="n">
        <f aca="false">R44/(R30+R29)</f>
        <v>2.67857142857143</v>
      </c>
      <c r="S52" s="323" t="n">
        <f aca="false">S44/(S30+S29)</f>
        <v>2.45588235294118</v>
      </c>
      <c r="T52" s="323" t="n">
        <f aca="false">T44/(T30+T29)</f>
        <v>2.45535714285714</v>
      </c>
      <c r="U52" s="323" t="n">
        <f aca="false">U44/(U30+U29)</f>
        <v>2.48809523809524</v>
      </c>
      <c r="V52" s="323" t="n">
        <f aca="false">V44/(V30+V29)</f>
        <v>2.51136363636364</v>
      </c>
      <c r="W52" s="323" t="n">
        <f aca="false">W44/(W30+W29)</f>
        <v>2.66</v>
      </c>
      <c r="X52" s="323" t="n">
        <f aca="false">X44/(X30+X29)</f>
        <v>2.70833333333333</v>
      </c>
      <c r="Y52" s="323" t="n">
        <f aca="false">Y44/(Y30+Y29)</f>
        <v>2.25</v>
      </c>
      <c r="Z52" s="323" t="n">
        <f aca="false">Z44/(Z30+Z29)</f>
        <v>2.6125</v>
      </c>
      <c r="AA52" s="323" t="n">
        <f aca="false">AA44/(AA30+AA29)</f>
        <v>2.5</v>
      </c>
      <c r="AB52" s="323" t="n">
        <f aca="false">AB44/(AB30+AB29)</f>
        <v>2.70833333333333</v>
      </c>
      <c r="AC52" s="323" t="n">
        <f aca="false">AC44/(AC30+AC29)</f>
        <v>2.30434782608696</v>
      </c>
      <c r="AD52" s="323" t="n">
        <f aca="false">AD44/(AD30+AD29)</f>
        <v>2.43</v>
      </c>
      <c r="AE52" s="323" t="n">
        <f aca="false">AE44/(AE30+AE29)</f>
        <v>2.5</v>
      </c>
      <c r="AF52" s="323" t="n">
        <f aca="false">AF44/(AF30+AF29)</f>
        <v>2.4625</v>
      </c>
      <c r="AG52" s="323" t="n">
        <f aca="false">AG44/(AG30+AG29)</f>
        <v>2.475</v>
      </c>
      <c r="AH52" s="323" t="n">
        <f aca="false">AH44/(AH30+AH29)</f>
        <v>2.640625</v>
      </c>
      <c r="AI52" s="323" t="n">
        <f aca="false">AI44/(AI30+AI29)</f>
        <v>2.46153846153846</v>
      </c>
      <c r="AJ52" s="323" t="n">
        <f aca="false">AJ44/(AJ30+AJ29)</f>
        <v>2.4047619047619</v>
      </c>
      <c r="AK52" s="323" t="n">
        <f aca="false">AK44/(AK30+AK29)</f>
        <v>2.36</v>
      </c>
      <c r="AL52" s="323" t="n">
        <f aca="false">AL44/(AL30+AL29)</f>
        <v>2.52586206896552</v>
      </c>
      <c r="AM52" s="323" t="n">
        <f aca="false">AM44/(AM30+AM29)</f>
        <v>2.5530303030303</v>
      </c>
      <c r="AN52" s="323" t="n">
        <f aca="false">AN44/(AN30+AN29)</f>
        <v>2.39583333333333</v>
      </c>
      <c r="AO52" s="323" t="n">
        <f aca="false">AO44/(AO30+AO29)</f>
        <v>2.0625</v>
      </c>
      <c r="AP52" s="323" t="n">
        <f aca="false">AP44/(AP30+AP29)</f>
        <v>2.28448275862069</v>
      </c>
      <c r="AQ52" s="323" t="n">
        <f aca="false">AQ44/(AQ30+AQ29)</f>
        <v>2.5</v>
      </c>
      <c r="AR52" s="323" t="n">
        <f aca="false">AR44/(AR30+AR29)</f>
        <v>2.30681818181818</v>
      </c>
      <c r="AS52" s="323" t="n">
        <f aca="false">AS44/(AS30+AS29)</f>
        <v>2.26612903225806</v>
      </c>
      <c r="AT52" s="323" t="n">
        <f aca="false">AT44/(AT30+AT29)</f>
        <v>2.32142857142857</v>
      </c>
      <c r="AU52" s="323" t="n">
        <f aca="false">AU44/(AU30+AU29)</f>
        <v>2.29545454545455</v>
      </c>
      <c r="AV52" s="323" t="n">
        <f aca="false">AV44/(AV30+AV29)</f>
        <v>2.16666666666667</v>
      </c>
      <c r="AW52" s="323" t="n">
        <f aca="false">AW44/(AW30+AW29)</f>
        <v>2.32407407407407</v>
      </c>
      <c r="AX52" s="323" t="n">
        <f aca="false">AX44/(AX30+AX29)</f>
        <v>2.37068965517241</v>
      </c>
      <c r="AY52" s="323" t="n">
        <f aca="false">AY44/(AY30+AY29)</f>
        <v>2.07352941176471</v>
      </c>
      <c r="AZ52" s="323"/>
      <c r="BA52" s="323"/>
      <c r="BB52" s="323"/>
      <c r="BC52" s="323"/>
      <c r="BD52" s="323"/>
      <c r="BE52" s="323"/>
      <c r="BF52" s="323"/>
      <c r="BG52" s="323"/>
      <c r="BH52" s="323"/>
      <c r="BI52" s="323"/>
      <c r="BJ52" s="323"/>
      <c r="BK52" s="323"/>
      <c r="BL52" s="323"/>
      <c r="BM52" s="323"/>
      <c r="BN52" s="323"/>
      <c r="BO52" s="323"/>
      <c r="BP52" s="323"/>
      <c r="BQ52" s="323"/>
      <c r="BR52" s="323"/>
      <c r="BS52" s="323"/>
      <c r="BT52" s="323"/>
      <c r="BU52" s="323"/>
      <c r="BV52" s="323"/>
      <c r="BW52" s="323"/>
    </row>
    <row r="53" customFormat="false" ht="15" hidden="false" customHeight="false" outlineLevel="0" collapsed="false">
      <c r="A53" s="351" t="s">
        <v>203</v>
      </c>
      <c r="B53" s="351" t="n">
        <f aca="false">'Финал статистика'!B42+'Статистика по игрокам 1 этап '!B53</f>
        <v>0</v>
      </c>
      <c r="C53" s="351" t="n">
        <f aca="false">'Финал статистика'!C42+'Статистика по игрокам 1 этап '!C53</f>
        <v>0</v>
      </c>
      <c r="D53" s="351" t="n">
        <f aca="false">'Финал статистика'!D42+'Статистика по игрокам 1 этап '!D53</f>
        <v>1</v>
      </c>
      <c r="E53" s="351" t="n">
        <f aca="false">'Финал статистика'!E42+'Статистика по игрокам 1 этап '!E53</f>
        <v>0</v>
      </c>
      <c r="F53" s="351" t="n">
        <f aca="false">'Финал статистика'!F42+'Статистика по игрокам 1 этап '!F53+'Последний Шанс Статистика Игрок'!C42</f>
        <v>0</v>
      </c>
      <c r="G53" s="351" t="n">
        <f aca="false">'Финал статистика'!G42+'Статистика по игрокам 1 этап '!G53</f>
        <v>0</v>
      </c>
      <c r="H53" s="351" t="n">
        <f aca="false">'Финал статистика'!H42+'Статистика по игрокам 1 этап '!H53</f>
        <v>0</v>
      </c>
      <c r="I53" s="351" t="n">
        <f aca="false">'Финал статистика'!I42+'Статистика по игрокам 1 этап '!I53</f>
        <v>0</v>
      </c>
      <c r="J53" s="351" t="n">
        <f aca="false">'Финал статистика'!J42+'Статистика по игрокам 1 этап '!J53+'Последний Шанс Статистика Игрок'!B42</f>
        <v>0</v>
      </c>
      <c r="K53" s="351" t="n">
        <f aca="false">'Финал статистика'!K42+'Статистика по игрокам 1 этап '!K53+'Все или ничего Игроки'!B42</f>
        <v>1</v>
      </c>
      <c r="L53" s="351" t="n">
        <f aca="false">'Статистика по игрокам 1 этап '!L53+'Последний Шанс Статистика Игрок'!D42</f>
        <v>0</v>
      </c>
      <c r="M53" s="351" t="n">
        <f aca="false">'Статистика по игрокам 1 этап '!M53+'Последний Шанс Статистика Игрок'!E42</f>
        <v>0</v>
      </c>
      <c r="N53" s="351" t="n">
        <f aca="false">'Статистика по игрокам 1 этап '!N53+'Последний Шанс Статистика Игрок'!F42</f>
        <v>0</v>
      </c>
      <c r="O53" s="351" t="n">
        <f aca="false">'Статистика по игрокам 1 этап '!O53+'Последний Шанс Статистика Игрок'!G42</f>
        <v>0</v>
      </c>
      <c r="P53" s="351" t="n">
        <f aca="false">'Статистика по игрокам 1 этап '!P53+'Последний Шанс Статистика Игрок'!H42</f>
        <v>0</v>
      </c>
      <c r="Q53" s="351" t="n">
        <f aca="false">'Статистика по игрокам 1 этап '!Q53+'Последний Шанс Статистика Игрок'!I42</f>
        <v>0</v>
      </c>
      <c r="R53" s="351" t="n">
        <f aca="false">'Статистика по игрокам 1 этап '!R53+'Последний Шанс Статистика Игрок'!J42</f>
        <v>0</v>
      </c>
      <c r="S53" s="351" t="n">
        <f aca="false">'Статистика по игрокам 1 этап '!S53+'Последний Шанс Статистика Игрок'!K42</f>
        <v>0</v>
      </c>
      <c r="T53" s="351" t="n">
        <v>0</v>
      </c>
      <c r="U53" s="351" t="n">
        <v>0</v>
      </c>
      <c r="V53" s="351" t="n">
        <v>0</v>
      </c>
      <c r="W53" s="351" t="n">
        <v>0</v>
      </c>
      <c r="X53" s="351" t="n">
        <v>0</v>
      </c>
      <c r="Y53" s="351" t="n">
        <v>0</v>
      </c>
      <c r="Z53" s="351" t="n">
        <v>0</v>
      </c>
      <c r="AA53" s="351" t="n">
        <f aca="false">'Статистика по игрокам 1 этап '!AA53+'Все или ничего Игроки'!K42</f>
        <v>0</v>
      </c>
      <c r="AB53" s="351" t="n">
        <f aca="false">'Статистика по игрокам 1 этап '!AB53+'Все или ничего Игроки'!D42</f>
        <v>0</v>
      </c>
      <c r="AC53" s="351" t="n">
        <v>0</v>
      </c>
      <c r="AD53" s="351" t="n">
        <v>0</v>
      </c>
      <c r="AE53" s="351" t="n">
        <f aca="false">'Статистика по игрокам 1 этап '!AE53+'Все или ничего Игроки'!C42</f>
        <v>0</v>
      </c>
      <c r="AF53" s="351" t="n">
        <v>0</v>
      </c>
      <c r="AG53" s="351" t="n">
        <f aca="false">'Статистика по игрокам 1 этап '!AG53+'Все или ничего Игроки'!H42</f>
        <v>0</v>
      </c>
      <c r="AH53" s="351" t="n">
        <f aca="false">'Статистика по игрокам 1 этап '!AH53+'Все или ничего Игроки'!I42</f>
        <v>0</v>
      </c>
      <c r="AI53" s="351" t="n">
        <v>0</v>
      </c>
      <c r="AJ53" s="351" t="n">
        <v>0</v>
      </c>
      <c r="AK53" s="351" t="n">
        <v>1</v>
      </c>
      <c r="AL53" s="351" t="n">
        <v>0</v>
      </c>
      <c r="AM53" s="351" t="n">
        <f aca="false">'Статистика по игрокам 1 этап '!AM53+'Все или ничего Игроки'!J42</f>
        <v>0</v>
      </c>
      <c r="AN53" s="351" t="n">
        <v>0</v>
      </c>
      <c r="AO53" s="351" t="n">
        <v>0</v>
      </c>
      <c r="AP53" s="351" t="n">
        <f aca="false">'Статистика по игрокам 1 этап '!AP53+'Все или ничего Игроки'!E42</f>
        <v>0</v>
      </c>
      <c r="AQ53" s="351" t="n">
        <v>0</v>
      </c>
      <c r="AR53" s="351" t="n">
        <v>0</v>
      </c>
      <c r="AS53" s="351" t="n">
        <v>0</v>
      </c>
      <c r="AT53" s="351" t="n">
        <f aca="false">'Статистика по игрокам 1 этап '!AT53+'Все или ничего Игроки'!F42</f>
        <v>0</v>
      </c>
      <c r="AU53" s="351" t="n">
        <v>1</v>
      </c>
      <c r="AV53" s="351" t="n">
        <v>0</v>
      </c>
      <c r="AW53" s="351" t="n">
        <v>0</v>
      </c>
      <c r="AX53" s="351" t="n">
        <f aca="false">'Статистика по игрокам 1 этап '!AX53+'Все или ничего Игроки'!G42</f>
        <v>0</v>
      </c>
      <c r="AY53" s="351" t="n">
        <v>1</v>
      </c>
    </row>
    <row r="54" customFormat="false" ht="15" hidden="false" customHeight="false" outlineLevel="0" collapsed="false">
      <c r="A54" s="351" t="s">
        <v>204</v>
      </c>
      <c r="B54" s="351" t="n">
        <f aca="false">'Финал статистика'!B43+'Статистика по игрокам 1 этап '!B54</f>
        <v>4</v>
      </c>
      <c r="C54" s="351" t="n">
        <f aca="false">'Финал статистика'!C43+'Статистика по игрокам 1 этап '!C54</f>
        <v>7</v>
      </c>
      <c r="D54" s="351" t="n">
        <f aca="false">'Финал статистика'!D43+'Статистика по игрокам 1 этап '!D54</f>
        <v>3</v>
      </c>
      <c r="E54" s="351" t="n">
        <f aca="false">'Финал статистика'!E43+'Статистика по игрокам 1 этап '!E54</f>
        <v>3</v>
      </c>
      <c r="F54" s="351" t="n">
        <f aca="false">'Финал статистика'!F43+'Статистика по игрокам 1 этап '!F54+'Последний Шанс Статистика Игрок'!C43</f>
        <v>3</v>
      </c>
      <c r="G54" s="351" t="n">
        <f aca="false">'Финал статистика'!G43+'Статистика по игрокам 1 этап '!G54</f>
        <v>3</v>
      </c>
      <c r="H54" s="351" t="n">
        <f aca="false">'Финал статистика'!H43+'Статистика по игрокам 1 этап '!H54</f>
        <v>1</v>
      </c>
      <c r="I54" s="351" t="n">
        <f aca="false">'Финал статистика'!I43+'Статистика по игрокам 1 этап '!I54</f>
        <v>0</v>
      </c>
      <c r="J54" s="351" t="n">
        <f aca="false">'Финал статистика'!J43+'Статистика по игрокам 1 этап '!J54+'Последний Шанс Статистика Игрок'!B43</f>
        <v>0</v>
      </c>
      <c r="K54" s="351" t="n">
        <f aca="false">'Финал статистика'!K43+'Статистика по игрокам 1 этап '!K54+'Все или ничего Игроки'!B43</f>
        <v>2</v>
      </c>
      <c r="L54" s="351" t="n">
        <f aca="false">'Статистика по игрокам 1 этап '!L54+'Последний Шанс Статистика Игрок'!D43</f>
        <v>5</v>
      </c>
      <c r="M54" s="351" t="n">
        <f aca="false">'Статистика по игрокам 1 этап '!M54+'Последний Шанс Статистика Игрок'!E43</f>
        <v>2</v>
      </c>
      <c r="N54" s="351" t="n">
        <f aca="false">'Статистика по игрокам 1 этап '!N54+'Последний Шанс Статистика Игрок'!F43</f>
        <v>4</v>
      </c>
      <c r="O54" s="351" t="n">
        <f aca="false">'Статистика по игрокам 1 этап '!O54+'Последний Шанс Статистика Игрок'!G43</f>
        <v>0</v>
      </c>
      <c r="P54" s="351" t="n">
        <f aca="false">'Статистика по игрокам 1 этап '!P54+'Последний Шанс Статистика Игрок'!H43</f>
        <v>3</v>
      </c>
      <c r="Q54" s="351" t="n">
        <f aca="false">'Статистика по игрокам 1 этап '!Q54+'Последний Шанс Статистика Игрок'!I43</f>
        <v>0</v>
      </c>
      <c r="R54" s="351" t="n">
        <f aca="false">'Статистика по игрокам 1 этап '!R54+'Последний Шанс Статистика Игрок'!J43</f>
        <v>1</v>
      </c>
      <c r="S54" s="351" t="n">
        <f aca="false">'Статистика по игрокам 1 этап '!S54+'Последний Шанс Статистика Игрок'!K43</f>
        <v>0</v>
      </c>
      <c r="T54" s="351" t="n">
        <v>0</v>
      </c>
      <c r="U54" s="351" t="n">
        <v>0</v>
      </c>
      <c r="V54" s="351" t="n">
        <v>1</v>
      </c>
      <c r="W54" s="351" t="n">
        <v>0</v>
      </c>
      <c r="X54" s="351" t="n">
        <v>2</v>
      </c>
      <c r="Y54" s="351" t="n">
        <v>2</v>
      </c>
      <c r="Z54" s="351" t="n">
        <v>1</v>
      </c>
      <c r="AA54" s="351" t="n">
        <f aca="false">'Статистика по игрокам 1 этап '!AA54+'Все или ничего Игроки'!K43</f>
        <v>1</v>
      </c>
      <c r="AB54" s="351" t="n">
        <f aca="false">'Статистика по игрокам 1 этап '!AB54+'Все или ничего Игроки'!D43</f>
        <v>2</v>
      </c>
      <c r="AC54" s="351" t="n">
        <v>1</v>
      </c>
      <c r="AD54" s="351" t="n">
        <v>0</v>
      </c>
      <c r="AE54" s="351" t="n">
        <f aca="false">'Статистика по игрокам 1 этап '!AE54+'Все или ничего Игроки'!C43</f>
        <v>2</v>
      </c>
      <c r="AF54" s="351" t="n">
        <v>2</v>
      </c>
      <c r="AG54" s="351" t="n">
        <f aca="false">'Статистика по игрокам 1 этап '!AG54+'Все или ничего Игроки'!H43</f>
        <v>2</v>
      </c>
      <c r="AH54" s="351" t="n">
        <f aca="false">'Статистика по игрокам 1 этап '!AH54+'Все или ничего Игроки'!I43</f>
        <v>0</v>
      </c>
      <c r="AI54" s="351" t="n">
        <v>1</v>
      </c>
      <c r="AJ54" s="351" t="n">
        <v>0</v>
      </c>
      <c r="AK54" s="351" t="n">
        <v>0</v>
      </c>
      <c r="AL54" s="351" t="n">
        <v>0</v>
      </c>
      <c r="AM54" s="351" t="n">
        <f aca="false">'Статистика по игрокам 1 этап '!AM54+'Все или ничего Игроки'!J43</f>
        <v>0</v>
      </c>
      <c r="AN54" s="351" t="n">
        <v>1</v>
      </c>
      <c r="AO54" s="351" t="n">
        <v>0</v>
      </c>
      <c r="AP54" s="351" t="n">
        <f aca="false">'Статистика по игрокам 1 этап '!AP54+'Все или ничего Игроки'!E43</f>
        <v>0</v>
      </c>
      <c r="AQ54" s="351" t="n">
        <v>2</v>
      </c>
      <c r="AR54" s="351" t="n">
        <v>2</v>
      </c>
      <c r="AS54" s="351" t="n">
        <v>0</v>
      </c>
      <c r="AT54" s="351" t="n">
        <f aca="false">'Статистика по игрокам 1 этап '!AT54+'Все или ничего Игроки'!F43</f>
        <v>0</v>
      </c>
      <c r="AU54" s="351" t="n">
        <v>1</v>
      </c>
      <c r="AV54" s="351" t="n">
        <v>0</v>
      </c>
      <c r="AW54" s="351" t="n">
        <v>0</v>
      </c>
      <c r="AX54" s="351" t="n">
        <f aca="false">'Статистика по игрокам 1 этап '!AX54+'Все или ничего Игроки'!G43</f>
        <v>0</v>
      </c>
      <c r="AY54" s="351" t="n">
        <v>0</v>
      </c>
    </row>
    <row r="55" customFormat="false" ht="15" hidden="false" customHeight="false" outlineLevel="0" collapsed="false">
      <c r="A55" s="351" t="s">
        <v>141</v>
      </c>
      <c r="B55" s="351" t="n">
        <f aca="false">'Финал статистика'!B44+'Статистика по игрокам 1 этап '!B55</f>
        <v>17</v>
      </c>
      <c r="C55" s="351" t="n">
        <f aca="false">'Финал статистика'!C44+'Статистика по игрокам 1 этап '!C55</f>
        <v>12</v>
      </c>
      <c r="D55" s="351" t="n">
        <f aca="false">'Финал статистика'!D44+'Статистика по игрокам 1 этап '!D55</f>
        <v>13</v>
      </c>
      <c r="E55" s="351" t="n">
        <f aca="false">'Финал статистика'!E44+'Статистика по игрокам 1 этап '!E55</f>
        <v>8</v>
      </c>
      <c r="F55" s="351" t="n">
        <f aca="false">'Финал статистика'!F44+'Статистика по игрокам 1 этап '!F55+'Последний Шанс Статистика Игрок'!C44</f>
        <v>5</v>
      </c>
      <c r="G55" s="351" t="n">
        <f aca="false">'Финал статистика'!G44+'Статистика по игрокам 1 этап '!G55</f>
        <v>7</v>
      </c>
      <c r="H55" s="351" t="n">
        <f aca="false">'Финал статистика'!H44+'Статистика по игрокам 1 этап '!H55</f>
        <v>10</v>
      </c>
      <c r="I55" s="351" t="n">
        <f aca="false">'Финал статистика'!I44+'Статистика по игрокам 1 этап '!I55</f>
        <v>8</v>
      </c>
      <c r="J55" s="351" t="n">
        <f aca="false">'Финал статистика'!J44+'Статистика по игрокам 1 этап '!J55+'Последний Шанс Статистика Игрок'!B44</f>
        <v>3</v>
      </c>
      <c r="K55" s="351" t="n">
        <f aca="false">'Финал статистика'!K44+'Статистика по игрокам 1 этап '!K55+'Все или ничего Игроки'!B44</f>
        <v>3</v>
      </c>
      <c r="L55" s="351" t="n">
        <f aca="false">'Статистика по игрокам 1 этап '!L55+'Последний Шанс Статистика Игрок'!D44</f>
        <v>8</v>
      </c>
      <c r="M55" s="351" t="n">
        <f aca="false">'Статистика по игрокам 1 этап '!M55+'Последний Шанс Статистика Игрок'!E44</f>
        <v>2</v>
      </c>
      <c r="N55" s="351" t="n">
        <f aca="false">'Статистика по игрокам 1 этап '!N55+'Последний Шанс Статистика Игрок'!F44</f>
        <v>5</v>
      </c>
      <c r="O55" s="351" t="n">
        <f aca="false">'Статистика по игрокам 1 этап '!O55+'Последний Шанс Статистика Игрок'!G44</f>
        <v>4</v>
      </c>
      <c r="P55" s="351" t="n">
        <f aca="false">'Статистика по игрокам 1 этап '!P55+'Последний Шанс Статистика Игрок'!H44</f>
        <v>8</v>
      </c>
      <c r="Q55" s="351" t="n">
        <f aca="false">'Статистика по игрокам 1 этап '!Q55+'Последний Шанс Статистика Игрок'!I44</f>
        <v>3</v>
      </c>
      <c r="R55" s="351" t="n">
        <f aca="false">'Статистика по игрокам 1 этап '!R55+'Последний Шанс Статистика Игрок'!J44</f>
        <v>5</v>
      </c>
      <c r="S55" s="351" t="n">
        <f aca="false">'Статистика по игрокам 1 этап '!S55+'Последний Шанс Статистика Игрок'!K44</f>
        <v>3</v>
      </c>
      <c r="T55" s="351" t="n">
        <v>3</v>
      </c>
      <c r="U55" s="351" t="n">
        <v>0</v>
      </c>
      <c r="V55" s="351" t="n">
        <v>3</v>
      </c>
      <c r="W55" s="351" t="n">
        <v>4</v>
      </c>
      <c r="X55" s="351" t="n">
        <v>5</v>
      </c>
      <c r="Y55" s="351" t="n">
        <v>4</v>
      </c>
      <c r="Z55" s="351" t="n">
        <v>1</v>
      </c>
      <c r="AA55" s="351" t="n">
        <f aca="false">'Статистика по игрокам 1 этап '!AA55+'Все или ничего Игроки'!K44</f>
        <v>3</v>
      </c>
      <c r="AB55" s="351" t="n">
        <f aca="false">'Статистика по игрокам 1 этап '!AB55+'Все или ничего Игроки'!D44</f>
        <v>2</v>
      </c>
      <c r="AC55" s="351" t="n">
        <v>4</v>
      </c>
      <c r="AD55" s="351" t="n">
        <v>1</v>
      </c>
      <c r="AE55" s="351" t="n">
        <f aca="false">'Статистика по игрокам 1 этап '!AE55+'Все или ничего Игроки'!C44</f>
        <v>8</v>
      </c>
      <c r="AF55" s="351" t="n">
        <v>3</v>
      </c>
      <c r="AG55" s="351" t="n">
        <f aca="false">'Статистика по игрокам 1 этап '!AG55+'Все или ничего Игроки'!H44</f>
        <v>6</v>
      </c>
      <c r="AH55" s="351" t="n">
        <f aca="false">'Статистика по игрокам 1 этап '!AH55+'Все или ничего Игроки'!I44</f>
        <v>5</v>
      </c>
      <c r="AI55" s="351" t="n">
        <v>3</v>
      </c>
      <c r="AJ55" s="351" t="n">
        <v>2</v>
      </c>
      <c r="AK55" s="351" t="n">
        <v>3</v>
      </c>
      <c r="AL55" s="351" t="n">
        <v>3</v>
      </c>
      <c r="AM55" s="351" t="n">
        <f aca="false">'Статистика по игрокам 1 этап '!AM55+'Все или ничего Игроки'!J44</f>
        <v>1</v>
      </c>
      <c r="AN55" s="351" t="n">
        <v>3</v>
      </c>
      <c r="AO55" s="351" t="n">
        <v>2</v>
      </c>
      <c r="AP55" s="351" t="n">
        <f aca="false">'Статистика по игрокам 1 этап '!AP55+'Все или ничего Игроки'!E44</f>
        <v>2</v>
      </c>
      <c r="AQ55" s="351" t="n">
        <v>4</v>
      </c>
      <c r="AR55" s="351" t="n">
        <v>3</v>
      </c>
      <c r="AS55" s="351" t="n">
        <v>3</v>
      </c>
      <c r="AT55" s="351" t="n">
        <f aca="false">'Статистика по игрокам 1 этап '!AT55+'Все или ничего Игроки'!F44</f>
        <v>0</v>
      </c>
      <c r="AU55" s="351" t="n">
        <v>3</v>
      </c>
      <c r="AV55" s="351" t="n">
        <v>2</v>
      </c>
      <c r="AW55" s="351" t="n">
        <v>2</v>
      </c>
      <c r="AX55" s="351" t="n">
        <f aca="false">'Статистика по игрокам 1 этап '!AX55+'Все или ничего Игроки'!G44</f>
        <v>2</v>
      </c>
      <c r="AY55" s="351" t="n">
        <v>1</v>
      </c>
    </row>
    <row r="56" customFormat="false" ht="15" hidden="false" customHeight="false" outlineLevel="0" collapsed="false">
      <c r="A56" s="351" t="s">
        <v>205</v>
      </c>
      <c r="B56" s="212" t="n">
        <f aca="false">B55/B3</f>
        <v>0.293103448275862</v>
      </c>
      <c r="C56" s="212" t="n">
        <f aca="false">C55/C3</f>
        <v>0.206896551724138</v>
      </c>
      <c r="D56" s="212" t="n">
        <f aca="false">D55/D3</f>
        <v>0.224137931034483</v>
      </c>
      <c r="E56" s="212" t="n">
        <f aca="false">E55/E3</f>
        <v>0.137931034482759</v>
      </c>
      <c r="F56" s="212" t="n">
        <f aca="false">F55/F3</f>
        <v>0.0735294117647059</v>
      </c>
      <c r="G56" s="212" t="n">
        <f aca="false">G55/G3</f>
        <v>0.120689655172414</v>
      </c>
      <c r="H56" s="212" t="n">
        <f aca="false">H55/H3</f>
        <v>0.172413793103448</v>
      </c>
      <c r="I56" s="212" t="n">
        <f aca="false">I55/I3</f>
        <v>0.137931034482759</v>
      </c>
      <c r="J56" s="212" t="n">
        <f aca="false">J55/J3</f>
        <v>0.0441176470588235</v>
      </c>
      <c r="K56" s="212" t="n">
        <f aca="false">K55/K3</f>
        <v>0.0441176470588235</v>
      </c>
      <c r="L56" s="212" t="n">
        <f aca="false">L55/L3</f>
        <v>0.16</v>
      </c>
      <c r="M56" s="212" t="n">
        <f aca="false">M55/M3</f>
        <v>0.04</v>
      </c>
      <c r="N56" s="212" t="n">
        <f aca="false">N55/N3</f>
        <v>0.1</v>
      </c>
      <c r="O56" s="212" t="n">
        <f aca="false">O55/O3</f>
        <v>0.08</v>
      </c>
      <c r="P56" s="212" t="n">
        <f aca="false">P55/P3</f>
        <v>0.16</v>
      </c>
      <c r="Q56" s="212" t="n">
        <f aca="false">Q55/Q3</f>
        <v>0.06</v>
      </c>
      <c r="R56" s="212" t="n">
        <f aca="false">R55/R3</f>
        <v>0.1</v>
      </c>
      <c r="S56" s="212" t="n">
        <f aca="false">S55/S3</f>
        <v>0.06</v>
      </c>
      <c r="T56" s="212" t="n">
        <f aca="false">T55/T3</f>
        <v>0.075</v>
      </c>
      <c r="U56" s="212" t="n">
        <f aca="false">U55/U3</f>
        <v>0</v>
      </c>
      <c r="V56" s="212" t="n">
        <f aca="false">V55/V3</f>
        <v>0.075</v>
      </c>
      <c r="W56" s="212" t="n">
        <f aca="false">W55/W3</f>
        <v>0.1</v>
      </c>
      <c r="X56" s="212" t="n">
        <f aca="false">X55/X3</f>
        <v>0.125</v>
      </c>
      <c r="Y56" s="212" t="n">
        <f aca="false">Y55/Y3</f>
        <v>0.1</v>
      </c>
      <c r="Z56" s="212" t="n">
        <f aca="false">Z55/Z3</f>
        <v>0.025</v>
      </c>
      <c r="AA56" s="212" t="n">
        <f aca="false">AA55/AA3</f>
        <v>0.06</v>
      </c>
      <c r="AB56" s="212" t="n">
        <f aca="false">AB55/AB3</f>
        <v>0.04</v>
      </c>
      <c r="AC56" s="212" t="n">
        <f aca="false">AC55/AC3</f>
        <v>0.1</v>
      </c>
      <c r="AD56" s="212" t="n">
        <f aca="false">AD55/AD3</f>
        <v>0.025</v>
      </c>
      <c r="AE56" s="212" t="n">
        <f aca="false">AE55/AE3</f>
        <v>0.16</v>
      </c>
      <c r="AF56" s="212" t="n">
        <f aca="false">AF55/AF3</f>
        <v>0.075</v>
      </c>
      <c r="AG56" s="212" t="n">
        <f aca="false">AG55/AG3</f>
        <v>0.15</v>
      </c>
      <c r="AH56" s="212" t="n">
        <f aca="false">AH55/AH3</f>
        <v>0.1</v>
      </c>
      <c r="AI56" s="212" t="n">
        <f aca="false">AI55/AI3</f>
        <v>0.075</v>
      </c>
      <c r="AJ56" s="212" t="n">
        <f aca="false">AJ55/AJ3</f>
        <v>0.05</v>
      </c>
      <c r="AK56" s="212" t="n">
        <f aca="false">AK55/AK3</f>
        <v>0.075</v>
      </c>
      <c r="AL56" s="212" t="n">
        <f aca="false">AL55/AL3</f>
        <v>0.075</v>
      </c>
      <c r="AM56" s="212" t="n">
        <f aca="false">AM55/AM3</f>
        <v>0.02</v>
      </c>
      <c r="AN56" s="212" t="n">
        <f aca="false">AN55/AN3</f>
        <v>0.075</v>
      </c>
      <c r="AO56" s="212" t="n">
        <f aca="false">AO55/AO3</f>
        <v>0.05</v>
      </c>
      <c r="AP56" s="212" t="n">
        <f aca="false">AP55/AP3</f>
        <v>0.04</v>
      </c>
      <c r="AQ56" s="212" t="n">
        <f aca="false">AQ55/AQ3</f>
        <v>0.1</v>
      </c>
      <c r="AR56" s="212" t="n">
        <f aca="false">AR55/AR3</f>
        <v>0.075</v>
      </c>
      <c r="AS56" s="212" t="n">
        <f aca="false">AS55/AS3</f>
        <v>0.075</v>
      </c>
      <c r="AT56" s="212" t="n">
        <f aca="false">AT55/AT3</f>
        <v>0</v>
      </c>
      <c r="AU56" s="212" t="n">
        <f aca="false">AU55/AU3</f>
        <v>0.075</v>
      </c>
      <c r="AV56" s="212" t="n">
        <f aca="false">AV55/AV3</f>
        <v>0.05</v>
      </c>
      <c r="AW56" s="212" t="n">
        <f aca="false">AW55/AW3</f>
        <v>0.05</v>
      </c>
      <c r="AX56" s="212" t="n">
        <f aca="false">AX55/AX3</f>
        <v>0.04</v>
      </c>
      <c r="AY56" s="212" t="n">
        <f aca="false">AY55/AY3</f>
        <v>0.025</v>
      </c>
    </row>
    <row r="57" customFormat="false" ht="15" hidden="false" customHeight="false" outlineLevel="0" collapsed="false">
      <c r="A57" s="351"/>
    </row>
    <row r="58" customFormat="false" ht="15" hidden="false" customHeight="false" outlineLevel="0" collapsed="false">
      <c r="A58" s="351"/>
    </row>
    <row r="59" customFormat="false" ht="15" hidden="false" customHeight="false" outlineLevel="0" collapsed="false">
      <c r="A59" s="351"/>
    </row>
    <row r="60" customFormat="false" ht="15" hidden="false" customHeight="false" outlineLevel="0" collapsed="false">
      <c r="A60" s="351"/>
    </row>
    <row r="61" customFormat="false" ht="15" hidden="false" customHeight="false" outlineLevel="0" collapsed="false">
      <c r="A61" s="351"/>
    </row>
    <row r="62" customFormat="false" ht="15" hidden="false" customHeight="false" outlineLevel="0" collapsed="false">
      <c r="A62" s="351"/>
    </row>
    <row r="63" customFormat="false" ht="15" hidden="false" customHeight="false" outlineLevel="0" collapsed="false">
      <c r="A63" s="351"/>
    </row>
    <row r="64" customFormat="false" ht="15" hidden="false" customHeight="false" outlineLevel="0" collapsed="false">
      <c r="A64" s="351"/>
    </row>
    <row r="65" customFormat="false" ht="15" hidden="false" customHeight="false" outlineLevel="0" collapsed="false">
      <c r="A65" s="351"/>
    </row>
    <row r="66" customFormat="false" ht="15" hidden="false" customHeight="false" outlineLevel="0" collapsed="false">
      <c r="A66" s="351"/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  <c r="Q66" s="212"/>
      <c r="R66" s="212"/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2"/>
      <c r="AH66" s="212"/>
      <c r="AI66" s="212"/>
      <c r="AJ66" s="212"/>
      <c r="AK66" s="212"/>
      <c r="AL66" s="212"/>
      <c r="AM66" s="212"/>
      <c r="AN66" s="212"/>
      <c r="AO66" s="212"/>
      <c r="AP66" s="212"/>
      <c r="AQ66" s="212"/>
      <c r="AR66" s="212"/>
      <c r="AS66" s="212"/>
      <c r="AT66" s="212"/>
      <c r="AU66" s="212"/>
      <c r="AV66" s="212"/>
      <c r="AW66" s="212"/>
      <c r="AX66" s="212"/>
      <c r="AY66" s="212"/>
    </row>
    <row r="67" customFormat="false" ht="15" hidden="false" customHeight="false" outlineLevel="0" collapsed="false">
      <c r="A67" s="351"/>
    </row>
    <row r="68" customFormat="false" ht="15" hidden="false" customHeight="false" outlineLevel="0" collapsed="false">
      <c r="A68" s="351"/>
    </row>
    <row r="69" customFormat="false" ht="15" hidden="false" customHeight="false" outlineLevel="0" collapsed="false">
      <c r="A69" s="351"/>
    </row>
    <row r="70" customFormat="false" ht="15" hidden="false" customHeight="false" outlineLevel="0" collapsed="false">
      <c r="A70" s="351"/>
    </row>
    <row r="71" customFormat="false" ht="15" hidden="false" customHeight="false" outlineLevel="0" collapsed="false">
      <c r="A71" s="351"/>
    </row>
    <row r="72" customFormat="false" ht="15" hidden="false" customHeight="false" outlineLevel="0" collapsed="false">
      <c r="A72" s="351"/>
    </row>
    <row r="73" customFormat="false" ht="15" hidden="false" customHeight="false" outlineLevel="0" collapsed="false">
      <c r="A73" s="351"/>
    </row>
    <row r="74" customFormat="false" ht="15" hidden="false" customHeight="false" outlineLevel="0" collapsed="false">
      <c r="A74" s="351"/>
    </row>
    <row r="75" customFormat="false" ht="15" hidden="false" customHeight="false" outlineLevel="0" collapsed="false">
      <c r="A75" s="351"/>
    </row>
    <row r="76" customFormat="false" ht="15" hidden="false" customHeight="false" outlineLevel="0" collapsed="false">
      <c r="A76" s="351"/>
    </row>
    <row r="77" customFormat="false" ht="15" hidden="false" customHeight="false" outlineLevel="0" collapsed="false">
      <c r="A77" s="351"/>
    </row>
    <row r="78" customFormat="false" ht="15" hidden="false" customHeight="false" outlineLevel="0" collapsed="false">
      <c r="A78" s="351"/>
    </row>
    <row r="79" customFormat="false" ht="15" hidden="false" customHeight="false" outlineLevel="0" collapsed="false">
      <c r="A79" s="351"/>
    </row>
    <row r="80" customFormat="false" ht="15" hidden="false" customHeight="false" outlineLevel="0" collapsed="false">
      <c r="A80" s="351"/>
    </row>
    <row r="81" customFormat="false" ht="15" hidden="false" customHeight="false" outlineLevel="0" collapsed="false">
      <c r="A81" s="351"/>
    </row>
    <row r="82" customFormat="false" ht="15" hidden="false" customHeight="false" outlineLevel="0" collapsed="false">
      <c r="A82" s="351"/>
    </row>
    <row r="83" customFormat="false" ht="15" hidden="false" customHeight="false" outlineLevel="0" collapsed="false">
      <c r="A83" s="351"/>
    </row>
    <row r="84" customFormat="false" ht="15" hidden="false" customHeight="false" outlineLevel="0" collapsed="false">
      <c r="A84" s="351"/>
    </row>
    <row r="85" customFormat="false" ht="15" hidden="false" customHeight="false" outlineLevel="0" collapsed="false">
      <c r="A85" s="351"/>
    </row>
    <row r="86" customFormat="false" ht="15" hidden="false" customHeight="false" outlineLevel="0" collapsed="false">
      <c r="A86" s="351"/>
    </row>
    <row r="87" customFormat="false" ht="15" hidden="false" customHeight="false" outlineLevel="0" collapsed="false">
      <c r="A87" s="351"/>
    </row>
    <row r="88" customFormat="false" ht="15" hidden="false" customHeight="false" outlineLevel="0" collapsed="false">
      <c r="A88" s="351"/>
    </row>
    <row r="89" customFormat="false" ht="15" hidden="false" customHeight="false" outlineLevel="0" collapsed="false">
      <c r="A89" s="351"/>
    </row>
    <row r="90" customFormat="false" ht="15" hidden="false" customHeight="false" outlineLevel="0" collapsed="false">
      <c r="A90" s="351"/>
    </row>
    <row r="91" customFormat="false" ht="15" hidden="false" customHeight="false" outlineLevel="0" collapsed="false">
      <c r="A91" s="351"/>
    </row>
    <row r="92" customFormat="false" ht="15" hidden="false" customHeight="false" outlineLevel="0" collapsed="false">
      <c r="A92" s="351"/>
    </row>
    <row r="93" customFormat="false" ht="15" hidden="false" customHeight="false" outlineLevel="0" collapsed="false">
      <c r="A93" s="351"/>
    </row>
    <row r="94" customFormat="false" ht="15" hidden="false" customHeight="false" outlineLevel="0" collapsed="false">
      <c r="A94" s="351"/>
    </row>
    <row r="95" customFormat="false" ht="15" hidden="false" customHeight="false" outlineLevel="0" collapsed="false">
      <c r="A95" s="351"/>
    </row>
    <row r="96" customFormat="false" ht="15" hidden="false" customHeight="false" outlineLevel="0" collapsed="false">
      <c r="A96" s="351"/>
    </row>
    <row r="97" customFormat="false" ht="15" hidden="false" customHeight="false" outlineLevel="0" collapsed="false">
      <c r="A97" s="351"/>
    </row>
    <row r="98" customFormat="false" ht="15" hidden="false" customHeight="false" outlineLevel="0" collapsed="false">
      <c r="A98" s="351"/>
    </row>
    <row r="99" customFormat="false" ht="15" hidden="false" customHeight="false" outlineLevel="0" collapsed="false">
      <c r="A99" s="351"/>
    </row>
    <row r="100" customFormat="false" ht="15" hidden="false" customHeight="false" outlineLevel="0" collapsed="false">
      <c r="A100" s="351"/>
    </row>
    <row r="101" customFormat="false" ht="15" hidden="false" customHeight="false" outlineLevel="0" collapsed="false">
      <c r="A101" s="351"/>
    </row>
    <row r="102" customFormat="false" ht="15" hidden="false" customHeight="false" outlineLevel="0" collapsed="false">
      <c r="A102" s="351"/>
    </row>
    <row r="103" customFormat="false" ht="15" hidden="false" customHeight="false" outlineLevel="0" collapsed="false">
      <c r="A103" s="351"/>
    </row>
    <row r="104" customFormat="false" ht="15" hidden="false" customHeight="false" outlineLevel="0" collapsed="false">
      <c r="A104" s="351"/>
    </row>
    <row r="105" customFormat="false" ht="15" hidden="false" customHeight="false" outlineLevel="0" collapsed="false">
      <c r="A105" s="351"/>
    </row>
    <row r="106" customFormat="false" ht="15" hidden="false" customHeight="false" outlineLevel="0" collapsed="false">
      <c r="A106" s="351"/>
    </row>
    <row r="107" customFormat="false" ht="15" hidden="false" customHeight="false" outlineLevel="0" collapsed="false">
      <c r="A107" s="351"/>
    </row>
    <row r="108" customFormat="false" ht="15" hidden="false" customHeight="false" outlineLevel="0" collapsed="false">
      <c r="A108" s="351"/>
    </row>
    <row r="109" customFormat="false" ht="15" hidden="false" customHeight="false" outlineLevel="0" collapsed="false">
      <c r="A109" s="351"/>
    </row>
    <row r="110" customFormat="false" ht="15" hidden="false" customHeight="false" outlineLevel="0" collapsed="false">
      <c r="A110" s="351"/>
    </row>
    <row r="111" customFormat="false" ht="15" hidden="false" customHeight="false" outlineLevel="0" collapsed="false">
      <c r="A111" s="351"/>
    </row>
    <row r="112" customFormat="false" ht="15" hidden="false" customHeight="false" outlineLevel="0" collapsed="false">
      <c r="A112" s="351"/>
    </row>
    <row r="113" customFormat="false" ht="15" hidden="false" customHeight="false" outlineLevel="0" collapsed="false">
      <c r="A113" s="351"/>
    </row>
    <row r="114" customFormat="false" ht="15" hidden="false" customHeight="false" outlineLevel="0" collapsed="false">
      <c r="A114" s="351"/>
    </row>
    <row r="115" customFormat="false" ht="15" hidden="false" customHeight="false" outlineLevel="0" collapsed="false">
      <c r="A115" s="351"/>
    </row>
    <row r="116" customFormat="false" ht="15" hidden="false" customHeight="false" outlineLevel="0" collapsed="false">
      <c r="A116" s="351"/>
    </row>
    <row r="117" customFormat="false" ht="15" hidden="false" customHeight="false" outlineLevel="0" collapsed="false">
      <c r="A117" s="351"/>
    </row>
    <row r="118" customFormat="false" ht="15" hidden="false" customHeight="false" outlineLevel="0" collapsed="false">
      <c r="A118" s="351"/>
    </row>
    <row r="119" customFormat="false" ht="15" hidden="false" customHeight="false" outlineLevel="0" collapsed="false">
      <c r="A119" s="351"/>
    </row>
    <row r="120" customFormat="false" ht="15" hidden="false" customHeight="false" outlineLevel="0" collapsed="false">
      <c r="A120" s="351"/>
    </row>
    <row r="121" customFormat="false" ht="15" hidden="false" customHeight="false" outlineLevel="0" collapsed="false">
      <c r="A121" s="351"/>
    </row>
    <row r="122" customFormat="false" ht="15" hidden="false" customHeight="false" outlineLevel="0" collapsed="false">
      <c r="A122" s="351"/>
    </row>
    <row r="123" customFormat="false" ht="15" hidden="false" customHeight="false" outlineLevel="0" collapsed="false">
      <c r="A123" s="351"/>
    </row>
    <row r="124" customFormat="false" ht="15" hidden="false" customHeight="false" outlineLevel="0" collapsed="false">
      <c r="A124" s="351"/>
    </row>
    <row r="125" customFormat="false" ht="15" hidden="false" customHeight="false" outlineLevel="0" collapsed="false">
      <c r="A125" s="351"/>
    </row>
    <row r="126" customFormat="false" ht="15" hidden="false" customHeight="false" outlineLevel="0" collapsed="false">
      <c r="A126" s="351"/>
    </row>
    <row r="127" customFormat="false" ht="15" hidden="false" customHeight="false" outlineLevel="0" collapsed="false">
      <c r="A127" s="351"/>
    </row>
    <row r="128" customFormat="false" ht="15" hidden="false" customHeight="false" outlineLevel="0" collapsed="false">
      <c r="A128" s="351"/>
    </row>
    <row r="129" customFormat="false" ht="15" hidden="false" customHeight="false" outlineLevel="0" collapsed="false">
      <c r="A129" s="351"/>
    </row>
    <row r="130" customFormat="false" ht="15" hidden="false" customHeight="false" outlineLevel="0" collapsed="false">
      <c r="A130" s="351"/>
    </row>
    <row r="131" customFormat="false" ht="15" hidden="false" customHeight="false" outlineLevel="0" collapsed="false">
      <c r="A131" s="351"/>
    </row>
    <row r="132" customFormat="false" ht="15" hidden="false" customHeight="false" outlineLevel="0" collapsed="false">
      <c r="A132" s="351"/>
    </row>
    <row r="133" customFormat="false" ht="15" hidden="false" customHeight="false" outlineLevel="0" collapsed="false">
      <c r="A133" s="351"/>
    </row>
    <row r="134" customFormat="false" ht="15" hidden="false" customHeight="false" outlineLevel="0" collapsed="false">
      <c r="A134" s="351"/>
    </row>
    <row r="135" customFormat="false" ht="15" hidden="false" customHeight="false" outlineLevel="0" collapsed="false">
      <c r="A135" s="351"/>
    </row>
    <row r="136" customFormat="false" ht="15" hidden="false" customHeight="false" outlineLevel="0" collapsed="false">
      <c r="A136" s="351"/>
    </row>
    <row r="137" customFormat="false" ht="15" hidden="false" customHeight="false" outlineLevel="0" collapsed="false">
      <c r="A137" s="351"/>
    </row>
    <row r="138" customFormat="false" ht="15" hidden="false" customHeight="false" outlineLevel="0" collapsed="false">
      <c r="A138" s="351"/>
    </row>
    <row r="139" customFormat="false" ht="15" hidden="false" customHeight="false" outlineLevel="0" collapsed="false">
      <c r="A139" s="351"/>
    </row>
    <row r="140" customFormat="false" ht="15" hidden="false" customHeight="false" outlineLevel="0" collapsed="false">
      <c r="A140" s="351"/>
    </row>
    <row r="141" customFormat="false" ht="15" hidden="false" customHeight="false" outlineLevel="0" collapsed="false">
      <c r="A141" s="351"/>
    </row>
    <row r="142" customFormat="false" ht="15" hidden="false" customHeight="false" outlineLevel="0" collapsed="false">
      <c r="A142" s="351"/>
    </row>
    <row r="143" customFormat="false" ht="15" hidden="false" customHeight="false" outlineLevel="0" collapsed="false">
      <c r="A143" s="351"/>
    </row>
    <row r="144" customFormat="false" ht="15" hidden="false" customHeight="false" outlineLevel="0" collapsed="false">
      <c r="A144" s="351"/>
    </row>
    <row r="145" customFormat="false" ht="15" hidden="false" customHeight="false" outlineLevel="0" collapsed="false">
      <c r="A145" s="351"/>
    </row>
    <row r="146" customFormat="false" ht="15" hidden="false" customHeight="false" outlineLevel="0" collapsed="false">
      <c r="A146" s="351"/>
    </row>
    <row r="147" customFormat="false" ht="15" hidden="false" customHeight="false" outlineLevel="0" collapsed="false">
      <c r="A147" s="351"/>
    </row>
    <row r="148" customFormat="false" ht="15" hidden="false" customHeight="false" outlineLevel="0" collapsed="false">
      <c r="A148" s="351"/>
    </row>
    <row r="149" customFormat="false" ht="15" hidden="false" customHeight="false" outlineLevel="0" collapsed="false">
      <c r="A149" s="351"/>
    </row>
    <row r="150" customFormat="false" ht="15" hidden="false" customHeight="false" outlineLevel="0" collapsed="false">
      <c r="A150" s="351"/>
    </row>
    <row r="151" customFormat="false" ht="15" hidden="false" customHeight="false" outlineLevel="0" collapsed="false">
      <c r="A151" s="351"/>
    </row>
    <row r="152" customFormat="false" ht="15" hidden="false" customHeight="false" outlineLevel="0" collapsed="false">
      <c r="A152" s="351"/>
    </row>
    <row r="153" customFormat="false" ht="15" hidden="false" customHeight="false" outlineLevel="0" collapsed="false">
      <c r="A153" s="351"/>
    </row>
    <row r="154" customFormat="false" ht="15" hidden="false" customHeight="false" outlineLevel="0" collapsed="false">
      <c r="A154" s="351"/>
    </row>
    <row r="155" customFormat="false" ht="15" hidden="false" customHeight="false" outlineLevel="0" collapsed="false">
      <c r="A155" s="351"/>
    </row>
    <row r="156" customFormat="false" ht="15" hidden="false" customHeight="false" outlineLevel="0" collapsed="false">
      <c r="A156" s="351"/>
    </row>
    <row r="157" customFormat="false" ht="15" hidden="false" customHeight="false" outlineLevel="0" collapsed="false">
      <c r="A157" s="351"/>
    </row>
    <row r="158" customFormat="false" ht="15" hidden="false" customHeight="false" outlineLevel="0" collapsed="false">
      <c r="A158" s="351"/>
    </row>
    <row r="159" customFormat="false" ht="15" hidden="false" customHeight="false" outlineLevel="0" collapsed="false">
      <c r="A159" s="351"/>
    </row>
    <row r="160" customFormat="false" ht="15" hidden="false" customHeight="false" outlineLevel="0" collapsed="false">
      <c r="A160" s="351"/>
    </row>
    <row r="161" customFormat="false" ht="15" hidden="false" customHeight="false" outlineLevel="0" collapsed="false">
      <c r="A161" s="351"/>
    </row>
    <row r="162" customFormat="false" ht="15" hidden="false" customHeight="false" outlineLevel="0" collapsed="false">
      <c r="A162" s="351"/>
    </row>
    <row r="163" customFormat="false" ht="15" hidden="false" customHeight="false" outlineLevel="0" collapsed="false">
      <c r="A163" s="351"/>
    </row>
    <row r="164" customFormat="false" ht="15" hidden="false" customHeight="false" outlineLevel="0" collapsed="false">
      <c r="A164" s="351"/>
    </row>
    <row r="165" customFormat="false" ht="15" hidden="false" customHeight="false" outlineLevel="0" collapsed="false">
      <c r="A165" s="351"/>
    </row>
    <row r="166" customFormat="false" ht="15" hidden="false" customHeight="false" outlineLevel="0" collapsed="false">
      <c r="A166" s="351"/>
    </row>
    <row r="167" customFormat="false" ht="15" hidden="false" customHeight="false" outlineLevel="0" collapsed="false">
      <c r="A167" s="351"/>
    </row>
    <row r="168" customFormat="false" ht="15" hidden="false" customHeight="false" outlineLevel="0" collapsed="false">
      <c r="A168" s="351"/>
    </row>
    <row r="169" customFormat="false" ht="15" hidden="false" customHeight="false" outlineLevel="0" collapsed="false">
      <c r="A169" s="351"/>
    </row>
    <row r="170" customFormat="false" ht="15" hidden="false" customHeight="false" outlineLevel="0" collapsed="false">
      <c r="A170" s="351"/>
    </row>
    <row r="171" customFormat="false" ht="15" hidden="false" customHeight="false" outlineLevel="0" collapsed="false">
      <c r="A171" s="351"/>
    </row>
    <row r="172" customFormat="false" ht="15" hidden="false" customHeight="false" outlineLevel="0" collapsed="false">
      <c r="A172" s="351"/>
    </row>
    <row r="173" customFormat="false" ht="15" hidden="false" customHeight="false" outlineLevel="0" collapsed="false">
      <c r="A173" s="351"/>
    </row>
    <row r="174" customFormat="false" ht="15" hidden="false" customHeight="false" outlineLevel="0" collapsed="false">
      <c r="A174" s="351"/>
    </row>
    <row r="175" customFormat="false" ht="15" hidden="false" customHeight="false" outlineLevel="0" collapsed="false">
      <c r="A175" s="351"/>
    </row>
    <row r="176" customFormat="false" ht="15" hidden="false" customHeight="false" outlineLevel="0" collapsed="false">
      <c r="A176" s="351"/>
    </row>
    <row r="177" customFormat="false" ht="15" hidden="false" customHeight="false" outlineLevel="0" collapsed="false">
      <c r="A177" s="351"/>
    </row>
    <row r="178" customFormat="false" ht="15" hidden="false" customHeight="false" outlineLevel="0" collapsed="false">
      <c r="A178" s="351"/>
    </row>
    <row r="179" customFormat="false" ht="15" hidden="false" customHeight="false" outlineLevel="0" collapsed="false">
      <c r="A179" s="351"/>
    </row>
    <row r="180" customFormat="false" ht="15" hidden="false" customHeight="false" outlineLevel="0" collapsed="false">
      <c r="A180" s="351"/>
    </row>
    <row r="181" customFormat="false" ht="15" hidden="false" customHeight="false" outlineLevel="0" collapsed="false">
      <c r="A181" s="351"/>
    </row>
    <row r="182" customFormat="false" ht="15" hidden="false" customHeight="false" outlineLevel="0" collapsed="false">
      <c r="A182" s="351"/>
    </row>
    <row r="183" customFormat="false" ht="15" hidden="false" customHeight="false" outlineLevel="0" collapsed="false">
      <c r="A183" s="351"/>
    </row>
    <row r="184" customFormat="false" ht="15" hidden="false" customHeight="false" outlineLevel="0" collapsed="false">
      <c r="A184" s="351"/>
    </row>
    <row r="185" customFormat="false" ht="15" hidden="false" customHeight="false" outlineLevel="0" collapsed="false">
      <c r="A185" s="351"/>
    </row>
    <row r="186" customFormat="false" ht="15" hidden="false" customHeight="false" outlineLevel="0" collapsed="false">
      <c r="A186" s="351"/>
    </row>
    <row r="187" customFormat="false" ht="15" hidden="false" customHeight="false" outlineLevel="0" collapsed="false">
      <c r="A187" s="351"/>
    </row>
    <row r="188" customFormat="false" ht="15" hidden="false" customHeight="false" outlineLevel="0" collapsed="false">
      <c r="A188" s="351"/>
    </row>
    <row r="189" customFormat="false" ht="15" hidden="false" customHeight="false" outlineLevel="0" collapsed="false">
      <c r="A189" s="351"/>
    </row>
    <row r="190" customFormat="false" ht="15" hidden="false" customHeight="false" outlineLevel="0" collapsed="false">
      <c r="A190" s="351"/>
    </row>
    <row r="191" customFormat="false" ht="15" hidden="false" customHeight="false" outlineLevel="0" collapsed="false">
      <c r="A191" s="351"/>
    </row>
    <row r="192" customFormat="false" ht="15" hidden="false" customHeight="false" outlineLevel="0" collapsed="false">
      <c r="A192" s="351"/>
    </row>
    <row r="193" customFormat="false" ht="15" hidden="false" customHeight="false" outlineLevel="0" collapsed="false">
      <c r="A193" s="351"/>
    </row>
    <row r="194" customFormat="false" ht="15" hidden="false" customHeight="false" outlineLevel="0" collapsed="false">
      <c r="A194" s="351"/>
    </row>
    <row r="195" customFormat="false" ht="15" hidden="false" customHeight="false" outlineLevel="0" collapsed="false">
      <c r="A195" s="351"/>
    </row>
    <row r="196" customFormat="false" ht="15" hidden="false" customHeight="false" outlineLevel="0" collapsed="false">
      <c r="A196" s="351"/>
    </row>
    <row r="197" customFormat="false" ht="15" hidden="false" customHeight="false" outlineLevel="0" collapsed="false">
      <c r="A197" s="351"/>
    </row>
    <row r="198" customFormat="false" ht="15" hidden="false" customHeight="false" outlineLevel="0" collapsed="false">
      <c r="A198" s="351"/>
    </row>
    <row r="199" customFormat="false" ht="15" hidden="false" customHeight="false" outlineLevel="0" collapsed="false">
      <c r="A199" s="351"/>
    </row>
    <row r="200" customFormat="false" ht="15" hidden="false" customHeight="false" outlineLevel="0" collapsed="false">
      <c r="A200" s="351"/>
    </row>
    <row r="201" customFormat="false" ht="15" hidden="false" customHeight="false" outlineLevel="0" collapsed="false">
      <c r="A201" s="351"/>
    </row>
    <row r="202" customFormat="false" ht="15" hidden="false" customHeight="false" outlineLevel="0" collapsed="false">
      <c r="A202" s="351"/>
    </row>
    <row r="203" customFormat="false" ht="15" hidden="false" customHeight="false" outlineLevel="0" collapsed="false">
      <c r="A203" s="351"/>
    </row>
    <row r="204" customFormat="false" ht="15" hidden="false" customHeight="false" outlineLevel="0" collapsed="false">
      <c r="A204" s="351"/>
    </row>
    <row r="205" customFormat="false" ht="15" hidden="false" customHeight="false" outlineLevel="0" collapsed="false">
      <c r="A205" s="351"/>
    </row>
    <row r="206" customFormat="false" ht="15" hidden="false" customHeight="false" outlineLevel="0" collapsed="false">
      <c r="A206" s="351"/>
    </row>
    <row r="207" customFormat="false" ht="15" hidden="false" customHeight="false" outlineLevel="0" collapsed="false">
      <c r="A207" s="351"/>
    </row>
    <row r="208" customFormat="false" ht="15" hidden="false" customHeight="false" outlineLevel="0" collapsed="false">
      <c r="A208" s="351"/>
    </row>
    <row r="209" customFormat="false" ht="15" hidden="false" customHeight="false" outlineLevel="0" collapsed="false">
      <c r="A209" s="351"/>
    </row>
    <row r="210" customFormat="false" ht="15" hidden="false" customHeight="false" outlineLevel="0" collapsed="false">
      <c r="A210" s="351"/>
    </row>
    <row r="211" customFormat="false" ht="15" hidden="false" customHeight="false" outlineLevel="0" collapsed="false">
      <c r="A211" s="351"/>
    </row>
    <row r="212" customFormat="false" ht="15" hidden="false" customHeight="false" outlineLevel="0" collapsed="false">
      <c r="A212" s="351"/>
    </row>
    <row r="213" customFormat="false" ht="15" hidden="false" customHeight="false" outlineLevel="0" collapsed="false">
      <c r="A213" s="351"/>
    </row>
    <row r="214" customFormat="false" ht="15" hidden="false" customHeight="false" outlineLevel="0" collapsed="false">
      <c r="A214" s="351"/>
    </row>
    <row r="215" customFormat="false" ht="15" hidden="false" customHeight="false" outlineLevel="0" collapsed="false">
      <c r="A215" s="351"/>
    </row>
    <row r="216" customFormat="false" ht="15" hidden="false" customHeight="false" outlineLevel="0" collapsed="false">
      <c r="A216" s="351"/>
    </row>
    <row r="217" customFormat="false" ht="15" hidden="false" customHeight="false" outlineLevel="0" collapsed="false">
      <c r="A217" s="351"/>
    </row>
    <row r="218" customFormat="false" ht="15" hidden="false" customHeight="false" outlineLevel="0" collapsed="false">
      <c r="A218" s="351"/>
    </row>
    <row r="219" customFormat="false" ht="15" hidden="false" customHeight="false" outlineLevel="0" collapsed="false">
      <c r="A219" s="351"/>
    </row>
    <row r="220" customFormat="false" ht="15" hidden="false" customHeight="false" outlineLevel="0" collapsed="false">
      <c r="A220" s="351"/>
    </row>
    <row r="221" customFormat="false" ht="15" hidden="false" customHeight="false" outlineLevel="0" collapsed="false">
      <c r="A221" s="351"/>
    </row>
    <row r="222" customFormat="false" ht="15" hidden="false" customHeight="false" outlineLevel="0" collapsed="false">
      <c r="A222" s="351"/>
    </row>
    <row r="223" customFormat="false" ht="15" hidden="false" customHeight="false" outlineLevel="0" collapsed="false">
      <c r="A223" s="351"/>
    </row>
    <row r="224" customFormat="false" ht="15" hidden="false" customHeight="false" outlineLevel="0" collapsed="false">
      <c r="A224" s="351"/>
    </row>
    <row r="225" customFormat="false" ht="15" hidden="false" customHeight="false" outlineLevel="0" collapsed="false">
      <c r="A225" s="351"/>
    </row>
    <row r="226" customFormat="false" ht="15" hidden="false" customHeight="false" outlineLevel="0" collapsed="false">
      <c r="A226" s="351"/>
    </row>
    <row r="227" customFormat="false" ht="15" hidden="false" customHeight="false" outlineLevel="0" collapsed="false">
      <c r="A227" s="351"/>
    </row>
    <row r="228" customFormat="false" ht="15" hidden="false" customHeight="false" outlineLevel="0" collapsed="false">
      <c r="A228" s="351"/>
    </row>
    <row r="229" customFormat="false" ht="15" hidden="false" customHeight="false" outlineLevel="0" collapsed="false">
      <c r="A229" s="351"/>
    </row>
    <row r="230" customFormat="false" ht="15" hidden="false" customHeight="false" outlineLevel="0" collapsed="false">
      <c r="A230" s="351"/>
    </row>
    <row r="231" customFormat="false" ht="15" hidden="false" customHeight="false" outlineLevel="0" collapsed="false">
      <c r="A231" s="351"/>
    </row>
    <row r="232" customFormat="false" ht="15" hidden="false" customHeight="false" outlineLevel="0" collapsed="false">
      <c r="A232" s="351"/>
    </row>
    <row r="233" customFormat="false" ht="15" hidden="false" customHeight="false" outlineLevel="0" collapsed="false">
      <c r="A233" s="351"/>
    </row>
    <row r="234" customFormat="false" ht="15" hidden="false" customHeight="false" outlineLevel="0" collapsed="false">
      <c r="A234" s="351"/>
    </row>
    <row r="235" customFormat="false" ht="15" hidden="false" customHeight="false" outlineLevel="0" collapsed="false">
      <c r="A235" s="351"/>
    </row>
    <row r="236" customFormat="false" ht="15" hidden="false" customHeight="false" outlineLevel="0" collapsed="false">
      <c r="A236" s="351"/>
    </row>
    <row r="237" customFormat="false" ht="15" hidden="false" customHeight="false" outlineLevel="0" collapsed="false">
      <c r="A237" s="351"/>
    </row>
    <row r="238" customFormat="false" ht="15" hidden="false" customHeight="false" outlineLevel="0" collapsed="false">
      <c r="A238" s="351"/>
    </row>
    <row r="239" customFormat="false" ht="15" hidden="false" customHeight="false" outlineLevel="0" collapsed="false">
      <c r="A239" s="351"/>
    </row>
    <row r="240" customFormat="false" ht="15" hidden="false" customHeight="false" outlineLevel="0" collapsed="false">
      <c r="A240" s="351"/>
    </row>
    <row r="241" customFormat="false" ht="15" hidden="false" customHeight="false" outlineLevel="0" collapsed="false">
      <c r="A241" s="351"/>
    </row>
    <row r="242" customFormat="false" ht="15" hidden="false" customHeight="false" outlineLevel="0" collapsed="false">
      <c r="A242" s="351"/>
    </row>
    <row r="243" customFormat="false" ht="15" hidden="false" customHeight="false" outlineLevel="0" collapsed="false">
      <c r="A243" s="351"/>
    </row>
    <row r="244" customFormat="false" ht="15" hidden="false" customHeight="false" outlineLevel="0" collapsed="false">
      <c r="A244" s="351"/>
    </row>
    <row r="245" customFormat="false" ht="15" hidden="false" customHeight="false" outlineLevel="0" collapsed="false">
      <c r="A245" s="351"/>
    </row>
    <row r="246" customFormat="false" ht="15" hidden="false" customHeight="false" outlineLevel="0" collapsed="false">
      <c r="A246" s="351"/>
    </row>
    <row r="247" customFormat="false" ht="15" hidden="false" customHeight="false" outlineLevel="0" collapsed="false">
      <c r="A247" s="351"/>
    </row>
    <row r="248" customFormat="false" ht="15" hidden="false" customHeight="false" outlineLevel="0" collapsed="false">
      <c r="A248" s="351"/>
    </row>
    <row r="249" customFormat="false" ht="15" hidden="false" customHeight="false" outlineLevel="0" collapsed="false">
      <c r="A249" s="351"/>
    </row>
    <row r="250" customFormat="false" ht="15" hidden="false" customHeight="false" outlineLevel="0" collapsed="false">
      <c r="A250" s="351"/>
    </row>
    <row r="251" customFormat="false" ht="15" hidden="false" customHeight="false" outlineLevel="0" collapsed="false">
      <c r="A251" s="351"/>
    </row>
    <row r="252" customFormat="false" ht="15" hidden="false" customHeight="false" outlineLevel="0" collapsed="false">
      <c r="A252" s="351"/>
    </row>
    <row r="253" customFormat="false" ht="15" hidden="false" customHeight="false" outlineLevel="0" collapsed="false">
      <c r="A253" s="351"/>
    </row>
    <row r="254" customFormat="false" ht="15" hidden="false" customHeight="false" outlineLevel="0" collapsed="false">
      <c r="A254" s="351"/>
    </row>
    <row r="255" customFormat="false" ht="15" hidden="false" customHeight="false" outlineLevel="0" collapsed="false">
      <c r="A255" s="351"/>
    </row>
    <row r="256" customFormat="false" ht="15" hidden="false" customHeight="false" outlineLevel="0" collapsed="false">
      <c r="A256" s="351"/>
    </row>
    <row r="257" customFormat="false" ht="15" hidden="false" customHeight="false" outlineLevel="0" collapsed="false">
      <c r="A257" s="351"/>
    </row>
    <row r="258" customFormat="false" ht="15" hidden="false" customHeight="false" outlineLevel="0" collapsed="false">
      <c r="A258" s="351"/>
    </row>
    <row r="259" customFormat="false" ht="15" hidden="false" customHeight="false" outlineLevel="0" collapsed="false">
      <c r="A259" s="351"/>
    </row>
    <row r="260" customFormat="false" ht="15" hidden="false" customHeight="false" outlineLevel="0" collapsed="false">
      <c r="A260" s="351"/>
    </row>
    <row r="261" customFormat="false" ht="15" hidden="false" customHeight="false" outlineLevel="0" collapsed="false">
      <c r="A261" s="351"/>
    </row>
    <row r="262" customFormat="false" ht="15" hidden="false" customHeight="false" outlineLevel="0" collapsed="false">
      <c r="A262" s="351"/>
    </row>
    <row r="263" customFormat="false" ht="15" hidden="false" customHeight="false" outlineLevel="0" collapsed="false">
      <c r="A263" s="351"/>
    </row>
    <row r="264" customFormat="false" ht="15" hidden="false" customHeight="false" outlineLevel="0" collapsed="false">
      <c r="A264" s="351"/>
    </row>
    <row r="265" customFormat="false" ht="15" hidden="false" customHeight="false" outlineLevel="0" collapsed="false">
      <c r="A265" s="351"/>
    </row>
    <row r="266" customFormat="false" ht="15" hidden="false" customHeight="false" outlineLevel="0" collapsed="false">
      <c r="A266" s="351"/>
    </row>
    <row r="267" customFormat="false" ht="15" hidden="false" customHeight="false" outlineLevel="0" collapsed="false">
      <c r="A267" s="351"/>
    </row>
    <row r="268" customFormat="false" ht="15" hidden="false" customHeight="false" outlineLevel="0" collapsed="false">
      <c r="A268" s="351"/>
    </row>
    <row r="269" customFormat="false" ht="15" hidden="false" customHeight="false" outlineLevel="0" collapsed="false">
      <c r="A269" s="351"/>
    </row>
    <row r="270" customFormat="false" ht="15" hidden="false" customHeight="false" outlineLevel="0" collapsed="false">
      <c r="A270" s="351"/>
    </row>
    <row r="271" customFormat="false" ht="15" hidden="false" customHeight="false" outlineLevel="0" collapsed="false">
      <c r="A271" s="351"/>
    </row>
    <row r="272" customFormat="false" ht="15" hidden="false" customHeight="false" outlineLevel="0" collapsed="false">
      <c r="A272" s="351"/>
    </row>
    <row r="273" customFormat="false" ht="15" hidden="false" customHeight="false" outlineLevel="0" collapsed="false">
      <c r="A273" s="351"/>
    </row>
    <row r="274" customFormat="false" ht="15" hidden="false" customHeight="false" outlineLevel="0" collapsed="false">
      <c r="A274" s="351"/>
    </row>
    <row r="275" customFormat="false" ht="15" hidden="false" customHeight="false" outlineLevel="0" collapsed="false">
      <c r="A275" s="351"/>
    </row>
    <row r="276" customFormat="false" ht="15" hidden="false" customHeight="false" outlineLevel="0" collapsed="false">
      <c r="A276" s="351"/>
    </row>
    <row r="277" customFormat="false" ht="15" hidden="false" customHeight="false" outlineLevel="0" collapsed="false">
      <c r="A277" s="351"/>
    </row>
    <row r="278" customFormat="false" ht="15" hidden="false" customHeight="false" outlineLevel="0" collapsed="false">
      <c r="A278" s="351"/>
    </row>
    <row r="279" customFormat="false" ht="15" hidden="false" customHeight="false" outlineLevel="0" collapsed="false">
      <c r="A279" s="351"/>
    </row>
    <row r="280" customFormat="false" ht="15" hidden="false" customHeight="false" outlineLevel="0" collapsed="false">
      <c r="A280" s="351"/>
    </row>
    <row r="281" customFormat="false" ht="15" hidden="false" customHeight="false" outlineLevel="0" collapsed="false">
      <c r="A281" s="351"/>
    </row>
    <row r="282" customFormat="false" ht="15" hidden="false" customHeight="false" outlineLevel="0" collapsed="false">
      <c r="A282" s="351"/>
    </row>
    <row r="283" customFormat="false" ht="15" hidden="false" customHeight="false" outlineLevel="0" collapsed="false">
      <c r="A283" s="351"/>
    </row>
    <row r="284" customFormat="false" ht="15" hidden="false" customHeight="false" outlineLevel="0" collapsed="false">
      <c r="A284" s="351"/>
    </row>
    <row r="285" customFormat="false" ht="15" hidden="false" customHeight="false" outlineLevel="0" collapsed="false">
      <c r="A285" s="351"/>
    </row>
    <row r="286" customFormat="false" ht="15" hidden="false" customHeight="false" outlineLevel="0" collapsed="false">
      <c r="A286" s="351"/>
    </row>
    <row r="287" customFormat="false" ht="15" hidden="false" customHeight="false" outlineLevel="0" collapsed="false">
      <c r="A287" s="351"/>
    </row>
    <row r="288" customFormat="false" ht="15" hidden="false" customHeight="false" outlineLevel="0" collapsed="false">
      <c r="A288" s="351"/>
    </row>
    <row r="289" customFormat="false" ht="15" hidden="false" customHeight="false" outlineLevel="0" collapsed="false">
      <c r="A289" s="351"/>
    </row>
    <row r="290" customFormat="false" ht="15" hidden="false" customHeight="false" outlineLevel="0" collapsed="false">
      <c r="A290" s="351"/>
    </row>
    <row r="291" customFormat="false" ht="15" hidden="false" customHeight="false" outlineLevel="0" collapsed="false">
      <c r="A291" s="351"/>
    </row>
    <row r="292" customFormat="false" ht="15" hidden="false" customHeight="false" outlineLevel="0" collapsed="false">
      <c r="A292" s="351"/>
    </row>
    <row r="293" customFormat="false" ht="15" hidden="false" customHeight="false" outlineLevel="0" collapsed="false">
      <c r="A293" s="351"/>
    </row>
    <row r="294" customFormat="false" ht="15" hidden="false" customHeight="false" outlineLevel="0" collapsed="false">
      <c r="A294" s="351"/>
    </row>
    <row r="295" customFormat="false" ht="15" hidden="false" customHeight="false" outlineLevel="0" collapsed="false">
      <c r="A295" s="351"/>
    </row>
    <row r="296" customFormat="false" ht="15" hidden="false" customHeight="false" outlineLevel="0" collapsed="false">
      <c r="A296" s="351"/>
    </row>
    <row r="297" customFormat="false" ht="15" hidden="false" customHeight="false" outlineLevel="0" collapsed="false">
      <c r="A297" s="351"/>
    </row>
    <row r="298" customFormat="false" ht="15" hidden="false" customHeight="false" outlineLevel="0" collapsed="false">
      <c r="A298" s="351"/>
    </row>
    <row r="299" customFormat="false" ht="15" hidden="false" customHeight="false" outlineLevel="0" collapsed="false">
      <c r="A299" s="351"/>
    </row>
    <row r="300" customFormat="false" ht="15" hidden="false" customHeight="false" outlineLevel="0" collapsed="false">
      <c r="A300" s="351"/>
    </row>
    <row r="301" customFormat="false" ht="15" hidden="false" customHeight="false" outlineLevel="0" collapsed="false">
      <c r="A301" s="351"/>
    </row>
    <row r="302" customFormat="false" ht="15" hidden="false" customHeight="false" outlineLevel="0" collapsed="false">
      <c r="A302" s="351"/>
    </row>
    <row r="303" customFormat="false" ht="15" hidden="false" customHeight="false" outlineLevel="0" collapsed="false">
      <c r="A303" s="351"/>
    </row>
    <row r="304" customFormat="false" ht="15" hidden="false" customHeight="false" outlineLevel="0" collapsed="false">
      <c r="A304" s="351"/>
    </row>
    <row r="305" customFormat="false" ht="15" hidden="false" customHeight="false" outlineLevel="0" collapsed="false">
      <c r="A305" s="351"/>
    </row>
    <row r="306" customFormat="false" ht="15" hidden="false" customHeight="false" outlineLevel="0" collapsed="false">
      <c r="A306" s="351"/>
    </row>
    <row r="307" customFormat="false" ht="15" hidden="false" customHeight="false" outlineLevel="0" collapsed="false">
      <c r="A307" s="351"/>
    </row>
    <row r="308" customFormat="false" ht="15" hidden="false" customHeight="false" outlineLevel="0" collapsed="false">
      <c r="A308" s="351"/>
    </row>
    <row r="309" customFormat="false" ht="15" hidden="false" customHeight="false" outlineLevel="0" collapsed="false">
      <c r="A309" s="351"/>
    </row>
    <row r="310" customFormat="false" ht="15" hidden="false" customHeight="false" outlineLevel="0" collapsed="false">
      <c r="A310" s="351"/>
    </row>
    <row r="311" customFormat="false" ht="15" hidden="false" customHeight="false" outlineLevel="0" collapsed="false">
      <c r="A311" s="351"/>
    </row>
    <row r="312" customFormat="false" ht="15" hidden="false" customHeight="false" outlineLevel="0" collapsed="false">
      <c r="A312" s="351"/>
    </row>
    <row r="313" customFormat="false" ht="15" hidden="false" customHeight="false" outlineLevel="0" collapsed="false">
      <c r="A313" s="351"/>
    </row>
    <row r="314" customFormat="false" ht="15" hidden="false" customHeight="false" outlineLevel="0" collapsed="false">
      <c r="A314" s="351"/>
    </row>
    <row r="315" customFormat="false" ht="15" hidden="false" customHeight="false" outlineLevel="0" collapsed="false">
      <c r="A315" s="351"/>
    </row>
    <row r="316" customFormat="false" ht="15" hidden="false" customHeight="false" outlineLevel="0" collapsed="false">
      <c r="A316" s="351"/>
    </row>
    <row r="317" customFormat="false" ht="15" hidden="false" customHeight="false" outlineLevel="0" collapsed="false">
      <c r="A317" s="351"/>
    </row>
    <row r="318" customFormat="false" ht="15" hidden="false" customHeight="false" outlineLevel="0" collapsed="false">
      <c r="A318" s="351"/>
    </row>
    <row r="319" customFormat="false" ht="15" hidden="false" customHeight="false" outlineLevel="0" collapsed="false">
      <c r="A319" s="351"/>
    </row>
    <row r="320" customFormat="false" ht="15" hidden="false" customHeight="false" outlineLevel="0" collapsed="false">
      <c r="A320" s="351"/>
    </row>
    <row r="321" customFormat="false" ht="15" hidden="false" customHeight="false" outlineLevel="0" collapsed="false">
      <c r="A321" s="351"/>
    </row>
    <row r="322" customFormat="false" ht="15" hidden="false" customHeight="false" outlineLevel="0" collapsed="false">
      <c r="A322" s="351"/>
    </row>
    <row r="323" customFormat="false" ht="15" hidden="false" customHeight="false" outlineLevel="0" collapsed="false">
      <c r="A323" s="351"/>
    </row>
    <row r="324" customFormat="false" ht="15" hidden="false" customHeight="false" outlineLevel="0" collapsed="false">
      <c r="A324" s="351"/>
    </row>
    <row r="325" customFormat="false" ht="15" hidden="false" customHeight="false" outlineLevel="0" collapsed="false">
      <c r="A325" s="351"/>
    </row>
    <row r="326" customFormat="false" ht="15" hidden="false" customHeight="false" outlineLevel="0" collapsed="false">
      <c r="A326" s="351"/>
    </row>
    <row r="327" customFormat="false" ht="15" hidden="false" customHeight="false" outlineLevel="0" collapsed="false">
      <c r="A327" s="351"/>
    </row>
    <row r="328" customFormat="false" ht="15" hidden="false" customHeight="false" outlineLevel="0" collapsed="false">
      <c r="A328" s="351"/>
    </row>
    <row r="329" customFormat="false" ht="15" hidden="false" customHeight="false" outlineLevel="0" collapsed="false">
      <c r="A329" s="351"/>
    </row>
    <row r="330" customFormat="false" ht="15" hidden="false" customHeight="false" outlineLevel="0" collapsed="false">
      <c r="A330" s="351"/>
    </row>
    <row r="331" customFormat="false" ht="15" hidden="false" customHeight="false" outlineLevel="0" collapsed="false">
      <c r="A331" s="351"/>
    </row>
    <row r="332" customFormat="false" ht="15" hidden="false" customHeight="false" outlineLevel="0" collapsed="false">
      <c r="A332" s="351"/>
    </row>
    <row r="333" customFormat="false" ht="15" hidden="false" customHeight="false" outlineLevel="0" collapsed="false">
      <c r="A333" s="351"/>
    </row>
    <row r="334" customFormat="false" ht="15" hidden="false" customHeight="false" outlineLevel="0" collapsed="false">
      <c r="A334" s="351"/>
    </row>
    <row r="335" customFormat="false" ht="15" hidden="false" customHeight="false" outlineLevel="0" collapsed="false">
      <c r="A335" s="351"/>
    </row>
    <row r="336" customFormat="false" ht="15" hidden="false" customHeight="false" outlineLevel="0" collapsed="false">
      <c r="A336" s="351"/>
    </row>
    <row r="337" customFormat="false" ht="15" hidden="false" customHeight="false" outlineLevel="0" collapsed="false">
      <c r="A337" s="351"/>
    </row>
    <row r="338" customFormat="false" ht="15" hidden="false" customHeight="false" outlineLevel="0" collapsed="false">
      <c r="A338" s="351"/>
    </row>
    <row r="339" customFormat="false" ht="15" hidden="false" customHeight="false" outlineLevel="0" collapsed="false">
      <c r="A339" s="351"/>
    </row>
    <row r="340" customFormat="false" ht="15" hidden="false" customHeight="false" outlineLevel="0" collapsed="false">
      <c r="A340" s="351"/>
    </row>
    <row r="341" customFormat="false" ht="15" hidden="false" customHeight="false" outlineLevel="0" collapsed="false">
      <c r="A341" s="351"/>
    </row>
    <row r="342" customFormat="false" ht="15" hidden="false" customHeight="false" outlineLevel="0" collapsed="false">
      <c r="A342" s="351"/>
    </row>
    <row r="343" customFormat="false" ht="15" hidden="false" customHeight="false" outlineLevel="0" collapsed="false">
      <c r="A343" s="351"/>
    </row>
    <row r="344" customFormat="false" ht="15" hidden="false" customHeight="false" outlineLevel="0" collapsed="false">
      <c r="A344" s="351"/>
    </row>
    <row r="345" customFormat="false" ht="15" hidden="false" customHeight="false" outlineLevel="0" collapsed="false">
      <c r="A345" s="351"/>
    </row>
    <row r="346" customFormat="false" ht="15" hidden="false" customHeight="false" outlineLevel="0" collapsed="false">
      <c r="A346" s="351"/>
    </row>
    <row r="347" customFormat="false" ht="15" hidden="false" customHeight="false" outlineLevel="0" collapsed="false">
      <c r="A347" s="351"/>
    </row>
    <row r="348" customFormat="false" ht="15" hidden="false" customHeight="false" outlineLevel="0" collapsed="false">
      <c r="A348" s="351"/>
    </row>
    <row r="349" customFormat="false" ht="15" hidden="false" customHeight="false" outlineLevel="0" collapsed="false">
      <c r="A349" s="351"/>
    </row>
    <row r="350" customFormat="false" ht="15" hidden="false" customHeight="false" outlineLevel="0" collapsed="false">
      <c r="A350" s="351"/>
    </row>
    <row r="351" customFormat="false" ht="15" hidden="false" customHeight="false" outlineLevel="0" collapsed="false">
      <c r="A351" s="351"/>
    </row>
    <row r="352" customFormat="false" ht="15" hidden="false" customHeight="false" outlineLevel="0" collapsed="false">
      <c r="A352" s="351"/>
    </row>
    <row r="353" customFormat="false" ht="15" hidden="false" customHeight="false" outlineLevel="0" collapsed="false">
      <c r="A353" s="351"/>
    </row>
    <row r="354" customFormat="false" ht="15" hidden="false" customHeight="false" outlineLevel="0" collapsed="false">
      <c r="A354" s="351"/>
    </row>
    <row r="355" customFormat="false" ht="15" hidden="false" customHeight="false" outlineLevel="0" collapsed="false">
      <c r="A355" s="351"/>
    </row>
    <row r="356" customFormat="false" ht="15" hidden="false" customHeight="false" outlineLevel="0" collapsed="false">
      <c r="A356" s="351"/>
    </row>
    <row r="357" customFormat="false" ht="15" hidden="false" customHeight="false" outlineLevel="0" collapsed="false">
      <c r="A357" s="351"/>
    </row>
    <row r="358" customFormat="false" ht="15" hidden="false" customHeight="false" outlineLevel="0" collapsed="false">
      <c r="A358" s="351"/>
    </row>
    <row r="359" customFormat="false" ht="15" hidden="false" customHeight="false" outlineLevel="0" collapsed="false">
      <c r="A359" s="351"/>
    </row>
    <row r="360" customFormat="false" ht="15" hidden="false" customHeight="false" outlineLevel="0" collapsed="false">
      <c r="A360" s="351"/>
    </row>
    <row r="361" customFormat="false" ht="15" hidden="false" customHeight="false" outlineLevel="0" collapsed="false">
      <c r="A361" s="351"/>
    </row>
    <row r="362" customFormat="false" ht="15" hidden="false" customHeight="false" outlineLevel="0" collapsed="false">
      <c r="A362" s="351"/>
    </row>
    <row r="363" customFormat="false" ht="15" hidden="false" customHeight="false" outlineLevel="0" collapsed="false">
      <c r="A363" s="351"/>
    </row>
    <row r="364" customFormat="false" ht="15" hidden="false" customHeight="false" outlineLevel="0" collapsed="false">
      <c r="A364" s="351"/>
    </row>
    <row r="365" customFormat="false" ht="15" hidden="false" customHeight="false" outlineLevel="0" collapsed="false">
      <c r="A365" s="351"/>
    </row>
    <row r="366" customFormat="false" ht="15" hidden="false" customHeight="false" outlineLevel="0" collapsed="false">
      <c r="A366" s="351"/>
    </row>
    <row r="367" customFormat="false" ht="15" hidden="false" customHeight="false" outlineLevel="0" collapsed="false">
      <c r="A367" s="351"/>
    </row>
    <row r="368" customFormat="false" ht="15" hidden="false" customHeight="false" outlineLevel="0" collapsed="false">
      <c r="A368" s="351"/>
    </row>
    <row r="369" customFormat="false" ht="15" hidden="false" customHeight="false" outlineLevel="0" collapsed="false">
      <c r="A369" s="351"/>
    </row>
    <row r="370" customFormat="false" ht="15" hidden="false" customHeight="false" outlineLevel="0" collapsed="false">
      <c r="A370" s="351"/>
    </row>
    <row r="371" customFormat="false" ht="15" hidden="false" customHeight="false" outlineLevel="0" collapsed="false">
      <c r="A371" s="351"/>
    </row>
    <row r="372" customFormat="false" ht="15" hidden="false" customHeight="false" outlineLevel="0" collapsed="false">
      <c r="A372" s="351"/>
    </row>
    <row r="373" customFormat="false" ht="15" hidden="false" customHeight="false" outlineLevel="0" collapsed="false">
      <c r="A373" s="351"/>
    </row>
    <row r="374" customFormat="false" ht="15" hidden="false" customHeight="false" outlineLevel="0" collapsed="false">
      <c r="A374" s="351"/>
    </row>
    <row r="375" customFormat="false" ht="15" hidden="false" customHeight="false" outlineLevel="0" collapsed="false">
      <c r="A375" s="351"/>
    </row>
    <row r="376" customFormat="false" ht="15" hidden="false" customHeight="false" outlineLevel="0" collapsed="false">
      <c r="A376" s="351"/>
    </row>
    <row r="377" customFormat="false" ht="15" hidden="false" customHeight="false" outlineLevel="0" collapsed="false">
      <c r="A377" s="351"/>
    </row>
    <row r="378" customFormat="false" ht="15" hidden="false" customHeight="false" outlineLevel="0" collapsed="false">
      <c r="A378" s="351"/>
    </row>
    <row r="379" customFormat="false" ht="15" hidden="false" customHeight="false" outlineLevel="0" collapsed="false">
      <c r="A379" s="351"/>
    </row>
    <row r="380" customFormat="false" ht="15" hidden="false" customHeight="false" outlineLevel="0" collapsed="false">
      <c r="A380" s="351"/>
    </row>
    <row r="381" customFormat="false" ht="15" hidden="false" customHeight="false" outlineLevel="0" collapsed="false">
      <c r="A381" s="351"/>
    </row>
    <row r="382" customFormat="false" ht="15" hidden="false" customHeight="false" outlineLevel="0" collapsed="false">
      <c r="A382" s="351"/>
    </row>
    <row r="383" customFormat="false" ht="15" hidden="false" customHeight="false" outlineLevel="0" collapsed="false">
      <c r="A383" s="351"/>
    </row>
    <row r="384" customFormat="false" ht="15" hidden="false" customHeight="false" outlineLevel="0" collapsed="false">
      <c r="A384" s="351"/>
    </row>
    <row r="385" customFormat="false" ht="15" hidden="false" customHeight="false" outlineLevel="0" collapsed="false">
      <c r="A385" s="351"/>
    </row>
    <row r="386" customFormat="false" ht="15" hidden="false" customHeight="false" outlineLevel="0" collapsed="false">
      <c r="A386" s="351"/>
    </row>
    <row r="387" customFormat="false" ht="15" hidden="false" customHeight="false" outlineLevel="0" collapsed="false">
      <c r="A387" s="351"/>
    </row>
    <row r="388" customFormat="false" ht="15" hidden="false" customHeight="false" outlineLevel="0" collapsed="false">
      <c r="A388" s="351"/>
    </row>
    <row r="389" customFormat="false" ht="15" hidden="false" customHeight="false" outlineLevel="0" collapsed="false">
      <c r="A389" s="351"/>
    </row>
    <row r="390" customFormat="false" ht="15" hidden="false" customHeight="false" outlineLevel="0" collapsed="false">
      <c r="A390" s="351"/>
    </row>
    <row r="391" customFormat="false" ht="15" hidden="false" customHeight="false" outlineLevel="0" collapsed="false">
      <c r="A391" s="351"/>
    </row>
    <row r="392" customFormat="false" ht="15" hidden="false" customHeight="false" outlineLevel="0" collapsed="false">
      <c r="A392" s="351"/>
    </row>
    <row r="393" customFormat="false" ht="15" hidden="false" customHeight="false" outlineLevel="0" collapsed="false">
      <c r="A393" s="351"/>
    </row>
    <row r="394" customFormat="false" ht="15" hidden="false" customHeight="false" outlineLevel="0" collapsed="false">
      <c r="A394" s="351"/>
    </row>
    <row r="395" customFormat="false" ht="15" hidden="false" customHeight="false" outlineLevel="0" collapsed="false">
      <c r="A395" s="351"/>
    </row>
    <row r="396" customFormat="false" ht="15" hidden="false" customHeight="false" outlineLevel="0" collapsed="false">
      <c r="A396" s="351"/>
    </row>
    <row r="397" customFormat="false" ht="15" hidden="false" customHeight="false" outlineLevel="0" collapsed="false">
      <c r="A397" s="351"/>
    </row>
    <row r="398" customFormat="false" ht="15" hidden="false" customHeight="false" outlineLevel="0" collapsed="false">
      <c r="A398" s="351"/>
    </row>
    <row r="399" customFormat="false" ht="15" hidden="false" customHeight="false" outlineLevel="0" collapsed="false">
      <c r="A399" s="351"/>
    </row>
    <row r="400" customFormat="false" ht="15" hidden="false" customHeight="false" outlineLevel="0" collapsed="false">
      <c r="A400" s="351"/>
    </row>
    <row r="401" customFormat="false" ht="15" hidden="false" customHeight="false" outlineLevel="0" collapsed="false">
      <c r="A401" s="351"/>
    </row>
    <row r="402" customFormat="false" ht="15" hidden="false" customHeight="false" outlineLevel="0" collapsed="false">
      <c r="A402" s="351"/>
    </row>
    <row r="403" customFormat="false" ht="15" hidden="false" customHeight="false" outlineLevel="0" collapsed="false">
      <c r="A403" s="351"/>
    </row>
    <row r="404" customFormat="false" ht="15" hidden="false" customHeight="false" outlineLevel="0" collapsed="false">
      <c r="A404" s="351"/>
    </row>
    <row r="405" customFormat="false" ht="15" hidden="false" customHeight="false" outlineLevel="0" collapsed="false">
      <c r="A405" s="351"/>
    </row>
    <row r="406" customFormat="false" ht="15" hidden="false" customHeight="false" outlineLevel="0" collapsed="false">
      <c r="A406" s="351"/>
    </row>
    <row r="407" customFormat="false" ht="15" hidden="false" customHeight="false" outlineLevel="0" collapsed="false">
      <c r="A407" s="351"/>
    </row>
    <row r="408" customFormat="false" ht="15" hidden="false" customHeight="false" outlineLevel="0" collapsed="false">
      <c r="A408" s="351"/>
    </row>
    <row r="409" customFormat="false" ht="15" hidden="false" customHeight="false" outlineLevel="0" collapsed="false">
      <c r="A409" s="351"/>
    </row>
    <row r="410" customFormat="false" ht="15" hidden="false" customHeight="false" outlineLevel="0" collapsed="false">
      <c r="A410" s="351"/>
    </row>
    <row r="411" customFormat="false" ht="15" hidden="false" customHeight="false" outlineLevel="0" collapsed="false">
      <c r="A411" s="351"/>
    </row>
    <row r="412" customFormat="false" ht="15" hidden="false" customHeight="false" outlineLevel="0" collapsed="false">
      <c r="A412" s="351"/>
    </row>
    <row r="413" customFormat="false" ht="15" hidden="false" customHeight="false" outlineLevel="0" collapsed="false">
      <c r="A413" s="351"/>
    </row>
    <row r="414" customFormat="false" ht="15" hidden="false" customHeight="false" outlineLevel="0" collapsed="false">
      <c r="A414" s="351"/>
    </row>
    <row r="415" customFormat="false" ht="15" hidden="false" customHeight="false" outlineLevel="0" collapsed="false">
      <c r="A415" s="351"/>
    </row>
    <row r="416" customFormat="false" ht="15" hidden="false" customHeight="false" outlineLevel="0" collapsed="false">
      <c r="A416" s="351"/>
    </row>
    <row r="417" customFormat="false" ht="15" hidden="false" customHeight="false" outlineLevel="0" collapsed="false">
      <c r="A417" s="351"/>
    </row>
    <row r="418" customFormat="false" ht="15" hidden="false" customHeight="false" outlineLevel="0" collapsed="false">
      <c r="A418" s="351"/>
    </row>
    <row r="419" customFormat="false" ht="15" hidden="false" customHeight="false" outlineLevel="0" collapsed="false">
      <c r="A419" s="351"/>
    </row>
    <row r="420" customFormat="false" ht="15" hidden="false" customHeight="false" outlineLevel="0" collapsed="false">
      <c r="A420" s="351"/>
    </row>
    <row r="421" customFormat="false" ht="15" hidden="false" customHeight="false" outlineLevel="0" collapsed="false">
      <c r="A421" s="351"/>
    </row>
    <row r="422" customFormat="false" ht="15" hidden="false" customHeight="false" outlineLevel="0" collapsed="false">
      <c r="A422" s="351"/>
    </row>
    <row r="423" customFormat="false" ht="15" hidden="false" customHeight="false" outlineLevel="0" collapsed="false">
      <c r="A423" s="351"/>
    </row>
    <row r="424" customFormat="false" ht="15" hidden="false" customHeight="false" outlineLevel="0" collapsed="false">
      <c r="A424" s="351"/>
    </row>
    <row r="425" customFormat="false" ht="15" hidden="false" customHeight="false" outlineLevel="0" collapsed="false">
      <c r="A425" s="351"/>
    </row>
    <row r="426" customFormat="false" ht="15" hidden="false" customHeight="false" outlineLevel="0" collapsed="false">
      <c r="A426" s="351"/>
    </row>
    <row r="427" customFormat="false" ht="15" hidden="false" customHeight="false" outlineLevel="0" collapsed="false">
      <c r="A427" s="351"/>
    </row>
    <row r="428" customFormat="false" ht="15" hidden="false" customHeight="false" outlineLevel="0" collapsed="false">
      <c r="A428" s="351"/>
    </row>
    <row r="429" customFormat="false" ht="15" hidden="false" customHeight="false" outlineLevel="0" collapsed="false">
      <c r="A429" s="351"/>
    </row>
    <row r="430" customFormat="false" ht="15" hidden="false" customHeight="false" outlineLevel="0" collapsed="false">
      <c r="A430" s="351"/>
    </row>
    <row r="431" customFormat="false" ht="15" hidden="false" customHeight="false" outlineLevel="0" collapsed="false">
      <c r="A431" s="351"/>
    </row>
    <row r="432" customFormat="false" ht="15" hidden="false" customHeight="false" outlineLevel="0" collapsed="false">
      <c r="A432" s="351"/>
    </row>
    <row r="433" customFormat="false" ht="15" hidden="false" customHeight="false" outlineLevel="0" collapsed="false">
      <c r="A433" s="351"/>
    </row>
    <row r="434" customFormat="false" ht="15" hidden="false" customHeight="false" outlineLevel="0" collapsed="false">
      <c r="A434" s="351"/>
    </row>
    <row r="435" customFormat="false" ht="15" hidden="false" customHeight="false" outlineLevel="0" collapsed="false">
      <c r="A435" s="351"/>
    </row>
    <row r="436" customFormat="false" ht="15" hidden="false" customHeight="false" outlineLevel="0" collapsed="false">
      <c r="A436" s="351"/>
    </row>
    <row r="437" customFormat="false" ht="15" hidden="false" customHeight="false" outlineLevel="0" collapsed="false">
      <c r="A437" s="351"/>
    </row>
    <row r="438" customFormat="false" ht="15" hidden="false" customHeight="false" outlineLevel="0" collapsed="false">
      <c r="A438" s="351"/>
    </row>
    <row r="439" customFormat="false" ht="15" hidden="false" customHeight="false" outlineLevel="0" collapsed="false">
      <c r="A439" s="351"/>
    </row>
    <row r="440" customFormat="false" ht="15" hidden="false" customHeight="false" outlineLevel="0" collapsed="false">
      <c r="A440" s="351"/>
    </row>
    <row r="441" customFormat="false" ht="15" hidden="false" customHeight="false" outlineLevel="0" collapsed="false">
      <c r="A441" s="351"/>
    </row>
    <row r="442" customFormat="false" ht="15" hidden="false" customHeight="false" outlineLevel="0" collapsed="false">
      <c r="A442" s="351"/>
    </row>
    <row r="443" customFormat="false" ht="15" hidden="false" customHeight="false" outlineLevel="0" collapsed="false">
      <c r="A443" s="351"/>
    </row>
    <row r="444" customFormat="false" ht="15" hidden="false" customHeight="false" outlineLevel="0" collapsed="false">
      <c r="A444" s="351"/>
    </row>
    <row r="445" customFormat="false" ht="15" hidden="false" customHeight="false" outlineLevel="0" collapsed="false">
      <c r="A445" s="351"/>
    </row>
    <row r="446" customFormat="false" ht="15" hidden="false" customHeight="false" outlineLevel="0" collapsed="false">
      <c r="A446" s="351"/>
    </row>
    <row r="447" customFormat="false" ht="15" hidden="false" customHeight="false" outlineLevel="0" collapsed="false">
      <c r="A447" s="351"/>
    </row>
    <row r="448" customFormat="false" ht="15" hidden="false" customHeight="false" outlineLevel="0" collapsed="false">
      <c r="A448" s="351"/>
    </row>
    <row r="449" customFormat="false" ht="15" hidden="false" customHeight="false" outlineLevel="0" collapsed="false">
      <c r="A449" s="351"/>
    </row>
    <row r="450" customFormat="false" ht="15" hidden="false" customHeight="false" outlineLevel="0" collapsed="false">
      <c r="A450" s="351"/>
    </row>
    <row r="451" customFormat="false" ht="15" hidden="false" customHeight="false" outlineLevel="0" collapsed="false">
      <c r="A451" s="351"/>
    </row>
    <row r="452" customFormat="false" ht="15" hidden="false" customHeight="false" outlineLevel="0" collapsed="false">
      <c r="A452" s="351"/>
    </row>
    <row r="453" customFormat="false" ht="15" hidden="false" customHeight="false" outlineLevel="0" collapsed="false">
      <c r="A453" s="351"/>
    </row>
    <row r="454" customFormat="false" ht="15" hidden="false" customHeight="false" outlineLevel="0" collapsed="false">
      <c r="A454" s="351"/>
    </row>
    <row r="455" customFormat="false" ht="15" hidden="false" customHeight="false" outlineLevel="0" collapsed="false">
      <c r="A455" s="351"/>
    </row>
    <row r="456" customFormat="false" ht="15" hidden="false" customHeight="false" outlineLevel="0" collapsed="false">
      <c r="A456" s="351"/>
    </row>
    <row r="457" customFormat="false" ht="15" hidden="false" customHeight="false" outlineLevel="0" collapsed="false">
      <c r="A457" s="351"/>
    </row>
    <row r="458" customFormat="false" ht="15" hidden="false" customHeight="false" outlineLevel="0" collapsed="false">
      <c r="A458" s="351"/>
    </row>
    <row r="459" customFormat="false" ht="15" hidden="false" customHeight="false" outlineLevel="0" collapsed="false">
      <c r="A459" s="351"/>
    </row>
    <row r="460" customFormat="false" ht="15" hidden="false" customHeight="false" outlineLevel="0" collapsed="false">
      <c r="A460" s="351"/>
    </row>
    <row r="461" customFormat="false" ht="15" hidden="false" customHeight="false" outlineLevel="0" collapsed="false">
      <c r="A461" s="351"/>
    </row>
    <row r="462" customFormat="false" ht="15" hidden="false" customHeight="false" outlineLevel="0" collapsed="false">
      <c r="A462" s="351"/>
    </row>
    <row r="463" customFormat="false" ht="15" hidden="false" customHeight="false" outlineLevel="0" collapsed="false">
      <c r="A463" s="351"/>
    </row>
    <row r="464" customFormat="false" ht="15" hidden="false" customHeight="false" outlineLevel="0" collapsed="false">
      <c r="A464" s="351"/>
    </row>
    <row r="465" customFormat="false" ht="15" hidden="false" customHeight="false" outlineLevel="0" collapsed="false">
      <c r="A465" s="351"/>
    </row>
    <row r="466" customFormat="false" ht="15" hidden="false" customHeight="false" outlineLevel="0" collapsed="false">
      <c r="A466" s="351"/>
    </row>
    <row r="467" customFormat="false" ht="15" hidden="false" customHeight="false" outlineLevel="0" collapsed="false">
      <c r="A467" s="351"/>
    </row>
    <row r="468" customFormat="false" ht="15" hidden="false" customHeight="false" outlineLevel="0" collapsed="false">
      <c r="A468" s="351"/>
    </row>
    <row r="469" customFormat="false" ht="15" hidden="false" customHeight="false" outlineLevel="0" collapsed="false">
      <c r="A469" s="351"/>
    </row>
    <row r="470" customFormat="false" ht="15" hidden="false" customHeight="false" outlineLevel="0" collapsed="false">
      <c r="A470" s="351"/>
    </row>
    <row r="471" customFormat="false" ht="15" hidden="false" customHeight="false" outlineLevel="0" collapsed="false">
      <c r="A471" s="351"/>
    </row>
    <row r="472" customFormat="false" ht="15" hidden="false" customHeight="false" outlineLevel="0" collapsed="false">
      <c r="A472" s="351"/>
    </row>
    <row r="473" customFormat="false" ht="15" hidden="false" customHeight="false" outlineLevel="0" collapsed="false">
      <c r="A473" s="351"/>
    </row>
    <row r="474" customFormat="false" ht="15" hidden="false" customHeight="false" outlineLevel="0" collapsed="false">
      <c r="A474" s="351"/>
    </row>
    <row r="475" customFormat="false" ht="15" hidden="false" customHeight="false" outlineLevel="0" collapsed="false">
      <c r="A475" s="351"/>
    </row>
    <row r="476" customFormat="false" ht="15" hidden="false" customHeight="false" outlineLevel="0" collapsed="false">
      <c r="A476" s="351"/>
    </row>
    <row r="477" customFormat="false" ht="15" hidden="false" customHeight="false" outlineLevel="0" collapsed="false">
      <c r="A477" s="351"/>
    </row>
    <row r="478" customFormat="false" ht="15" hidden="false" customHeight="false" outlineLevel="0" collapsed="false">
      <c r="A478" s="351"/>
    </row>
    <row r="479" customFormat="false" ht="15" hidden="false" customHeight="false" outlineLevel="0" collapsed="false">
      <c r="A479" s="351"/>
    </row>
    <row r="480" customFormat="false" ht="15" hidden="false" customHeight="false" outlineLevel="0" collapsed="false">
      <c r="A480" s="351"/>
    </row>
    <row r="481" customFormat="false" ht="15" hidden="false" customHeight="false" outlineLevel="0" collapsed="false">
      <c r="A481" s="351"/>
    </row>
    <row r="482" customFormat="false" ht="15" hidden="false" customHeight="false" outlineLevel="0" collapsed="false">
      <c r="A482" s="351"/>
    </row>
    <row r="483" customFormat="false" ht="15" hidden="false" customHeight="false" outlineLevel="0" collapsed="false">
      <c r="A483" s="351"/>
    </row>
    <row r="484" customFormat="false" ht="15" hidden="false" customHeight="false" outlineLevel="0" collapsed="false">
      <c r="A484" s="351"/>
    </row>
    <row r="485" customFormat="false" ht="15" hidden="false" customHeight="false" outlineLevel="0" collapsed="false">
      <c r="A485" s="351"/>
    </row>
    <row r="486" customFormat="false" ht="15" hidden="false" customHeight="false" outlineLevel="0" collapsed="false">
      <c r="A486" s="351"/>
    </row>
    <row r="487" customFormat="false" ht="15" hidden="false" customHeight="false" outlineLevel="0" collapsed="false">
      <c r="A487" s="351"/>
    </row>
    <row r="488" customFormat="false" ht="15" hidden="false" customHeight="false" outlineLevel="0" collapsed="false">
      <c r="A488" s="351"/>
    </row>
    <row r="489" customFormat="false" ht="15" hidden="false" customHeight="false" outlineLevel="0" collapsed="false">
      <c r="A489" s="351"/>
    </row>
    <row r="490" customFormat="false" ht="15" hidden="false" customHeight="false" outlineLevel="0" collapsed="false">
      <c r="A490" s="351"/>
    </row>
    <row r="491" customFormat="false" ht="15" hidden="false" customHeight="false" outlineLevel="0" collapsed="false">
      <c r="A491" s="351"/>
    </row>
    <row r="492" customFormat="false" ht="15" hidden="false" customHeight="false" outlineLevel="0" collapsed="false">
      <c r="A492" s="351"/>
    </row>
    <row r="493" customFormat="false" ht="15" hidden="false" customHeight="false" outlineLevel="0" collapsed="false">
      <c r="A493" s="351"/>
    </row>
    <row r="494" customFormat="false" ht="15" hidden="false" customHeight="false" outlineLevel="0" collapsed="false">
      <c r="A494" s="351"/>
    </row>
    <row r="495" customFormat="false" ht="15" hidden="false" customHeight="false" outlineLevel="0" collapsed="false">
      <c r="A495" s="351"/>
    </row>
    <row r="496" customFormat="false" ht="15" hidden="false" customHeight="false" outlineLevel="0" collapsed="false">
      <c r="A496" s="351"/>
    </row>
    <row r="497" customFormat="false" ht="15" hidden="false" customHeight="false" outlineLevel="0" collapsed="false">
      <c r="A497" s="351"/>
    </row>
    <row r="498" customFormat="false" ht="15" hidden="false" customHeight="false" outlineLevel="0" collapsed="false">
      <c r="A498" s="351"/>
    </row>
    <row r="499" customFormat="false" ht="15" hidden="false" customHeight="false" outlineLevel="0" collapsed="false">
      <c r="A499" s="351"/>
    </row>
    <row r="500" customFormat="false" ht="15" hidden="false" customHeight="false" outlineLevel="0" collapsed="false">
      <c r="A500" s="351"/>
    </row>
    <row r="501" customFormat="false" ht="15" hidden="false" customHeight="false" outlineLevel="0" collapsed="false">
      <c r="A501" s="351"/>
    </row>
    <row r="502" customFormat="false" ht="15" hidden="false" customHeight="false" outlineLevel="0" collapsed="false">
      <c r="A502" s="351"/>
    </row>
    <row r="503" customFormat="false" ht="15" hidden="false" customHeight="false" outlineLevel="0" collapsed="false">
      <c r="A503" s="351"/>
    </row>
    <row r="504" customFormat="false" ht="15" hidden="false" customHeight="false" outlineLevel="0" collapsed="false">
      <c r="A504" s="351"/>
    </row>
    <row r="505" customFormat="false" ht="15" hidden="false" customHeight="false" outlineLevel="0" collapsed="false">
      <c r="A505" s="351"/>
    </row>
    <row r="506" customFormat="false" ht="15" hidden="false" customHeight="false" outlineLevel="0" collapsed="false">
      <c r="A506" s="351"/>
    </row>
    <row r="507" customFormat="false" ht="15" hidden="false" customHeight="false" outlineLevel="0" collapsed="false">
      <c r="A507" s="351"/>
    </row>
    <row r="508" customFormat="false" ht="15" hidden="false" customHeight="false" outlineLevel="0" collapsed="false">
      <c r="A508" s="351"/>
    </row>
    <row r="509" customFormat="false" ht="15" hidden="false" customHeight="false" outlineLevel="0" collapsed="false">
      <c r="A509" s="351"/>
    </row>
    <row r="510" customFormat="false" ht="15" hidden="false" customHeight="false" outlineLevel="0" collapsed="false">
      <c r="A510" s="351"/>
    </row>
    <row r="511" customFormat="false" ht="15" hidden="false" customHeight="false" outlineLevel="0" collapsed="false">
      <c r="A511" s="351"/>
    </row>
    <row r="512" customFormat="false" ht="15" hidden="false" customHeight="false" outlineLevel="0" collapsed="false">
      <c r="A512" s="351"/>
    </row>
    <row r="513" customFormat="false" ht="15" hidden="false" customHeight="false" outlineLevel="0" collapsed="false">
      <c r="A513" s="351"/>
    </row>
    <row r="514" customFormat="false" ht="15" hidden="false" customHeight="false" outlineLevel="0" collapsed="false">
      <c r="A514" s="351"/>
    </row>
    <row r="515" customFormat="false" ht="15" hidden="false" customHeight="false" outlineLevel="0" collapsed="false">
      <c r="A515" s="351"/>
    </row>
    <row r="516" customFormat="false" ht="15" hidden="false" customHeight="false" outlineLevel="0" collapsed="false">
      <c r="A516" s="351"/>
    </row>
    <row r="517" customFormat="false" ht="15" hidden="false" customHeight="false" outlineLevel="0" collapsed="false">
      <c r="A517" s="351"/>
    </row>
    <row r="518" customFormat="false" ht="15" hidden="false" customHeight="false" outlineLevel="0" collapsed="false">
      <c r="A518" s="351"/>
    </row>
    <row r="519" customFormat="false" ht="15" hidden="false" customHeight="false" outlineLevel="0" collapsed="false">
      <c r="A519" s="351"/>
    </row>
    <row r="520" customFormat="false" ht="15" hidden="false" customHeight="false" outlineLevel="0" collapsed="false">
      <c r="A520" s="351"/>
    </row>
    <row r="521" customFormat="false" ht="15" hidden="false" customHeight="false" outlineLevel="0" collapsed="false">
      <c r="A521" s="351"/>
    </row>
    <row r="522" customFormat="false" ht="15" hidden="false" customHeight="false" outlineLevel="0" collapsed="false">
      <c r="A522" s="351"/>
    </row>
    <row r="523" customFormat="false" ht="15" hidden="false" customHeight="false" outlineLevel="0" collapsed="false">
      <c r="A523" s="351"/>
    </row>
    <row r="524" customFormat="false" ht="15" hidden="false" customHeight="false" outlineLevel="0" collapsed="false">
      <c r="A524" s="351"/>
    </row>
    <row r="525" customFormat="false" ht="15" hidden="false" customHeight="false" outlineLevel="0" collapsed="false">
      <c r="A525" s="351"/>
    </row>
    <row r="526" customFormat="false" ht="15" hidden="false" customHeight="false" outlineLevel="0" collapsed="false">
      <c r="A526" s="351"/>
    </row>
    <row r="527" customFormat="false" ht="15" hidden="false" customHeight="false" outlineLevel="0" collapsed="false">
      <c r="A527" s="351"/>
    </row>
    <row r="528" customFormat="false" ht="15" hidden="false" customHeight="false" outlineLevel="0" collapsed="false">
      <c r="A528" s="351"/>
    </row>
    <row r="529" customFormat="false" ht="15" hidden="false" customHeight="false" outlineLevel="0" collapsed="false">
      <c r="A529" s="351"/>
    </row>
    <row r="530" customFormat="false" ht="15" hidden="false" customHeight="false" outlineLevel="0" collapsed="false">
      <c r="A530" s="351"/>
    </row>
    <row r="531" customFormat="false" ht="15" hidden="false" customHeight="false" outlineLevel="0" collapsed="false">
      <c r="A531" s="351"/>
    </row>
    <row r="532" customFormat="false" ht="15" hidden="false" customHeight="false" outlineLevel="0" collapsed="false">
      <c r="A532" s="351"/>
    </row>
    <row r="533" customFormat="false" ht="15" hidden="false" customHeight="false" outlineLevel="0" collapsed="false">
      <c r="A533" s="351"/>
    </row>
    <row r="534" customFormat="false" ht="15" hidden="false" customHeight="false" outlineLevel="0" collapsed="false">
      <c r="A534" s="351"/>
    </row>
    <row r="535" customFormat="false" ht="15" hidden="false" customHeight="false" outlineLevel="0" collapsed="false">
      <c r="A535" s="351"/>
    </row>
    <row r="536" customFormat="false" ht="15" hidden="false" customHeight="false" outlineLevel="0" collapsed="false">
      <c r="A536" s="351"/>
    </row>
    <row r="537" customFormat="false" ht="15" hidden="false" customHeight="false" outlineLevel="0" collapsed="false">
      <c r="A537" s="351"/>
    </row>
    <row r="538" customFormat="false" ht="15" hidden="false" customHeight="false" outlineLevel="0" collapsed="false">
      <c r="A538" s="351"/>
    </row>
    <row r="539" customFormat="false" ht="15" hidden="false" customHeight="false" outlineLevel="0" collapsed="false">
      <c r="A539" s="351"/>
    </row>
    <row r="540" customFormat="false" ht="15" hidden="false" customHeight="false" outlineLevel="0" collapsed="false">
      <c r="A540" s="351"/>
    </row>
    <row r="541" customFormat="false" ht="15" hidden="false" customHeight="false" outlineLevel="0" collapsed="false">
      <c r="A541" s="351"/>
    </row>
    <row r="542" customFormat="false" ht="15" hidden="false" customHeight="false" outlineLevel="0" collapsed="false">
      <c r="A542" s="351"/>
    </row>
    <row r="543" customFormat="false" ht="15" hidden="false" customHeight="false" outlineLevel="0" collapsed="false">
      <c r="A543" s="351"/>
    </row>
    <row r="544" customFormat="false" ht="15" hidden="false" customHeight="false" outlineLevel="0" collapsed="false">
      <c r="A544" s="351"/>
    </row>
    <row r="545" customFormat="false" ht="15" hidden="false" customHeight="false" outlineLevel="0" collapsed="false">
      <c r="A545" s="351"/>
    </row>
    <row r="546" customFormat="false" ht="15" hidden="false" customHeight="false" outlineLevel="0" collapsed="false">
      <c r="A546" s="351"/>
    </row>
    <row r="547" customFormat="false" ht="15" hidden="false" customHeight="false" outlineLevel="0" collapsed="false">
      <c r="A547" s="351"/>
    </row>
    <row r="548" customFormat="false" ht="15" hidden="false" customHeight="false" outlineLevel="0" collapsed="false">
      <c r="A548" s="351"/>
    </row>
    <row r="549" customFormat="false" ht="15" hidden="false" customHeight="false" outlineLevel="0" collapsed="false">
      <c r="A549" s="351"/>
    </row>
    <row r="550" customFormat="false" ht="15" hidden="false" customHeight="false" outlineLevel="0" collapsed="false">
      <c r="A550" s="351"/>
    </row>
    <row r="551" customFormat="false" ht="15" hidden="false" customHeight="false" outlineLevel="0" collapsed="false">
      <c r="A551" s="351"/>
    </row>
    <row r="552" customFormat="false" ht="15" hidden="false" customHeight="false" outlineLevel="0" collapsed="false">
      <c r="A552" s="351"/>
    </row>
    <row r="553" customFormat="false" ht="15" hidden="false" customHeight="false" outlineLevel="0" collapsed="false">
      <c r="A553" s="351"/>
    </row>
    <row r="554" customFormat="false" ht="15" hidden="false" customHeight="false" outlineLevel="0" collapsed="false">
      <c r="A554" s="351"/>
    </row>
    <row r="555" customFormat="false" ht="15" hidden="false" customHeight="false" outlineLevel="0" collapsed="false">
      <c r="A555" s="351"/>
    </row>
    <row r="556" customFormat="false" ht="15" hidden="false" customHeight="false" outlineLevel="0" collapsed="false">
      <c r="A556" s="351"/>
    </row>
    <row r="557" customFormat="false" ht="15" hidden="false" customHeight="false" outlineLevel="0" collapsed="false">
      <c r="A557" s="351"/>
    </row>
    <row r="558" customFormat="false" ht="15" hidden="false" customHeight="false" outlineLevel="0" collapsed="false">
      <c r="A558" s="351"/>
    </row>
    <row r="559" customFormat="false" ht="15" hidden="false" customHeight="false" outlineLevel="0" collapsed="false">
      <c r="A559" s="351"/>
    </row>
    <row r="560" customFormat="false" ht="15" hidden="false" customHeight="false" outlineLevel="0" collapsed="false">
      <c r="A560" s="351"/>
    </row>
    <row r="561" customFormat="false" ht="15" hidden="false" customHeight="false" outlineLevel="0" collapsed="false">
      <c r="A561" s="351"/>
    </row>
    <row r="562" customFormat="false" ht="15" hidden="false" customHeight="false" outlineLevel="0" collapsed="false">
      <c r="A562" s="351"/>
    </row>
    <row r="563" customFormat="false" ht="15" hidden="false" customHeight="false" outlineLevel="0" collapsed="false">
      <c r="A563" s="351"/>
    </row>
    <row r="564" customFormat="false" ht="15" hidden="false" customHeight="false" outlineLevel="0" collapsed="false">
      <c r="A564" s="351"/>
    </row>
    <row r="565" customFormat="false" ht="15" hidden="false" customHeight="false" outlineLevel="0" collapsed="false">
      <c r="A565" s="351"/>
    </row>
    <row r="566" customFormat="false" ht="15" hidden="false" customHeight="false" outlineLevel="0" collapsed="false">
      <c r="A566" s="351"/>
    </row>
    <row r="567" customFormat="false" ht="15" hidden="false" customHeight="false" outlineLevel="0" collapsed="false">
      <c r="A567" s="351"/>
    </row>
    <row r="568" customFormat="false" ht="15" hidden="false" customHeight="false" outlineLevel="0" collapsed="false">
      <c r="A568" s="351"/>
    </row>
    <row r="569" customFormat="false" ht="15" hidden="false" customHeight="false" outlineLevel="0" collapsed="false">
      <c r="A569" s="351"/>
    </row>
    <row r="570" customFormat="false" ht="15" hidden="false" customHeight="false" outlineLevel="0" collapsed="false">
      <c r="A570" s="351"/>
    </row>
    <row r="571" customFormat="false" ht="15" hidden="false" customHeight="false" outlineLevel="0" collapsed="false">
      <c r="A571" s="351"/>
    </row>
    <row r="572" customFormat="false" ht="15" hidden="false" customHeight="false" outlineLevel="0" collapsed="false">
      <c r="A572" s="351"/>
    </row>
    <row r="573" customFormat="false" ht="15" hidden="false" customHeight="false" outlineLevel="0" collapsed="false">
      <c r="A573" s="351"/>
    </row>
    <row r="574" customFormat="false" ht="15" hidden="false" customHeight="false" outlineLevel="0" collapsed="false">
      <c r="A574" s="351"/>
    </row>
    <row r="575" customFormat="false" ht="15" hidden="false" customHeight="false" outlineLevel="0" collapsed="false">
      <c r="A575" s="351"/>
    </row>
    <row r="576" customFormat="false" ht="15" hidden="false" customHeight="false" outlineLevel="0" collapsed="false">
      <c r="A576" s="351"/>
    </row>
    <row r="577" customFormat="false" ht="15" hidden="false" customHeight="false" outlineLevel="0" collapsed="false">
      <c r="A577" s="351"/>
    </row>
    <row r="578" customFormat="false" ht="15" hidden="false" customHeight="false" outlineLevel="0" collapsed="false">
      <c r="A578" s="351"/>
    </row>
    <row r="579" customFormat="false" ht="15" hidden="false" customHeight="false" outlineLevel="0" collapsed="false">
      <c r="A579" s="351"/>
    </row>
    <row r="580" customFormat="false" ht="15" hidden="false" customHeight="false" outlineLevel="0" collapsed="false">
      <c r="A580" s="351"/>
    </row>
    <row r="581" customFormat="false" ht="15" hidden="false" customHeight="false" outlineLevel="0" collapsed="false">
      <c r="A581" s="351"/>
    </row>
    <row r="582" customFormat="false" ht="15" hidden="false" customHeight="false" outlineLevel="0" collapsed="false">
      <c r="A582" s="351"/>
    </row>
    <row r="583" customFormat="false" ht="15" hidden="false" customHeight="false" outlineLevel="0" collapsed="false">
      <c r="A583" s="351"/>
    </row>
    <row r="584" customFormat="false" ht="15" hidden="false" customHeight="false" outlineLevel="0" collapsed="false">
      <c r="A584" s="351"/>
    </row>
    <row r="585" customFormat="false" ht="15" hidden="false" customHeight="false" outlineLevel="0" collapsed="false">
      <c r="A585" s="351"/>
    </row>
    <row r="586" customFormat="false" ht="15" hidden="false" customHeight="false" outlineLevel="0" collapsed="false">
      <c r="A586" s="351"/>
    </row>
    <row r="587" customFormat="false" ht="15" hidden="false" customHeight="false" outlineLevel="0" collapsed="false">
      <c r="A587" s="351"/>
    </row>
    <row r="588" customFormat="false" ht="15" hidden="false" customHeight="false" outlineLevel="0" collapsed="false">
      <c r="A588" s="351"/>
    </row>
    <row r="589" customFormat="false" ht="15" hidden="false" customHeight="false" outlineLevel="0" collapsed="false">
      <c r="A589" s="351"/>
    </row>
    <row r="590" customFormat="false" ht="15" hidden="false" customHeight="false" outlineLevel="0" collapsed="false">
      <c r="A590" s="351"/>
    </row>
    <row r="591" customFormat="false" ht="15" hidden="false" customHeight="false" outlineLevel="0" collapsed="false">
      <c r="A591" s="351"/>
    </row>
    <row r="592" customFormat="false" ht="15" hidden="false" customHeight="false" outlineLevel="0" collapsed="false">
      <c r="A592" s="351"/>
    </row>
    <row r="593" customFormat="false" ht="15" hidden="false" customHeight="false" outlineLevel="0" collapsed="false">
      <c r="A593" s="351"/>
    </row>
    <row r="594" customFormat="false" ht="15" hidden="false" customHeight="false" outlineLevel="0" collapsed="false">
      <c r="A594" s="351"/>
    </row>
    <row r="595" customFormat="false" ht="15" hidden="false" customHeight="false" outlineLevel="0" collapsed="false">
      <c r="A595" s="351"/>
    </row>
    <row r="596" customFormat="false" ht="15" hidden="false" customHeight="false" outlineLevel="0" collapsed="false">
      <c r="A596" s="351"/>
    </row>
    <row r="597" customFormat="false" ht="15" hidden="false" customHeight="false" outlineLevel="0" collapsed="false">
      <c r="A597" s="351"/>
    </row>
    <row r="598" customFormat="false" ht="15" hidden="false" customHeight="false" outlineLevel="0" collapsed="false">
      <c r="A598" s="351"/>
    </row>
    <row r="599" customFormat="false" ht="15" hidden="false" customHeight="false" outlineLevel="0" collapsed="false">
      <c r="A599" s="351"/>
    </row>
    <row r="600" customFormat="false" ht="15" hidden="false" customHeight="false" outlineLevel="0" collapsed="false">
      <c r="A600" s="351"/>
    </row>
    <row r="601" customFormat="false" ht="15" hidden="false" customHeight="false" outlineLevel="0" collapsed="false">
      <c r="A601" s="351"/>
    </row>
    <row r="602" customFormat="false" ht="15" hidden="false" customHeight="false" outlineLevel="0" collapsed="false">
      <c r="A602" s="351"/>
    </row>
    <row r="603" customFormat="false" ht="15" hidden="false" customHeight="false" outlineLevel="0" collapsed="false">
      <c r="A603" s="351"/>
    </row>
    <row r="604" customFormat="false" ht="15" hidden="false" customHeight="false" outlineLevel="0" collapsed="false">
      <c r="A604" s="351"/>
    </row>
    <row r="605" customFormat="false" ht="15" hidden="false" customHeight="false" outlineLevel="0" collapsed="false">
      <c r="A605" s="351"/>
    </row>
    <row r="606" customFormat="false" ht="15" hidden="false" customHeight="false" outlineLevel="0" collapsed="false">
      <c r="A606" s="351"/>
    </row>
    <row r="607" customFormat="false" ht="15" hidden="false" customHeight="false" outlineLevel="0" collapsed="false">
      <c r="A607" s="351"/>
    </row>
    <row r="608" customFormat="false" ht="15" hidden="false" customHeight="false" outlineLevel="0" collapsed="false">
      <c r="A608" s="351"/>
    </row>
    <row r="609" customFormat="false" ht="15" hidden="false" customHeight="false" outlineLevel="0" collapsed="false">
      <c r="A609" s="351"/>
    </row>
    <row r="610" customFormat="false" ht="15" hidden="false" customHeight="false" outlineLevel="0" collapsed="false">
      <c r="A610" s="351"/>
    </row>
    <row r="611" customFormat="false" ht="15" hidden="false" customHeight="false" outlineLevel="0" collapsed="false">
      <c r="A611" s="351"/>
    </row>
    <row r="612" customFormat="false" ht="15" hidden="false" customHeight="false" outlineLevel="0" collapsed="false">
      <c r="A612" s="351"/>
    </row>
    <row r="613" customFormat="false" ht="15" hidden="false" customHeight="false" outlineLevel="0" collapsed="false">
      <c r="A613" s="351"/>
    </row>
    <row r="614" customFormat="false" ht="15" hidden="false" customHeight="false" outlineLevel="0" collapsed="false">
      <c r="A614" s="351"/>
    </row>
    <row r="615" customFormat="false" ht="15" hidden="false" customHeight="false" outlineLevel="0" collapsed="false">
      <c r="A615" s="351"/>
    </row>
    <row r="616" customFormat="false" ht="15" hidden="false" customHeight="false" outlineLevel="0" collapsed="false">
      <c r="A616" s="351"/>
    </row>
    <row r="617" customFormat="false" ht="15" hidden="false" customHeight="false" outlineLevel="0" collapsed="false">
      <c r="A617" s="351"/>
    </row>
    <row r="618" customFormat="false" ht="15" hidden="false" customHeight="false" outlineLevel="0" collapsed="false">
      <c r="A618" s="351"/>
    </row>
    <row r="619" customFormat="false" ht="15" hidden="false" customHeight="false" outlineLevel="0" collapsed="false">
      <c r="A619" s="351"/>
    </row>
    <row r="620" customFormat="false" ht="15" hidden="false" customHeight="false" outlineLevel="0" collapsed="false">
      <c r="A620" s="351"/>
    </row>
    <row r="621" customFormat="false" ht="15" hidden="false" customHeight="false" outlineLevel="0" collapsed="false">
      <c r="A621" s="351"/>
    </row>
    <row r="622" customFormat="false" ht="15" hidden="false" customHeight="false" outlineLevel="0" collapsed="false">
      <c r="A622" s="351"/>
    </row>
    <row r="623" customFormat="false" ht="15" hidden="false" customHeight="false" outlineLevel="0" collapsed="false">
      <c r="A623" s="351"/>
    </row>
    <row r="624" customFormat="false" ht="15" hidden="false" customHeight="false" outlineLevel="0" collapsed="false">
      <c r="A624" s="351"/>
    </row>
    <row r="625" customFormat="false" ht="15" hidden="false" customHeight="false" outlineLevel="0" collapsed="false">
      <c r="A625" s="351"/>
    </row>
    <row r="626" customFormat="false" ht="15" hidden="false" customHeight="false" outlineLevel="0" collapsed="false">
      <c r="A626" s="351"/>
    </row>
    <row r="627" customFormat="false" ht="15" hidden="false" customHeight="false" outlineLevel="0" collapsed="false">
      <c r="A627" s="351"/>
    </row>
    <row r="628" customFormat="false" ht="15" hidden="false" customHeight="false" outlineLevel="0" collapsed="false">
      <c r="A628" s="351"/>
    </row>
    <row r="629" customFormat="false" ht="15" hidden="false" customHeight="false" outlineLevel="0" collapsed="false">
      <c r="A629" s="351"/>
    </row>
    <row r="630" customFormat="false" ht="15" hidden="false" customHeight="false" outlineLevel="0" collapsed="false">
      <c r="A630" s="351"/>
    </row>
    <row r="631" customFormat="false" ht="15" hidden="false" customHeight="false" outlineLevel="0" collapsed="false">
      <c r="A631" s="351"/>
    </row>
    <row r="632" customFormat="false" ht="15" hidden="false" customHeight="false" outlineLevel="0" collapsed="false">
      <c r="A632" s="351"/>
    </row>
    <row r="633" customFormat="false" ht="15" hidden="false" customHeight="false" outlineLevel="0" collapsed="false">
      <c r="A633" s="351"/>
    </row>
    <row r="634" customFormat="false" ht="15" hidden="false" customHeight="false" outlineLevel="0" collapsed="false">
      <c r="A634" s="351"/>
    </row>
    <row r="635" customFormat="false" ht="15" hidden="false" customHeight="false" outlineLevel="0" collapsed="false">
      <c r="A635" s="351"/>
    </row>
    <row r="636" customFormat="false" ht="15" hidden="false" customHeight="false" outlineLevel="0" collapsed="false">
      <c r="A636" s="351"/>
    </row>
    <row r="637" customFormat="false" ht="15" hidden="false" customHeight="false" outlineLevel="0" collapsed="false">
      <c r="A637" s="351"/>
    </row>
    <row r="638" customFormat="false" ht="15" hidden="false" customHeight="false" outlineLevel="0" collapsed="false">
      <c r="A638" s="351"/>
    </row>
    <row r="639" customFormat="false" ht="15" hidden="false" customHeight="false" outlineLevel="0" collapsed="false">
      <c r="A639" s="351"/>
    </row>
    <row r="640" customFormat="false" ht="15" hidden="false" customHeight="false" outlineLevel="0" collapsed="false">
      <c r="A640" s="351"/>
    </row>
    <row r="641" customFormat="false" ht="15" hidden="false" customHeight="false" outlineLevel="0" collapsed="false">
      <c r="A641" s="351"/>
    </row>
    <row r="642" customFormat="false" ht="15" hidden="false" customHeight="false" outlineLevel="0" collapsed="false">
      <c r="A642" s="351"/>
    </row>
    <row r="643" customFormat="false" ht="15" hidden="false" customHeight="false" outlineLevel="0" collapsed="false">
      <c r="A643" s="351"/>
    </row>
    <row r="644" customFormat="false" ht="15" hidden="false" customHeight="false" outlineLevel="0" collapsed="false">
      <c r="A644" s="351"/>
    </row>
    <row r="645" customFormat="false" ht="15" hidden="false" customHeight="false" outlineLevel="0" collapsed="false">
      <c r="A645" s="351"/>
    </row>
    <row r="646" customFormat="false" ht="15" hidden="false" customHeight="false" outlineLevel="0" collapsed="false">
      <c r="A646" s="351"/>
    </row>
    <row r="647" customFormat="false" ht="15" hidden="false" customHeight="false" outlineLevel="0" collapsed="false">
      <c r="A647" s="351"/>
    </row>
    <row r="648" customFormat="false" ht="15" hidden="false" customHeight="false" outlineLevel="0" collapsed="false">
      <c r="A648" s="351"/>
    </row>
    <row r="649" customFormat="false" ht="15" hidden="false" customHeight="false" outlineLevel="0" collapsed="false">
      <c r="A649" s="351"/>
    </row>
    <row r="650" customFormat="false" ht="15" hidden="false" customHeight="false" outlineLevel="0" collapsed="false">
      <c r="A650" s="351"/>
    </row>
    <row r="651" customFormat="false" ht="15" hidden="false" customHeight="false" outlineLevel="0" collapsed="false">
      <c r="A651" s="351"/>
    </row>
    <row r="652" customFormat="false" ht="15" hidden="false" customHeight="false" outlineLevel="0" collapsed="false">
      <c r="A652" s="351"/>
    </row>
    <row r="653" customFormat="false" ht="15" hidden="false" customHeight="false" outlineLevel="0" collapsed="false">
      <c r="A653" s="351"/>
    </row>
    <row r="654" customFormat="false" ht="15" hidden="false" customHeight="false" outlineLevel="0" collapsed="false">
      <c r="A654" s="351"/>
    </row>
    <row r="655" customFormat="false" ht="15" hidden="false" customHeight="false" outlineLevel="0" collapsed="false">
      <c r="A655" s="351"/>
    </row>
    <row r="656" customFormat="false" ht="15" hidden="false" customHeight="false" outlineLevel="0" collapsed="false">
      <c r="A656" s="351"/>
    </row>
    <row r="657" customFormat="false" ht="15" hidden="false" customHeight="false" outlineLevel="0" collapsed="false">
      <c r="A657" s="351"/>
    </row>
    <row r="658" customFormat="false" ht="15" hidden="false" customHeight="false" outlineLevel="0" collapsed="false">
      <c r="A658" s="351"/>
    </row>
    <row r="659" customFormat="false" ht="15" hidden="false" customHeight="false" outlineLevel="0" collapsed="false">
      <c r="A659" s="351"/>
    </row>
    <row r="660" customFormat="false" ht="15" hidden="false" customHeight="false" outlineLevel="0" collapsed="false">
      <c r="A660" s="351"/>
    </row>
    <row r="661" customFormat="false" ht="15" hidden="false" customHeight="false" outlineLevel="0" collapsed="false">
      <c r="A661" s="351"/>
    </row>
    <row r="662" customFormat="false" ht="15" hidden="false" customHeight="false" outlineLevel="0" collapsed="false">
      <c r="A662" s="351"/>
    </row>
    <row r="663" customFormat="false" ht="15" hidden="false" customHeight="false" outlineLevel="0" collapsed="false">
      <c r="A663" s="351"/>
    </row>
    <row r="664" customFormat="false" ht="15" hidden="false" customHeight="false" outlineLevel="0" collapsed="false">
      <c r="A664" s="351"/>
    </row>
    <row r="665" customFormat="false" ht="15" hidden="false" customHeight="false" outlineLevel="0" collapsed="false">
      <c r="A665" s="351"/>
    </row>
    <row r="666" customFormat="false" ht="15" hidden="false" customHeight="false" outlineLevel="0" collapsed="false">
      <c r="A666" s="351"/>
    </row>
    <row r="667" customFormat="false" ht="15" hidden="false" customHeight="false" outlineLevel="0" collapsed="false">
      <c r="A667" s="351"/>
    </row>
    <row r="668" customFormat="false" ht="15" hidden="false" customHeight="false" outlineLevel="0" collapsed="false">
      <c r="A668" s="351"/>
    </row>
    <row r="669" customFormat="false" ht="15" hidden="false" customHeight="false" outlineLevel="0" collapsed="false">
      <c r="A669" s="351"/>
    </row>
    <row r="670" customFormat="false" ht="15" hidden="false" customHeight="false" outlineLevel="0" collapsed="false">
      <c r="A670" s="351"/>
    </row>
    <row r="671" customFormat="false" ht="15" hidden="false" customHeight="false" outlineLevel="0" collapsed="false">
      <c r="A671" s="351"/>
    </row>
    <row r="672" customFormat="false" ht="15" hidden="false" customHeight="false" outlineLevel="0" collapsed="false">
      <c r="A672" s="351"/>
    </row>
    <row r="673" customFormat="false" ht="15" hidden="false" customHeight="false" outlineLevel="0" collapsed="false">
      <c r="A673" s="351"/>
    </row>
    <row r="674" customFormat="false" ht="15" hidden="false" customHeight="false" outlineLevel="0" collapsed="false">
      <c r="A674" s="351"/>
    </row>
    <row r="675" customFormat="false" ht="15" hidden="false" customHeight="false" outlineLevel="0" collapsed="false">
      <c r="A675" s="351"/>
    </row>
    <row r="676" customFormat="false" ht="15" hidden="false" customHeight="false" outlineLevel="0" collapsed="false">
      <c r="A676" s="351"/>
    </row>
    <row r="677" customFormat="false" ht="15" hidden="false" customHeight="false" outlineLevel="0" collapsed="false">
      <c r="A677" s="351"/>
    </row>
    <row r="678" customFormat="false" ht="15" hidden="false" customHeight="false" outlineLevel="0" collapsed="false">
      <c r="A678" s="351"/>
    </row>
    <row r="679" customFormat="false" ht="15" hidden="false" customHeight="false" outlineLevel="0" collapsed="false">
      <c r="A679" s="351"/>
    </row>
    <row r="680" customFormat="false" ht="15" hidden="false" customHeight="false" outlineLevel="0" collapsed="false">
      <c r="A680" s="351"/>
    </row>
    <row r="681" customFormat="false" ht="15" hidden="false" customHeight="false" outlineLevel="0" collapsed="false">
      <c r="A681" s="351"/>
    </row>
    <row r="682" customFormat="false" ht="15" hidden="false" customHeight="false" outlineLevel="0" collapsed="false">
      <c r="A682" s="351"/>
    </row>
    <row r="683" customFormat="false" ht="15" hidden="false" customHeight="false" outlineLevel="0" collapsed="false">
      <c r="A683" s="351"/>
    </row>
    <row r="684" customFormat="false" ht="15" hidden="false" customHeight="false" outlineLevel="0" collapsed="false">
      <c r="A684" s="351"/>
    </row>
    <row r="685" customFormat="false" ht="15" hidden="false" customHeight="false" outlineLevel="0" collapsed="false">
      <c r="A685" s="351"/>
    </row>
    <row r="686" customFormat="false" ht="15" hidden="false" customHeight="false" outlineLevel="0" collapsed="false">
      <c r="A686" s="351"/>
    </row>
    <row r="687" customFormat="false" ht="15" hidden="false" customHeight="false" outlineLevel="0" collapsed="false">
      <c r="A687" s="351"/>
    </row>
    <row r="688" customFormat="false" ht="15" hidden="false" customHeight="false" outlineLevel="0" collapsed="false">
      <c r="A688" s="351"/>
    </row>
    <row r="689" customFormat="false" ht="15" hidden="false" customHeight="false" outlineLevel="0" collapsed="false">
      <c r="A689" s="351"/>
    </row>
    <row r="690" customFormat="false" ht="15" hidden="false" customHeight="false" outlineLevel="0" collapsed="false">
      <c r="A690" s="351"/>
    </row>
    <row r="691" customFormat="false" ht="15" hidden="false" customHeight="false" outlineLevel="0" collapsed="false">
      <c r="A691" s="351"/>
    </row>
    <row r="692" customFormat="false" ht="15" hidden="false" customHeight="false" outlineLevel="0" collapsed="false">
      <c r="A692" s="351"/>
    </row>
    <row r="693" customFormat="false" ht="15" hidden="false" customHeight="false" outlineLevel="0" collapsed="false">
      <c r="A693" s="351"/>
    </row>
    <row r="694" customFormat="false" ht="15" hidden="false" customHeight="false" outlineLevel="0" collapsed="false">
      <c r="A694" s="351"/>
    </row>
    <row r="695" customFormat="false" ht="15" hidden="false" customHeight="false" outlineLevel="0" collapsed="false">
      <c r="A695" s="351"/>
    </row>
    <row r="696" customFormat="false" ht="15" hidden="false" customHeight="false" outlineLevel="0" collapsed="false">
      <c r="A696" s="351"/>
    </row>
    <row r="697" customFormat="false" ht="15" hidden="false" customHeight="false" outlineLevel="0" collapsed="false">
      <c r="A697" s="351"/>
    </row>
    <row r="698" customFormat="false" ht="15" hidden="false" customHeight="false" outlineLevel="0" collapsed="false">
      <c r="A698" s="351"/>
    </row>
    <row r="699" customFormat="false" ht="15" hidden="false" customHeight="false" outlineLevel="0" collapsed="false">
      <c r="A699" s="351"/>
    </row>
    <row r="700" customFormat="false" ht="15" hidden="false" customHeight="false" outlineLevel="0" collapsed="false">
      <c r="A700" s="351"/>
    </row>
    <row r="701" customFormat="false" ht="15" hidden="false" customHeight="false" outlineLevel="0" collapsed="false">
      <c r="A701" s="351"/>
    </row>
    <row r="702" customFormat="false" ht="15" hidden="false" customHeight="false" outlineLevel="0" collapsed="false">
      <c r="A702" s="351"/>
    </row>
    <row r="703" customFormat="false" ht="15" hidden="false" customHeight="false" outlineLevel="0" collapsed="false">
      <c r="A703" s="351"/>
    </row>
    <row r="704" customFormat="false" ht="15" hidden="false" customHeight="false" outlineLevel="0" collapsed="false">
      <c r="A704" s="351"/>
    </row>
    <row r="705" customFormat="false" ht="15" hidden="false" customHeight="false" outlineLevel="0" collapsed="false">
      <c r="A705" s="351"/>
    </row>
    <row r="706" customFormat="false" ht="15" hidden="false" customHeight="false" outlineLevel="0" collapsed="false">
      <c r="A706" s="351"/>
    </row>
    <row r="707" customFormat="false" ht="15" hidden="false" customHeight="false" outlineLevel="0" collapsed="false">
      <c r="A707" s="351"/>
    </row>
    <row r="708" customFormat="false" ht="15" hidden="false" customHeight="false" outlineLevel="0" collapsed="false">
      <c r="A708" s="351"/>
    </row>
    <row r="709" customFormat="false" ht="15" hidden="false" customHeight="false" outlineLevel="0" collapsed="false">
      <c r="A709" s="351"/>
    </row>
    <row r="710" customFormat="false" ht="15" hidden="false" customHeight="false" outlineLevel="0" collapsed="false">
      <c r="A710" s="351"/>
    </row>
    <row r="711" customFormat="false" ht="15" hidden="false" customHeight="false" outlineLevel="0" collapsed="false">
      <c r="A711" s="351"/>
    </row>
    <row r="712" customFormat="false" ht="15" hidden="false" customHeight="false" outlineLevel="0" collapsed="false">
      <c r="A712" s="351"/>
    </row>
    <row r="713" customFormat="false" ht="15" hidden="false" customHeight="false" outlineLevel="0" collapsed="false">
      <c r="A713" s="351"/>
    </row>
    <row r="714" customFormat="false" ht="15" hidden="false" customHeight="false" outlineLevel="0" collapsed="false">
      <c r="A714" s="351"/>
    </row>
    <row r="715" customFormat="false" ht="15" hidden="false" customHeight="false" outlineLevel="0" collapsed="false">
      <c r="A715" s="351"/>
    </row>
    <row r="716" customFormat="false" ht="15" hidden="false" customHeight="false" outlineLevel="0" collapsed="false">
      <c r="A716" s="351"/>
    </row>
    <row r="717" customFormat="false" ht="15" hidden="false" customHeight="false" outlineLevel="0" collapsed="false">
      <c r="A717" s="351"/>
    </row>
    <row r="718" customFormat="false" ht="15" hidden="false" customHeight="false" outlineLevel="0" collapsed="false">
      <c r="A718" s="351"/>
    </row>
    <row r="719" customFormat="false" ht="15" hidden="false" customHeight="false" outlineLevel="0" collapsed="false">
      <c r="A719" s="351"/>
    </row>
    <row r="720" customFormat="false" ht="15" hidden="false" customHeight="false" outlineLevel="0" collapsed="false">
      <c r="A720" s="351"/>
    </row>
    <row r="721" customFormat="false" ht="15" hidden="false" customHeight="false" outlineLevel="0" collapsed="false">
      <c r="A721" s="351"/>
    </row>
    <row r="722" customFormat="false" ht="15" hidden="false" customHeight="false" outlineLevel="0" collapsed="false">
      <c r="A722" s="351"/>
    </row>
    <row r="723" customFormat="false" ht="15" hidden="false" customHeight="false" outlineLevel="0" collapsed="false">
      <c r="A723" s="351"/>
    </row>
    <row r="724" customFormat="false" ht="15" hidden="false" customHeight="false" outlineLevel="0" collapsed="false">
      <c r="A724" s="351"/>
    </row>
    <row r="725" customFormat="false" ht="15" hidden="false" customHeight="false" outlineLevel="0" collapsed="false">
      <c r="A725" s="351"/>
    </row>
    <row r="726" customFormat="false" ht="15" hidden="false" customHeight="false" outlineLevel="0" collapsed="false">
      <c r="A726" s="351"/>
    </row>
    <row r="727" customFormat="false" ht="15" hidden="false" customHeight="false" outlineLevel="0" collapsed="false">
      <c r="A727" s="351"/>
    </row>
    <row r="728" customFormat="false" ht="15" hidden="false" customHeight="false" outlineLevel="0" collapsed="false">
      <c r="A728" s="351"/>
    </row>
    <row r="729" customFormat="false" ht="15" hidden="false" customHeight="false" outlineLevel="0" collapsed="false">
      <c r="A729" s="351"/>
    </row>
    <row r="730" customFormat="false" ht="15" hidden="false" customHeight="false" outlineLevel="0" collapsed="false">
      <c r="A730" s="351"/>
    </row>
    <row r="731" customFormat="false" ht="15" hidden="false" customHeight="false" outlineLevel="0" collapsed="false">
      <c r="A731" s="351"/>
    </row>
    <row r="732" customFormat="false" ht="15" hidden="false" customHeight="false" outlineLevel="0" collapsed="false">
      <c r="A732" s="351"/>
    </row>
    <row r="733" customFormat="false" ht="15" hidden="false" customHeight="false" outlineLevel="0" collapsed="false">
      <c r="A733" s="351"/>
    </row>
    <row r="734" customFormat="false" ht="15" hidden="false" customHeight="false" outlineLevel="0" collapsed="false">
      <c r="A734" s="351"/>
    </row>
    <row r="735" customFormat="false" ht="15" hidden="false" customHeight="false" outlineLevel="0" collapsed="false">
      <c r="A735" s="351"/>
    </row>
    <row r="736" customFormat="false" ht="15" hidden="false" customHeight="false" outlineLevel="0" collapsed="false">
      <c r="A736" s="351"/>
    </row>
    <row r="737" customFormat="false" ht="15" hidden="false" customHeight="false" outlineLevel="0" collapsed="false">
      <c r="A737" s="351"/>
    </row>
    <row r="738" customFormat="false" ht="15" hidden="false" customHeight="false" outlineLevel="0" collapsed="false">
      <c r="A738" s="351"/>
    </row>
    <row r="739" customFormat="false" ht="15" hidden="false" customHeight="false" outlineLevel="0" collapsed="false">
      <c r="A739" s="351"/>
    </row>
    <row r="740" customFormat="false" ht="15" hidden="false" customHeight="false" outlineLevel="0" collapsed="false">
      <c r="A740" s="351"/>
    </row>
    <row r="741" customFormat="false" ht="15" hidden="false" customHeight="false" outlineLevel="0" collapsed="false">
      <c r="A741" s="351"/>
    </row>
    <row r="742" customFormat="false" ht="15" hidden="false" customHeight="false" outlineLevel="0" collapsed="false">
      <c r="A742" s="351"/>
    </row>
    <row r="743" customFormat="false" ht="15" hidden="false" customHeight="false" outlineLevel="0" collapsed="false">
      <c r="A743" s="351"/>
    </row>
    <row r="744" customFormat="false" ht="15" hidden="false" customHeight="false" outlineLevel="0" collapsed="false">
      <c r="A744" s="351"/>
    </row>
    <row r="745" customFormat="false" ht="15" hidden="false" customHeight="false" outlineLevel="0" collapsed="false">
      <c r="A745" s="351"/>
    </row>
    <row r="746" customFormat="false" ht="15" hidden="false" customHeight="false" outlineLevel="0" collapsed="false">
      <c r="A746" s="351"/>
    </row>
    <row r="747" customFormat="false" ht="15" hidden="false" customHeight="false" outlineLevel="0" collapsed="false">
      <c r="A747" s="351"/>
    </row>
    <row r="748" customFormat="false" ht="15" hidden="false" customHeight="false" outlineLevel="0" collapsed="false">
      <c r="A748" s="351"/>
    </row>
    <row r="749" customFormat="false" ht="15" hidden="false" customHeight="false" outlineLevel="0" collapsed="false">
      <c r="A749" s="351"/>
    </row>
    <row r="750" customFormat="false" ht="15" hidden="false" customHeight="false" outlineLevel="0" collapsed="false">
      <c r="A750" s="351"/>
    </row>
    <row r="751" customFormat="false" ht="15" hidden="false" customHeight="false" outlineLevel="0" collapsed="false">
      <c r="A751" s="351"/>
    </row>
    <row r="752" customFormat="false" ht="15" hidden="false" customHeight="false" outlineLevel="0" collapsed="false">
      <c r="A752" s="351"/>
    </row>
    <row r="753" customFormat="false" ht="15" hidden="false" customHeight="false" outlineLevel="0" collapsed="false">
      <c r="A753" s="351"/>
    </row>
    <row r="754" customFormat="false" ht="15" hidden="false" customHeight="false" outlineLevel="0" collapsed="false">
      <c r="A754" s="351"/>
    </row>
    <row r="755" customFormat="false" ht="15" hidden="false" customHeight="false" outlineLevel="0" collapsed="false">
      <c r="A755" s="351"/>
    </row>
    <row r="756" customFormat="false" ht="15" hidden="false" customHeight="false" outlineLevel="0" collapsed="false">
      <c r="A756" s="351"/>
    </row>
    <row r="757" customFormat="false" ht="15" hidden="false" customHeight="false" outlineLevel="0" collapsed="false">
      <c r="A757" s="351"/>
    </row>
    <row r="758" customFormat="false" ht="15" hidden="false" customHeight="false" outlineLevel="0" collapsed="false">
      <c r="A758" s="351"/>
    </row>
    <row r="759" customFormat="false" ht="15" hidden="false" customHeight="false" outlineLevel="0" collapsed="false">
      <c r="A759" s="351"/>
    </row>
    <row r="760" customFormat="false" ht="15" hidden="false" customHeight="false" outlineLevel="0" collapsed="false">
      <c r="A760" s="351"/>
    </row>
    <row r="761" customFormat="false" ht="15" hidden="false" customHeight="false" outlineLevel="0" collapsed="false">
      <c r="A761" s="351"/>
    </row>
    <row r="762" customFormat="false" ht="15" hidden="false" customHeight="false" outlineLevel="0" collapsed="false">
      <c r="A762" s="351"/>
    </row>
    <row r="763" customFormat="false" ht="15" hidden="false" customHeight="false" outlineLevel="0" collapsed="false">
      <c r="A763" s="351"/>
    </row>
    <row r="764" customFormat="false" ht="15" hidden="false" customHeight="false" outlineLevel="0" collapsed="false">
      <c r="A764" s="351"/>
    </row>
    <row r="765" customFormat="false" ht="15" hidden="false" customHeight="false" outlineLevel="0" collapsed="false">
      <c r="A765" s="351"/>
    </row>
    <row r="766" customFormat="false" ht="15" hidden="false" customHeight="false" outlineLevel="0" collapsed="false">
      <c r="A766" s="351"/>
    </row>
    <row r="767" customFormat="false" ht="15" hidden="false" customHeight="false" outlineLevel="0" collapsed="false">
      <c r="A767" s="351"/>
    </row>
    <row r="768" customFormat="false" ht="15" hidden="false" customHeight="false" outlineLevel="0" collapsed="false">
      <c r="A768" s="351"/>
    </row>
    <row r="769" customFormat="false" ht="15" hidden="false" customHeight="false" outlineLevel="0" collapsed="false">
      <c r="A769" s="351"/>
    </row>
    <row r="770" customFormat="false" ht="15" hidden="false" customHeight="false" outlineLevel="0" collapsed="false">
      <c r="A770" s="351"/>
    </row>
    <row r="771" customFormat="false" ht="15" hidden="false" customHeight="false" outlineLevel="0" collapsed="false">
      <c r="A771" s="351"/>
    </row>
    <row r="772" customFormat="false" ht="15" hidden="false" customHeight="false" outlineLevel="0" collapsed="false">
      <c r="A772" s="351"/>
    </row>
    <row r="773" customFormat="false" ht="15" hidden="false" customHeight="false" outlineLevel="0" collapsed="false">
      <c r="A773" s="351"/>
    </row>
    <row r="774" customFormat="false" ht="15" hidden="false" customHeight="false" outlineLevel="0" collapsed="false">
      <c r="A774" s="351"/>
    </row>
    <row r="775" customFormat="false" ht="15" hidden="false" customHeight="false" outlineLevel="0" collapsed="false">
      <c r="A775" s="351"/>
    </row>
    <row r="776" customFormat="false" ht="15" hidden="false" customHeight="false" outlineLevel="0" collapsed="false">
      <c r="A776" s="351"/>
    </row>
    <row r="777" customFormat="false" ht="15" hidden="false" customHeight="false" outlineLevel="0" collapsed="false">
      <c r="A777" s="351"/>
    </row>
    <row r="778" customFormat="false" ht="15" hidden="false" customHeight="false" outlineLevel="0" collapsed="false">
      <c r="A778" s="351"/>
    </row>
    <row r="779" customFormat="false" ht="15" hidden="false" customHeight="false" outlineLevel="0" collapsed="false">
      <c r="A779" s="351"/>
    </row>
    <row r="780" customFormat="false" ht="15" hidden="false" customHeight="false" outlineLevel="0" collapsed="false">
      <c r="A780" s="351"/>
    </row>
    <row r="781" customFormat="false" ht="15" hidden="false" customHeight="false" outlineLevel="0" collapsed="false">
      <c r="A781" s="351"/>
    </row>
    <row r="782" customFormat="false" ht="15" hidden="false" customHeight="false" outlineLevel="0" collapsed="false">
      <c r="A782" s="351"/>
    </row>
    <row r="783" customFormat="false" ht="15" hidden="false" customHeight="false" outlineLevel="0" collapsed="false">
      <c r="A783" s="351"/>
    </row>
    <row r="784" customFormat="false" ht="15" hidden="false" customHeight="false" outlineLevel="0" collapsed="false">
      <c r="A784" s="351"/>
    </row>
    <row r="785" customFormat="false" ht="15" hidden="false" customHeight="false" outlineLevel="0" collapsed="false">
      <c r="A785" s="351"/>
    </row>
    <row r="786" customFormat="false" ht="15" hidden="false" customHeight="false" outlineLevel="0" collapsed="false">
      <c r="A786" s="351"/>
    </row>
    <row r="787" customFormat="false" ht="15" hidden="false" customHeight="false" outlineLevel="0" collapsed="false">
      <c r="A787" s="351"/>
    </row>
    <row r="788" customFormat="false" ht="15" hidden="false" customHeight="false" outlineLevel="0" collapsed="false">
      <c r="A788" s="351"/>
    </row>
    <row r="789" customFormat="false" ht="15" hidden="false" customHeight="false" outlineLevel="0" collapsed="false">
      <c r="A789" s="351"/>
    </row>
    <row r="790" customFormat="false" ht="15" hidden="false" customHeight="false" outlineLevel="0" collapsed="false">
      <c r="A790" s="351"/>
    </row>
    <row r="791" customFormat="false" ht="15" hidden="false" customHeight="false" outlineLevel="0" collapsed="false">
      <c r="A791" s="351"/>
    </row>
    <row r="792" customFormat="false" ht="15" hidden="false" customHeight="false" outlineLevel="0" collapsed="false">
      <c r="A792" s="351"/>
    </row>
    <row r="793" customFormat="false" ht="15" hidden="false" customHeight="false" outlineLevel="0" collapsed="false">
      <c r="A793" s="351"/>
    </row>
    <row r="794" customFormat="false" ht="15" hidden="false" customHeight="false" outlineLevel="0" collapsed="false">
      <c r="A794" s="351"/>
    </row>
    <row r="795" customFormat="false" ht="15" hidden="false" customHeight="false" outlineLevel="0" collapsed="false">
      <c r="A795" s="351"/>
    </row>
    <row r="796" customFormat="false" ht="15" hidden="false" customHeight="false" outlineLevel="0" collapsed="false">
      <c r="A796" s="351"/>
    </row>
    <row r="797" customFormat="false" ht="15" hidden="false" customHeight="false" outlineLevel="0" collapsed="false">
      <c r="A797" s="351"/>
    </row>
    <row r="798" customFormat="false" ht="15" hidden="false" customHeight="false" outlineLevel="0" collapsed="false">
      <c r="A798" s="351"/>
    </row>
    <row r="799" customFormat="false" ht="15" hidden="false" customHeight="false" outlineLevel="0" collapsed="false">
      <c r="A799" s="351"/>
    </row>
    <row r="800" customFormat="false" ht="15" hidden="false" customHeight="false" outlineLevel="0" collapsed="false">
      <c r="A800" s="351"/>
    </row>
    <row r="801" customFormat="false" ht="15" hidden="false" customHeight="false" outlineLevel="0" collapsed="false">
      <c r="A801" s="351"/>
    </row>
    <row r="802" customFormat="false" ht="15" hidden="false" customHeight="false" outlineLevel="0" collapsed="false">
      <c r="A802" s="351"/>
    </row>
    <row r="803" customFormat="false" ht="15" hidden="false" customHeight="false" outlineLevel="0" collapsed="false">
      <c r="A803" s="351"/>
    </row>
    <row r="804" customFormat="false" ht="15" hidden="false" customHeight="false" outlineLevel="0" collapsed="false">
      <c r="A804" s="351"/>
    </row>
    <row r="805" customFormat="false" ht="15" hidden="false" customHeight="false" outlineLevel="0" collapsed="false">
      <c r="A805" s="351"/>
    </row>
    <row r="806" customFormat="false" ht="15" hidden="false" customHeight="false" outlineLevel="0" collapsed="false">
      <c r="A806" s="351"/>
    </row>
    <row r="807" customFormat="false" ht="15" hidden="false" customHeight="false" outlineLevel="0" collapsed="false">
      <c r="A807" s="351"/>
    </row>
    <row r="808" customFormat="false" ht="15" hidden="false" customHeight="false" outlineLevel="0" collapsed="false">
      <c r="A808" s="351"/>
    </row>
    <row r="809" customFormat="false" ht="15" hidden="false" customHeight="false" outlineLevel="0" collapsed="false">
      <c r="A809" s="351"/>
    </row>
    <row r="810" customFormat="false" ht="15" hidden="false" customHeight="false" outlineLevel="0" collapsed="false">
      <c r="A810" s="351"/>
    </row>
    <row r="811" customFormat="false" ht="15" hidden="false" customHeight="false" outlineLevel="0" collapsed="false">
      <c r="A811" s="351"/>
    </row>
    <row r="812" customFormat="false" ht="15" hidden="false" customHeight="false" outlineLevel="0" collapsed="false">
      <c r="A812" s="351"/>
    </row>
    <row r="813" customFormat="false" ht="15" hidden="false" customHeight="false" outlineLevel="0" collapsed="false">
      <c r="A813" s="351"/>
    </row>
    <row r="814" customFormat="false" ht="15" hidden="false" customHeight="false" outlineLevel="0" collapsed="false">
      <c r="A814" s="351"/>
    </row>
    <row r="815" customFormat="false" ht="15" hidden="false" customHeight="false" outlineLevel="0" collapsed="false">
      <c r="A815" s="351"/>
    </row>
    <row r="816" customFormat="false" ht="15" hidden="false" customHeight="false" outlineLevel="0" collapsed="false">
      <c r="A816" s="351"/>
    </row>
    <row r="817" customFormat="false" ht="15" hidden="false" customHeight="false" outlineLevel="0" collapsed="false">
      <c r="A817" s="351"/>
    </row>
    <row r="818" customFormat="false" ht="15" hidden="false" customHeight="false" outlineLevel="0" collapsed="false">
      <c r="A818" s="351"/>
    </row>
    <row r="819" customFormat="false" ht="15" hidden="false" customHeight="false" outlineLevel="0" collapsed="false">
      <c r="A819" s="351"/>
    </row>
    <row r="820" customFormat="false" ht="15" hidden="false" customHeight="false" outlineLevel="0" collapsed="false">
      <c r="A820" s="351"/>
    </row>
    <row r="821" customFormat="false" ht="15" hidden="false" customHeight="false" outlineLevel="0" collapsed="false">
      <c r="A821" s="351"/>
    </row>
    <row r="822" customFormat="false" ht="15" hidden="false" customHeight="false" outlineLevel="0" collapsed="false">
      <c r="A822" s="351"/>
    </row>
    <row r="823" customFormat="false" ht="15" hidden="false" customHeight="false" outlineLevel="0" collapsed="false">
      <c r="A823" s="351"/>
    </row>
    <row r="824" customFormat="false" ht="15" hidden="false" customHeight="false" outlineLevel="0" collapsed="false">
      <c r="A824" s="351"/>
    </row>
    <row r="825" customFormat="false" ht="15" hidden="false" customHeight="false" outlineLevel="0" collapsed="false">
      <c r="A825" s="351"/>
    </row>
    <row r="826" customFormat="false" ht="15" hidden="false" customHeight="false" outlineLevel="0" collapsed="false">
      <c r="A826" s="351"/>
    </row>
    <row r="827" customFormat="false" ht="15" hidden="false" customHeight="false" outlineLevel="0" collapsed="false">
      <c r="A827" s="351"/>
    </row>
    <row r="828" customFormat="false" ht="15" hidden="false" customHeight="false" outlineLevel="0" collapsed="false">
      <c r="A828" s="351"/>
    </row>
    <row r="829" customFormat="false" ht="15" hidden="false" customHeight="false" outlineLevel="0" collapsed="false">
      <c r="A829" s="351"/>
    </row>
    <row r="830" customFormat="false" ht="15" hidden="false" customHeight="false" outlineLevel="0" collapsed="false">
      <c r="A830" s="351"/>
    </row>
    <row r="831" customFormat="false" ht="15" hidden="false" customHeight="false" outlineLevel="0" collapsed="false">
      <c r="A831" s="351"/>
    </row>
    <row r="832" customFormat="false" ht="15" hidden="false" customHeight="false" outlineLevel="0" collapsed="false">
      <c r="A832" s="351"/>
    </row>
    <row r="833" customFormat="false" ht="15" hidden="false" customHeight="false" outlineLevel="0" collapsed="false">
      <c r="A833" s="351"/>
    </row>
    <row r="834" customFormat="false" ht="15" hidden="false" customHeight="false" outlineLevel="0" collapsed="false">
      <c r="A834" s="351"/>
    </row>
    <row r="835" customFormat="false" ht="15" hidden="false" customHeight="false" outlineLevel="0" collapsed="false">
      <c r="A835" s="351"/>
    </row>
    <row r="836" customFormat="false" ht="15" hidden="false" customHeight="false" outlineLevel="0" collapsed="false">
      <c r="A836" s="351"/>
    </row>
    <row r="837" customFormat="false" ht="15" hidden="false" customHeight="false" outlineLevel="0" collapsed="false">
      <c r="A837" s="351"/>
    </row>
    <row r="838" customFormat="false" ht="15" hidden="false" customHeight="false" outlineLevel="0" collapsed="false">
      <c r="A838" s="351"/>
    </row>
    <row r="839" customFormat="false" ht="15" hidden="false" customHeight="false" outlineLevel="0" collapsed="false">
      <c r="A839" s="351"/>
    </row>
    <row r="840" customFormat="false" ht="15" hidden="false" customHeight="false" outlineLevel="0" collapsed="false">
      <c r="A840" s="351"/>
    </row>
    <row r="841" customFormat="false" ht="15" hidden="false" customHeight="false" outlineLevel="0" collapsed="false">
      <c r="A841" s="351"/>
    </row>
    <row r="842" customFormat="false" ht="15" hidden="false" customHeight="false" outlineLevel="0" collapsed="false">
      <c r="A842" s="351"/>
    </row>
    <row r="843" customFormat="false" ht="15" hidden="false" customHeight="false" outlineLevel="0" collapsed="false">
      <c r="A843" s="351"/>
    </row>
    <row r="844" customFormat="false" ht="15" hidden="false" customHeight="false" outlineLevel="0" collapsed="false">
      <c r="A844" s="351"/>
    </row>
    <row r="845" customFormat="false" ht="15" hidden="false" customHeight="false" outlineLevel="0" collapsed="false">
      <c r="A845" s="351"/>
    </row>
    <row r="846" customFormat="false" ht="15" hidden="false" customHeight="false" outlineLevel="0" collapsed="false">
      <c r="A846" s="351"/>
    </row>
    <row r="847" customFormat="false" ht="15" hidden="false" customHeight="false" outlineLevel="0" collapsed="false">
      <c r="A847" s="351"/>
    </row>
    <row r="848" customFormat="false" ht="15" hidden="false" customHeight="false" outlineLevel="0" collapsed="false">
      <c r="A848" s="351"/>
    </row>
    <row r="849" customFormat="false" ht="15" hidden="false" customHeight="false" outlineLevel="0" collapsed="false">
      <c r="A849" s="351"/>
    </row>
    <row r="850" customFormat="false" ht="15" hidden="false" customHeight="false" outlineLevel="0" collapsed="false">
      <c r="A850" s="351"/>
    </row>
    <row r="851" customFormat="false" ht="15" hidden="false" customHeight="false" outlineLevel="0" collapsed="false">
      <c r="A851" s="351"/>
    </row>
    <row r="852" customFormat="false" ht="15" hidden="false" customHeight="false" outlineLevel="0" collapsed="false">
      <c r="A852" s="351"/>
    </row>
    <row r="853" customFormat="false" ht="15" hidden="false" customHeight="false" outlineLevel="0" collapsed="false">
      <c r="A853" s="351"/>
    </row>
    <row r="854" customFormat="false" ht="15" hidden="false" customHeight="false" outlineLevel="0" collapsed="false">
      <c r="A854" s="351"/>
    </row>
    <row r="855" customFormat="false" ht="15" hidden="false" customHeight="false" outlineLevel="0" collapsed="false">
      <c r="A855" s="351"/>
    </row>
    <row r="856" customFormat="false" ht="15" hidden="false" customHeight="false" outlineLevel="0" collapsed="false">
      <c r="A856" s="351"/>
    </row>
    <row r="857" customFormat="false" ht="15" hidden="false" customHeight="false" outlineLevel="0" collapsed="false">
      <c r="A857" s="351"/>
    </row>
    <row r="858" customFormat="false" ht="15" hidden="false" customHeight="false" outlineLevel="0" collapsed="false">
      <c r="A858" s="351"/>
    </row>
    <row r="859" customFormat="false" ht="15" hidden="false" customHeight="false" outlineLevel="0" collapsed="false">
      <c r="A859" s="351"/>
    </row>
    <row r="860" customFormat="false" ht="15" hidden="false" customHeight="false" outlineLevel="0" collapsed="false">
      <c r="A860" s="351"/>
    </row>
    <row r="861" customFormat="false" ht="15" hidden="false" customHeight="false" outlineLevel="0" collapsed="false">
      <c r="A861" s="351"/>
    </row>
    <row r="862" customFormat="false" ht="15" hidden="false" customHeight="false" outlineLevel="0" collapsed="false">
      <c r="A862" s="351"/>
    </row>
    <row r="863" customFormat="false" ht="15" hidden="false" customHeight="false" outlineLevel="0" collapsed="false">
      <c r="A863" s="351"/>
    </row>
    <row r="864" customFormat="false" ht="15" hidden="false" customHeight="false" outlineLevel="0" collapsed="false">
      <c r="A864" s="351"/>
    </row>
    <row r="865" customFormat="false" ht="15" hidden="false" customHeight="false" outlineLevel="0" collapsed="false">
      <c r="A865" s="351"/>
    </row>
    <row r="866" customFormat="false" ht="15" hidden="false" customHeight="false" outlineLevel="0" collapsed="false">
      <c r="A866" s="351"/>
    </row>
    <row r="867" customFormat="false" ht="15" hidden="false" customHeight="false" outlineLevel="0" collapsed="false">
      <c r="A867" s="351"/>
    </row>
    <row r="868" customFormat="false" ht="15" hidden="false" customHeight="false" outlineLevel="0" collapsed="false">
      <c r="A868" s="351"/>
    </row>
    <row r="869" customFormat="false" ht="15" hidden="false" customHeight="false" outlineLevel="0" collapsed="false">
      <c r="A869" s="351"/>
    </row>
    <row r="870" customFormat="false" ht="15" hidden="false" customHeight="false" outlineLevel="0" collapsed="false">
      <c r="A870" s="351"/>
    </row>
    <row r="871" customFormat="false" ht="15" hidden="false" customHeight="false" outlineLevel="0" collapsed="false">
      <c r="A871" s="351"/>
    </row>
    <row r="872" customFormat="false" ht="15" hidden="false" customHeight="false" outlineLevel="0" collapsed="false">
      <c r="A872" s="351"/>
    </row>
    <row r="873" customFormat="false" ht="15" hidden="false" customHeight="false" outlineLevel="0" collapsed="false">
      <c r="A873" s="351"/>
    </row>
    <row r="874" customFormat="false" ht="15" hidden="false" customHeight="false" outlineLevel="0" collapsed="false">
      <c r="A874" s="351"/>
    </row>
    <row r="875" customFormat="false" ht="15" hidden="false" customHeight="false" outlineLevel="0" collapsed="false">
      <c r="A875" s="351"/>
    </row>
    <row r="876" customFormat="false" ht="15" hidden="false" customHeight="false" outlineLevel="0" collapsed="false">
      <c r="A876" s="351"/>
    </row>
    <row r="877" customFormat="false" ht="15" hidden="false" customHeight="false" outlineLevel="0" collapsed="false">
      <c r="A877" s="351"/>
    </row>
    <row r="878" customFormat="false" ht="15" hidden="false" customHeight="false" outlineLevel="0" collapsed="false">
      <c r="A878" s="351"/>
    </row>
    <row r="879" customFormat="false" ht="15" hidden="false" customHeight="false" outlineLevel="0" collapsed="false">
      <c r="A879" s="351"/>
    </row>
    <row r="880" customFormat="false" ht="15" hidden="false" customHeight="false" outlineLevel="0" collapsed="false">
      <c r="A880" s="351"/>
    </row>
    <row r="881" customFormat="false" ht="15" hidden="false" customHeight="false" outlineLevel="0" collapsed="false">
      <c r="A881" s="351"/>
    </row>
    <row r="882" customFormat="false" ht="15" hidden="false" customHeight="false" outlineLevel="0" collapsed="false">
      <c r="A882" s="351"/>
    </row>
    <row r="883" customFormat="false" ht="15" hidden="false" customHeight="false" outlineLevel="0" collapsed="false">
      <c r="A883" s="351"/>
    </row>
    <row r="884" customFormat="false" ht="15" hidden="false" customHeight="false" outlineLevel="0" collapsed="false">
      <c r="A884" s="351"/>
    </row>
    <row r="885" customFormat="false" ht="15" hidden="false" customHeight="false" outlineLevel="0" collapsed="false">
      <c r="A885" s="351"/>
    </row>
    <row r="886" customFormat="false" ht="15" hidden="false" customHeight="false" outlineLevel="0" collapsed="false">
      <c r="A886" s="351"/>
    </row>
    <row r="887" customFormat="false" ht="15" hidden="false" customHeight="false" outlineLevel="0" collapsed="false">
      <c r="A887" s="351"/>
    </row>
    <row r="888" customFormat="false" ht="15" hidden="false" customHeight="false" outlineLevel="0" collapsed="false">
      <c r="A888" s="351"/>
    </row>
    <row r="889" customFormat="false" ht="15" hidden="false" customHeight="false" outlineLevel="0" collapsed="false">
      <c r="A889" s="351"/>
    </row>
    <row r="890" customFormat="false" ht="15" hidden="false" customHeight="false" outlineLevel="0" collapsed="false">
      <c r="A890" s="351"/>
    </row>
    <row r="891" customFormat="false" ht="15" hidden="false" customHeight="false" outlineLevel="0" collapsed="false">
      <c r="A891" s="351"/>
    </row>
    <row r="892" customFormat="false" ht="15" hidden="false" customHeight="false" outlineLevel="0" collapsed="false">
      <c r="A892" s="351"/>
    </row>
    <row r="893" customFormat="false" ht="15" hidden="false" customHeight="false" outlineLevel="0" collapsed="false">
      <c r="A893" s="351"/>
    </row>
    <row r="894" customFormat="false" ht="15" hidden="false" customHeight="false" outlineLevel="0" collapsed="false">
      <c r="A894" s="351"/>
    </row>
    <row r="895" customFormat="false" ht="15" hidden="false" customHeight="false" outlineLevel="0" collapsed="false">
      <c r="A895" s="351"/>
    </row>
    <row r="896" customFormat="false" ht="15" hidden="false" customHeight="false" outlineLevel="0" collapsed="false">
      <c r="A896" s="351"/>
    </row>
    <row r="897" customFormat="false" ht="15" hidden="false" customHeight="false" outlineLevel="0" collapsed="false">
      <c r="A897" s="351"/>
    </row>
    <row r="898" customFormat="false" ht="15" hidden="false" customHeight="false" outlineLevel="0" collapsed="false">
      <c r="A898" s="351"/>
    </row>
    <row r="899" customFormat="false" ht="15" hidden="false" customHeight="false" outlineLevel="0" collapsed="false">
      <c r="A899" s="351"/>
    </row>
    <row r="900" customFormat="false" ht="15" hidden="false" customHeight="false" outlineLevel="0" collapsed="false">
      <c r="A900" s="351"/>
    </row>
    <row r="901" customFormat="false" ht="15" hidden="false" customHeight="false" outlineLevel="0" collapsed="false">
      <c r="A901" s="351"/>
    </row>
    <row r="902" customFormat="false" ht="15" hidden="false" customHeight="false" outlineLevel="0" collapsed="false">
      <c r="A902" s="351"/>
    </row>
    <row r="903" customFormat="false" ht="15" hidden="false" customHeight="false" outlineLevel="0" collapsed="false">
      <c r="A903" s="351"/>
    </row>
    <row r="904" customFormat="false" ht="15" hidden="false" customHeight="false" outlineLevel="0" collapsed="false">
      <c r="A904" s="351"/>
    </row>
    <row r="905" customFormat="false" ht="15" hidden="false" customHeight="false" outlineLevel="0" collapsed="false">
      <c r="A905" s="351"/>
    </row>
    <row r="906" customFormat="false" ht="15" hidden="false" customHeight="false" outlineLevel="0" collapsed="false">
      <c r="A906" s="351"/>
    </row>
    <row r="907" customFormat="false" ht="15" hidden="false" customHeight="false" outlineLevel="0" collapsed="false">
      <c r="A907" s="351"/>
    </row>
    <row r="908" customFormat="false" ht="15" hidden="false" customHeight="false" outlineLevel="0" collapsed="false">
      <c r="A908" s="351"/>
    </row>
    <row r="909" customFormat="false" ht="15" hidden="false" customHeight="false" outlineLevel="0" collapsed="false">
      <c r="A909" s="351"/>
    </row>
    <row r="910" customFormat="false" ht="15" hidden="false" customHeight="false" outlineLevel="0" collapsed="false">
      <c r="A910" s="351"/>
    </row>
    <row r="911" customFormat="false" ht="15" hidden="false" customHeight="false" outlineLevel="0" collapsed="false">
      <c r="A911" s="351"/>
    </row>
    <row r="912" customFormat="false" ht="15" hidden="false" customHeight="false" outlineLevel="0" collapsed="false">
      <c r="A912" s="351"/>
    </row>
    <row r="913" customFormat="false" ht="15" hidden="false" customHeight="false" outlineLevel="0" collapsed="false">
      <c r="A913" s="351"/>
    </row>
    <row r="914" customFormat="false" ht="15" hidden="false" customHeight="false" outlineLevel="0" collapsed="false">
      <c r="A914" s="351"/>
    </row>
    <row r="915" customFormat="false" ht="15" hidden="false" customHeight="false" outlineLevel="0" collapsed="false">
      <c r="A915" s="351"/>
    </row>
    <row r="916" customFormat="false" ht="15" hidden="false" customHeight="false" outlineLevel="0" collapsed="false">
      <c r="A916" s="351"/>
    </row>
    <row r="917" customFormat="false" ht="15" hidden="false" customHeight="false" outlineLevel="0" collapsed="false">
      <c r="A917" s="351"/>
    </row>
    <row r="918" customFormat="false" ht="15" hidden="false" customHeight="false" outlineLevel="0" collapsed="false">
      <c r="A918" s="351"/>
    </row>
    <row r="919" customFormat="false" ht="15" hidden="false" customHeight="false" outlineLevel="0" collapsed="false">
      <c r="A919" s="351"/>
    </row>
    <row r="920" customFormat="false" ht="15" hidden="false" customHeight="false" outlineLevel="0" collapsed="false">
      <c r="A920" s="351"/>
    </row>
    <row r="921" customFormat="false" ht="15" hidden="false" customHeight="false" outlineLevel="0" collapsed="false">
      <c r="A921" s="351"/>
    </row>
    <row r="922" customFormat="false" ht="15" hidden="false" customHeight="false" outlineLevel="0" collapsed="false">
      <c r="A922" s="351"/>
    </row>
    <row r="923" customFormat="false" ht="15" hidden="false" customHeight="false" outlineLevel="0" collapsed="false">
      <c r="A923" s="351"/>
    </row>
    <row r="924" customFormat="false" ht="15" hidden="false" customHeight="false" outlineLevel="0" collapsed="false">
      <c r="A924" s="351"/>
    </row>
    <row r="925" customFormat="false" ht="15" hidden="false" customHeight="false" outlineLevel="0" collapsed="false">
      <c r="A925" s="351"/>
    </row>
    <row r="926" customFormat="false" ht="15" hidden="false" customHeight="false" outlineLevel="0" collapsed="false">
      <c r="A926" s="351"/>
    </row>
    <row r="927" customFormat="false" ht="15" hidden="false" customHeight="false" outlineLevel="0" collapsed="false">
      <c r="A927" s="351"/>
    </row>
    <row r="928" customFormat="false" ht="15" hidden="false" customHeight="false" outlineLevel="0" collapsed="false">
      <c r="A928" s="351"/>
    </row>
    <row r="929" customFormat="false" ht="15" hidden="false" customHeight="false" outlineLevel="0" collapsed="false">
      <c r="A929" s="351"/>
    </row>
    <row r="930" customFormat="false" ht="15" hidden="false" customHeight="false" outlineLevel="0" collapsed="false">
      <c r="A930" s="351"/>
    </row>
    <row r="931" customFormat="false" ht="15" hidden="false" customHeight="false" outlineLevel="0" collapsed="false">
      <c r="A931" s="351"/>
    </row>
    <row r="932" customFormat="false" ht="15" hidden="false" customHeight="false" outlineLevel="0" collapsed="false">
      <c r="A932" s="351"/>
    </row>
    <row r="933" customFormat="false" ht="15" hidden="false" customHeight="false" outlineLevel="0" collapsed="false">
      <c r="A933" s="351"/>
    </row>
    <row r="934" customFormat="false" ht="15" hidden="false" customHeight="false" outlineLevel="0" collapsed="false">
      <c r="A934" s="351"/>
    </row>
    <row r="935" customFormat="false" ht="15" hidden="false" customHeight="false" outlineLevel="0" collapsed="false">
      <c r="A935" s="351"/>
    </row>
    <row r="936" customFormat="false" ht="15" hidden="false" customHeight="false" outlineLevel="0" collapsed="false">
      <c r="A936" s="351"/>
    </row>
    <row r="937" customFormat="false" ht="15" hidden="false" customHeight="false" outlineLevel="0" collapsed="false">
      <c r="A937" s="351"/>
    </row>
    <row r="938" customFormat="false" ht="15" hidden="false" customHeight="false" outlineLevel="0" collapsed="false">
      <c r="A938" s="351"/>
    </row>
    <row r="939" customFormat="false" ht="15" hidden="false" customHeight="false" outlineLevel="0" collapsed="false">
      <c r="A939" s="351"/>
    </row>
    <row r="940" customFormat="false" ht="15" hidden="false" customHeight="false" outlineLevel="0" collapsed="false">
      <c r="A940" s="351"/>
    </row>
    <row r="941" customFormat="false" ht="15" hidden="false" customHeight="false" outlineLevel="0" collapsed="false">
      <c r="A941" s="351"/>
    </row>
    <row r="942" customFormat="false" ht="15" hidden="false" customHeight="false" outlineLevel="0" collapsed="false">
      <c r="A942" s="351"/>
    </row>
    <row r="943" customFormat="false" ht="15" hidden="false" customHeight="false" outlineLevel="0" collapsed="false">
      <c r="A943" s="351"/>
    </row>
    <row r="944" customFormat="false" ht="15" hidden="false" customHeight="false" outlineLevel="0" collapsed="false">
      <c r="A944" s="351"/>
    </row>
    <row r="945" customFormat="false" ht="15" hidden="false" customHeight="false" outlineLevel="0" collapsed="false">
      <c r="A945" s="351"/>
    </row>
    <row r="946" customFormat="false" ht="15" hidden="false" customHeight="false" outlineLevel="0" collapsed="false">
      <c r="A946" s="351"/>
    </row>
    <row r="947" customFormat="false" ht="15" hidden="false" customHeight="false" outlineLevel="0" collapsed="false">
      <c r="A947" s="351"/>
    </row>
    <row r="948" customFormat="false" ht="15" hidden="false" customHeight="false" outlineLevel="0" collapsed="false">
      <c r="A948" s="351"/>
    </row>
    <row r="949" customFormat="false" ht="15" hidden="false" customHeight="false" outlineLevel="0" collapsed="false">
      <c r="A949" s="351"/>
    </row>
    <row r="950" customFormat="false" ht="15" hidden="false" customHeight="false" outlineLevel="0" collapsed="false">
      <c r="A950" s="351"/>
    </row>
    <row r="951" customFormat="false" ht="15" hidden="false" customHeight="false" outlineLevel="0" collapsed="false">
      <c r="A951" s="351"/>
    </row>
    <row r="952" customFormat="false" ht="15" hidden="false" customHeight="false" outlineLevel="0" collapsed="false">
      <c r="A952" s="351"/>
    </row>
    <row r="953" customFormat="false" ht="15" hidden="false" customHeight="false" outlineLevel="0" collapsed="false">
      <c r="A953" s="351"/>
    </row>
    <row r="954" customFormat="false" ht="15" hidden="false" customHeight="false" outlineLevel="0" collapsed="false">
      <c r="A954" s="351"/>
    </row>
    <row r="955" customFormat="false" ht="15" hidden="false" customHeight="false" outlineLevel="0" collapsed="false">
      <c r="A955" s="351"/>
    </row>
    <row r="956" customFormat="false" ht="15" hidden="false" customHeight="false" outlineLevel="0" collapsed="false">
      <c r="A956" s="351"/>
    </row>
    <row r="957" customFormat="false" ht="15" hidden="false" customHeight="false" outlineLevel="0" collapsed="false">
      <c r="A957" s="351"/>
    </row>
    <row r="958" customFormat="false" ht="15" hidden="false" customHeight="false" outlineLevel="0" collapsed="false">
      <c r="A958" s="351"/>
    </row>
    <row r="959" customFormat="false" ht="15" hidden="false" customHeight="false" outlineLevel="0" collapsed="false">
      <c r="A959" s="351"/>
    </row>
    <row r="960" customFormat="false" ht="15" hidden="false" customHeight="false" outlineLevel="0" collapsed="false">
      <c r="A960" s="351"/>
    </row>
    <row r="961" customFormat="false" ht="15" hidden="false" customHeight="false" outlineLevel="0" collapsed="false">
      <c r="A961" s="351"/>
    </row>
    <row r="962" customFormat="false" ht="15" hidden="false" customHeight="false" outlineLevel="0" collapsed="false">
      <c r="A962" s="351"/>
    </row>
    <row r="963" customFormat="false" ht="15" hidden="false" customHeight="false" outlineLevel="0" collapsed="false">
      <c r="A963" s="351"/>
    </row>
    <row r="964" customFormat="false" ht="15" hidden="false" customHeight="false" outlineLevel="0" collapsed="false">
      <c r="A964" s="351"/>
    </row>
    <row r="965" customFormat="false" ht="15" hidden="false" customHeight="false" outlineLevel="0" collapsed="false">
      <c r="A965" s="351"/>
    </row>
    <row r="966" customFormat="false" ht="15" hidden="false" customHeight="false" outlineLevel="0" collapsed="false">
      <c r="A966" s="351"/>
    </row>
    <row r="967" customFormat="false" ht="15" hidden="false" customHeight="false" outlineLevel="0" collapsed="false">
      <c r="A967" s="351"/>
    </row>
    <row r="968" customFormat="false" ht="15" hidden="false" customHeight="false" outlineLevel="0" collapsed="false">
      <c r="A968" s="351"/>
    </row>
    <row r="969" customFormat="false" ht="15" hidden="false" customHeight="false" outlineLevel="0" collapsed="false">
      <c r="A969" s="351"/>
    </row>
    <row r="970" customFormat="false" ht="15" hidden="false" customHeight="false" outlineLevel="0" collapsed="false">
      <c r="A970" s="351"/>
    </row>
    <row r="971" customFormat="false" ht="15" hidden="false" customHeight="false" outlineLevel="0" collapsed="false">
      <c r="A971" s="351"/>
    </row>
    <row r="972" customFormat="false" ht="15" hidden="false" customHeight="false" outlineLevel="0" collapsed="false">
      <c r="A972" s="351"/>
    </row>
    <row r="973" customFormat="false" ht="15" hidden="false" customHeight="false" outlineLevel="0" collapsed="false">
      <c r="A973" s="351"/>
    </row>
    <row r="974" customFormat="false" ht="15" hidden="false" customHeight="false" outlineLevel="0" collapsed="false">
      <c r="A974" s="351"/>
    </row>
    <row r="975" customFormat="false" ht="15" hidden="false" customHeight="false" outlineLevel="0" collapsed="false">
      <c r="A975" s="351"/>
    </row>
    <row r="976" customFormat="false" ht="15" hidden="false" customHeight="false" outlineLevel="0" collapsed="false">
      <c r="A976" s="351"/>
    </row>
    <row r="977" customFormat="false" ht="15" hidden="false" customHeight="false" outlineLevel="0" collapsed="false">
      <c r="A977" s="351"/>
    </row>
    <row r="978" customFormat="false" ht="15" hidden="false" customHeight="false" outlineLevel="0" collapsed="false">
      <c r="A978" s="351"/>
    </row>
    <row r="979" customFormat="false" ht="15" hidden="false" customHeight="false" outlineLevel="0" collapsed="false">
      <c r="A979" s="351"/>
    </row>
    <row r="980" customFormat="false" ht="15" hidden="false" customHeight="false" outlineLevel="0" collapsed="false">
      <c r="A980" s="351"/>
    </row>
    <row r="981" customFormat="false" ht="15" hidden="false" customHeight="false" outlineLevel="0" collapsed="false">
      <c r="A981" s="351"/>
    </row>
    <row r="982" customFormat="false" ht="15" hidden="false" customHeight="false" outlineLevel="0" collapsed="false">
      <c r="A982" s="351"/>
    </row>
    <row r="983" customFormat="false" ht="15" hidden="false" customHeight="false" outlineLevel="0" collapsed="false">
      <c r="A983" s="351"/>
    </row>
    <row r="984" customFormat="false" ht="15" hidden="false" customHeight="false" outlineLevel="0" collapsed="false">
      <c r="A984" s="351"/>
    </row>
    <row r="985" customFormat="false" ht="15" hidden="false" customHeight="false" outlineLevel="0" collapsed="false">
      <c r="A985" s="351"/>
    </row>
    <row r="986" customFormat="false" ht="15" hidden="false" customHeight="false" outlineLevel="0" collapsed="false">
      <c r="A986" s="351"/>
    </row>
    <row r="987" customFormat="false" ht="15" hidden="false" customHeight="false" outlineLevel="0" collapsed="false">
      <c r="A987" s="351"/>
    </row>
    <row r="988" customFormat="false" ht="15" hidden="false" customHeight="false" outlineLevel="0" collapsed="false">
      <c r="A988" s="351"/>
    </row>
    <row r="989" customFormat="false" ht="15" hidden="false" customHeight="false" outlineLevel="0" collapsed="false">
      <c r="A989" s="351"/>
    </row>
    <row r="990" customFormat="false" ht="15" hidden="false" customHeight="false" outlineLevel="0" collapsed="false">
      <c r="A990" s="351"/>
    </row>
    <row r="991" customFormat="false" ht="15" hidden="false" customHeight="false" outlineLevel="0" collapsed="false">
      <c r="A991" s="351"/>
    </row>
    <row r="992" customFormat="false" ht="15" hidden="false" customHeight="false" outlineLevel="0" collapsed="false">
      <c r="A992" s="351"/>
    </row>
    <row r="993" customFormat="false" ht="15" hidden="false" customHeight="false" outlineLevel="0" collapsed="false">
      <c r="A993" s="351"/>
    </row>
    <row r="994" customFormat="false" ht="15" hidden="false" customHeight="false" outlineLevel="0" collapsed="false">
      <c r="A994" s="351"/>
    </row>
    <row r="995" customFormat="false" ht="15" hidden="false" customHeight="false" outlineLevel="0" collapsed="false">
      <c r="A995" s="351"/>
    </row>
    <row r="996" customFormat="false" ht="15" hidden="false" customHeight="false" outlineLevel="0" collapsed="false">
      <c r="A996" s="351"/>
    </row>
    <row r="997" customFormat="false" ht="15" hidden="false" customHeight="false" outlineLevel="0" collapsed="false">
      <c r="A997" s="351"/>
    </row>
    <row r="998" customFormat="false" ht="15" hidden="false" customHeight="false" outlineLevel="0" collapsed="false">
      <c r="A998" s="351"/>
    </row>
    <row r="999" customFormat="false" ht="15" hidden="false" customHeight="false" outlineLevel="0" collapsed="false">
      <c r="A999" s="351"/>
    </row>
    <row r="1000" customFormat="false" ht="15" hidden="false" customHeight="false" outlineLevel="0" collapsed="false">
      <c r="A1000" s="351"/>
    </row>
    <row r="1001" customFormat="false" ht="15" hidden="false" customHeight="false" outlineLevel="0" collapsed="false">
      <c r="A1001" s="351"/>
    </row>
  </sheetData>
  <mergeCells count="1">
    <mergeCell ref="B1:L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0.38"/>
    <col collapsed="false" customWidth="true" hidden="false" outlineLevel="0" max="2" min="2" style="1" width="20"/>
  </cols>
  <sheetData>
    <row r="1" customFormat="false" ht="36" hidden="false" customHeight="true" outlineLevel="0" collapsed="false">
      <c r="A1" s="352"/>
      <c r="B1" s="353" t="s">
        <v>55</v>
      </c>
      <c r="C1" s="353" t="s">
        <v>56</v>
      </c>
      <c r="D1" s="353" t="s">
        <v>57</v>
      </c>
      <c r="E1" s="353" t="s">
        <v>58</v>
      </c>
      <c r="F1" s="353" t="s">
        <v>59</v>
      </c>
      <c r="G1" s="353" t="s">
        <v>60</v>
      </c>
      <c r="H1" s="353" t="s">
        <v>61</v>
      </c>
      <c r="I1" s="353" t="s">
        <v>134</v>
      </c>
      <c r="J1" s="353" t="s">
        <v>63</v>
      </c>
      <c r="K1" s="354" t="s">
        <v>64</v>
      </c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  <c r="X1" s="355"/>
      <c r="Y1" s="355"/>
      <c r="Z1" s="355"/>
    </row>
    <row r="2" customFormat="false" ht="15" hidden="false" customHeight="false" outlineLevel="0" collapsed="false">
      <c r="A2" s="356" t="s">
        <v>3</v>
      </c>
      <c r="B2" s="351" t="n">
        <v>18</v>
      </c>
      <c r="C2" s="351" t="n">
        <v>18</v>
      </c>
      <c r="D2" s="351" t="n">
        <v>18</v>
      </c>
      <c r="E2" s="351" t="n">
        <v>18</v>
      </c>
      <c r="F2" s="351" t="n">
        <v>18</v>
      </c>
      <c r="G2" s="351" t="n">
        <v>18</v>
      </c>
      <c r="H2" s="351" t="n">
        <v>18</v>
      </c>
      <c r="I2" s="351" t="n">
        <v>18</v>
      </c>
      <c r="J2" s="351" t="n">
        <v>18</v>
      </c>
      <c r="K2" s="357" t="n">
        <v>18</v>
      </c>
    </row>
    <row r="3" customFormat="false" ht="15" hidden="false" customHeight="false" outlineLevel="0" collapsed="false">
      <c r="A3" s="356" t="s">
        <v>114</v>
      </c>
      <c r="B3" s="325" t="n">
        <v>78</v>
      </c>
      <c r="C3" s="325" t="n">
        <v>77.25</v>
      </c>
      <c r="D3" s="325" t="n">
        <v>75.75</v>
      </c>
      <c r="E3" s="325" t="n">
        <v>73.75</v>
      </c>
      <c r="F3" s="325" t="n">
        <v>68.75</v>
      </c>
      <c r="G3" s="325" t="n">
        <v>65.5</v>
      </c>
      <c r="H3" s="325" t="n">
        <v>64.5</v>
      </c>
      <c r="I3" s="325" t="n">
        <v>64.5</v>
      </c>
      <c r="J3" s="325" t="n">
        <v>56.5</v>
      </c>
      <c r="K3" s="358" t="n">
        <v>52</v>
      </c>
    </row>
    <row r="4" customFormat="false" ht="15" hidden="true" customHeight="false" outlineLevel="0" collapsed="false">
      <c r="A4" s="359" t="s">
        <v>13</v>
      </c>
      <c r="B4" s="325"/>
      <c r="K4" s="357"/>
    </row>
    <row r="5" customFormat="false" ht="15" hidden="false" customHeight="false" outlineLevel="0" collapsed="false">
      <c r="A5" s="359" t="s">
        <v>7</v>
      </c>
      <c r="B5" s="325" t="n">
        <f aca="false">(B7+B8+B9)/B2</f>
        <v>3.61111111111111</v>
      </c>
      <c r="C5" s="325" t="n">
        <f aca="false">(C7+C8+C9)/C2</f>
        <v>3.73611111111111</v>
      </c>
      <c r="D5" s="325" t="n">
        <f aca="false">(D7+D8+D9)/D2</f>
        <v>3.26388888888889</v>
      </c>
      <c r="E5" s="325" t="n">
        <f aca="false">(E7+E8+E9)/E2</f>
        <v>3.54166666666667</v>
      </c>
      <c r="F5" s="325" t="n">
        <f aca="false">(F7+F8+F9)/F2</f>
        <v>3.33333333333333</v>
      </c>
      <c r="G5" s="325" t="n">
        <f aca="false">(G7+G8+G9)/G2</f>
        <v>2.94444444444444</v>
      </c>
      <c r="H5" s="325" t="n">
        <f aca="false">(H7+H8+H9)/H2</f>
        <v>3.02777777777778</v>
      </c>
      <c r="I5" s="325" t="n">
        <f aca="false">(I7+I8+I9)/I2</f>
        <v>2.88888888888889</v>
      </c>
      <c r="J5" s="325" t="n">
        <f aca="false">(J7+J8+J9)/J2</f>
        <v>2.72222222222222</v>
      </c>
      <c r="K5" s="358" t="n">
        <f aca="false">(K7+K8+K9)/K2</f>
        <v>2.29166666666667</v>
      </c>
    </row>
    <row r="6" customFormat="false" ht="15" hidden="false" customHeight="false" outlineLevel="0" collapsed="false">
      <c r="A6" s="356" t="s">
        <v>5</v>
      </c>
      <c r="B6" s="325" t="n">
        <v>15</v>
      </c>
      <c r="C6" s="325" t="n">
        <v>12.5</v>
      </c>
      <c r="D6" s="325" t="n">
        <v>17.5</v>
      </c>
      <c r="E6" s="325" t="n">
        <v>10</v>
      </c>
      <c r="F6" s="325" t="n">
        <v>10</v>
      </c>
      <c r="G6" s="325" t="n">
        <v>12.5</v>
      </c>
      <c r="H6" s="325" t="n">
        <v>10</v>
      </c>
      <c r="I6" s="325" t="n">
        <v>12.5</v>
      </c>
      <c r="J6" s="325" t="n">
        <v>7.5</v>
      </c>
      <c r="K6" s="358" t="n">
        <v>12.5</v>
      </c>
    </row>
    <row r="7" customFormat="false" ht="15" hidden="false" customHeight="false" outlineLevel="0" collapsed="false">
      <c r="A7" s="356" t="s">
        <v>14</v>
      </c>
      <c r="B7" s="325" t="n">
        <v>63</v>
      </c>
      <c r="C7" s="325" t="n">
        <v>64.75</v>
      </c>
      <c r="D7" s="325" t="n">
        <v>58.25</v>
      </c>
      <c r="E7" s="325" t="n">
        <v>63.75</v>
      </c>
      <c r="F7" s="325" t="n">
        <v>58.75</v>
      </c>
      <c r="G7" s="325" t="n">
        <v>53</v>
      </c>
      <c r="H7" s="325" t="n">
        <v>54.5</v>
      </c>
      <c r="I7" s="325" t="n">
        <v>52</v>
      </c>
      <c r="J7" s="325" t="n">
        <v>49</v>
      </c>
      <c r="K7" s="358" t="n">
        <v>39.5</v>
      </c>
    </row>
    <row r="8" customFormat="false" ht="15" hidden="false" customHeight="false" outlineLevel="0" collapsed="false">
      <c r="A8" s="356" t="s">
        <v>8</v>
      </c>
      <c r="B8" s="325" t="n">
        <v>0.5</v>
      </c>
      <c r="C8" s="325" t="n">
        <v>1</v>
      </c>
      <c r="D8" s="325" t="n">
        <v>0</v>
      </c>
      <c r="E8" s="351" t="n">
        <v>0</v>
      </c>
      <c r="F8" s="351" t="n">
        <v>1</v>
      </c>
      <c r="G8" s="351" t="n">
        <v>0</v>
      </c>
      <c r="H8" s="351" t="n">
        <v>0</v>
      </c>
      <c r="I8" s="351" t="n">
        <v>0</v>
      </c>
      <c r="J8" s="351" t="n">
        <v>0</v>
      </c>
      <c r="K8" s="357" t="n">
        <v>1.5</v>
      </c>
    </row>
    <row r="9" customFormat="false" ht="15" hidden="false" customHeight="false" outlineLevel="0" collapsed="false">
      <c r="A9" s="356" t="s">
        <v>9</v>
      </c>
      <c r="B9" s="325" t="n">
        <v>1.5</v>
      </c>
      <c r="C9" s="325" t="n">
        <v>1.5</v>
      </c>
      <c r="D9" s="325" t="n">
        <v>0.5</v>
      </c>
      <c r="E9" s="351" t="n">
        <v>0</v>
      </c>
      <c r="F9" s="351" t="n">
        <v>0.25</v>
      </c>
      <c r="G9" s="351" t="n">
        <v>0</v>
      </c>
      <c r="H9" s="351" t="n">
        <v>0</v>
      </c>
      <c r="I9" s="351" t="n">
        <v>0</v>
      </c>
      <c r="J9" s="351" t="n">
        <v>0</v>
      </c>
      <c r="K9" s="357" t="n">
        <v>0.25</v>
      </c>
    </row>
    <row r="10" customFormat="false" ht="15" hidden="false" customHeight="false" outlineLevel="0" collapsed="false">
      <c r="A10" s="360" t="s">
        <v>171</v>
      </c>
      <c r="B10" s="361" t="n">
        <v>12</v>
      </c>
      <c r="C10" s="361" t="n">
        <v>12</v>
      </c>
      <c r="D10" s="361" t="n">
        <v>11</v>
      </c>
      <c r="E10" s="361" t="n">
        <v>14</v>
      </c>
      <c r="F10" s="361" t="n">
        <v>16</v>
      </c>
      <c r="G10" s="361" t="n">
        <v>15</v>
      </c>
      <c r="H10" s="361" t="n">
        <v>13</v>
      </c>
      <c r="I10" s="361" t="n">
        <v>12</v>
      </c>
      <c r="J10" s="361" t="n">
        <v>8</v>
      </c>
      <c r="K10" s="362" t="n">
        <v>13</v>
      </c>
    </row>
    <row r="11" customFormat="false" ht="15" hidden="false" customHeight="false" outlineLevel="0" collapsed="false">
      <c r="A11" s="360" t="s">
        <v>172</v>
      </c>
      <c r="B11" s="361" t="n">
        <v>6</v>
      </c>
      <c r="C11" s="361" t="n">
        <v>6</v>
      </c>
      <c r="D11" s="361" t="n">
        <v>7</v>
      </c>
      <c r="E11" s="361" t="n">
        <v>4</v>
      </c>
      <c r="F11" s="361" t="n">
        <v>2</v>
      </c>
      <c r="G11" s="361" t="n">
        <v>3</v>
      </c>
      <c r="H11" s="361" t="n">
        <v>5</v>
      </c>
      <c r="I11" s="361" t="n">
        <v>6</v>
      </c>
      <c r="J11" s="361" t="n">
        <v>10</v>
      </c>
      <c r="K11" s="362" t="n">
        <v>5</v>
      </c>
    </row>
    <row r="12" customFormat="false" ht="15" hidden="false" customHeight="false" outlineLevel="0" collapsed="false">
      <c r="A12" s="363" t="s">
        <v>173</v>
      </c>
      <c r="B12" s="351" t="n">
        <v>1</v>
      </c>
      <c r="C12" s="351" t="n">
        <v>4</v>
      </c>
      <c r="D12" s="351" t="n">
        <v>5</v>
      </c>
      <c r="E12" s="351" t="n">
        <v>1</v>
      </c>
      <c r="F12" s="351" t="n">
        <v>2</v>
      </c>
      <c r="G12" s="351" t="n">
        <v>2</v>
      </c>
      <c r="H12" s="351" t="n">
        <v>1</v>
      </c>
      <c r="I12" s="351" t="n">
        <v>1</v>
      </c>
      <c r="J12" s="351" t="n">
        <v>4</v>
      </c>
      <c r="K12" s="357" t="n">
        <v>1</v>
      </c>
    </row>
    <row r="13" customFormat="false" ht="15" hidden="false" customHeight="false" outlineLevel="0" collapsed="false">
      <c r="A13" s="363" t="s">
        <v>174</v>
      </c>
      <c r="B13" s="351" t="n">
        <v>2</v>
      </c>
      <c r="C13" s="351" t="n">
        <v>2</v>
      </c>
      <c r="D13" s="351" t="n">
        <v>0</v>
      </c>
      <c r="E13" s="351" t="n">
        <v>1</v>
      </c>
      <c r="F13" s="351" t="n">
        <v>0</v>
      </c>
      <c r="G13" s="351" t="n">
        <v>1</v>
      </c>
      <c r="H13" s="351" t="n">
        <v>2</v>
      </c>
      <c r="I13" s="351" t="n">
        <v>1</v>
      </c>
      <c r="J13" s="351" t="n">
        <v>3</v>
      </c>
      <c r="K13" s="357" t="n">
        <v>2</v>
      </c>
    </row>
    <row r="14" customFormat="false" ht="15" hidden="false" customHeight="false" outlineLevel="0" collapsed="false">
      <c r="A14" s="364" t="s">
        <v>175</v>
      </c>
      <c r="B14" s="351" t="n">
        <v>1</v>
      </c>
      <c r="C14" s="351" t="n">
        <v>0</v>
      </c>
      <c r="D14" s="351" t="n">
        <v>0</v>
      </c>
      <c r="E14" s="351" t="n">
        <v>1</v>
      </c>
      <c r="F14" s="351" t="n">
        <v>2</v>
      </c>
      <c r="G14" s="351" t="n">
        <v>0</v>
      </c>
      <c r="H14" s="351" t="n">
        <v>1</v>
      </c>
      <c r="I14" s="351" t="n">
        <v>1</v>
      </c>
      <c r="J14" s="351" t="n">
        <v>0</v>
      </c>
      <c r="K14" s="357" t="n">
        <v>1</v>
      </c>
    </row>
    <row r="15" customFormat="false" ht="15" hidden="false" customHeight="false" outlineLevel="0" collapsed="false">
      <c r="A15" s="364" t="s">
        <v>176</v>
      </c>
      <c r="B15" s="351" t="n">
        <v>1</v>
      </c>
      <c r="C15" s="351" t="n">
        <v>4</v>
      </c>
      <c r="D15" s="351" t="n">
        <v>1</v>
      </c>
      <c r="E15" s="351" t="n">
        <v>2</v>
      </c>
      <c r="F15" s="351" t="n">
        <v>0</v>
      </c>
      <c r="G15" s="351" t="n">
        <v>1</v>
      </c>
      <c r="H15" s="351" t="n">
        <v>0</v>
      </c>
      <c r="I15" s="351" t="n">
        <v>1</v>
      </c>
      <c r="J15" s="351" t="n">
        <v>0</v>
      </c>
      <c r="K15" s="357" t="n">
        <v>1</v>
      </c>
    </row>
    <row r="16" customFormat="false" ht="15" hidden="false" customHeight="false" outlineLevel="0" collapsed="false">
      <c r="A16" s="365" t="s">
        <v>177</v>
      </c>
      <c r="B16" s="351" t="n">
        <v>3</v>
      </c>
      <c r="C16" s="351" t="n">
        <v>0</v>
      </c>
      <c r="D16" s="351" t="n">
        <v>0</v>
      </c>
      <c r="E16" s="351" t="n">
        <v>2</v>
      </c>
      <c r="F16" s="351" t="n">
        <v>0</v>
      </c>
      <c r="G16" s="351" t="n">
        <v>0</v>
      </c>
      <c r="H16" s="351" t="n">
        <v>2</v>
      </c>
      <c r="I16" s="351" t="n">
        <v>2</v>
      </c>
      <c r="J16" s="351" t="n">
        <v>1</v>
      </c>
      <c r="K16" s="357" t="n">
        <v>1</v>
      </c>
    </row>
    <row r="17" customFormat="false" ht="15" hidden="false" customHeight="false" outlineLevel="0" collapsed="false">
      <c r="A17" s="365" t="s">
        <v>178</v>
      </c>
      <c r="B17" s="351" t="n">
        <v>0</v>
      </c>
      <c r="C17" s="351" t="n">
        <v>0</v>
      </c>
      <c r="D17" s="351" t="n">
        <v>2</v>
      </c>
      <c r="E17" s="351" t="n">
        <v>0</v>
      </c>
      <c r="F17" s="351" t="n">
        <v>0</v>
      </c>
      <c r="G17" s="351" t="n">
        <v>0</v>
      </c>
      <c r="H17" s="351" t="n">
        <v>0</v>
      </c>
      <c r="I17" s="351" t="n">
        <v>2</v>
      </c>
      <c r="J17" s="351" t="n">
        <v>2</v>
      </c>
      <c r="K17" s="357" t="n">
        <v>1</v>
      </c>
    </row>
    <row r="18" customFormat="false" ht="15" hidden="false" customHeight="false" outlineLevel="0" collapsed="false">
      <c r="A18" s="366" t="s">
        <v>179</v>
      </c>
      <c r="B18" s="351" t="n">
        <v>4</v>
      </c>
      <c r="C18" s="351" t="n">
        <v>5</v>
      </c>
      <c r="D18" s="351" t="n">
        <v>5</v>
      </c>
      <c r="E18" s="351" t="n">
        <v>5</v>
      </c>
      <c r="F18" s="351" t="n">
        <v>5</v>
      </c>
      <c r="G18" s="351" t="n">
        <v>6</v>
      </c>
      <c r="H18" s="351" t="n">
        <v>4</v>
      </c>
      <c r="I18" s="351" t="n">
        <v>3</v>
      </c>
      <c r="J18" s="351" t="n">
        <v>2</v>
      </c>
      <c r="K18" s="357" t="n">
        <v>3</v>
      </c>
    </row>
    <row r="19" customFormat="false" ht="15" hidden="false" customHeight="false" outlineLevel="0" collapsed="false">
      <c r="A19" s="366" t="s">
        <v>180</v>
      </c>
      <c r="B19" s="351" t="n">
        <v>6</v>
      </c>
      <c r="C19" s="351" t="n">
        <v>3</v>
      </c>
      <c r="D19" s="351" t="n">
        <v>5</v>
      </c>
      <c r="E19" s="351" t="n">
        <v>6</v>
      </c>
      <c r="F19" s="351" t="n">
        <v>9</v>
      </c>
      <c r="G19" s="351" t="n">
        <v>8</v>
      </c>
      <c r="H19" s="351" t="n">
        <v>8</v>
      </c>
      <c r="I19" s="351" t="n">
        <v>7</v>
      </c>
      <c r="J19" s="351" t="n">
        <v>6</v>
      </c>
      <c r="K19" s="357" t="n">
        <v>8</v>
      </c>
    </row>
    <row r="20" customFormat="false" ht="15" hidden="false" customHeight="false" outlineLevel="0" collapsed="false">
      <c r="A20" s="367" t="s">
        <v>181</v>
      </c>
      <c r="K20" s="357"/>
    </row>
    <row r="21" customFormat="false" ht="15" hidden="false" customHeight="false" outlineLevel="0" collapsed="false">
      <c r="A21" s="360" t="s">
        <v>182</v>
      </c>
      <c r="B21" s="212" t="n">
        <v>0.5</v>
      </c>
      <c r="C21" s="212" t="n">
        <v>0.5</v>
      </c>
      <c r="D21" s="212" t="n">
        <v>0.555555555555556</v>
      </c>
      <c r="E21" s="212" t="n">
        <v>0.5</v>
      </c>
      <c r="F21" s="212" t="n">
        <v>0.5</v>
      </c>
      <c r="G21" s="212" t="n">
        <v>0.444444444444444</v>
      </c>
      <c r="H21" s="212" t="n">
        <v>0.444444444444444</v>
      </c>
      <c r="I21" s="212" t="n">
        <v>0.388888888888889</v>
      </c>
      <c r="J21" s="212" t="n">
        <v>0.388888888888889</v>
      </c>
      <c r="K21" s="368" t="n">
        <v>0.333333333333333</v>
      </c>
    </row>
    <row r="22" customFormat="false" ht="15" hidden="false" customHeight="false" outlineLevel="0" collapsed="false">
      <c r="A22" s="360" t="s">
        <v>183</v>
      </c>
      <c r="B22" s="212" t="n">
        <v>0.416666666666667</v>
      </c>
      <c r="C22" s="212" t="n">
        <v>0.416666666666667</v>
      </c>
      <c r="D22" s="212" t="n">
        <v>0.454545454545455</v>
      </c>
      <c r="E22" s="212" t="n">
        <v>0.428571428571429</v>
      </c>
      <c r="F22" s="212" t="n">
        <v>0.4375</v>
      </c>
      <c r="G22" s="212" t="n">
        <v>0.4</v>
      </c>
      <c r="H22" s="212" t="n">
        <v>0.384615384615385</v>
      </c>
      <c r="I22" s="212" t="n">
        <v>0.333333333333333</v>
      </c>
      <c r="J22" s="212" t="n">
        <v>0.25</v>
      </c>
      <c r="K22" s="368" t="n">
        <v>0.307692307692308</v>
      </c>
    </row>
    <row r="23" customFormat="false" ht="15" hidden="false" customHeight="false" outlineLevel="0" collapsed="false">
      <c r="A23" s="360" t="s">
        <v>184</v>
      </c>
      <c r="B23" s="212" t="n">
        <v>0.666666666666667</v>
      </c>
      <c r="C23" s="212" t="n">
        <v>0.666666666666667</v>
      </c>
      <c r="D23" s="212" t="n">
        <v>0.714285714285714</v>
      </c>
      <c r="E23" s="212" t="n">
        <v>0.75</v>
      </c>
      <c r="F23" s="212" t="n">
        <v>1</v>
      </c>
      <c r="G23" s="212" t="n">
        <v>0.666666666666667</v>
      </c>
      <c r="H23" s="212" t="n">
        <v>0.6</v>
      </c>
      <c r="I23" s="212" t="n">
        <v>0.5</v>
      </c>
      <c r="J23" s="212" t="n">
        <v>0.5</v>
      </c>
      <c r="K23" s="368" t="n">
        <v>0.4</v>
      </c>
    </row>
    <row r="24" customFormat="false" ht="15" hidden="false" customHeight="false" outlineLevel="0" collapsed="false">
      <c r="A24" s="369" t="s">
        <v>185</v>
      </c>
      <c r="B24" s="212" t="n">
        <v>0.333333333333333</v>
      </c>
      <c r="C24" s="212" t="n">
        <v>0.666666666666667</v>
      </c>
      <c r="D24" s="212" t="n">
        <v>1</v>
      </c>
      <c r="E24" s="212" t="n">
        <v>0.5</v>
      </c>
      <c r="F24" s="212" t="n">
        <v>1</v>
      </c>
      <c r="G24" s="212" t="n">
        <v>0.666666666666667</v>
      </c>
      <c r="H24" s="212" t="n">
        <v>0.333333333333333</v>
      </c>
      <c r="I24" s="212" t="n">
        <v>0.5</v>
      </c>
      <c r="J24" s="212" t="n">
        <v>0.571428571428571</v>
      </c>
      <c r="K24" s="368" t="n">
        <v>0.333333333333333</v>
      </c>
    </row>
    <row r="25" customFormat="false" ht="15" hidden="false" customHeight="false" outlineLevel="0" collapsed="false">
      <c r="A25" s="370" t="s">
        <v>186</v>
      </c>
      <c r="B25" s="212" t="n">
        <v>0.5</v>
      </c>
      <c r="C25" s="212" t="n">
        <v>0</v>
      </c>
      <c r="D25" s="212" t="n">
        <v>0</v>
      </c>
      <c r="E25" s="212" t="n">
        <v>0.333333333333333</v>
      </c>
      <c r="F25" s="212" t="n">
        <v>1</v>
      </c>
      <c r="G25" s="212" t="n">
        <v>0</v>
      </c>
      <c r="H25" s="212" t="n">
        <v>1</v>
      </c>
      <c r="I25" s="212" t="n">
        <v>0.5</v>
      </c>
      <c r="J25" s="212" t="n">
        <v>0</v>
      </c>
      <c r="K25" s="368" t="n">
        <v>0.5</v>
      </c>
    </row>
    <row r="26" customFormat="false" ht="15" hidden="false" customHeight="false" outlineLevel="0" collapsed="false">
      <c r="A26" s="365" t="s">
        <v>187</v>
      </c>
      <c r="B26" s="212" t="n">
        <v>1</v>
      </c>
      <c r="C26" s="212" t="n">
        <v>0</v>
      </c>
      <c r="D26" s="212" t="n">
        <v>0</v>
      </c>
      <c r="E26" s="212" t="n">
        <v>1</v>
      </c>
      <c r="F26" s="212" t="n">
        <v>0</v>
      </c>
      <c r="G26" s="212" t="n">
        <v>0</v>
      </c>
      <c r="H26" s="212" t="n">
        <v>1</v>
      </c>
      <c r="I26" s="212" t="n">
        <v>0.5</v>
      </c>
      <c r="J26" s="212" t="n">
        <v>0.333333333333333</v>
      </c>
      <c r="K26" s="368" t="n">
        <v>0.5</v>
      </c>
    </row>
    <row r="27" customFormat="false" ht="15" hidden="false" customHeight="false" outlineLevel="0" collapsed="false">
      <c r="A27" s="371" t="s">
        <v>188</v>
      </c>
      <c r="B27" s="212" t="n">
        <v>0.4</v>
      </c>
      <c r="C27" s="212" t="n">
        <v>0.625</v>
      </c>
      <c r="D27" s="212" t="n">
        <v>0.5</v>
      </c>
      <c r="E27" s="212" t="n">
        <v>0.454545454545455</v>
      </c>
      <c r="F27" s="212" t="n">
        <v>0.357142857142857</v>
      </c>
      <c r="G27" s="212" t="n">
        <v>0.428571428571429</v>
      </c>
      <c r="H27" s="212" t="n">
        <v>0.333333333333333</v>
      </c>
      <c r="I27" s="212" t="n">
        <v>0.3</v>
      </c>
      <c r="J27" s="212" t="n">
        <v>0.25</v>
      </c>
      <c r="K27" s="368" t="n">
        <v>0.272727272727273</v>
      </c>
    </row>
    <row r="28" customFormat="false" ht="15" hidden="false" customHeight="false" outlineLevel="0" collapsed="false">
      <c r="A28" s="367" t="s">
        <v>189</v>
      </c>
      <c r="K28" s="357"/>
    </row>
    <row r="29" customFormat="false" ht="15" hidden="false" customHeight="false" outlineLevel="0" collapsed="false">
      <c r="A29" s="360" t="s">
        <v>190</v>
      </c>
      <c r="B29" s="351" t="n">
        <v>53.5</v>
      </c>
      <c r="C29" s="351" t="n">
        <v>52.25</v>
      </c>
      <c r="D29" s="351" t="n">
        <v>50.25</v>
      </c>
      <c r="E29" s="351" t="n">
        <v>51.25</v>
      </c>
      <c r="F29" s="351" t="n">
        <v>45</v>
      </c>
      <c r="G29" s="351" t="n">
        <v>45.5</v>
      </c>
      <c r="H29" s="351" t="n">
        <v>44.5</v>
      </c>
      <c r="I29" s="351" t="n">
        <v>47</v>
      </c>
      <c r="J29" s="351" t="n">
        <v>39</v>
      </c>
      <c r="K29" s="357" t="n">
        <v>35.25</v>
      </c>
    </row>
    <row r="30" customFormat="false" ht="15" hidden="false" customHeight="false" outlineLevel="0" collapsed="false">
      <c r="A30" s="372" t="s">
        <v>191</v>
      </c>
      <c r="B30" s="351" t="n">
        <v>9.5</v>
      </c>
      <c r="C30" s="351" t="n">
        <v>19.25</v>
      </c>
      <c r="D30" s="351" t="n">
        <v>18.75</v>
      </c>
      <c r="E30" s="351" t="n">
        <v>6.25</v>
      </c>
      <c r="F30" s="351" t="n">
        <v>7.5</v>
      </c>
      <c r="G30" s="351" t="n">
        <v>9.5</v>
      </c>
      <c r="H30" s="351" t="n">
        <v>7.5</v>
      </c>
      <c r="I30" s="351" t="n">
        <v>4.25</v>
      </c>
      <c r="J30" s="351" t="n">
        <v>15.25</v>
      </c>
      <c r="K30" s="357" t="n">
        <v>5.25</v>
      </c>
    </row>
    <row r="31" customFormat="false" ht="15" hidden="false" customHeight="false" outlineLevel="0" collapsed="false">
      <c r="A31" s="373" t="s">
        <v>192</v>
      </c>
      <c r="B31" s="351" t="n">
        <v>7.25</v>
      </c>
      <c r="C31" s="351" t="n">
        <v>9.75</v>
      </c>
      <c r="D31" s="351" t="n">
        <v>2.25</v>
      </c>
      <c r="E31" s="351" t="n">
        <v>8.25</v>
      </c>
      <c r="F31" s="351" t="n">
        <v>7.25</v>
      </c>
      <c r="G31" s="351" t="n">
        <v>2</v>
      </c>
      <c r="H31" s="351" t="n">
        <v>2</v>
      </c>
      <c r="I31" s="351" t="n">
        <v>7.25</v>
      </c>
      <c r="J31" s="351" t="n">
        <v>0</v>
      </c>
      <c r="K31" s="357" t="n">
        <v>5</v>
      </c>
    </row>
    <row r="32" customFormat="false" ht="15" hidden="false" customHeight="false" outlineLevel="0" collapsed="false">
      <c r="A32" s="374" t="s">
        <v>193</v>
      </c>
      <c r="B32" s="351" t="n">
        <v>7.25</v>
      </c>
      <c r="C32" s="351" t="n">
        <v>0</v>
      </c>
      <c r="D32" s="351" t="n">
        <v>3</v>
      </c>
      <c r="E32" s="351" t="n">
        <v>9</v>
      </c>
      <c r="F32" s="351" t="n">
        <v>0</v>
      </c>
      <c r="G32" s="351" t="n">
        <v>0</v>
      </c>
      <c r="H32" s="351" t="n">
        <v>7.25</v>
      </c>
      <c r="I32" s="351" t="n">
        <v>10</v>
      </c>
      <c r="J32" s="351" t="n">
        <v>7</v>
      </c>
      <c r="K32" s="357" t="n">
        <v>3</v>
      </c>
    </row>
    <row r="33" customFormat="false" ht="15" hidden="false" customHeight="false" outlineLevel="0" collapsed="false">
      <c r="A33" s="375" t="s">
        <v>194</v>
      </c>
      <c r="B33" s="351" t="n">
        <v>29.5</v>
      </c>
      <c r="C33" s="351" t="n">
        <v>23.25</v>
      </c>
      <c r="D33" s="351" t="n">
        <v>26.25</v>
      </c>
      <c r="E33" s="351" t="n">
        <v>27.75</v>
      </c>
      <c r="F33" s="351" t="n">
        <v>30.25</v>
      </c>
      <c r="G33" s="351" t="n">
        <v>34</v>
      </c>
      <c r="H33" s="351" t="n">
        <v>27.75</v>
      </c>
      <c r="I33" s="351" t="n">
        <v>25.5</v>
      </c>
      <c r="J33" s="351" t="n">
        <v>16.75</v>
      </c>
      <c r="K33" s="357" t="n">
        <v>22</v>
      </c>
    </row>
    <row r="34" customFormat="false" ht="15" hidden="false" customHeight="false" outlineLevel="0" collapsed="false">
      <c r="A34" s="367" t="s">
        <v>195</v>
      </c>
      <c r="K34" s="357"/>
    </row>
    <row r="35" customFormat="false" ht="15" hidden="false" customHeight="false" outlineLevel="0" collapsed="false">
      <c r="A35" s="360" t="s">
        <v>196</v>
      </c>
      <c r="B35" s="376" t="n">
        <f aca="false">B29/18</f>
        <v>2.97222222222222</v>
      </c>
      <c r="C35" s="376" t="n">
        <f aca="false">C29/18</f>
        <v>2.90277777777778</v>
      </c>
      <c r="D35" s="376" t="n">
        <f aca="false">D29/18</f>
        <v>2.79166666666667</v>
      </c>
      <c r="E35" s="376" t="n">
        <f aca="false">E29/18</f>
        <v>2.84722222222222</v>
      </c>
      <c r="F35" s="376" t="n">
        <f aca="false">F29/18</f>
        <v>2.5</v>
      </c>
      <c r="G35" s="376" t="n">
        <f aca="false">G29/18</f>
        <v>2.52777777777778</v>
      </c>
      <c r="H35" s="376" t="n">
        <f aca="false">H29/18</f>
        <v>2.47222222222222</v>
      </c>
      <c r="I35" s="376" t="n">
        <f aca="false">I29/18</f>
        <v>2.61111111111111</v>
      </c>
      <c r="J35" s="376" t="n">
        <f aca="false">J29/18</f>
        <v>2.16666666666667</v>
      </c>
      <c r="K35" s="377" t="n">
        <f aca="false">K29/18</f>
        <v>1.95833333333333</v>
      </c>
    </row>
    <row r="36" customFormat="false" ht="15" hidden="false" customHeight="false" outlineLevel="0" collapsed="false">
      <c r="A36" s="360" t="s">
        <v>197</v>
      </c>
      <c r="B36" s="376" t="n">
        <f aca="false">(B33+B31)/B10</f>
        <v>3.0625</v>
      </c>
      <c r="C36" s="376" t="n">
        <f aca="false">(C33+C31)/C10</f>
        <v>2.75</v>
      </c>
      <c r="D36" s="376" t="n">
        <f aca="false">(D33+D31)/D10</f>
        <v>2.59090909090909</v>
      </c>
      <c r="E36" s="376" t="n">
        <f aca="false">(E33+E31)/E10</f>
        <v>2.57142857142857</v>
      </c>
      <c r="F36" s="376" t="n">
        <f aca="false">(F33+F31)/F10</f>
        <v>2.34375</v>
      </c>
      <c r="G36" s="376" t="n">
        <f aca="false">(G33+G31)/G10</f>
        <v>2.4</v>
      </c>
      <c r="H36" s="376" t="n">
        <f aca="false">(H33+H31)/H10</f>
        <v>2.28846153846154</v>
      </c>
      <c r="I36" s="376" t="n">
        <f aca="false">(I33+I31)/I10</f>
        <v>2.72916666666667</v>
      </c>
      <c r="J36" s="376" t="n">
        <f aca="false">(J33+J31)/J10</f>
        <v>2.09375</v>
      </c>
      <c r="K36" s="377" t="n">
        <f aca="false">(K33+K31)/K10</f>
        <v>2.07692307692308</v>
      </c>
    </row>
    <row r="37" customFormat="false" ht="15" hidden="false" customHeight="false" outlineLevel="0" collapsed="false">
      <c r="A37" s="360" t="s">
        <v>198</v>
      </c>
      <c r="B37" s="376" t="n">
        <f aca="false">(B32+B30)/B11</f>
        <v>2.79166666666667</v>
      </c>
      <c r="C37" s="376" t="n">
        <f aca="false">(C32+C30)/C11</f>
        <v>3.20833333333333</v>
      </c>
      <c r="D37" s="376" t="n">
        <f aca="false">(D32+D30)/D11</f>
        <v>3.10714285714286</v>
      </c>
      <c r="E37" s="376" t="n">
        <f aca="false">(E32+E30)/E11</f>
        <v>3.8125</v>
      </c>
      <c r="F37" s="376" t="n">
        <f aca="false">(F32+F30)/F11</f>
        <v>3.75</v>
      </c>
      <c r="G37" s="376" t="n">
        <f aca="false">(G32+G30)/G11</f>
        <v>3.16666666666667</v>
      </c>
      <c r="H37" s="376" t="n">
        <f aca="false">(H32+H30)/H11</f>
        <v>2.95</v>
      </c>
      <c r="I37" s="376" t="n">
        <f aca="false">(I32+I30)/I11</f>
        <v>2.375</v>
      </c>
      <c r="J37" s="376" t="n">
        <f aca="false">(J32+J30)/J11</f>
        <v>2.225</v>
      </c>
      <c r="K37" s="377" t="n">
        <f aca="false">(K32+K30)/K11</f>
        <v>1.65</v>
      </c>
    </row>
    <row r="38" customFormat="false" ht="15" hidden="false" customHeight="false" outlineLevel="0" collapsed="false">
      <c r="A38" s="372" t="s">
        <v>199</v>
      </c>
      <c r="B38" s="376" t="n">
        <f aca="false">B30/(B12+B13)</f>
        <v>3.16666666666667</v>
      </c>
      <c r="C38" s="376" t="n">
        <f aca="false">C30/(C12+C13)</f>
        <v>3.20833333333333</v>
      </c>
      <c r="D38" s="376" t="n">
        <f aca="false">D30/(D12+D13)</f>
        <v>3.75</v>
      </c>
      <c r="E38" s="376" t="n">
        <f aca="false">E30/(E12+E13)</f>
        <v>3.125</v>
      </c>
      <c r="F38" s="376" t="n">
        <f aca="false">F30/(F12+F13)</f>
        <v>3.75</v>
      </c>
      <c r="G38" s="376" t="n">
        <f aca="false">G30/(G12+G13)</f>
        <v>3.16666666666667</v>
      </c>
      <c r="H38" s="376" t="n">
        <f aca="false">H30/(H12+H13)</f>
        <v>2.5</v>
      </c>
      <c r="I38" s="376" t="n">
        <f aca="false">I30/(I12+I13)</f>
        <v>2.125</v>
      </c>
      <c r="J38" s="376" t="n">
        <f aca="false">J30/(J12+J13)</f>
        <v>2.17857142857143</v>
      </c>
      <c r="K38" s="377" t="n">
        <f aca="false">K30/(K12+K13)</f>
        <v>1.75</v>
      </c>
    </row>
    <row r="39" customFormat="false" ht="15" hidden="false" customHeight="false" outlineLevel="0" collapsed="false">
      <c r="A39" s="370" t="s">
        <v>200</v>
      </c>
      <c r="B39" s="376" t="n">
        <f aca="false">B31/(B14+B15)</f>
        <v>3.625</v>
      </c>
      <c r="C39" s="376" t="n">
        <f aca="false">C31/(C14+C15)</f>
        <v>2.4375</v>
      </c>
      <c r="D39" s="376" t="n">
        <f aca="false">D31/(D14+D15)</f>
        <v>2.25</v>
      </c>
      <c r="E39" s="376" t="n">
        <f aca="false">E31/(E14+E15)</f>
        <v>2.75</v>
      </c>
      <c r="F39" s="376" t="n">
        <f aca="false">F31/(F14+F15)</f>
        <v>3.625</v>
      </c>
      <c r="G39" s="376" t="n">
        <f aca="false">G31/(G14+G15)</f>
        <v>2</v>
      </c>
      <c r="H39" s="376" t="n">
        <f aca="false">H31/(H14+H15)</f>
        <v>2</v>
      </c>
      <c r="I39" s="376" t="n">
        <f aca="false">I31/(I14+I15)</f>
        <v>3.625</v>
      </c>
      <c r="J39" s="376" t="n">
        <v>0</v>
      </c>
      <c r="K39" s="377" t="n">
        <f aca="false">K31/(K14+K15)</f>
        <v>2.5</v>
      </c>
    </row>
    <row r="40" customFormat="false" ht="15" hidden="false" customHeight="false" outlineLevel="0" collapsed="false">
      <c r="A40" s="374" t="s">
        <v>201</v>
      </c>
      <c r="B40" s="376" t="n">
        <f aca="false">B32/(B16+B17)</f>
        <v>2.41666666666667</v>
      </c>
      <c r="C40" s="376" t="n">
        <v>0</v>
      </c>
      <c r="D40" s="376" t="n">
        <f aca="false">D32/(D16+D17)</f>
        <v>1.5</v>
      </c>
      <c r="E40" s="376" t="n">
        <f aca="false">E32/(E16+E17)</f>
        <v>4.5</v>
      </c>
      <c r="F40" s="376" t="n">
        <v>0</v>
      </c>
      <c r="G40" s="376" t="n">
        <v>0</v>
      </c>
      <c r="H40" s="376" t="n">
        <f aca="false">H32/(H16+H17)</f>
        <v>3.625</v>
      </c>
      <c r="I40" s="376" t="n">
        <f aca="false">I32/(I16+I17)</f>
        <v>2.5</v>
      </c>
      <c r="J40" s="376" t="n">
        <f aca="false">J32/(J16+J17)</f>
        <v>2.33333333333333</v>
      </c>
      <c r="K40" s="377" t="n">
        <f aca="false">K32/(K16+K17)</f>
        <v>1.5</v>
      </c>
    </row>
    <row r="41" customFormat="false" ht="15" hidden="false" customHeight="false" outlineLevel="0" collapsed="false">
      <c r="A41" s="375" t="s">
        <v>202</v>
      </c>
      <c r="B41" s="351" t="n">
        <f aca="false">B33/(B18+B19)</f>
        <v>2.95</v>
      </c>
      <c r="C41" s="376" t="n">
        <f aca="false">C33/(C18+C19)</f>
        <v>2.90625</v>
      </c>
      <c r="D41" s="376" t="n">
        <f aca="false">D33/(D18+D19)</f>
        <v>2.625</v>
      </c>
      <c r="E41" s="376" t="n">
        <f aca="false">E33/(E18+E19)</f>
        <v>2.52272727272727</v>
      </c>
      <c r="F41" s="376" t="n">
        <f aca="false">F33/(F18+F19)</f>
        <v>2.16071428571429</v>
      </c>
      <c r="G41" s="376" t="n">
        <f aca="false">G33/(G18+G19)</f>
        <v>2.42857142857143</v>
      </c>
      <c r="H41" s="376" t="n">
        <f aca="false">H33/(H18+H19)</f>
        <v>2.3125</v>
      </c>
      <c r="I41" s="376" t="n">
        <f aca="false">I33/(I18+I19)</f>
        <v>2.55</v>
      </c>
      <c r="J41" s="376" t="n">
        <f aca="false">J33/(J18+J19)</f>
        <v>2.09375</v>
      </c>
      <c r="K41" s="357" t="n">
        <f aca="false">K33/(K18+K19)</f>
        <v>2</v>
      </c>
    </row>
    <row r="42" customFormat="false" ht="15" hidden="false" customHeight="false" outlineLevel="0" collapsed="false">
      <c r="A42" s="378" t="s">
        <v>206</v>
      </c>
      <c r="K42" s="357" t="n">
        <v>1</v>
      </c>
    </row>
    <row r="43" customFormat="false" ht="15" hidden="false" customHeight="false" outlineLevel="0" collapsed="false">
      <c r="A43" s="378" t="s">
        <v>204</v>
      </c>
      <c r="B43" s="351" t="n">
        <v>1</v>
      </c>
      <c r="C43" s="351" t="n">
        <v>2</v>
      </c>
      <c r="F43" s="351" t="n">
        <v>2</v>
      </c>
      <c r="K43" s="357" t="n">
        <v>1</v>
      </c>
    </row>
    <row r="44" customFormat="false" ht="15" hidden="false" customHeight="false" outlineLevel="0" collapsed="false">
      <c r="A44" s="378" t="s">
        <v>141</v>
      </c>
      <c r="B44" s="351" t="n">
        <v>3</v>
      </c>
      <c r="C44" s="351" t="n">
        <v>3</v>
      </c>
      <c r="D44" s="351" t="n">
        <v>2</v>
      </c>
      <c r="F44" s="351" t="n">
        <v>2</v>
      </c>
      <c r="G44" s="351" t="n">
        <v>1</v>
      </c>
      <c r="H44" s="351" t="n">
        <v>1</v>
      </c>
      <c r="J44" s="351" t="n">
        <v>1</v>
      </c>
      <c r="K44" s="357" t="n">
        <v>2</v>
      </c>
    </row>
    <row r="45" customFormat="false" ht="15" hidden="false" customHeight="false" outlineLevel="0" collapsed="false">
      <c r="A45" s="379" t="s">
        <v>205</v>
      </c>
      <c r="B45" s="380" t="n">
        <v>0.166666666666667</v>
      </c>
      <c r="C45" s="380" t="n">
        <v>0.166666666666667</v>
      </c>
      <c r="D45" s="380" t="n">
        <v>0.111111111111111</v>
      </c>
      <c r="E45" s="380" t="n">
        <v>0</v>
      </c>
      <c r="F45" s="380" t="n">
        <v>0.111111111111111</v>
      </c>
      <c r="G45" s="380" t="n">
        <v>0.0555555555555556</v>
      </c>
      <c r="H45" s="380" t="n">
        <v>0.0555555555555556</v>
      </c>
      <c r="I45" s="380" t="n">
        <v>0</v>
      </c>
      <c r="J45" s="380" t="n">
        <v>0.0555555555555556</v>
      </c>
      <c r="K45" s="381" t="n">
        <v>0.111111111111111</v>
      </c>
    </row>
    <row r="46" customFormat="false" ht="15" hidden="false" customHeight="false" outlineLevel="0" collapsed="false">
      <c r="A46" s="351"/>
    </row>
    <row r="47" customFormat="false" ht="15" hidden="false" customHeight="false" outlineLevel="0" collapsed="false">
      <c r="A47" s="351"/>
    </row>
    <row r="48" customFormat="false" ht="15" hidden="false" customHeight="false" outlineLevel="0" collapsed="false">
      <c r="A48" s="351"/>
    </row>
    <row r="49" customFormat="false" ht="15" hidden="false" customHeight="false" outlineLevel="0" collapsed="false">
      <c r="A49" s="351"/>
    </row>
    <row r="50" customFormat="false" ht="15" hidden="false" customHeight="false" outlineLevel="0" collapsed="false">
      <c r="A50" s="351"/>
    </row>
    <row r="51" customFormat="false" ht="15" hidden="false" customHeight="false" outlineLevel="0" collapsed="false">
      <c r="A51" s="351"/>
    </row>
    <row r="52" customFormat="false" ht="15" hidden="false" customHeight="false" outlineLevel="0" collapsed="false">
      <c r="A52" s="351"/>
    </row>
    <row r="53" customFormat="false" ht="15" hidden="false" customHeight="false" outlineLevel="0" collapsed="false">
      <c r="A53" s="351"/>
    </row>
    <row r="54" customFormat="false" ht="15" hidden="false" customHeight="false" outlineLevel="0" collapsed="false">
      <c r="A54" s="351"/>
    </row>
    <row r="55" customFormat="false" ht="15" hidden="false" customHeight="false" outlineLevel="0" collapsed="false">
      <c r="A55" s="351"/>
    </row>
    <row r="56" customFormat="false" ht="15" hidden="false" customHeight="false" outlineLevel="0" collapsed="false">
      <c r="A56" s="351"/>
    </row>
    <row r="57" customFormat="false" ht="15" hidden="false" customHeight="false" outlineLevel="0" collapsed="false">
      <c r="A57" s="351"/>
    </row>
    <row r="58" customFormat="false" ht="15" hidden="false" customHeight="false" outlineLevel="0" collapsed="false">
      <c r="A58" s="351"/>
    </row>
    <row r="59" customFormat="false" ht="15" hidden="false" customHeight="false" outlineLevel="0" collapsed="false">
      <c r="A59" s="351"/>
    </row>
    <row r="60" customFormat="false" ht="15" hidden="false" customHeight="false" outlineLevel="0" collapsed="false">
      <c r="A60" s="351"/>
    </row>
    <row r="61" customFormat="false" ht="15" hidden="false" customHeight="false" outlineLevel="0" collapsed="false">
      <c r="A61" s="351"/>
    </row>
    <row r="62" customFormat="false" ht="15" hidden="false" customHeight="false" outlineLevel="0" collapsed="false">
      <c r="A62" s="351"/>
    </row>
    <row r="63" customFormat="false" ht="15" hidden="false" customHeight="false" outlineLevel="0" collapsed="false">
      <c r="A63" s="351"/>
    </row>
    <row r="64" customFormat="false" ht="15" hidden="false" customHeight="false" outlineLevel="0" collapsed="false">
      <c r="A64" s="351"/>
    </row>
    <row r="65" customFormat="false" ht="15" hidden="false" customHeight="false" outlineLevel="0" collapsed="false">
      <c r="A65" s="351"/>
    </row>
    <row r="66" customFormat="false" ht="15" hidden="false" customHeight="false" outlineLevel="0" collapsed="false">
      <c r="A66" s="351"/>
    </row>
    <row r="67" customFormat="false" ht="15" hidden="false" customHeight="false" outlineLevel="0" collapsed="false">
      <c r="A67" s="351"/>
    </row>
    <row r="68" customFormat="false" ht="15" hidden="false" customHeight="false" outlineLevel="0" collapsed="false">
      <c r="A68" s="351"/>
    </row>
    <row r="69" customFormat="false" ht="15" hidden="false" customHeight="false" outlineLevel="0" collapsed="false">
      <c r="A69" s="351"/>
    </row>
    <row r="70" customFormat="false" ht="15" hidden="false" customHeight="false" outlineLevel="0" collapsed="false">
      <c r="A70" s="351"/>
    </row>
    <row r="71" customFormat="false" ht="15" hidden="false" customHeight="false" outlineLevel="0" collapsed="false">
      <c r="A71" s="351"/>
    </row>
    <row r="72" customFormat="false" ht="15" hidden="false" customHeight="false" outlineLevel="0" collapsed="false">
      <c r="A72" s="351"/>
    </row>
    <row r="73" customFormat="false" ht="15" hidden="false" customHeight="false" outlineLevel="0" collapsed="false">
      <c r="A73" s="351"/>
    </row>
    <row r="74" customFormat="false" ht="15" hidden="false" customHeight="false" outlineLevel="0" collapsed="false">
      <c r="A74" s="351"/>
    </row>
    <row r="75" customFormat="false" ht="15" hidden="false" customHeight="false" outlineLevel="0" collapsed="false">
      <c r="A75" s="351"/>
    </row>
    <row r="76" customFormat="false" ht="15" hidden="false" customHeight="false" outlineLevel="0" collapsed="false">
      <c r="A76" s="351"/>
    </row>
    <row r="77" customFormat="false" ht="15" hidden="false" customHeight="false" outlineLevel="0" collapsed="false">
      <c r="A77" s="351"/>
    </row>
    <row r="78" customFormat="false" ht="15" hidden="false" customHeight="false" outlineLevel="0" collapsed="false">
      <c r="A78" s="351"/>
    </row>
    <row r="79" customFormat="false" ht="15" hidden="false" customHeight="false" outlineLevel="0" collapsed="false">
      <c r="A79" s="351"/>
    </row>
    <row r="80" customFormat="false" ht="15" hidden="false" customHeight="false" outlineLevel="0" collapsed="false">
      <c r="A80" s="351"/>
    </row>
    <row r="81" customFormat="false" ht="15" hidden="false" customHeight="false" outlineLevel="0" collapsed="false">
      <c r="A81" s="351"/>
    </row>
    <row r="82" customFormat="false" ht="15" hidden="false" customHeight="false" outlineLevel="0" collapsed="false">
      <c r="A82" s="351"/>
    </row>
    <row r="83" customFormat="false" ht="15" hidden="false" customHeight="false" outlineLevel="0" collapsed="false">
      <c r="A83" s="351"/>
    </row>
    <row r="84" customFormat="false" ht="15" hidden="false" customHeight="false" outlineLevel="0" collapsed="false">
      <c r="A84" s="351"/>
    </row>
    <row r="85" customFormat="false" ht="15" hidden="false" customHeight="false" outlineLevel="0" collapsed="false">
      <c r="A85" s="351"/>
    </row>
    <row r="86" customFormat="false" ht="15" hidden="false" customHeight="false" outlineLevel="0" collapsed="false">
      <c r="A86" s="351"/>
    </row>
    <row r="87" customFormat="false" ht="15" hidden="false" customHeight="false" outlineLevel="0" collapsed="false">
      <c r="A87" s="351"/>
    </row>
    <row r="88" customFormat="false" ht="15" hidden="false" customHeight="false" outlineLevel="0" collapsed="false">
      <c r="A88" s="351"/>
    </row>
    <row r="89" customFormat="false" ht="15" hidden="false" customHeight="false" outlineLevel="0" collapsed="false">
      <c r="A89" s="351"/>
    </row>
    <row r="90" customFormat="false" ht="15" hidden="false" customHeight="false" outlineLevel="0" collapsed="false">
      <c r="A90" s="351"/>
    </row>
    <row r="91" customFormat="false" ht="15" hidden="false" customHeight="false" outlineLevel="0" collapsed="false">
      <c r="A91" s="351"/>
    </row>
    <row r="92" customFormat="false" ht="15" hidden="false" customHeight="false" outlineLevel="0" collapsed="false">
      <c r="A92" s="351"/>
    </row>
    <row r="93" customFormat="false" ht="15" hidden="false" customHeight="false" outlineLevel="0" collapsed="false">
      <c r="A93" s="351"/>
    </row>
    <row r="94" customFormat="false" ht="15" hidden="false" customHeight="false" outlineLevel="0" collapsed="false">
      <c r="A94" s="351"/>
    </row>
    <row r="95" customFormat="false" ht="15" hidden="false" customHeight="false" outlineLevel="0" collapsed="false">
      <c r="A95" s="351"/>
    </row>
    <row r="96" customFormat="false" ht="15" hidden="false" customHeight="false" outlineLevel="0" collapsed="false">
      <c r="A96" s="351"/>
    </row>
    <row r="97" customFormat="false" ht="15" hidden="false" customHeight="false" outlineLevel="0" collapsed="false">
      <c r="A97" s="351"/>
    </row>
    <row r="98" customFormat="false" ht="15" hidden="false" customHeight="false" outlineLevel="0" collapsed="false">
      <c r="A98" s="351"/>
    </row>
    <row r="99" customFormat="false" ht="15" hidden="false" customHeight="false" outlineLevel="0" collapsed="false">
      <c r="A99" s="351"/>
    </row>
    <row r="100" customFormat="false" ht="15" hidden="false" customHeight="false" outlineLevel="0" collapsed="false">
      <c r="A100" s="351"/>
    </row>
    <row r="101" customFormat="false" ht="15" hidden="false" customHeight="false" outlineLevel="0" collapsed="false">
      <c r="A101" s="351"/>
    </row>
    <row r="102" customFormat="false" ht="15" hidden="false" customHeight="false" outlineLevel="0" collapsed="false">
      <c r="A102" s="351"/>
    </row>
    <row r="103" customFormat="false" ht="15" hidden="false" customHeight="false" outlineLevel="0" collapsed="false">
      <c r="A103" s="351"/>
    </row>
    <row r="104" customFormat="false" ht="15" hidden="false" customHeight="false" outlineLevel="0" collapsed="false">
      <c r="A104" s="351"/>
    </row>
    <row r="105" customFormat="false" ht="15" hidden="false" customHeight="false" outlineLevel="0" collapsed="false">
      <c r="A105" s="351"/>
    </row>
    <row r="106" customFormat="false" ht="15" hidden="false" customHeight="false" outlineLevel="0" collapsed="false">
      <c r="A106" s="351"/>
    </row>
    <row r="107" customFormat="false" ht="15" hidden="false" customHeight="false" outlineLevel="0" collapsed="false">
      <c r="A107" s="351"/>
    </row>
    <row r="108" customFormat="false" ht="15" hidden="false" customHeight="false" outlineLevel="0" collapsed="false">
      <c r="A108" s="351"/>
    </row>
    <row r="109" customFormat="false" ht="15" hidden="false" customHeight="false" outlineLevel="0" collapsed="false">
      <c r="A109" s="351"/>
    </row>
    <row r="110" customFormat="false" ht="15" hidden="false" customHeight="false" outlineLevel="0" collapsed="false">
      <c r="A110" s="351"/>
    </row>
    <row r="111" customFormat="false" ht="15" hidden="false" customHeight="false" outlineLevel="0" collapsed="false">
      <c r="A111" s="351"/>
    </row>
    <row r="112" customFormat="false" ht="15" hidden="false" customHeight="false" outlineLevel="0" collapsed="false">
      <c r="A112" s="351"/>
    </row>
    <row r="113" customFormat="false" ht="15" hidden="false" customHeight="false" outlineLevel="0" collapsed="false">
      <c r="A113" s="351"/>
    </row>
    <row r="114" customFormat="false" ht="15" hidden="false" customHeight="false" outlineLevel="0" collapsed="false">
      <c r="A114" s="351"/>
    </row>
    <row r="115" customFormat="false" ht="15" hidden="false" customHeight="false" outlineLevel="0" collapsed="false">
      <c r="A115" s="351"/>
    </row>
    <row r="116" customFormat="false" ht="15" hidden="false" customHeight="false" outlineLevel="0" collapsed="false">
      <c r="A116" s="351"/>
    </row>
    <row r="117" customFormat="false" ht="15" hidden="false" customHeight="false" outlineLevel="0" collapsed="false">
      <c r="A117" s="351"/>
    </row>
    <row r="118" customFormat="false" ht="15" hidden="false" customHeight="false" outlineLevel="0" collapsed="false">
      <c r="A118" s="351"/>
    </row>
    <row r="119" customFormat="false" ht="15" hidden="false" customHeight="false" outlineLevel="0" collapsed="false">
      <c r="A119" s="351"/>
    </row>
    <row r="120" customFormat="false" ht="15" hidden="false" customHeight="false" outlineLevel="0" collapsed="false">
      <c r="A120" s="351"/>
    </row>
    <row r="121" customFormat="false" ht="15" hidden="false" customHeight="false" outlineLevel="0" collapsed="false">
      <c r="A121" s="351"/>
    </row>
    <row r="122" customFormat="false" ht="15" hidden="false" customHeight="false" outlineLevel="0" collapsed="false">
      <c r="A122" s="351"/>
    </row>
    <row r="123" customFormat="false" ht="15" hidden="false" customHeight="false" outlineLevel="0" collapsed="false">
      <c r="A123" s="351"/>
    </row>
    <row r="124" customFormat="false" ht="15" hidden="false" customHeight="false" outlineLevel="0" collapsed="false">
      <c r="A124" s="351"/>
    </row>
    <row r="125" customFormat="false" ht="15" hidden="false" customHeight="false" outlineLevel="0" collapsed="false">
      <c r="A125" s="351"/>
    </row>
    <row r="126" customFormat="false" ht="15" hidden="false" customHeight="false" outlineLevel="0" collapsed="false">
      <c r="A126" s="351"/>
    </row>
    <row r="127" customFormat="false" ht="15" hidden="false" customHeight="false" outlineLevel="0" collapsed="false">
      <c r="A127" s="351"/>
    </row>
    <row r="128" customFormat="false" ht="15" hidden="false" customHeight="false" outlineLevel="0" collapsed="false">
      <c r="A128" s="351"/>
    </row>
    <row r="129" customFormat="false" ht="15" hidden="false" customHeight="false" outlineLevel="0" collapsed="false">
      <c r="A129" s="351"/>
    </row>
    <row r="130" customFormat="false" ht="15" hidden="false" customHeight="false" outlineLevel="0" collapsed="false">
      <c r="A130" s="351"/>
    </row>
    <row r="131" customFormat="false" ht="15" hidden="false" customHeight="false" outlineLevel="0" collapsed="false">
      <c r="A131" s="351"/>
    </row>
    <row r="132" customFormat="false" ht="15" hidden="false" customHeight="false" outlineLevel="0" collapsed="false">
      <c r="A132" s="351"/>
    </row>
    <row r="133" customFormat="false" ht="15" hidden="false" customHeight="false" outlineLevel="0" collapsed="false">
      <c r="A133" s="351"/>
    </row>
    <row r="134" customFormat="false" ht="15" hidden="false" customHeight="false" outlineLevel="0" collapsed="false">
      <c r="A134" s="351"/>
    </row>
    <row r="135" customFormat="false" ht="15" hidden="false" customHeight="false" outlineLevel="0" collapsed="false">
      <c r="A135" s="351"/>
    </row>
    <row r="136" customFormat="false" ht="15" hidden="false" customHeight="false" outlineLevel="0" collapsed="false">
      <c r="A136" s="351"/>
    </row>
    <row r="137" customFormat="false" ht="15" hidden="false" customHeight="false" outlineLevel="0" collapsed="false">
      <c r="A137" s="351"/>
    </row>
    <row r="138" customFormat="false" ht="15" hidden="false" customHeight="false" outlineLevel="0" collapsed="false">
      <c r="A138" s="351"/>
    </row>
    <row r="139" customFormat="false" ht="15" hidden="false" customHeight="false" outlineLevel="0" collapsed="false">
      <c r="A139" s="351"/>
    </row>
    <row r="140" customFormat="false" ht="15" hidden="false" customHeight="false" outlineLevel="0" collapsed="false">
      <c r="A140" s="351"/>
    </row>
    <row r="141" customFormat="false" ht="15" hidden="false" customHeight="false" outlineLevel="0" collapsed="false">
      <c r="A141" s="351"/>
    </row>
    <row r="142" customFormat="false" ht="15" hidden="false" customHeight="false" outlineLevel="0" collapsed="false">
      <c r="A142" s="351"/>
    </row>
    <row r="143" customFormat="false" ht="15" hidden="false" customHeight="false" outlineLevel="0" collapsed="false">
      <c r="A143" s="351"/>
    </row>
    <row r="144" customFormat="false" ht="15" hidden="false" customHeight="false" outlineLevel="0" collapsed="false">
      <c r="A144" s="351"/>
    </row>
    <row r="145" customFormat="false" ht="15" hidden="false" customHeight="false" outlineLevel="0" collapsed="false">
      <c r="A145" s="351"/>
    </row>
    <row r="146" customFormat="false" ht="15" hidden="false" customHeight="false" outlineLevel="0" collapsed="false">
      <c r="A146" s="351"/>
    </row>
    <row r="147" customFormat="false" ht="15" hidden="false" customHeight="false" outlineLevel="0" collapsed="false">
      <c r="A147" s="351"/>
    </row>
    <row r="148" customFormat="false" ht="15" hidden="false" customHeight="false" outlineLevel="0" collapsed="false">
      <c r="A148" s="351"/>
    </row>
    <row r="149" customFormat="false" ht="15" hidden="false" customHeight="false" outlineLevel="0" collapsed="false">
      <c r="A149" s="351"/>
    </row>
    <row r="150" customFormat="false" ht="15" hidden="false" customHeight="false" outlineLevel="0" collapsed="false">
      <c r="A150" s="351"/>
    </row>
    <row r="151" customFormat="false" ht="15" hidden="false" customHeight="false" outlineLevel="0" collapsed="false">
      <c r="A151" s="351"/>
    </row>
    <row r="152" customFormat="false" ht="15" hidden="false" customHeight="false" outlineLevel="0" collapsed="false">
      <c r="A152" s="351"/>
    </row>
    <row r="153" customFormat="false" ht="15" hidden="false" customHeight="false" outlineLevel="0" collapsed="false">
      <c r="A153" s="351"/>
    </row>
    <row r="154" customFormat="false" ht="15" hidden="false" customHeight="false" outlineLevel="0" collapsed="false">
      <c r="A154" s="351"/>
    </row>
    <row r="155" customFormat="false" ht="15" hidden="false" customHeight="false" outlineLevel="0" collapsed="false">
      <c r="A155" s="351"/>
    </row>
    <row r="156" customFormat="false" ht="15" hidden="false" customHeight="false" outlineLevel="0" collapsed="false">
      <c r="A156" s="351"/>
    </row>
    <row r="157" customFormat="false" ht="15" hidden="false" customHeight="false" outlineLevel="0" collapsed="false">
      <c r="A157" s="351"/>
    </row>
    <row r="158" customFormat="false" ht="15" hidden="false" customHeight="false" outlineLevel="0" collapsed="false">
      <c r="A158" s="351"/>
    </row>
    <row r="159" customFormat="false" ht="15" hidden="false" customHeight="false" outlineLevel="0" collapsed="false">
      <c r="A159" s="351"/>
    </row>
    <row r="160" customFormat="false" ht="15" hidden="false" customHeight="false" outlineLevel="0" collapsed="false">
      <c r="A160" s="351"/>
    </row>
    <row r="161" customFormat="false" ht="15" hidden="false" customHeight="false" outlineLevel="0" collapsed="false">
      <c r="A161" s="351"/>
    </row>
    <row r="162" customFormat="false" ht="15" hidden="false" customHeight="false" outlineLevel="0" collapsed="false">
      <c r="A162" s="351"/>
    </row>
    <row r="163" customFormat="false" ht="15" hidden="false" customHeight="false" outlineLevel="0" collapsed="false">
      <c r="A163" s="351"/>
    </row>
    <row r="164" customFormat="false" ht="15" hidden="false" customHeight="false" outlineLevel="0" collapsed="false">
      <c r="A164" s="351"/>
    </row>
    <row r="165" customFormat="false" ht="15" hidden="false" customHeight="false" outlineLevel="0" collapsed="false">
      <c r="A165" s="351"/>
    </row>
    <row r="166" customFormat="false" ht="15" hidden="false" customHeight="false" outlineLevel="0" collapsed="false">
      <c r="A166" s="351"/>
    </row>
    <row r="167" customFormat="false" ht="15" hidden="false" customHeight="false" outlineLevel="0" collapsed="false">
      <c r="A167" s="351"/>
    </row>
    <row r="168" customFormat="false" ht="15" hidden="false" customHeight="false" outlineLevel="0" collapsed="false">
      <c r="A168" s="351"/>
    </row>
    <row r="169" customFormat="false" ht="15" hidden="false" customHeight="false" outlineLevel="0" collapsed="false">
      <c r="A169" s="351"/>
    </row>
    <row r="170" customFormat="false" ht="15" hidden="false" customHeight="false" outlineLevel="0" collapsed="false">
      <c r="A170" s="351"/>
    </row>
    <row r="171" customFormat="false" ht="15" hidden="false" customHeight="false" outlineLevel="0" collapsed="false">
      <c r="A171" s="351"/>
    </row>
    <row r="172" customFormat="false" ht="15" hidden="false" customHeight="false" outlineLevel="0" collapsed="false">
      <c r="A172" s="351"/>
    </row>
    <row r="173" customFormat="false" ht="15" hidden="false" customHeight="false" outlineLevel="0" collapsed="false">
      <c r="A173" s="351"/>
    </row>
    <row r="174" customFormat="false" ht="15" hidden="false" customHeight="false" outlineLevel="0" collapsed="false">
      <c r="A174" s="351"/>
    </row>
    <row r="175" customFormat="false" ht="15" hidden="false" customHeight="false" outlineLevel="0" collapsed="false">
      <c r="A175" s="351"/>
    </row>
    <row r="176" customFormat="false" ht="15" hidden="false" customHeight="false" outlineLevel="0" collapsed="false">
      <c r="A176" s="351"/>
    </row>
    <row r="177" customFormat="false" ht="15" hidden="false" customHeight="false" outlineLevel="0" collapsed="false">
      <c r="A177" s="351"/>
    </row>
    <row r="178" customFormat="false" ht="15" hidden="false" customHeight="false" outlineLevel="0" collapsed="false">
      <c r="A178" s="351"/>
    </row>
    <row r="179" customFormat="false" ht="15" hidden="false" customHeight="false" outlineLevel="0" collapsed="false">
      <c r="A179" s="351"/>
    </row>
    <row r="180" customFormat="false" ht="15" hidden="false" customHeight="false" outlineLevel="0" collapsed="false">
      <c r="A180" s="351"/>
    </row>
    <row r="181" customFormat="false" ht="15" hidden="false" customHeight="false" outlineLevel="0" collapsed="false">
      <c r="A181" s="351"/>
    </row>
    <row r="182" customFormat="false" ht="15" hidden="false" customHeight="false" outlineLevel="0" collapsed="false">
      <c r="A182" s="351"/>
    </row>
    <row r="183" customFormat="false" ht="15" hidden="false" customHeight="false" outlineLevel="0" collapsed="false">
      <c r="A183" s="351"/>
    </row>
    <row r="184" customFormat="false" ht="15" hidden="false" customHeight="false" outlineLevel="0" collapsed="false">
      <c r="A184" s="351"/>
    </row>
    <row r="185" customFormat="false" ht="15" hidden="false" customHeight="false" outlineLevel="0" collapsed="false">
      <c r="A185" s="351"/>
    </row>
    <row r="186" customFormat="false" ht="15" hidden="false" customHeight="false" outlineLevel="0" collapsed="false">
      <c r="A186" s="351"/>
    </row>
    <row r="187" customFormat="false" ht="15" hidden="false" customHeight="false" outlineLevel="0" collapsed="false">
      <c r="A187" s="351"/>
    </row>
    <row r="188" customFormat="false" ht="15" hidden="false" customHeight="false" outlineLevel="0" collapsed="false">
      <c r="A188" s="351"/>
    </row>
    <row r="189" customFormat="false" ht="15" hidden="false" customHeight="false" outlineLevel="0" collapsed="false">
      <c r="A189" s="351"/>
    </row>
    <row r="190" customFormat="false" ht="15" hidden="false" customHeight="false" outlineLevel="0" collapsed="false">
      <c r="A190" s="351"/>
    </row>
    <row r="191" customFormat="false" ht="15" hidden="false" customHeight="false" outlineLevel="0" collapsed="false">
      <c r="A191" s="351"/>
    </row>
    <row r="192" customFormat="false" ht="15" hidden="false" customHeight="false" outlineLevel="0" collapsed="false">
      <c r="A192" s="351"/>
    </row>
    <row r="193" customFormat="false" ht="15" hidden="false" customHeight="false" outlineLevel="0" collapsed="false">
      <c r="A193" s="351"/>
    </row>
    <row r="194" customFormat="false" ht="15" hidden="false" customHeight="false" outlineLevel="0" collapsed="false">
      <c r="A194" s="351"/>
    </row>
    <row r="195" customFormat="false" ht="15" hidden="false" customHeight="false" outlineLevel="0" collapsed="false">
      <c r="A195" s="351"/>
    </row>
    <row r="196" customFormat="false" ht="15" hidden="false" customHeight="false" outlineLevel="0" collapsed="false">
      <c r="A196" s="351"/>
    </row>
    <row r="197" customFormat="false" ht="15" hidden="false" customHeight="false" outlineLevel="0" collapsed="false">
      <c r="A197" s="351"/>
    </row>
    <row r="198" customFormat="false" ht="15" hidden="false" customHeight="false" outlineLevel="0" collapsed="false">
      <c r="A198" s="351"/>
    </row>
    <row r="199" customFormat="false" ht="15" hidden="false" customHeight="false" outlineLevel="0" collapsed="false">
      <c r="A199" s="351"/>
    </row>
    <row r="200" customFormat="false" ht="15" hidden="false" customHeight="false" outlineLevel="0" collapsed="false">
      <c r="A200" s="351"/>
    </row>
    <row r="201" customFormat="false" ht="15" hidden="false" customHeight="false" outlineLevel="0" collapsed="false">
      <c r="A201" s="351"/>
    </row>
    <row r="202" customFormat="false" ht="15" hidden="false" customHeight="false" outlineLevel="0" collapsed="false">
      <c r="A202" s="351"/>
    </row>
    <row r="203" customFormat="false" ht="15" hidden="false" customHeight="false" outlineLevel="0" collapsed="false">
      <c r="A203" s="351"/>
    </row>
    <row r="204" customFormat="false" ht="15" hidden="false" customHeight="false" outlineLevel="0" collapsed="false">
      <c r="A204" s="351"/>
    </row>
    <row r="205" customFormat="false" ht="15" hidden="false" customHeight="false" outlineLevel="0" collapsed="false">
      <c r="A205" s="351"/>
    </row>
    <row r="206" customFormat="false" ht="15" hidden="false" customHeight="false" outlineLevel="0" collapsed="false">
      <c r="A206" s="351"/>
    </row>
    <row r="207" customFormat="false" ht="15" hidden="false" customHeight="false" outlineLevel="0" collapsed="false">
      <c r="A207" s="351"/>
    </row>
    <row r="208" customFormat="false" ht="15" hidden="false" customHeight="false" outlineLevel="0" collapsed="false">
      <c r="A208" s="351"/>
    </row>
    <row r="209" customFormat="false" ht="15" hidden="false" customHeight="false" outlineLevel="0" collapsed="false">
      <c r="A209" s="351"/>
    </row>
    <row r="210" customFormat="false" ht="15" hidden="false" customHeight="false" outlineLevel="0" collapsed="false">
      <c r="A210" s="351"/>
    </row>
    <row r="211" customFormat="false" ht="15" hidden="false" customHeight="false" outlineLevel="0" collapsed="false">
      <c r="A211" s="351"/>
    </row>
    <row r="212" customFormat="false" ht="15" hidden="false" customHeight="false" outlineLevel="0" collapsed="false">
      <c r="A212" s="351"/>
    </row>
    <row r="213" customFormat="false" ht="15" hidden="false" customHeight="false" outlineLevel="0" collapsed="false">
      <c r="A213" s="351"/>
    </row>
    <row r="214" customFormat="false" ht="15" hidden="false" customHeight="false" outlineLevel="0" collapsed="false">
      <c r="A214" s="351"/>
    </row>
    <row r="215" customFormat="false" ht="15" hidden="false" customHeight="false" outlineLevel="0" collapsed="false">
      <c r="A215" s="351"/>
    </row>
    <row r="216" customFormat="false" ht="15" hidden="false" customHeight="false" outlineLevel="0" collapsed="false">
      <c r="A216" s="351"/>
    </row>
    <row r="217" customFormat="false" ht="15" hidden="false" customHeight="false" outlineLevel="0" collapsed="false">
      <c r="A217" s="351"/>
    </row>
    <row r="218" customFormat="false" ht="15" hidden="false" customHeight="false" outlineLevel="0" collapsed="false">
      <c r="A218" s="351"/>
    </row>
    <row r="219" customFormat="false" ht="15" hidden="false" customHeight="false" outlineLevel="0" collapsed="false">
      <c r="A219" s="351"/>
    </row>
    <row r="220" customFormat="false" ht="15" hidden="false" customHeight="false" outlineLevel="0" collapsed="false">
      <c r="A220" s="351"/>
    </row>
    <row r="221" customFormat="false" ht="15" hidden="false" customHeight="false" outlineLevel="0" collapsed="false">
      <c r="A221" s="351"/>
    </row>
    <row r="222" customFormat="false" ht="15" hidden="false" customHeight="false" outlineLevel="0" collapsed="false">
      <c r="A222" s="351"/>
    </row>
    <row r="223" customFormat="false" ht="15" hidden="false" customHeight="false" outlineLevel="0" collapsed="false">
      <c r="A223" s="351"/>
    </row>
    <row r="224" customFormat="false" ht="15" hidden="false" customHeight="false" outlineLevel="0" collapsed="false">
      <c r="A224" s="351"/>
    </row>
    <row r="225" customFormat="false" ht="15" hidden="false" customHeight="false" outlineLevel="0" collapsed="false">
      <c r="A225" s="351"/>
    </row>
    <row r="226" customFormat="false" ht="15" hidden="false" customHeight="false" outlineLevel="0" collapsed="false">
      <c r="A226" s="351"/>
    </row>
    <row r="227" customFormat="false" ht="15" hidden="false" customHeight="false" outlineLevel="0" collapsed="false">
      <c r="A227" s="351"/>
    </row>
    <row r="228" customFormat="false" ht="15" hidden="false" customHeight="false" outlineLevel="0" collapsed="false">
      <c r="A228" s="351"/>
    </row>
    <row r="229" customFormat="false" ht="15" hidden="false" customHeight="false" outlineLevel="0" collapsed="false">
      <c r="A229" s="351"/>
    </row>
    <row r="230" customFormat="false" ht="15" hidden="false" customHeight="false" outlineLevel="0" collapsed="false">
      <c r="A230" s="351"/>
    </row>
    <row r="231" customFormat="false" ht="15" hidden="false" customHeight="false" outlineLevel="0" collapsed="false">
      <c r="A231" s="351"/>
    </row>
    <row r="232" customFormat="false" ht="15" hidden="false" customHeight="false" outlineLevel="0" collapsed="false">
      <c r="A232" s="351"/>
    </row>
    <row r="233" customFormat="false" ht="15" hidden="false" customHeight="false" outlineLevel="0" collapsed="false">
      <c r="A233" s="351"/>
    </row>
    <row r="234" customFormat="false" ht="15" hidden="false" customHeight="false" outlineLevel="0" collapsed="false">
      <c r="A234" s="351"/>
    </row>
    <row r="235" customFormat="false" ht="15" hidden="false" customHeight="false" outlineLevel="0" collapsed="false">
      <c r="A235" s="351"/>
    </row>
    <row r="236" customFormat="false" ht="15" hidden="false" customHeight="false" outlineLevel="0" collapsed="false">
      <c r="A236" s="351"/>
    </row>
    <row r="237" customFormat="false" ht="15" hidden="false" customHeight="false" outlineLevel="0" collapsed="false">
      <c r="A237" s="351"/>
    </row>
    <row r="238" customFormat="false" ht="15" hidden="false" customHeight="false" outlineLevel="0" collapsed="false">
      <c r="A238" s="351"/>
    </row>
    <row r="239" customFormat="false" ht="15" hidden="false" customHeight="false" outlineLevel="0" collapsed="false">
      <c r="A239" s="351"/>
    </row>
    <row r="240" customFormat="false" ht="15" hidden="false" customHeight="false" outlineLevel="0" collapsed="false">
      <c r="A240" s="351"/>
    </row>
    <row r="241" customFormat="false" ht="15" hidden="false" customHeight="false" outlineLevel="0" collapsed="false">
      <c r="A241" s="351"/>
    </row>
    <row r="242" customFormat="false" ht="15" hidden="false" customHeight="false" outlineLevel="0" collapsed="false">
      <c r="A242" s="351"/>
    </row>
    <row r="243" customFormat="false" ht="15" hidden="false" customHeight="false" outlineLevel="0" collapsed="false">
      <c r="A243" s="351"/>
    </row>
    <row r="244" customFormat="false" ht="15" hidden="false" customHeight="false" outlineLevel="0" collapsed="false">
      <c r="A244" s="351"/>
    </row>
    <row r="245" customFormat="false" ht="15" hidden="false" customHeight="false" outlineLevel="0" collapsed="false">
      <c r="A245" s="351"/>
    </row>
    <row r="246" customFormat="false" ht="15" hidden="false" customHeight="false" outlineLevel="0" collapsed="false">
      <c r="A246" s="351"/>
    </row>
    <row r="247" customFormat="false" ht="15" hidden="false" customHeight="false" outlineLevel="0" collapsed="false">
      <c r="A247" s="351"/>
    </row>
    <row r="248" customFormat="false" ht="15" hidden="false" customHeight="false" outlineLevel="0" collapsed="false">
      <c r="A248" s="351"/>
    </row>
    <row r="249" customFormat="false" ht="15" hidden="false" customHeight="false" outlineLevel="0" collapsed="false">
      <c r="A249" s="351"/>
    </row>
    <row r="250" customFormat="false" ht="15" hidden="false" customHeight="false" outlineLevel="0" collapsed="false">
      <c r="A250" s="351"/>
    </row>
    <row r="251" customFormat="false" ht="15" hidden="false" customHeight="false" outlineLevel="0" collapsed="false">
      <c r="A251" s="351"/>
    </row>
    <row r="252" customFormat="false" ht="15" hidden="false" customHeight="false" outlineLevel="0" collapsed="false">
      <c r="A252" s="351"/>
    </row>
    <row r="253" customFormat="false" ht="15" hidden="false" customHeight="false" outlineLevel="0" collapsed="false">
      <c r="A253" s="351"/>
    </row>
    <row r="254" customFormat="false" ht="15" hidden="false" customHeight="false" outlineLevel="0" collapsed="false">
      <c r="A254" s="351"/>
    </row>
    <row r="255" customFormat="false" ht="15" hidden="false" customHeight="false" outlineLevel="0" collapsed="false">
      <c r="A255" s="351"/>
    </row>
    <row r="256" customFormat="false" ht="15" hidden="false" customHeight="false" outlineLevel="0" collapsed="false">
      <c r="A256" s="351"/>
    </row>
    <row r="257" customFormat="false" ht="15" hidden="false" customHeight="false" outlineLevel="0" collapsed="false">
      <c r="A257" s="351"/>
    </row>
    <row r="258" customFormat="false" ht="15" hidden="false" customHeight="false" outlineLevel="0" collapsed="false">
      <c r="A258" s="351"/>
    </row>
    <row r="259" customFormat="false" ht="15" hidden="false" customHeight="false" outlineLevel="0" collapsed="false">
      <c r="A259" s="351"/>
    </row>
    <row r="260" customFormat="false" ht="15" hidden="false" customHeight="false" outlineLevel="0" collapsed="false">
      <c r="A260" s="351"/>
    </row>
    <row r="261" customFormat="false" ht="15" hidden="false" customHeight="false" outlineLevel="0" collapsed="false">
      <c r="A261" s="351"/>
    </row>
    <row r="262" customFormat="false" ht="15" hidden="false" customHeight="false" outlineLevel="0" collapsed="false">
      <c r="A262" s="351"/>
    </row>
    <row r="263" customFormat="false" ht="15" hidden="false" customHeight="false" outlineLevel="0" collapsed="false">
      <c r="A263" s="351"/>
    </row>
    <row r="264" customFormat="false" ht="15" hidden="false" customHeight="false" outlineLevel="0" collapsed="false">
      <c r="A264" s="351"/>
    </row>
    <row r="265" customFormat="false" ht="15" hidden="false" customHeight="false" outlineLevel="0" collapsed="false">
      <c r="A265" s="351"/>
    </row>
    <row r="266" customFormat="false" ht="15" hidden="false" customHeight="false" outlineLevel="0" collapsed="false">
      <c r="A266" s="351"/>
    </row>
    <row r="267" customFormat="false" ht="15" hidden="false" customHeight="false" outlineLevel="0" collapsed="false">
      <c r="A267" s="351"/>
    </row>
    <row r="268" customFormat="false" ht="15" hidden="false" customHeight="false" outlineLevel="0" collapsed="false">
      <c r="A268" s="351"/>
    </row>
    <row r="269" customFormat="false" ht="15" hidden="false" customHeight="false" outlineLevel="0" collapsed="false">
      <c r="A269" s="351"/>
    </row>
    <row r="270" customFormat="false" ht="15" hidden="false" customHeight="false" outlineLevel="0" collapsed="false">
      <c r="A270" s="351"/>
    </row>
    <row r="271" customFormat="false" ht="15" hidden="false" customHeight="false" outlineLevel="0" collapsed="false">
      <c r="A271" s="351"/>
    </row>
    <row r="272" customFormat="false" ht="15" hidden="false" customHeight="false" outlineLevel="0" collapsed="false">
      <c r="A272" s="351"/>
    </row>
    <row r="273" customFormat="false" ht="15" hidden="false" customHeight="false" outlineLevel="0" collapsed="false">
      <c r="A273" s="351"/>
    </row>
    <row r="274" customFormat="false" ht="15" hidden="false" customHeight="false" outlineLevel="0" collapsed="false">
      <c r="A274" s="351"/>
    </row>
    <row r="275" customFormat="false" ht="15" hidden="false" customHeight="false" outlineLevel="0" collapsed="false">
      <c r="A275" s="351"/>
    </row>
    <row r="276" customFormat="false" ht="15" hidden="false" customHeight="false" outlineLevel="0" collapsed="false">
      <c r="A276" s="351"/>
    </row>
    <row r="277" customFormat="false" ht="15" hidden="false" customHeight="false" outlineLevel="0" collapsed="false">
      <c r="A277" s="351"/>
    </row>
    <row r="278" customFormat="false" ht="15" hidden="false" customHeight="false" outlineLevel="0" collapsed="false">
      <c r="A278" s="351"/>
    </row>
    <row r="279" customFormat="false" ht="15" hidden="false" customHeight="false" outlineLevel="0" collapsed="false">
      <c r="A279" s="351"/>
    </row>
    <row r="280" customFormat="false" ht="15" hidden="false" customHeight="false" outlineLevel="0" collapsed="false">
      <c r="A280" s="351"/>
    </row>
    <row r="281" customFormat="false" ht="15" hidden="false" customHeight="false" outlineLevel="0" collapsed="false">
      <c r="A281" s="351"/>
    </row>
    <row r="282" customFormat="false" ht="15" hidden="false" customHeight="false" outlineLevel="0" collapsed="false">
      <c r="A282" s="351"/>
    </row>
    <row r="283" customFormat="false" ht="15" hidden="false" customHeight="false" outlineLevel="0" collapsed="false">
      <c r="A283" s="351"/>
    </row>
    <row r="284" customFormat="false" ht="15" hidden="false" customHeight="false" outlineLevel="0" collapsed="false">
      <c r="A284" s="351"/>
    </row>
    <row r="285" customFormat="false" ht="15" hidden="false" customHeight="false" outlineLevel="0" collapsed="false">
      <c r="A285" s="351"/>
    </row>
    <row r="286" customFormat="false" ht="15" hidden="false" customHeight="false" outlineLevel="0" collapsed="false">
      <c r="A286" s="351"/>
    </row>
    <row r="287" customFormat="false" ht="15" hidden="false" customHeight="false" outlineLevel="0" collapsed="false">
      <c r="A287" s="351"/>
    </row>
    <row r="288" customFormat="false" ht="15" hidden="false" customHeight="false" outlineLevel="0" collapsed="false">
      <c r="A288" s="351"/>
    </row>
    <row r="289" customFormat="false" ht="15" hidden="false" customHeight="false" outlineLevel="0" collapsed="false">
      <c r="A289" s="351"/>
    </row>
    <row r="290" customFormat="false" ht="15" hidden="false" customHeight="false" outlineLevel="0" collapsed="false">
      <c r="A290" s="351"/>
    </row>
    <row r="291" customFormat="false" ht="15" hidden="false" customHeight="false" outlineLevel="0" collapsed="false">
      <c r="A291" s="351"/>
    </row>
    <row r="292" customFormat="false" ht="15" hidden="false" customHeight="false" outlineLevel="0" collapsed="false">
      <c r="A292" s="351"/>
    </row>
    <row r="293" customFormat="false" ht="15" hidden="false" customHeight="false" outlineLevel="0" collapsed="false">
      <c r="A293" s="351"/>
    </row>
    <row r="294" customFormat="false" ht="15" hidden="false" customHeight="false" outlineLevel="0" collapsed="false">
      <c r="A294" s="351"/>
    </row>
    <row r="295" customFormat="false" ht="15" hidden="false" customHeight="false" outlineLevel="0" collapsed="false">
      <c r="A295" s="351"/>
    </row>
    <row r="296" customFormat="false" ht="15" hidden="false" customHeight="false" outlineLevel="0" collapsed="false">
      <c r="A296" s="351"/>
    </row>
    <row r="297" customFormat="false" ht="15" hidden="false" customHeight="false" outlineLevel="0" collapsed="false">
      <c r="A297" s="351"/>
    </row>
    <row r="298" customFormat="false" ht="15" hidden="false" customHeight="false" outlineLevel="0" collapsed="false">
      <c r="A298" s="351"/>
    </row>
    <row r="299" customFormat="false" ht="15" hidden="false" customHeight="false" outlineLevel="0" collapsed="false">
      <c r="A299" s="351"/>
    </row>
    <row r="300" customFormat="false" ht="15" hidden="false" customHeight="false" outlineLevel="0" collapsed="false">
      <c r="A300" s="351"/>
    </row>
    <row r="301" customFormat="false" ht="15" hidden="false" customHeight="false" outlineLevel="0" collapsed="false">
      <c r="A301" s="351"/>
    </row>
    <row r="302" customFormat="false" ht="15" hidden="false" customHeight="false" outlineLevel="0" collapsed="false">
      <c r="A302" s="351"/>
    </row>
    <row r="303" customFormat="false" ht="15" hidden="false" customHeight="false" outlineLevel="0" collapsed="false">
      <c r="A303" s="351"/>
    </row>
    <row r="304" customFormat="false" ht="15" hidden="false" customHeight="false" outlineLevel="0" collapsed="false">
      <c r="A304" s="351"/>
    </row>
    <row r="305" customFormat="false" ht="15" hidden="false" customHeight="false" outlineLevel="0" collapsed="false">
      <c r="A305" s="351"/>
    </row>
    <row r="306" customFormat="false" ht="15" hidden="false" customHeight="false" outlineLevel="0" collapsed="false">
      <c r="A306" s="351"/>
    </row>
    <row r="307" customFormat="false" ht="15" hidden="false" customHeight="false" outlineLevel="0" collapsed="false">
      <c r="A307" s="351"/>
    </row>
    <row r="308" customFormat="false" ht="15" hidden="false" customHeight="false" outlineLevel="0" collapsed="false">
      <c r="A308" s="351"/>
    </row>
    <row r="309" customFormat="false" ht="15" hidden="false" customHeight="false" outlineLevel="0" collapsed="false">
      <c r="A309" s="351"/>
    </row>
    <row r="310" customFormat="false" ht="15" hidden="false" customHeight="false" outlineLevel="0" collapsed="false">
      <c r="A310" s="351"/>
    </row>
    <row r="311" customFormat="false" ht="15" hidden="false" customHeight="false" outlineLevel="0" collapsed="false">
      <c r="A311" s="351"/>
    </row>
    <row r="312" customFormat="false" ht="15" hidden="false" customHeight="false" outlineLevel="0" collapsed="false">
      <c r="A312" s="351"/>
    </row>
    <row r="313" customFormat="false" ht="15" hidden="false" customHeight="false" outlineLevel="0" collapsed="false">
      <c r="A313" s="351"/>
    </row>
    <row r="314" customFormat="false" ht="15" hidden="false" customHeight="false" outlineLevel="0" collapsed="false">
      <c r="A314" s="351"/>
    </row>
    <row r="315" customFormat="false" ht="15" hidden="false" customHeight="false" outlineLevel="0" collapsed="false">
      <c r="A315" s="351"/>
    </row>
    <row r="316" customFormat="false" ht="15" hidden="false" customHeight="false" outlineLevel="0" collapsed="false">
      <c r="A316" s="351"/>
    </row>
    <row r="317" customFormat="false" ht="15" hidden="false" customHeight="false" outlineLevel="0" collapsed="false">
      <c r="A317" s="351"/>
    </row>
    <row r="318" customFormat="false" ht="15" hidden="false" customHeight="false" outlineLevel="0" collapsed="false">
      <c r="A318" s="351"/>
    </row>
    <row r="319" customFormat="false" ht="15" hidden="false" customHeight="false" outlineLevel="0" collapsed="false">
      <c r="A319" s="351"/>
    </row>
    <row r="320" customFormat="false" ht="15" hidden="false" customHeight="false" outlineLevel="0" collapsed="false">
      <c r="A320" s="351"/>
    </row>
    <row r="321" customFormat="false" ht="15" hidden="false" customHeight="false" outlineLevel="0" collapsed="false">
      <c r="A321" s="351"/>
    </row>
    <row r="322" customFormat="false" ht="15" hidden="false" customHeight="false" outlineLevel="0" collapsed="false">
      <c r="A322" s="351"/>
    </row>
    <row r="323" customFormat="false" ht="15" hidden="false" customHeight="false" outlineLevel="0" collapsed="false">
      <c r="A323" s="351"/>
    </row>
    <row r="324" customFormat="false" ht="15" hidden="false" customHeight="false" outlineLevel="0" collapsed="false">
      <c r="A324" s="351"/>
    </row>
    <row r="325" customFormat="false" ht="15" hidden="false" customHeight="false" outlineLevel="0" collapsed="false">
      <c r="A325" s="351"/>
    </row>
    <row r="326" customFormat="false" ht="15" hidden="false" customHeight="false" outlineLevel="0" collapsed="false">
      <c r="A326" s="351"/>
    </row>
    <row r="327" customFormat="false" ht="15" hidden="false" customHeight="false" outlineLevel="0" collapsed="false">
      <c r="A327" s="351"/>
    </row>
    <row r="328" customFormat="false" ht="15" hidden="false" customHeight="false" outlineLevel="0" collapsed="false">
      <c r="A328" s="351"/>
    </row>
    <row r="329" customFormat="false" ht="15" hidden="false" customHeight="false" outlineLevel="0" collapsed="false">
      <c r="A329" s="351"/>
    </row>
    <row r="330" customFormat="false" ht="15" hidden="false" customHeight="false" outlineLevel="0" collapsed="false">
      <c r="A330" s="351"/>
    </row>
    <row r="331" customFormat="false" ht="15" hidden="false" customHeight="false" outlineLevel="0" collapsed="false">
      <c r="A331" s="351"/>
    </row>
    <row r="332" customFormat="false" ht="15" hidden="false" customHeight="false" outlineLevel="0" collapsed="false">
      <c r="A332" s="351"/>
    </row>
    <row r="333" customFormat="false" ht="15" hidden="false" customHeight="false" outlineLevel="0" collapsed="false">
      <c r="A333" s="351"/>
    </row>
    <row r="334" customFormat="false" ht="15" hidden="false" customHeight="false" outlineLevel="0" collapsed="false">
      <c r="A334" s="351"/>
    </row>
    <row r="335" customFormat="false" ht="15" hidden="false" customHeight="false" outlineLevel="0" collapsed="false">
      <c r="A335" s="351"/>
    </row>
    <row r="336" customFormat="false" ht="15" hidden="false" customHeight="false" outlineLevel="0" collapsed="false">
      <c r="A336" s="351"/>
    </row>
    <row r="337" customFormat="false" ht="15" hidden="false" customHeight="false" outlineLevel="0" collapsed="false">
      <c r="A337" s="351"/>
    </row>
    <row r="338" customFormat="false" ht="15" hidden="false" customHeight="false" outlineLevel="0" collapsed="false">
      <c r="A338" s="351"/>
    </row>
    <row r="339" customFormat="false" ht="15" hidden="false" customHeight="false" outlineLevel="0" collapsed="false">
      <c r="A339" s="351"/>
    </row>
    <row r="340" customFormat="false" ht="15" hidden="false" customHeight="false" outlineLevel="0" collapsed="false">
      <c r="A340" s="351"/>
    </row>
    <row r="341" customFormat="false" ht="15" hidden="false" customHeight="false" outlineLevel="0" collapsed="false">
      <c r="A341" s="351"/>
    </row>
    <row r="342" customFormat="false" ht="15" hidden="false" customHeight="false" outlineLevel="0" collapsed="false">
      <c r="A342" s="351"/>
    </row>
    <row r="343" customFormat="false" ht="15" hidden="false" customHeight="false" outlineLevel="0" collapsed="false">
      <c r="A343" s="351"/>
    </row>
    <row r="344" customFormat="false" ht="15" hidden="false" customHeight="false" outlineLevel="0" collapsed="false">
      <c r="A344" s="351"/>
    </row>
    <row r="345" customFormat="false" ht="15" hidden="false" customHeight="false" outlineLevel="0" collapsed="false">
      <c r="A345" s="351"/>
    </row>
    <row r="346" customFormat="false" ht="15" hidden="false" customHeight="false" outlineLevel="0" collapsed="false">
      <c r="A346" s="351"/>
    </row>
    <row r="347" customFormat="false" ht="15" hidden="false" customHeight="false" outlineLevel="0" collapsed="false">
      <c r="A347" s="351"/>
    </row>
    <row r="348" customFormat="false" ht="15" hidden="false" customHeight="false" outlineLevel="0" collapsed="false">
      <c r="A348" s="351"/>
    </row>
    <row r="349" customFormat="false" ht="15" hidden="false" customHeight="false" outlineLevel="0" collapsed="false">
      <c r="A349" s="351"/>
    </row>
    <row r="350" customFormat="false" ht="15" hidden="false" customHeight="false" outlineLevel="0" collapsed="false">
      <c r="A350" s="351"/>
    </row>
    <row r="351" customFormat="false" ht="15" hidden="false" customHeight="false" outlineLevel="0" collapsed="false">
      <c r="A351" s="351"/>
    </row>
    <row r="352" customFormat="false" ht="15" hidden="false" customHeight="false" outlineLevel="0" collapsed="false">
      <c r="A352" s="351"/>
    </row>
    <row r="353" customFormat="false" ht="15" hidden="false" customHeight="false" outlineLevel="0" collapsed="false">
      <c r="A353" s="351"/>
    </row>
    <row r="354" customFormat="false" ht="15" hidden="false" customHeight="false" outlineLevel="0" collapsed="false">
      <c r="A354" s="351"/>
    </row>
    <row r="355" customFormat="false" ht="15" hidden="false" customHeight="false" outlineLevel="0" collapsed="false">
      <c r="A355" s="351"/>
    </row>
    <row r="356" customFormat="false" ht="15" hidden="false" customHeight="false" outlineLevel="0" collapsed="false">
      <c r="A356" s="351"/>
    </row>
    <row r="357" customFormat="false" ht="15" hidden="false" customHeight="false" outlineLevel="0" collapsed="false">
      <c r="A357" s="351"/>
    </row>
    <row r="358" customFormat="false" ht="15" hidden="false" customHeight="false" outlineLevel="0" collapsed="false">
      <c r="A358" s="351"/>
    </row>
    <row r="359" customFormat="false" ht="15" hidden="false" customHeight="false" outlineLevel="0" collapsed="false">
      <c r="A359" s="351"/>
    </row>
    <row r="360" customFormat="false" ht="15" hidden="false" customHeight="false" outlineLevel="0" collapsed="false">
      <c r="A360" s="351"/>
    </row>
    <row r="361" customFormat="false" ht="15" hidden="false" customHeight="false" outlineLevel="0" collapsed="false">
      <c r="A361" s="351"/>
    </row>
    <row r="362" customFormat="false" ht="15" hidden="false" customHeight="false" outlineLevel="0" collapsed="false">
      <c r="A362" s="351"/>
    </row>
    <row r="363" customFormat="false" ht="15" hidden="false" customHeight="false" outlineLevel="0" collapsed="false">
      <c r="A363" s="351"/>
    </row>
    <row r="364" customFormat="false" ht="15" hidden="false" customHeight="false" outlineLevel="0" collapsed="false">
      <c r="A364" s="351"/>
    </row>
    <row r="365" customFormat="false" ht="15" hidden="false" customHeight="false" outlineLevel="0" collapsed="false">
      <c r="A365" s="351"/>
    </row>
    <row r="366" customFormat="false" ht="15" hidden="false" customHeight="false" outlineLevel="0" collapsed="false">
      <c r="A366" s="351"/>
    </row>
    <row r="367" customFormat="false" ht="15" hidden="false" customHeight="false" outlineLevel="0" collapsed="false">
      <c r="A367" s="351"/>
    </row>
    <row r="368" customFormat="false" ht="15" hidden="false" customHeight="false" outlineLevel="0" collapsed="false">
      <c r="A368" s="351"/>
    </row>
    <row r="369" customFormat="false" ht="15" hidden="false" customHeight="false" outlineLevel="0" collapsed="false">
      <c r="A369" s="351"/>
    </row>
    <row r="370" customFormat="false" ht="15" hidden="false" customHeight="false" outlineLevel="0" collapsed="false">
      <c r="A370" s="351"/>
    </row>
    <row r="371" customFormat="false" ht="15" hidden="false" customHeight="false" outlineLevel="0" collapsed="false">
      <c r="A371" s="351"/>
    </row>
    <row r="372" customFormat="false" ht="15" hidden="false" customHeight="false" outlineLevel="0" collapsed="false">
      <c r="A372" s="351"/>
    </row>
    <row r="373" customFormat="false" ht="15" hidden="false" customHeight="false" outlineLevel="0" collapsed="false">
      <c r="A373" s="351"/>
    </row>
    <row r="374" customFormat="false" ht="15" hidden="false" customHeight="false" outlineLevel="0" collapsed="false">
      <c r="A374" s="351"/>
    </row>
    <row r="375" customFormat="false" ht="15" hidden="false" customHeight="false" outlineLevel="0" collapsed="false">
      <c r="A375" s="351"/>
    </row>
    <row r="376" customFormat="false" ht="15" hidden="false" customHeight="false" outlineLevel="0" collapsed="false">
      <c r="A376" s="351"/>
    </row>
    <row r="377" customFormat="false" ht="15" hidden="false" customHeight="false" outlineLevel="0" collapsed="false">
      <c r="A377" s="351"/>
    </row>
    <row r="378" customFormat="false" ht="15" hidden="false" customHeight="false" outlineLevel="0" collapsed="false">
      <c r="A378" s="351"/>
    </row>
    <row r="379" customFormat="false" ht="15" hidden="false" customHeight="false" outlineLevel="0" collapsed="false">
      <c r="A379" s="351"/>
    </row>
    <row r="380" customFormat="false" ht="15" hidden="false" customHeight="false" outlineLevel="0" collapsed="false">
      <c r="A380" s="351"/>
    </row>
    <row r="381" customFormat="false" ht="15" hidden="false" customHeight="false" outlineLevel="0" collapsed="false">
      <c r="A381" s="351"/>
    </row>
    <row r="382" customFormat="false" ht="15" hidden="false" customHeight="false" outlineLevel="0" collapsed="false">
      <c r="A382" s="351"/>
    </row>
    <row r="383" customFormat="false" ht="15" hidden="false" customHeight="false" outlineLevel="0" collapsed="false">
      <c r="A383" s="351"/>
    </row>
    <row r="384" customFormat="false" ht="15" hidden="false" customHeight="false" outlineLevel="0" collapsed="false">
      <c r="A384" s="351"/>
    </row>
    <row r="385" customFormat="false" ht="15" hidden="false" customHeight="false" outlineLevel="0" collapsed="false">
      <c r="A385" s="351"/>
    </row>
    <row r="386" customFormat="false" ht="15" hidden="false" customHeight="false" outlineLevel="0" collapsed="false">
      <c r="A386" s="351"/>
    </row>
    <row r="387" customFormat="false" ht="15" hidden="false" customHeight="false" outlineLevel="0" collapsed="false">
      <c r="A387" s="351"/>
    </row>
    <row r="388" customFormat="false" ht="15" hidden="false" customHeight="false" outlineLevel="0" collapsed="false">
      <c r="A388" s="351"/>
    </row>
    <row r="389" customFormat="false" ht="15" hidden="false" customHeight="false" outlineLevel="0" collapsed="false">
      <c r="A389" s="351"/>
    </row>
    <row r="390" customFormat="false" ht="15" hidden="false" customHeight="false" outlineLevel="0" collapsed="false">
      <c r="A390" s="351"/>
    </row>
    <row r="391" customFormat="false" ht="15" hidden="false" customHeight="false" outlineLevel="0" collapsed="false">
      <c r="A391" s="351"/>
    </row>
    <row r="392" customFormat="false" ht="15" hidden="false" customHeight="false" outlineLevel="0" collapsed="false">
      <c r="A392" s="351"/>
    </row>
    <row r="393" customFormat="false" ht="15" hidden="false" customHeight="false" outlineLevel="0" collapsed="false">
      <c r="A393" s="351"/>
    </row>
    <row r="394" customFormat="false" ht="15" hidden="false" customHeight="false" outlineLevel="0" collapsed="false">
      <c r="A394" s="351"/>
    </row>
    <row r="395" customFormat="false" ht="15" hidden="false" customHeight="false" outlineLevel="0" collapsed="false">
      <c r="A395" s="351"/>
    </row>
    <row r="396" customFormat="false" ht="15" hidden="false" customHeight="false" outlineLevel="0" collapsed="false">
      <c r="A396" s="351"/>
    </row>
    <row r="397" customFormat="false" ht="15" hidden="false" customHeight="false" outlineLevel="0" collapsed="false">
      <c r="A397" s="351"/>
    </row>
    <row r="398" customFormat="false" ht="15" hidden="false" customHeight="false" outlineLevel="0" collapsed="false">
      <c r="A398" s="351"/>
    </row>
    <row r="399" customFormat="false" ht="15" hidden="false" customHeight="false" outlineLevel="0" collapsed="false">
      <c r="A399" s="351"/>
    </row>
    <row r="400" customFormat="false" ht="15" hidden="false" customHeight="false" outlineLevel="0" collapsed="false">
      <c r="A400" s="351"/>
    </row>
    <row r="401" customFormat="false" ht="15" hidden="false" customHeight="false" outlineLevel="0" collapsed="false">
      <c r="A401" s="351"/>
    </row>
    <row r="402" customFormat="false" ht="15" hidden="false" customHeight="false" outlineLevel="0" collapsed="false">
      <c r="A402" s="351"/>
    </row>
    <row r="403" customFormat="false" ht="15" hidden="false" customHeight="false" outlineLevel="0" collapsed="false">
      <c r="A403" s="351"/>
    </row>
    <row r="404" customFormat="false" ht="15" hidden="false" customHeight="false" outlineLevel="0" collapsed="false">
      <c r="A404" s="351"/>
    </row>
    <row r="405" customFormat="false" ht="15" hidden="false" customHeight="false" outlineLevel="0" collapsed="false">
      <c r="A405" s="351"/>
    </row>
    <row r="406" customFormat="false" ht="15" hidden="false" customHeight="false" outlineLevel="0" collapsed="false">
      <c r="A406" s="351"/>
    </row>
    <row r="407" customFormat="false" ht="15" hidden="false" customHeight="false" outlineLevel="0" collapsed="false">
      <c r="A407" s="351"/>
    </row>
    <row r="408" customFormat="false" ht="15" hidden="false" customHeight="false" outlineLevel="0" collapsed="false">
      <c r="A408" s="351"/>
    </row>
    <row r="409" customFormat="false" ht="15" hidden="false" customHeight="false" outlineLevel="0" collapsed="false">
      <c r="A409" s="351"/>
    </row>
    <row r="410" customFormat="false" ht="15" hidden="false" customHeight="false" outlineLevel="0" collapsed="false">
      <c r="A410" s="351"/>
    </row>
    <row r="411" customFormat="false" ht="15" hidden="false" customHeight="false" outlineLevel="0" collapsed="false">
      <c r="A411" s="351"/>
    </row>
    <row r="412" customFormat="false" ht="15" hidden="false" customHeight="false" outlineLevel="0" collapsed="false">
      <c r="A412" s="351"/>
    </row>
    <row r="413" customFormat="false" ht="15" hidden="false" customHeight="false" outlineLevel="0" collapsed="false">
      <c r="A413" s="351"/>
    </row>
    <row r="414" customFormat="false" ht="15" hidden="false" customHeight="false" outlineLevel="0" collapsed="false">
      <c r="A414" s="351"/>
    </row>
    <row r="415" customFormat="false" ht="15" hidden="false" customHeight="false" outlineLevel="0" collapsed="false">
      <c r="A415" s="351"/>
    </row>
    <row r="416" customFormat="false" ht="15" hidden="false" customHeight="false" outlineLevel="0" collapsed="false">
      <c r="A416" s="351"/>
    </row>
    <row r="417" customFormat="false" ht="15" hidden="false" customHeight="false" outlineLevel="0" collapsed="false">
      <c r="A417" s="351"/>
    </row>
    <row r="418" customFormat="false" ht="15" hidden="false" customHeight="false" outlineLevel="0" collapsed="false">
      <c r="A418" s="351"/>
    </row>
    <row r="419" customFormat="false" ht="15" hidden="false" customHeight="false" outlineLevel="0" collapsed="false">
      <c r="A419" s="351"/>
    </row>
    <row r="420" customFormat="false" ht="15" hidden="false" customHeight="false" outlineLevel="0" collapsed="false">
      <c r="A420" s="351"/>
    </row>
    <row r="421" customFormat="false" ht="15" hidden="false" customHeight="false" outlineLevel="0" collapsed="false">
      <c r="A421" s="351"/>
    </row>
    <row r="422" customFormat="false" ht="15" hidden="false" customHeight="false" outlineLevel="0" collapsed="false">
      <c r="A422" s="351"/>
    </row>
    <row r="423" customFormat="false" ht="15" hidden="false" customHeight="false" outlineLevel="0" collapsed="false">
      <c r="A423" s="351"/>
    </row>
    <row r="424" customFormat="false" ht="15" hidden="false" customHeight="false" outlineLevel="0" collapsed="false">
      <c r="A424" s="351"/>
    </row>
    <row r="425" customFormat="false" ht="15" hidden="false" customHeight="false" outlineLevel="0" collapsed="false">
      <c r="A425" s="351"/>
    </row>
    <row r="426" customFormat="false" ht="15" hidden="false" customHeight="false" outlineLevel="0" collapsed="false">
      <c r="A426" s="351"/>
    </row>
    <row r="427" customFormat="false" ht="15" hidden="false" customHeight="false" outlineLevel="0" collapsed="false">
      <c r="A427" s="351"/>
    </row>
    <row r="428" customFormat="false" ht="15" hidden="false" customHeight="false" outlineLevel="0" collapsed="false">
      <c r="A428" s="351"/>
    </row>
    <row r="429" customFormat="false" ht="15" hidden="false" customHeight="false" outlineLevel="0" collapsed="false">
      <c r="A429" s="351"/>
    </row>
    <row r="430" customFormat="false" ht="15" hidden="false" customHeight="false" outlineLevel="0" collapsed="false">
      <c r="A430" s="351"/>
    </row>
    <row r="431" customFormat="false" ht="15" hidden="false" customHeight="false" outlineLevel="0" collapsed="false">
      <c r="A431" s="351"/>
    </row>
    <row r="432" customFormat="false" ht="15" hidden="false" customHeight="false" outlineLevel="0" collapsed="false">
      <c r="A432" s="351"/>
    </row>
    <row r="433" customFormat="false" ht="15" hidden="false" customHeight="false" outlineLevel="0" collapsed="false">
      <c r="A433" s="351"/>
    </row>
    <row r="434" customFormat="false" ht="15" hidden="false" customHeight="false" outlineLevel="0" collapsed="false">
      <c r="A434" s="351"/>
    </row>
    <row r="435" customFormat="false" ht="15" hidden="false" customHeight="false" outlineLevel="0" collapsed="false">
      <c r="A435" s="351"/>
    </row>
    <row r="436" customFormat="false" ht="15" hidden="false" customHeight="false" outlineLevel="0" collapsed="false">
      <c r="A436" s="351"/>
    </row>
    <row r="437" customFormat="false" ht="15" hidden="false" customHeight="false" outlineLevel="0" collapsed="false">
      <c r="A437" s="351"/>
    </row>
    <row r="438" customFormat="false" ht="15" hidden="false" customHeight="false" outlineLevel="0" collapsed="false">
      <c r="A438" s="351"/>
    </row>
    <row r="439" customFormat="false" ht="15" hidden="false" customHeight="false" outlineLevel="0" collapsed="false">
      <c r="A439" s="351"/>
    </row>
    <row r="440" customFormat="false" ht="15" hidden="false" customHeight="false" outlineLevel="0" collapsed="false">
      <c r="A440" s="351"/>
    </row>
    <row r="441" customFormat="false" ht="15" hidden="false" customHeight="false" outlineLevel="0" collapsed="false">
      <c r="A441" s="351"/>
    </row>
    <row r="442" customFormat="false" ht="15" hidden="false" customHeight="false" outlineLevel="0" collapsed="false">
      <c r="A442" s="351"/>
    </row>
    <row r="443" customFormat="false" ht="15" hidden="false" customHeight="false" outlineLevel="0" collapsed="false">
      <c r="A443" s="351"/>
    </row>
    <row r="444" customFormat="false" ht="15" hidden="false" customHeight="false" outlineLevel="0" collapsed="false">
      <c r="A444" s="351"/>
    </row>
    <row r="445" customFormat="false" ht="15" hidden="false" customHeight="false" outlineLevel="0" collapsed="false">
      <c r="A445" s="351"/>
    </row>
    <row r="446" customFormat="false" ht="15" hidden="false" customHeight="false" outlineLevel="0" collapsed="false">
      <c r="A446" s="351"/>
    </row>
    <row r="447" customFormat="false" ht="15" hidden="false" customHeight="false" outlineLevel="0" collapsed="false">
      <c r="A447" s="351"/>
    </row>
    <row r="448" customFormat="false" ht="15" hidden="false" customHeight="false" outlineLevel="0" collapsed="false">
      <c r="A448" s="351"/>
    </row>
    <row r="449" customFormat="false" ht="15" hidden="false" customHeight="false" outlineLevel="0" collapsed="false">
      <c r="A449" s="351"/>
    </row>
    <row r="450" customFormat="false" ht="15" hidden="false" customHeight="false" outlineLevel="0" collapsed="false">
      <c r="A450" s="351"/>
    </row>
    <row r="451" customFormat="false" ht="15" hidden="false" customHeight="false" outlineLevel="0" collapsed="false">
      <c r="A451" s="351"/>
    </row>
    <row r="452" customFormat="false" ht="15" hidden="false" customHeight="false" outlineLevel="0" collapsed="false">
      <c r="A452" s="351"/>
    </row>
    <row r="453" customFormat="false" ht="15" hidden="false" customHeight="false" outlineLevel="0" collapsed="false">
      <c r="A453" s="351"/>
    </row>
    <row r="454" customFormat="false" ht="15" hidden="false" customHeight="false" outlineLevel="0" collapsed="false">
      <c r="A454" s="351"/>
    </row>
    <row r="455" customFormat="false" ht="15" hidden="false" customHeight="false" outlineLevel="0" collapsed="false">
      <c r="A455" s="351"/>
    </row>
    <row r="456" customFormat="false" ht="15" hidden="false" customHeight="false" outlineLevel="0" collapsed="false">
      <c r="A456" s="351"/>
    </row>
    <row r="457" customFormat="false" ht="15" hidden="false" customHeight="false" outlineLevel="0" collapsed="false">
      <c r="A457" s="351"/>
    </row>
    <row r="458" customFormat="false" ht="15" hidden="false" customHeight="false" outlineLevel="0" collapsed="false">
      <c r="A458" s="351"/>
    </row>
    <row r="459" customFormat="false" ht="15" hidden="false" customHeight="false" outlineLevel="0" collapsed="false">
      <c r="A459" s="351"/>
    </row>
    <row r="460" customFormat="false" ht="15" hidden="false" customHeight="false" outlineLevel="0" collapsed="false">
      <c r="A460" s="351"/>
    </row>
    <row r="461" customFormat="false" ht="15" hidden="false" customHeight="false" outlineLevel="0" collapsed="false">
      <c r="A461" s="351"/>
    </row>
    <row r="462" customFormat="false" ht="15" hidden="false" customHeight="false" outlineLevel="0" collapsed="false">
      <c r="A462" s="351"/>
    </row>
    <row r="463" customFormat="false" ht="15" hidden="false" customHeight="false" outlineLevel="0" collapsed="false">
      <c r="A463" s="351"/>
    </row>
    <row r="464" customFormat="false" ht="15" hidden="false" customHeight="false" outlineLevel="0" collapsed="false">
      <c r="A464" s="351"/>
    </row>
    <row r="465" customFormat="false" ht="15" hidden="false" customHeight="false" outlineLevel="0" collapsed="false">
      <c r="A465" s="351"/>
    </row>
    <row r="466" customFormat="false" ht="15" hidden="false" customHeight="false" outlineLevel="0" collapsed="false">
      <c r="A466" s="351"/>
    </row>
    <row r="467" customFormat="false" ht="15" hidden="false" customHeight="false" outlineLevel="0" collapsed="false">
      <c r="A467" s="351"/>
    </row>
    <row r="468" customFormat="false" ht="15" hidden="false" customHeight="false" outlineLevel="0" collapsed="false">
      <c r="A468" s="351"/>
    </row>
    <row r="469" customFormat="false" ht="15" hidden="false" customHeight="false" outlineLevel="0" collapsed="false">
      <c r="A469" s="351"/>
    </row>
    <row r="470" customFormat="false" ht="15" hidden="false" customHeight="false" outlineLevel="0" collapsed="false">
      <c r="A470" s="351"/>
    </row>
    <row r="471" customFormat="false" ht="15" hidden="false" customHeight="false" outlineLevel="0" collapsed="false">
      <c r="A471" s="351"/>
    </row>
    <row r="472" customFormat="false" ht="15" hidden="false" customHeight="false" outlineLevel="0" collapsed="false">
      <c r="A472" s="351"/>
    </row>
    <row r="473" customFormat="false" ht="15" hidden="false" customHeight="false" outlineLevel="0" collapsed="false">
      <c r="A473" s="351"/>
    </row>
    <row r="474" customFormat="false" ht="15" hidden="false" customHeight="false" outlineLevel="0" collapsed="false">
      <c r="A474" s="351"/>
    </row>
    <row r="475" customFormat="false" ht="15" hidden="false" customHeight="false" outlineLevel="0" collapsed="false">
      <c r="A475" s="351"/>
    </row>
    <row r="476" customFormat="false" ht="15" hidden="false" customHeight="false" outlineLevel="0" collapsed="false">
      <c r="A476" s="351"/>
    </row>
    <row r="477" customFormat="false" ht="15" hidden="false" customHeight="false" outlineLevel="0" collapsed="false">
      <c r="A477" s="351"/>
    </row>
    <row r="478" customFormat="false" ht="15" hidden="false" customHeight="false" outlineLevel="0" collapsed="false">
      <c r="A478" s="351"/>
    </row>
    <row r="479" customFormat="false" ht="15" hidden="false" customHeight="false" outlineLevel="0" collapsed="false">
      <c r="A479" s="351"/>
    </row>
    <row r="480" customFormat="false" ht="15" hidden="false" customHeight="false" outlineLevel="0" collapsed="false">
      <c r="A480" s="351"/>
    </row>
    <row r="481" customFormat="false" ht="15" hidden="false" customHeight="false" outlineLevel="0" collapsed="false">
      <c r="A481" s="351"/>
    </row>
    <row r="482" customFormat="false" ht="15" hidden="false" customHeight="false" outlineLevel="0" collapsed="false">
      <c r="A482" s="351"/>
    </row>
    <row r="483" customFormat="false" ht="15" hidden="false" customHeight="false" outlineLevel="0" collapsed="false">
      <c r="A483" s="351"/>
    </row>
    <row r="484" customFormat="false" ht="15" hidden="false" customHeight="false" outlineLevel="0" collapsed="false">
      <c r="A484" s="351"/>
    </row>
    <row r="485" customFormat="false" ht="15" hidden="false" customHeight="false" outlineLevel="0" collapsed="false">
      <c r="A485" s="351"/>
    </row>
    <row r="486" customFormat="false" ht="15" hidden="false" customHeight="false" outlineLevel="0" collapsed="false">
      <c r="A486" s="351"/>
    </row>
    <row r="487" customFormat="false" ht="15" hidden="false" customHeight="false" outlineLevel="0" collapsed="false">
      <c r="A487" s="351"/>
    </row>
    <row r="488" customFormat="false" ht="15" hidden="false" customHeight="false" outlineLevel="0" collapsed="false">
      <c r="A488" s="351"/>
    </row>
    <row r="489" customFormat="false" ht="15" hidden="false" customHeight="false" outlineLevel="0" collapsed="false">
      <c r="A489" s="351"/>
    </row>
    <row r="490" customFormat="false" ht="15" hidden="false" customHeight="false" outlineLevel="0" collapsed="false">
      <c r="A490" s="351"/>
    </row>
    <row r="491" customFormat="false" ht="15" hidden="false" customHeight="false" outlineLevel="0" collapsed="false">
      <c r="A491" s="351"/>
    </row>
    <row r="492" customFormat="false" ht="15" hidden="false" customHeight="false" outlineLevel="0" collapsed="false">
      <c r="A492" s="351"/>
    </row>
    <row r="493" customFormat="false" ht="15" hidden="false" customHeight="false" outlineLevel="0" collapsed="false">
      <c r="A493" s="351"/>
    </row>
    <row r="494" customFormat="false" ht="15" hidden="false" customHeight="false" outlineLevel="0" collapsed="false">
      <c r="A494" s="351"/>
    </row>
    <row r="495" customFormat="false" ht="15" hidden="false" customHeight="false" outlineLevel="0" collapsed="false">
      <c r="A495" s="351"/>
    </row>
    <row r="496" customFormat="false" ht="15" hidden="false" customHeight="false" outlineLevel="0" collapsed="false">
      <c r="A496" s="351"/>
    </row>
    <row r="497" customFormat="false" ht="15" hidden="false" customHeight="false" outlineLevel="0" collapsed="false">
      <c r="A497" s="351"/>
    </row>
    <row r="498" customFormat="false" ht="15" hidden="false" customHeight="false" outlineLevel="0" collapsed="false">
      <c r="A498" s="351"/>
    </row>
    <row r="499" customFormat="false" ht="15" hidden="false" customHeight="false" outlineLevel="0" collapsed="false">
      <c r="A499" s="351"/>
    </row>
    <row r="500" customFormat="false" ht="15" hidden="false" customHeight="false" outlineLevel="0" collapsed="false">
      <c r="A500" s="351"/>
    </row>
    <row r="501" customFormat="false" ht="15" hidden="false" customHeight="false" outlineLevel="0" collapsed="false">
      <c r="A501" s="351"/>
    </row>
    <row r="502" customFormat="false" ht="15" hidden="false" customHeight="false" outlineLevel="0" collapsed="false">
      <c r="A502" s="351"/>
    </row>
    <row r="503" customFormat="false" ht="15" hidden="false" customHeight="false" outlineLevel="0" collapsed="false">
      <c r="A503" s="351"/>
    </row>
    <row r="504" customFormat="false" ht="15" hidden="false" customHeight="false" outlineLevel="0" collapsed="false">
      <c r="A504" s="351"/>
    </row>
    <row r="505" customFormat="false" ht="15" hidden="false" customHeight="false" outlineLevel="0" collapsed="false">
      <c r="A505" s="351"/>
    </row>
    <row r="506" customFormat="false" ht="15" hidden="false" customHeight="false" outlineLevel="0" collapsed="false">
      <c r="A506" s="351"/>
    </row>
    <row r="507" customFormat="false" ht="15" hidden="false" customHeight="false" outlineLevel="0" collapsed="false">
      <c r="A507" s="351"/>
    </row>
    <row r="508" customFormat="false" ht="15" hidden="false" customHeight="false" outlineLevel="0" collapsed="false">
      <c r="A508" s="351"/>
    </row>
    <row r="509" customFormat="false" ht="15" hidden="false" customHeight="false" outlineLevel="0" collapsed="false">
      <c r="A509" s="351"/>
    </row>
    <row r="510" customFormat="false" ht="15" hidden="false" customHeight="false" outlineLevel="0" collapsed="false">
      <c r="A510" s="351"/>
    </row>
    <row r="511" customFormat="false" ht="15" hidden="false" customHeight="false" outlineLevel="0" collapsed="false">
      <c r="A511" s="351"/>
    </row>
    <row r="512" customFormat="false" ht="15" hidden="false" customHeight="false" outlineLevel="0" collapsed="false">
      <c r="A512" s="351"/>
    </row>
    <row r="513" customFormat="false" ht="15" hidden="false" customHeight="false" outlineLevel="0" collapsed="false">
      <c r="A513" s="351"/>
    </row>
    <row r="514" customFormat="false" ht="15" hidden="false" customHeight="false" outlineLevel="0" collapsed="false">
      <c r="A514" s="351"/>
    </row>
    <row r="515" customFormat="false" ht="15" hidden="false" customHeight="false" outlineLevel="0" collapsed="false">
      <c r="A515" s="351"/>
    </row>
    <row r="516" customFormat="false" ht="15" hidden="false" customHeight="false" outlineLevel="0" collapsed="false">
      <c r="A516" s="351"/>
    </row>
    <row r="517" customFormat="false" ht="15" hidden="false" customHeight="false" outlineLevel="0" collapsed="false">
      <c r="A517" s="351"/>
    </row>
    <row r="518" customFormat="false" ht="15" hidden="false" customHeight="false" outlineLevel="0" collapsed="false">
      <c r="A518" s="351"/>
    </row>
    <row r="519" customFormat="false" ht="15" hidden="false" customHeight="false" outlineLevel="0" collapsed="false">
      <c r="A519" s="351"/>
    </row>
    <row r="520" customFormat="false" ht="15" hidden="false" customHeight="false" outlineLevel="0" collapsed="false">
      <c r="A520" s="351"/>
    </row>
    <row r="521" customFormat="false" ht="15" hidden="false" customHeight="false" outlineLevel="0" collapsed="false">
      <c r="A521" s="351"/>
    </row>
    <row r="522" customFormat="false" ht="15" hidden="false" customHeight="false" outlineLevel="0" collapsed="false">
      <c r="A522" s="351"/>
    </row>
    <row r="523" customFormat="false" ht="15" hidden="false" customHeight="false" outlineLevel="0" collapsed="false">
      <c r="A523" s="351"/>
    </row>
    <row r="524" customFormat="false" ht="15" hidden="false" customHeight="false" outlineLevel="0" collapsed="false">
      <c r="A524" s="351"/>
    </row>
    <row r="525" customFormat="false" ht="15" hidden="false" customHeight="false" outlineLevel="0" collapsed="false">
      <c r="A525" s="351"/>
    </row>
    <row r="526" customFormat="false" ht="15" hidden="false" customHeight="false" outlineLevel="0" collapsed="false">
      <c r="A526" s="351"/>
    </row>
    <row r="527" customFormat="false" ht="15" hidden="false" customHeight="false" outlineLevel="0" collapsed="false">
      <c r="A527" s="351"/>
    </row>
    <row r="528" customFormat="false" ht="15" hidden="false" customHeight="false" outlineLevel="0" collapsed="false">
      <c r="A528" s="351"/>
    </row>
    <row r="529" customFormat="false" ht="15" hidden="false" customHeight="false" outlineLevel="0" collapsed="false">
      <c r="A529" s="351"/>
    </row>
    <row r="530" customFormat="false" ht="15" hidden="false" customHeight="false" outlineLevel="0" collapsed="false">
      <c r="A530" s="351"/>
    </row>
    <row r="531" customFormat="false" ht="15" hidden="false" customHeight="false" outlineLevel="0" collapsed="false">
      <c r="A531" s="351"/>
    </row>
    <row r="532" customFormat="false" ht="15" hidden="false" customHeight="false" outlineLevel="0" collapsed="false">
      <c r="A532" s="351"/>
    </row>
    <row r="533" customFormat="false" ht="15" hidden="false" customHeight="false" outlineLevel="0" collapsed="false">
      <c r="A533" s="351"/>
    </row>
    <row r="534" customFormat="false" ht="15" hidden="false" customHeight="false" outlineLevel="0" collapsed="false">
      <c r="A534" s="351"/>
    </row>
    <row r="535" customFormat="false" ht="15" hidden="false" customHeight="false" outlineLevel="0" collapsed="false">
      <c r="A535" s="351"/>
    </row>
    <row r="536" customFormat="false" ht="15" hidden="false" customHeight="false" outlineLevel="0" collapsed="false">
      <c r="A536" s="351"/>
    </row>
    <row r="537" customFormat="false" ht="15" hidden="false" customHeight="false" outlineLevel="0" collapsed="false">
      <c r="A537" s="351"/>
    </row>
    <row r="538" customFormat="false" ht="15" hidden="false" customHeight="false" outlineLevel="0" collapsed="false">
      <c r="A538" s="351"/>
    </row>
    <row r="539" customFormat="false" ht="15" hidden="false" customHeight="false" outlineLevel="0" collapsed="false">
      <c r="A539" s="351"/>
    </row>
    <row r="540" customFormat="false" ht="15" hidden="false" customHeight="false" outlineLevel="0" collapsed="false">
      <c r="A540" s="351"/>
    </row>
    <row r="541" customFormat="false" ht="15" hidden="false" customHeight="false" outlineLevel="0" collapsed="false">
      <c r="A541" s="351"/>
    </row>
    <row r="542" customFormat="false" ht="15" hidden="false" customHeight="false" outlineLevel="0" collapsed="false">
      <c r="A542" s="351"/>
    </row>
    <row r="543" customFormat="false" ht="15" hidden="false" customHeight="false" outlineLevel="0" collapsed="false">
      <c r="A543" s="351"/>
    </row>
    <row r="544" customFormat="false" ht="15" hidden="false" customHeight="false" outlineLevel="0" collapsed="false">
      <c r="A544" s="351"/>
    </row>
    <row r="545" customFormat="false" ht="15" hidden="false" customHeight="false" outlineLevel="0" collapsed="false">
      <c r="A545" s="351"/>
    </row>
    <row r="546" customFormat="false" ht="15" hidden="false" customHeight="false" outlineLevel="0" collapsed="false">
      <c r="A546" s="351"/>
    </row>
    <row r="547" customFormat="false" ht="15" hidden="false" customHeight="false" outlineLevel="0" collapsed="false">
      <c r="A547" s="351"/>
    </row>
    <row r="548" customFormat="false" ht="15" hidden="false" customHeight="false" outlineLevel="0" collapsed="false">
      <c r="A548" s="351"/>
    </row>
    <row r="549" customFormat="false" ht="15" hidden="false" customHeight="false" outlineLevel="0" collapsed="false">
      <c r="A549" s="351"/>
    </row>
    <row r="550" customFormat="false" ht="15" hidden="false" customHeight="false" outlineLevel="0" collapsed="false">
      <c r="A550" s="351"/>
    </row>
    <row r="551" customFormat="false" ht="15" hidden="false" customHeight="false" outlineLevel="0" collapsed="false">
      <c r="A551" s="351"/>
    </row>
    <row r="552" customFormat="false" ht="15" hidden="false" customHeight="false" outlineLevel="0" collapsed="false">
      <c r="A552" s="351"/>
    </row>
    <row r="553" customFormat="false" ht="15" hidden="false" customHeight="false" outlineLevel="0" collapsed="false">
      <c r="A553" s="351"/>
    </row>
    <row r="554" customFormat="false" ht="15" hidden="false" customHeight="false" outlineLevel="0" collapsed="false">
      <c r="A554" s="351"/>
    </row>
    <row r="555" customFormat="false" ht="15" hidden="false" customHeight="false" outlineLevel="0" collapsed="false">
      <c r="A555" s="351"/>
    </row>
    <row r="556" customFormat="false" ht="15" hidden="false" customHeight="false" outlineLevel="0" collapsed="false">
      <c r="A556" s="351"/>
    </row>
    <row r="557" customFormat="false" ht="15" hidden="false" customHeight="false" outlineLevel="0" collapsed="false">
      <c r="A557" s="351"/>
    </row>
    <row r="558" customFormat="false" ht="15" hidden="false" customHeight="false" outlineLevel="0" collapsed="false">
      <c r="A558" s="351"/>
    </row>
    <row r="559" customFormat="false" ht="15" hidden="false" customHeight="false" outlineLevel="0" collapsed="false">
      <c r="A559" s="351"/>
    </row>
    <row r="560" customFormat="false" ht="15" hidden="false" customHeight="false" outlineLevel="0" collapsed="false">
      <c r="A560" s="351"/>
    </row>
    <row r="561" customFormat="false" ht="15" hidden="false" customHeight="false" outlineLevel="0" collapsed="false">
      <c r="A561" s="351"/>
    </row>
    <row r="562" customFormat="false" ht="15" hidden="false" customHeight="false" outlineLevel="0" collapsed="false">
      <c r="A562" s="351"/>
    </row>
    <row r="563" customFormat="false" ht="15" hidden="false" customHeight="false" outlineLevel="0" collapsed="false">
      <c r="A563" s="351"/>
    </row>
    <row r="564" customFormat="false" ht="15" hidden="false" customHeight="false" outlineLevel="0" collapsed="false">
      <c r="A564" s="351"/>
    </row>
    <row r="565" customFormat="false" ht="15" hidden="false" customHeight="false" outlineLevel="0" collapsed="false">
      <c r="A565" s="351"/>
    </row>
    <row r="566" customFormat="false" ht="15" hidden="false" customHeight="false" outlineLevel="0" collapsed="false">
      <c r="A566" s="351"/>
    </row>
    <row r="567" customFormat="false" ht="15" hidden="false" customHeight="false" outlineLevel="0" collapsed="false">
      <c r="A567" s="351"/>
    </row>
    <row r="568" customFormat="false" ht="15" hidden="false" customHeight="false" outlineLevel="0" collapsed="false">
      <c r="A568" s="351"/>
    </row>
    <row r="569" customFormat="false" ht="15" hidden="false" customHeight="false" outlineLevel="0" collapsed="false">
      <c r="A569" s="351"/>
    </row>
    <row r="570" customFormat="false" ht="15" hidden="false" customHeight="false" outlineLevel="0" collapsed="false">
      <c r="A570" s="351"/>
    </row>
    <row r="571" customFormat="false" ht="15" hidden="false" customHeight="false" outlineLevel="0" collapsed="false">
      <c r="A571" s="351"/>
    </row>
    <row r="572" customFormat="false" ht="15" hidden="false" customHeight="false" outlineLevel="0" collapsed="false">
      <c r="A572" s="351"/>
    </row>
    <row r="573" customFormat="false" ht="15" hidden="false" customHeight="false" outlineLevel="0" collapsed="false">
      <c r="A573" s="351"/>
    </row>
    <row r="574" customFormat="false" ht="15" hidden="false" customHeight="false" outlineLevel="0" collapsed="false">
      <c r="A574" s="351"/>
    </row>
    <row r="575" customFormat="false" ht="15" hidden="false" customHeight="false" outlineLevel="0" collapsed="false">
      <c r="A575" s="351"/>
    </row>
    <row r="576" customFormat="false" ht="15" hidden="false" customHeight="false" outlineLevel="0" collapsed="false">
      <c r="A576" s="351"/>
    </row>
    <row r="577" customFormat="false" ht="15" hidden="false" customHeight="false" outlineLevel="0" collapsed="false">
      <c r="A577" s="351"/>
    </row>
    <row r="578" customFormat="false" ht="15" hidden="false" customHeight="false" outlineLevel="0" collapsed="false">
      <c r="A578" s="351"/>
    </row>
    <row r="579" customFormat="false" ht="15" hidden="false" customHeight="false" outlineLevel="0" collapsed="false">
      <c r="A579" s="351"/>
    </row>
    <row r="580" customFormat="false" ht="15" hidden="false" customHeight="false" outlineLevel="0" collapsed="false">
      <c r="A580" s="351"/>
    </row>
    <row r="581" customFormat="false" ht="15" hidden="false" customHeight="false" outlineLevel="0" collapsed="false">
      <c r="A581" s="351"/>
    </row>
    <row r="582" customFormat="false" ht="15" hidden="false" customHeight="false" outlineLevel="0" collapsed="false">
      <c r="A582" s="351"/>
    </row>
    <row r="583" customFormat="false" ht="15" hidden="false" customHeight="false" outlineLevel="0" collapsed="false">
      <c r="A583" s="351"/>
    </row>
    <row r="584" customFormat="false" ht="15" hidden="false" customHeight="false" outlineLevel="0" collapsed="false">
      <c r="A584" s="351"/>
    </row>
    <row r="585" customFormat="false" ht="15" hidden="false" customHeight="false" outlineLevel="0" collapsed="false">
      <c r="A585" s="351"/>
    </row>
    <row r="586" customFormat="false" ht="15" hidden="false" customHeight="false" outlineLevel="0" collapsed="false">
      <c r="A586" s="351"/>
    </row>
    <row r="587" customFormat="false" ht="15" hidden="false" customHeight="false" outlineLevel="0" collapsed="false">
      <c r="A587" s="351"/>
    </row>
    <row r="588" customFormat="false" ht="15" hidden="false" customHeight="false" outlineLevel="0" collapsed="false">
      <c r="A588" s="351"/>
    </row>
    <row r="589" customFormat="false" ht="15" hidden="false" customHeight="false" outlineLevel="0" collapsed="false">
      <c r="A589" s="351"/>
    </row>
    <row r="590" customFormat="false" ht="15" hidden="false" customHeight="false" outlineLevel="0" collapsed="false">
      <c r="A590" s="351"/>
    </row>
    <row r="591" customFormat="false" ht="15" hidden="false" customHeight="false" outlineLevel="0" collapsed="false">
      <c r="A591" s="351"/>
    </row>
    <row r="592" customFormat="false" ht="15" hidden="false" customHeight="false" outlineLevel="0" collapsed="false">
      <c r="A592" s="351"/>
    </row>
    <row r="593" customFormat="false" ht="15" hidden="false" customHeight="false" outlineLevel="0" collapsed="false">
      <c r="A593" s="351"/>
    </row>
    <row r="594" customFormat="false" ht="15" hidden="false" customHeight="false" outlineLevel="0" collapsed="false">
      <c r="A594" s="351"/>
    </row>
    <row r="595" customFormat="false" ht="15" hidden="false" customHeight="false" outlineLevel="0" collapsed="false">
      <c r="A595" s="351"/>
    </row>
    <row r="596" customFormat="false" ht="15" hidden="false" customHeight="false" outlineLevel="0" collapsed="false">
      <c r="A596" s="351"/>
    </row>
    <row r="597" customFormat="false" ht="15" hidden="false" customHeight="false" outlineLevel="0" collapsed="false">
      <c r="A597" s="351"/>
    </row>
    <row r="598" customFormat="false" ht="15" hidden="false" customHeight="false" outlineLevel="0" collapsed="false">
      <c r="A598" s="351"/>
    </row>
    <row r="599" customFormat="false" ht="15" hidden="false" customHeight="false" outlineLevel="0" collapsed="false">
      <c r="A599" s="351"/>
    </row>
    <row r="600" customFormat="false" ht="15" hidden="false" customHeight="false" outlineLevel="0" collapsed="false">
      <c r="A600" s="351"/>
    </row>
    <row r="601" customFormat="false" ht="15" hidden="false" customHeight="false" outlineLevel="0" collapsed="false">
      <c r="A601" s="351"/>
    </row>
    <row r="602" customFormat="false" ht="15" hidden="false" customHeight="false" outlineLevel="0" collapsed="false">
      <c r="A602" s="351"/>
    </row>
    <row r="603" customFormat="false" ht="15" hidden="false" customHeight="false" outlineLevel="0" collapsed="false">
      <c r="A603" s="351"/>
    </row>
    <row r="604" customFormat="false" ht="15" hidden="false" customHeight="false" outlineLevel="0" collapsed="false">
      <c r="A604" s="351"/>
    </row>
    <row r="605" customFormat="false" ht="15" hidden="false" customHeight="false" outlineLevel="0" collapsed="false">
      <c r="A605" s="351"/>
    </row>
    <row r="606" customFormat="false" ht="15" hidden="false" customHeight="false" outlineLevel="0" collapsed="false">
      <c r="A606" s="351"/>
    </row>
    <row r="607" customFormat="false" ht="15" hidden="false" customHeight="false" outlineLevel="0" collapsed="false">
      <c r="A607" s="351"/>
    </row>
    <row r="608" customFormat="false" ht="15" hidden="false" customHeight="false" outlineLevel="0" collapsed="false">
      <c r="A608" s="351"/>
    </row>
    <row r="609" customFormat="false" ht="15" hidden="false" customHeight="false" outlineLevel="0" collapsed="false">
      <c r="A609" s="351"/>
    </row>
    <row r="610" customFormat="false" ht="15" hidden="false" customHeight="false" outlineLevel="0" collapsed="false">
      <c r="A610" s="351"/>
    </row>
    <row r="611" customFormat="false" ht="15" hidden="false" customHeight="false" outlineLevel="0" collapsed="false">
      <c r="A611" s="351"/>
    </row>
    <row r="612" customFormat="false" ht="15" hidden="false" customHeight="false" outlineLevel="0" collapsed="false">
      <c r="A612" s="351"/>
    </row>
    <row r="613" customFormat="false" ht="15" hidden="false" customHeight="false" outlineLevel="0" collapsed="false">
      <c r="A613" s="351"/>
    </row>
    <row r="614" customFormat="false" ht="15" hidden="false" customHeight="false" outlineLevel="0" collapsed="false">
      <c r="A614" s="351"/>
    </row>
    <row r="615" customFormat="false" ht="15" hidden="false" customHeight="false" outlineLevel="0" collapsed="false">
      <c r="A615" s="351"/>
    </row>
    <row r="616" customFormat="false" ht="15" hidden="false" customHeight="false" outlineLevel="0" collapsed="false">
      <c r="A616" s="351"/>
    </row>
    <row r="617" customFormat="false" ht="15" hidden="false" customHeight="false" outlineLevel="0" collapsed="false">
      <c r="A617" s="351"/>
    </row>
    <row r="618" customFormat="false" ht="15" hidden="false" customHeight="false" outlineLevel="0" collapsed="false">
      <c r="A618" s="351"/>
    </row>
    <row r="619" customFormat="false" ht="15" hidden="false" customHeight="false" outlineLevel="0" collapsed="false">
      <c r="A619" s="351"/>
    </row>
    <row r="620" customFormat="false" ht="15" hidden="false" customHeight="false" outlineLevel="0" collapsed="false">
      <c r="A620" s="351"/>
    </row>
    <row r="621" customFormat="false" ht="15" hidden="false" customHeight="false" outlineLevel="0" collapsed="false">
      <c r="A621" s="351"/>
    </row>
    <row r="622" customFormat="false" ht="15" hidden="false" customHeight="false" outlineLevel="0" collapsed="false">
      <c r="A622" s="351"/>
    </row>
    <row r="623" customFormat="false" ht="15" hidden="false" customHeight="false" outlineLevel="0" collapsed="false">
      <c r="A623" s="351"/>
    </row>
    <row r="624" customFormat="false" ht="15" hidden="false" customHeight="false" outlineLevel="0" collapsed="false">
      <c r="A624" s="351"/>
    </row>
    <row r="625" customFormat="false" ht="15" hidden="false" customHeight="false" outlineLevel="0" collapsed="false">
      <c r="A625" s="351"/>
    </row>
    <row r="626" customFormat="false" ht="15" hidden="false" customHeight="false" outlineLevel="0" collapsed="false">
      <c r="A626" s="351"/>
    </row>
    <row r="627" customFormat="false" ht="15" hidden="false" customHeight="false" outlineLevel="0" collapsed="false">
      <c r="A627" s="351"/>
    </row>
    <row r="628" customFormat="false" ht="15" hidden="false" customHeight="false" outlineLevel="0" collapsed="false">
      <c r="A628" s="351"/>
    </row>
    <row r="629" customFormat="false" ht="15" hidden="false" customHeight="false" outlineLevel="0" collapsed="false">
      <c r="A629" s="351"/>
    </row>
    <row r="630" customFormat="false" ht="15" hidden="false" customHeight="false" outlineLevel="0" collapsed="false">
      <c r="A630" s="351"/>
    </row>
    <row r="631" customFormat="false" ht="15" hidden="false" customHeight="false" outlineLevel="0" collapsed="false">
      <c r="A631" s="351"/>
    </row>
    <row r="632" customFormat="false" ht="15" hidden="false" customHeight="false" outlineLevel="0" collapsed="false">
      <c r="A632" s="351"/>
    </row>
    <row r="633" customFormat="false" ht="15" hidden="false" customHeight="false" outlineLevel="0" collapsed="false">
      <c r="A633" s="351"/>
    </row>
    <row r="634" customFormat="false" ht="15" hidden="false" customHeight="false" outlineLevel="0" collapsed="false">
      <c r="A634" s="351"/>
    </row>
    <row r="635" customFormat="false" ht="15" hidden="false" customHeight="false" outlineLevel="0" collapsed="false">
      <c r="A635" s="351"/>
    </row>
    <row r="636" customFormat="false" ht="15" hidden="false" customHeight="false" outlineLevel="0" collapsed="false">
      <c r="A636" s="351"/>
    </row>
    <row r="637" customFormat="false" ht="15" hidden="false" customHeight="false" outlineLevel="0" collapsed="false">
      <c r="A637" s="351"/>
    </row>
    <row r="638" customFormat="false" ht="15" hidden="false" customHeight="false" outlineLevel="0" collapsed="false">
      <c r="A638" s="351"/>
    </row>
    <row r="639" customFormat="false" ht="15" hidden="false" customHeight="false" outlineLevel="0" collapsed="false">
      <c r="A639" s="351"/>
    </row>
    <row r="640" customFormat="false" ht="15" hidden="false" customHeight="false" outlineLevel="0" collapsed="false">
      <c r="A640" s="351"/>
    </row>
    <row r="641" customFormat="false" ht="15" hidden="false" customHeight="false" outlineLevel="0" collapsed="false">
      <c r="A641" s="351"/>
    </row>
    <row r="642" customFormat="false" ht="15" hidden="false" customHeight="false" outlineLevel="0" collapsed="false">
      <c r="A642" s="351"/>
    </row>
    <row r="643" customFormat="false" ht="15" hidden="false" customHeight="false" outlineLevel="0" collapsed="false">
      <c r="A643" s="351"/>
    </row>
    <row r="644" customFormat="false" ht="15" hidden="false" customHeight="false" outlineLevel="0" collapsed="false">
      <c r="A644" s="351"/>
    </row>
    <row r="645" customFormat="false" ht="15" hidden="false" customHeight="false" outlineLevel="0" collapsed="false">
      <c r="A645" s="351"/>
    </row>
    <row r="646" customFormat="false" ht="15" hidden="false" customHeight="false" outlineLevel="0" collapsed="false">
      <c r="A646" s="351"/>
    </row>
    <row r="647" customFormat="false" ht="15" hidden="false" customHeight="false" outlineLevel="0" collapsed="false">
      <c r="A647" s="351"/>
    </row>
    <row r="648" customFormat="false" ht="15" hidden="false" customHeight="false" outlineLevel="0" collapsed="false">
      <c r="A648" s="351"/>
    </row>
    <row r="649" customFormat="false" ht="15" hidden="false" customHeight="false" outlineLevel="0" collapsed="false">
      <c r="A649" s="351"/>
    </row>
    <row r="650" customFormat="false" ht="15" hidden="false" customHeight="false" outlineLevel="0" collapsed="false">
      <c r="A650" s="351"/>
    </row>
    <row r="651" customFormat="false" ht="15" hidden="false" customHeight="false" outlineLevel="0" collapsed="false">
      <c r="A651" s="351"/>
    </row>
    <row r="652" customFormat="false" ht="15" hidden="false" customHeight="false" outlineLevel="0" collapsed="false">
      <c r="A652" s="351"/>
    </row>
    <row r="653" customFormat="false" ht="15" hidden="false" customHeight="false" outlineLevel="0" collapsed="false">
      <c r="A653" s="351"/>
    </row>
    <row r="654" customFormat="false" ht="15" hidden="false" customHeight="false" outlineLevel="0" collapsed="false">
      <c r="A654" s="351"/>
    </row>
    <row r="655" customFormat="false" ht="15" hidden="false" customHeight="false" outlineLevel="0" collapsed="false">
      <c r="A655" s="351"/>
    </row>
    <row r="656" customFormat="false" ht="15" hidden="false" customHeight="false" outlineLevel="0" collapsed="false">
      <c r="A656" s="351"/>
    </row>
    <row r="657" customFormat="false" ht="15" hidden="false" customHeight="false" outlineLevel="0" collapsed="false">
      <c r="A657" s="351"/>
    </row>
    <row r="658" customFormat="false" ht="15" hidden="false" customHeight="false" outlineLevel="0" collapsed="false">
      <c r="A658" s="351"/>
    </row>
    <row r="659" customFormat="false" ht="15" hidden="false" customHeight="false" outlineLevel="0" collapsed="false">
      <c r="A659" s="351"/>
    </row>
    <row r="660" customFormat="false" ht="15" hidden="false" customHeight="false" outlineLevel="0" collapsed="false">
      <c r="A660" s="351"/>
    </row>
    <row r="661" customFormat="false" ht="15" hidden="false" customHeight="false" outlineLevel="0" collapsed="false">
      <c r="A661" s="351"/>
    </row>
    <row r="662" customFormat="false" ht="15" hidden="false" customHeight="false" outlineLevel="0" collapsed="false">
      <c r="A662" s="351"/>
    </row>
    <row r="663" customFormat="false" ht="15" hidden="false" customHeight="false" outlineLevel="0" collapsed="false">
      <c r="A663" s="351"/>
    </row>
    <row r="664" customFormat="false" ht="15" hidden="false" customHeight="false" outlineLevel="0" collapsed="false">
      <c r="A664" s="351"/>
    </row>
    <row r="665" customFormat="false" ht="15" hidden="false" customHeight="false" outlineLevel="0" collapsed="false">
      <c r="A665" s="351"/>
    </row>
    <row r="666" customFormat="false" ht="15" hidden="false" customHeight="false" outlineLevel="0" collapsed="false">
      <c r="A666" s="351"/>
    </row>
    <row r="667" customFormat="false" ht="15" hidden="false" customHeight="false" outlineLevel="0" collapsed="false">
      <c r="A667" s="351"/>
    </row>
    <row r="668" customFormat="false" ht="15" hidden="false" customHeight="false" outlineLevel="0" collapsed="false">
      <c r="A668" s="351"/>
    </row>
    <row r="669" customFormat="false" ht="15" hidden="false" customHeight="false" outlineLevel="0" collapsed="false">
      <c r="A669" s="351"/>
    </row>
    <row r="670" customFormat="false" ht="15" hidden="false" customHeight="false" outlineLevel="0" collapsed="false">
      <c r="A670" s="351"/>
    </row>
    <row r="671" customFormat="false" ht="15" hidden="false" customHeight="false" outlineLevel="0" collapsed="false">
      <c r="A671" s="351"/>
    </row>
    <row r="672" customFormat="false" ht="15" hidden="false" customHeight="false" outlineLevel="0" collapsed="false">
      <c r="A672" s="351"/>
    </row>
    <row r="673" customFormat="false" ht="15" hidden="false" customHeight="false" outlineLevel="0" collapsed="false">
      <c r="A673" s="351"/>
    </row>
    <row r="674" customFormat="false" ht="15" hidden="false" customHeight="false" outlineLevel="0" collapsed="false">
      <c r="A674" s="351"/>
    </row>
    <row r="675" customFormat="false" ht="15" hidden="false" customHeight="false" outlineLevel="0" collapsed="false">
      <c r="A675" s="351"/>
    </row>
    <row r="676" customFormat="false" ht="15" hidden="false" customHeight="false" outlineLevel="0" collapsed="false">
      <c r="A676" s="351"/>
    </row>
    <row r="677" customFormat="false" ht="15" hidden="false" customHeight="false" outlineLevel="0" collapsed="false">
      <c r="A677" s="351"/>
    </row>
    <row r="678" customFormat="false" ht="15" hidden="false" customHeight="false" outlineLevel="0" collapsed="false">
      <c r="A678" s="351"/>
    </row>
    <row r="679" customFormat="false" ht="15" hidden="false" customHeight="false" outlineLevel="0" collapsed="false">
      <c r="A679" s="351"/>
    </row>
    <row r="680" customFormat="false" ht="15" hidden="false" customHeight="false" outlineLevel="0" collapsed="false">
      <c r="A680" s="351"/>
    </row>
    <row r="681" customFormat="false" ht="15" hidden="false" customHeight="false" outlineLevel="0" collapsed="false">
      <c r="A681" s="351"/>
    </row>
    <row r="682" customFormat="false" ht="15" hidden="false" customHeight="false" outlineLevel="0" collapsed="false">
      <c r="A682" s="351"/>
    </row>
    <row r="683" customFormat="false" ht="15" hidden="false" customHeight="false" outlineLevel="0" collapsed="false">
      <c r="A683" s="351"/>
    </row>
    <row r="684" customFormat="false" ht="15" hidden="false" customHeight="false" outlineLevel="0" collapsed="false">
      <c r="A684" s="351"/>
    </row>
    <row r="685" customFormat="false" ht="15" hidden="false" customHeight="false" outlineLevel="0" collapsed="false">
      <c r="A685" s="351"/>
    </row>
    <row r="686" customFormat="false" ht="15" hidden="false" customHeight="false" outlineLevel="0" collapsed="false">
      <c r="A686" s="351"/>
    </row>
    <row r="687" customFormat="false" ht="15" hidden="false" customHeight="false" outlineLevel="0" collapsed="false">
      <c r="A687" s="351"/>
    </row>
    <row r="688" customFormat="false" ht="15" hidden="false" customHeight="false" outlineLevel="0" collapsed="false">
      <c r="A688" s="351"/>
    </row>
    <row r="689" customFormat="false" ht="15" hidden="false" customHeight="false" outlineLevel="0" collapsed="false">
      <c r="A689" s="351"/>
    </row>
    <row r="690" customFormat="false" ht="15" hidden="false" customHeight="false" outlineLevel="0" collapsed="false">
      <c r="A690" s="351"/>
    </row>
    <row r="691" customFormat="false" ht="15" hidden="false" customHeight="false" outlineLevel="0" collapsed="false">
      <c r="A691" s="351"/>
    </row>
    <row r="692" customFormat="false" ht="15" hidden="false" customHeight="false" outlineLevel="0" collapsed="false">
      <c r="A692" s="351"/>
    </row>
    <row r="693" customFormat="false" ht="15" hidden="false" customHeight="false" outlineLevel="0" collapsed="false">
      <c r="A693" s="351"/>
    </row>
    <row r="694" customFormat="false" ht="15" hidden="false" customHeight="false" outlineLevel="0" collapsed="false">
      <c r="A694" s="351"/>
    </row>
    <row r="695" customFormat="false" ht="15" hidden="false" customHeight="false" outlineLevel="0" collapsed="false">
      <c r="A695" s="351"/>
    </row>
    <row r="696" customFormat="false" ht="15" hidden="false" customHeight="false" outlineLevel="0" collapsed="false">
      <c r="A696" s="351"/>
    </row>
    <row r="697" customFormat="false" ht="15" hidden="false" customHeight="false" outlineLevel="0" collapsed="false">
      <c r="A697" s="351"/>
    </row>
    <row r="698" customFormat="false" ht="15" hidden="false" customHeight="false" outlineLevel="0" collapsed="false">
      <c r="A698" s="351"/>
    </row>
    <row r="699" customFormat="false" ht="15" hidden="false" customHeight="false" outlineLevel="0" collapsed="false">
      <c r="A699" s="351"/>
    </row>
    <row r="700" customFormat="false" ht="15" hidden="false" customHeight="false" outlineLevel="0" collapsed="false">
      <c r="A700" s="351"/>
    </row>
    <row r="701" customFormat="false" ht="15" hidden="false" customHeight="false" outlineLevel="0" collapsed="false">
      <c r="A701" s="351"/>
    </row>
    <row r="702" customFormat="false" ht="15" hidden="false" customHeight="false" outlineLevel="0" collapsed="false">
      <c r="A702" s="351"/>
    </row>
    <row r="703" customFormat="false" ht="15" hidden="false" customHeight="false" outlineLevel="0" collapsed="false">
      <c r="A703" s="351"/>
    </row>
    <row r="704" customFormat="false" ht="15" hidden="false" customHeight="false" outlineLevel="0" collapsed="false">
      <c r="A704" s="351"/>
    </row>
    <row r="705" customFormat="false" ht="15" hidden="false" customHeight="false" outlineLevel="0" collapsed="false">
      <c r="A705" s="351"/>
    </row>
    <row r="706" customFormat="false" ht="15" hidden="false" customHeight="false" outlineLevel="0" collapsed="false">
      <c r="A706" s="351"/>
    </row>
    <row r="707" customFormat="false" ht="15" hidden="false" customHeight="false" outlineLevel="0" collapsed="false">
      <c r="A707" s="351"/>
    </row>
    <row r="708" customFormat="false" ht="15" hidden="false" customHeight="false" outlineLevel="0" collapsed="false">
      <c r="A708" s="351"/>
    </row>
    <row r="709" customFormat="false" ht="15" hidden="false" customHeight="false" outlineLevel="0" collapsed="false">
      <c r="A709" s="351"/>
    </row>
    <row r="710" customFormat="false" ht="15" hidden="false" customHeight="false" outlineLevel="0" collapsed="false">
      <c r="A710" s="351"/>
    </row>
    <row r="711" customFormat="false" ht="15" hidden="false" customHeight="false" outlineLevel="0" collapsed="false">
      <c r="A711" s="351"/>
    </row>
    <row r="712" customFormat="false" ht="15" hidden="false" customHeight="false" outlineLevel="0" collapsed="false">
      <c r="A712" s="351"/>
    </row>
    <row r="713" customFormat="false" ht="15" hidden="false" customHeight="false" outlineLevel="0" collapsed="false">
      <c r="A713" s="351"/>
    </row>
    <row r="714" customFormat="false" ht="15" hidden="false" customHeight="false" outlineLevel="0" collapsed="false">
      <c r="A714" s="351"/>
    </row>
    <row r="715" customFormat="false" ht="15" hidden="false" customHeight="false" outlineLevel="0" collapsed="false">
      <c r="A715" s="351"/>
    </row>
    <row r="716" customFormat="false" ht="15" hidden="false" customHeight="false" outlineLevel="0" collapsed="false">
      <c r="A716" s="351"/>
    </row>
    <row r="717" customFormat="false" ht="15" hidden="false" customHeight="false" outlineLevel="0" collapsed="false">
      <c r="A717" s="351"/>
    </row>
    <row r="718" customFormat="false" ht="15" hidden="false" customHeight="false" outlineLevel="0" collapsed="false">
      <c r="A718" s="351"/>
    </row>
    <row r="719" customFormat="false" ht="15" hidden="false" customHeight="false" outlineLevel="0" collapsed="false">
      <c r="A719" s="351"/>
    </row>
    <row r="720" customFormat="false" ht="15" hidden="false" customHeight="false" outlineLevel="0" collapsed="false">
      <c r="A720" s="351"/>
    </row>
    <row r="721" customFormat="false" ht="15" hidden="false" customHeight="false" outlineLevel="0" collapsed="false">
      <c r="A721" s="351"/>
    </row>
    <row r="722" customFormat="false" ht="15" hidden="false" customHeight="false" outlineLevel="0" collapsed="false">
      <c r="A722" s="351"/>
    </row>
    <row r="723" customFormat="false" ht="15" hidden="false" customHeight="false" outlineLevel="0" collapsed="false">
      <c r="A723" s="351"/>
    </row>
    <row r="724" customFormat="false" ht="15" hidden="false" customHeight="false" outlineLevel="0" collapsed="false">
      <c r="A724" s="351"/>
    </row>
    <row r="725" customFormat="false" ht="15" hidden="false" customHeight="false" outlineLevel="0" collapsed="false">
      <c r="A725" s="351"/>
    </row>
    <row r="726" customFormat="false" ht="15" hidden="false" customHeight="false" outlineLevel="0" collapsed="false">
      <c r="A726" s="351"/>
    </row>
    <row r="727" customFormat="false" ht="15" hidden="false" customHeight="false" outlineLevel="0" collapsed="false">
      <c r="A727" s="351"/>
    </row>
    <row r="728" customFormat="false" ht="15" hidden="false" customHeight="false" outlineLevel="0" collapsed="false">
      <c r="A728" s="351"/>
    </row>
    <row r="729" customFormat="false" ht="15" hidden="false" customHeight="false" outlineLevel="0" collapsed="false">
      <c r="A729" s="351"/>
    </row>
    <row r="730" customFormat="false" ht="15" hidden="false" customHeight="false" outlineLevel="0" collapsed="false">
      <c r="A730" s="351"/>
    </row>
    <row r="731" customFormat="false" ht="15" hidden="false" customHeight="false" outlineLevel="0" collapsed="false">
      <c r="A731" s="351"/>
    </row>
    <row r="732" customFormat="false" ht="15" hidden="false" customHeight="false" outlineLevel="0" collapsed="false">
      <c r="A732" s="351"/>
    </row>
    <row r="733" customFormat="false" ht="15" hidden="false" customHeight="false" outlineLevel="0" collapsed="false">
      <c r="A733" s="351"/>
    </row>
    <row r="734" customFormat="false" ht="15" hidden="false" customHeight="false" outlineLevel="0" collapsed="false">
      <c r="A734" s="351"/>
    </row>
    <row r="735" customFormat="false" ht="15" hidden="false" customHeight="false" outlineLevel="0" collapsed="false">
      <c r="A735" s="351"/>
    </row>
    <row r="736" customFormat="false" ht="15" hidden="false" customHeight="false" outlineLevel="0" collapsed="false">
      <c r="A736" s="351"/>
    </row>
    <row r="737" customFormat="false" ht="15" hidden="false" customHeight="false" outlineLevel="0" collapsed="false">
      <c r="A737" s="351"/>
    </row>
    <row r="738" customFormat="false" ht="15" hidden="false" customHeight="false" outlineLevel="0" collapsed="false">
      <c r="A738" s="351"/>
    </row>
    <row r="739" customFormat="false" ht="15" hidden="false" customHeight="false" outlineLevel="0" collapsed="false">
      <c r="A739" s="351"/>
    </row>
    <row r="740" customFormat="false" ht="15" hidden="false" customHeight="false" outlineLevel="0" collapsed="false">
      <c r="A740" s="351"/>
    </row>
    <row r="741" customFormat="false" ht="15" hidden="false" customHeight="false" outlineLevel="0" collapsed="false">
      <c r="A741" s="351"/>
    </row>
    <row r="742" customFormat="false" ht="15" hidden="false" customHeight="false" outlineLevel="0" collapsed="false">
      <c r="A742" s="351"/>
    </row>
    <row r="743" customFormat="false" ht="15" hidden="false" customHeight="false" outlineLevel="0" collapsed="false">
      <c r="A743" s="351"/>
    </row>
    <row r="744" customFormat="false" ht="15" hidden="false" customHeight="false" outlineLevel="0" collapsed="false">
      <c r="A744" s="351"/>
    </row>
    <row r="745" customFormat="false" ht="15" hidden="false" customHeight="false" outlineLevel="0" collapsed="false">
      <c r="A745" s="351"/>
    </row>
    <row r="746" customFormat="false" ht="15" hidden="false" customHeight="false" outlineLevel="0" collapsed="false">
      <c r="A746" s="351"/>
    </row>
    <row r="747" customFormat="false" ht="15" hidden="false" customHeight="false" outlineLevel="0" collapsed="false">
      <c r="A747" s="351"/>
    </row>
    <row r="748" customFormat="false" ht="15" hidden="false" customHeight="false" outlineLevel="0" collapsed="false">
      <c r="A748" s="351"/>
    </row>
    <row r="749" customFormat="false" ht="15" hidden="false" customHeight="false" outlineLevel="0" collapsed="false">
      <c r="A749" s="351"/>
    </row>
    <row r="750" customFormat="false" ht="15" hidden="false" customHeight="false" outlineLevel="0" collapsed="false">
      <c r="A750" s="351"/>
    </row>
    <row r="751" customFormat="false" ht="15" hidden="false" customHeight="false" outlineLevel="0" collapsed="false">
      <c r="A751" s="351"/>
    </row>
    <row r="752" customFormat="false" ht="15" hidden="false" customHeight="false" outlineLevel="0" collapsed="false">
      <c r="A752" s="351"/>
    </row>
    <row r="753" customFormat="false" ht="15" hidden="false" customHeight="false" outlineLevel="0" collapsed="false">
      <c r="A753" s="351"/>
    </row>
    <row r="754" customFormat="false" ht="15" hidden="false" customHeight="false" outlineLevel="0" collapsed="false">
      <c r="A754" s="351"/>
    </row>
    <row r="755" customFormat="false" ht="15" hidden="false" customHeight="false" outlineLevel="0" collapsed="false">
      <c r="A755" s="351"/>
    </row>
    <row r="756" customFormat="false" ht="15" hidden="false" customHeight="false" outlineLevel="0" collapsed="false">
      <c r="A756" s="351"/>
    </row>
    <row r="757" customFormat="false" ht="15" hidden="false" customHeight="false" outlineLevel="0" collapsed="false">
      <c r="A757" s="351"/>
    </row>
    <row r="758" customFormat="false" ht="15" hidden="false" customHeight="false" outlineLevel="0" collapsed="false">
      <c r="A758" s="351"/>
    </row>
    <row r="759" customFormat="false" ht="15" hidden="false" customHeight="false" outlineLevel="0" collapsed="false">
      <c r="A759" s="351"/>
    </row>
    <row r="760" customFormat="false" ht="15" hidden="false" customHeight="false" outlineLevel="0" collapsed="false">
      <c r="A760" s="351"/>
    </row>
    <row r="761" customFormat="false" ht="15" hidden="false" customHeight="false" outlineLevel="0" collapsed="false">
      <c r="A761" s="351"/>
    </row>
    <row r="762" customFormat="false" ht="15" hidden="false" customHeight="false" outlineLevel="0" collapsed="false">
      <c r="A762" s="351"/>
    </row>
    <row r="763" customFormat="false" ht="15" hidden="false" customHeight="false" outlineLevel="0" collapsed="false">
      <c r="A763" s="351"/>
    </row>
    <row r="764" customFormat="false" ht="15" hidden="false" customHeight="false" outlineLevel="0" collapsed="false">
      <c r="A764" s="351"/>
    </row>
    <row r="765" customFormat="false" ht="15" hidden="false" customHeight="false" outlineLevel="0" collapsed="false">
      <c r="A765" s="351"/>
    </row>
    <row r="766" customFormat="false" ht="15" hidden="false" customHeight="false" outlineLevel="0" collapsed="false">
      <c r="A766" s="351"/>
    </row>
    <row r="767" customFormat="false" ht="15" hidden="false" customHeight="false" outlineLevel="0" collapsed="false">
      <c r="A767" s="351"/>
    </row>
    <row r="768" customFormat="false" ht="15" hidden="false" customHeight="false" outlineLevel="0" collapsed="false">
      <c r="A768" s="351"/>
    </row>
    <row r="769" customFormat="false" ht="15" hidden="false" customHeight="false" outlineLevel="0" collapsed="false">
      <c r="A769" s="351"/>
    </row>
    <row r="770" customFormat="false" ht="15" hidden="false" customHeight="false" outlineLevel="0" collapsed="false">
      <c r="A770" s="351"/>
    </row>
    <row r="771" customFormat="false" ht="15" hidden="false" customHeight="false" outlineLevel="0" collapsed="false">
      <c r="A771" s="351"/>
    </row>
    <row r="772" customFormat="false" ht="15" hidden="false" customHeight="false" outlineLevel="0" collapsed="false">
      <c r="A772" s="351"/>
    </row>
    <row r="773" customFormat="false" ht="15" hidden="false" customHeight="false" outlineLevel="0" collapsed="false">
      <c r="A773" s="351"/>
    </row>
    <row r="774" customFormat="false" ht="15" hidden="false" customHeight="false" outlineLevel="0" collapsed="false">
      <c r="A774" s="351"/>
    </row>
    <row r="775" customFormat="false" ht="15" hidden="false" customHeight="false" outlineLevel="0" collapsed="false">
      <c r="A775" s="351"/>
    </row>
    <row r="776" customFormat="false" ht="15" hidden="false" customHeight="false" outlineLevel="0" collapsed="false">
      <c r="A776" s="351"/>
    </row>
    <row r="777" customFormat="false" ht="15" hidden="false" customHeight="false" outlineLevel="0" collapsed="false">
      <c r="A777" s="351"/>
    </row>
    <row r="778" customFormat="false" ht="15" hidden="false" customHeight="false" outlineLevel="0" collapsed="false">
      <c r="A778" s="351"/>
    </row>
    <row r="779" customFormat="false" ht="15" hidden="false" customHeight="false" outlineLevel="0" collapsed="false">
      <c r="A779" s="351"/>
    </row>
    <row r="780" customFormat="false" ht="15" hidden="false" customHeight="false" outlineLevel="0" collapsed="false">
      <c r="A780" s="351"/>
    </row>
    <row r="781" customFormat="false" ht="15" hidden="false" customHeight="false" outlineLevel="0" collapsed="false">
      <c r="A781" s="351"/>
    </row>
    <row r="782" customFormat="false" ht="15" hidden="false" customHeight="false" outlineLevel="0" collapsed="false">
      <c r="A782" s="351"/>
    </row>
    <row r="783" customFormat="false" ht="15" hidden="false" customHeight="false" outlineLevel="0" collapsed="false">
      <c r="A783" s="351"/>
    </row>
    <row r="784" customFormat="false" ht="15" hidden="false" customHeight="false" outlineLevel="0" collapsed="false">
      <c r="A784" s="351"/>
    </row>
    <row r="785" customFormat="false" ht="15" hidden="false" customHeight="false" outlineLevel="0" collapsed="false">
      <c r="A785" s="351"/>
    </row>
    <row r="786" customFormat="false" ht="15" hidden="false" customHeight="false" outlineLevel="0" collapsed="false">
      <c r="A786" s="351"/>
    </row>
    <row r="787" customFormat="false" ht="15" hidden="false" customHeight="false" outlineLevel="0" collapsed="false">
      <c r="A787" s="351"/>
    </row>
    <row r="788" customFormat="false" ht="15" hidden="false" customHeight="false" outlineLevel="0" collapsed="false">
      <c r="A788" s="351"/>
    </row>
    <row r="789" customFormat="false" ht="15" hidden="false" customHeight="false" outlineLevel="0" collapsed="false">
      <c r="A789" s="351"/>
    </row>
    <row r="790" customFormat="false" ht="15" hidden="false" customHeight="false" outlineLevel="0" collapsed="false">
      <c r="A790" s="351"/>
    </row>
    <row r="791" customFormat="false" ht="15" hidden="false" customHeight="false" outlineLevel="0" collapsed="false">
      <c r="A791" s="351"/>
    </row>
    <row r="792" customFormat="false" ht="15" hidden="false" customHeight="false" outlineLevel="0" collapsed="false">
      <c r="A792" s="351"/>
    </row>
    <row r="793" customFormat="false" ht="15" hidden="false" customHeight="false" outlineLevel="0" collapsed="false">
      <c r="A793" s="351"/>
    </row>
    <row r="794" customFormat="false" ht="15" hidden="false" customHeight="false" outlineLevel="0" collapsed="false">
      <c r="A794" s="351"/>
    </row>
    <row r="795" customFormat="false" ht="15" hidden="false" customHeight="false" outlineLevel="0" collapsed="false">
      <c r="A795" s="351"/>
    </row>
    <row r="796" customFormat="false" ht="15" hidden="false" customHeight="false" outlineLevel="0" collapsed="false">
      <c r="A796" s="351"/>
    </row>
    <row r="797" customFormat="false" ht="15" hidden="false" customHeight="false" outlineLevel="0" collapsed="false">
      <c r="A797" s="351"/>
    </row>
    <row r="798" customFormat="false" ht="15" hidden="false" customHeight="false" outlineLevel="0" collapsed="false">
      <c r="A798" s="351"/>
    </row>
    <row r="799" customFormat="false" ht="15" hidden="false" customHeight="false" outlineLevel="0" collapsed="false">
      <c r="A799" s="351"/>
    </row>
    <row r="800" customFormat="false" ht="15" hidden="false" customHeight="false" outlineLevel="0" collapsed="false">
      <c r="A800" s="351"/>
    </row>
    <row r="801" customFormat="false" ht="15" hidden="false" customHeight="false" outlineLevel="0" collapsed="false">
      <c r="A801" s="351"/>
    </row>
    <row r="802" customFormat="false" ht="15" hidden="false" customHeight="false" outlineLevel="0" collapsed="false">
      <c r="A802" s="351"/>
    </row>
    <row r="803" customFormat="false" ht="15" hidden="false" customHeight="false" outlineLevel="0" collapsed="false">
      <c r="A803" s="351"/>
    </row>
    <row r="804" customFormat="false" ht="15" hidden="false" customHeight="false" outlineLevel="0" collapsed="false">
      <c r="A804" s="351"/>
    </row>
    <row r="805" customFormat="false" ht="15" hidden="false" customHeight="false" outlineLevel="0" collapsed="false">
      <c r="A805" s="351"/>
    </row>
    <row r="806" customFormat="false" ht="15" hidden="false" customHeight="false" outlineLevel="0" collapsed="false">
      <c r="A806" s="351"/>
    </row>
    <row r="807" customFormat="false" ht="15" hidden="false" customHeight="false" outlineLevel="0" collapsed="false">
      <c r="A807" s="351"/>
    </row>
    <row r="808" customFormat="false" ht="15" hidden="false" customHeight="false" outlineLevel="0" collapsed="false">
      <c r="A808" s="351"/>
    </row>
    <row r="809" customFormat="false" ht="15" hidden="false" customHeight="false" outlineLevel="0" collapsed="false">
      <c r="A809" s="351"/>
    </row>
    <row r="810" customFormat="false" ht="15" hidden="false" customHeight="false" outlineLevel="0" collapsed="false">
      <c r="A810" s="351"/>
    </row>
    <row r="811" customFormat="false" ht="15" hidden="false" customHeight="false" outlineLevel="0" collapsed="false">
      <c r="A811" s="351"/>
    </row>
    <row r="812" customFormat="false" ht="15" hidden="false" customHeight="false" outlineLevel="0" collapsed="false">
      <c r="A812" s="351"/>
    </row>
    <row r="813" customFormat="false" ht="15" hidden="false" customHeight="false" outlineLevel="0" collapsed="false">
      <c r="A813" s="351"/>
    </row>
    <row r="814" customFormat="false" ht="15" hidden="false" customHeight="false" outlineLevel="0" collapsed="false">
      <c r="A814" s="351"/>
    </row>
    <row r="815" customFormat="false" ht="15" hidden="false" customHeight="false" outlineLevel="0" collapsed="false">
      <c r="A815" s="351"/>
    </row>
    <row r="816" customFormat="false" ht="15" hidden="false" customHeight="false" outlineLevel="0" collapsed="false">
      <c r="A816" s="351"/>
    </row>
    <row r="817" customFormat="false" ht="15" hidden="false" customHeight="false" outlineLevel="0" collapsed="false">
      <c r="A817" s="351"/>
    </row>
    <row r="818" customFormat="false" ht="15" hidden="false" customHeight="false" outlineLevel="0" collapsed="false">
      <c r="A818" s="351"/>
    </row>
    <row r="819" customFormat="false" ht="15" hidden="false" customHeight="false" outlineLevel="0" collapsed="false">
      <c r="A819" s="351"/>
    </row>
    <row r="820" customFormat="false" ht="15" hidden="false" customHeight="false" outlineLevel="0" collapsed="false">
      <c r="A820" s="351"/>
    </row>
    <row r="821" customFormat="false" ht="15" hidden="false" customHeight="false" outlineLevel="0" collapsed="false">
      <c r="A821" s="351"/>
    </row>
    <row r="822" customFormat="false" ht="15" hidden="false" customHeight="false" outlineLevel="0" collapsed="false">
      <c r="A822" s="351"/>
    </row>
    <row r="823" customFormat="false" ht="15" hidden="false" customHeight="false" outlineLevel="0" collapsed="false">
      <c r="A823" s="351"/>
    </row>
    <row r="824" customFormat="false" ht="15" hidden="false" customHeight="false" outlineLevel="0" collapsed="false">
      <c r="A824" s="351"/>
    </row>
    <row r="825" customFormat="false" ht="15" hidden="false" customHeight="false" outlineLevel="0" collapsed="false">
      <c r="A825" s="351"/>
    </row>
    <row r="826" customFormat="false" ht="15" hidden="false" customHeight="false" outlineLevel="0" collapsed="false">
      <c r="A826" s="351"/>
    </row>
    <row r="827" customFormat="false" ht="15" hidden="false" customHeight="false" outlineLevel="0" collapsed="false">
      <c r="A827" s="351"/>
    </row>
    <row r="828" customFormat="false" ht="15" hidden="false" customHeight="false" outlineLevel="0" collapsed="false">
      <c r="A828" s="351"/>
    </row>
    <row r="829" customFormat="false" ht="15" hidden="false" customHeight="false" outlineLevel="0" collapsed="false">
      <c r="A829" s="351"/>
    </row>
    <row r="830" customFormat="false" ht="15" hidden="false" customHeight="false" outlineLevel="0" collapsed="false">
      <c r="A830" s="351"/>
    </row>
    <row r="831" customFormat="false" ht="15" hidden="false" customHeight="false" outlineLevel="0" collapsed="false">
      <c r="A831" s="351"/>
    </row>
    <row r="832" customFormat="false" ht="15" hidden="false" customHeight="false" outlineLevel="0" collapsed="false">
      <c r="A832" s="351"/>
    </row>
    <row r="833" customFormat="false" ht="15" hidden="false" customHeight="false" outlineLevel="0" collapsed="false">
      <c r="A833" s="351"/>
    </row>
    <row r="834" customFormat="false" ht="15" hidden="false" customHeight="false" outlineLevel="0" collapsed="false">
      <c r="A834" s="351"/>
    </row>
    <row r="835" customFormat="false" ht="15" hidden="false" customHeight="false" outlineLevel="0" collapsed="false">
      <c r="A835" s="351"/>
    </row>
    <row r="836" customFormat="false" ht="15" hidden="false" customHeight="false" outlineLevel="0" collapsed="false">
      <c r="A836" s="351"/>
    </row>
    <row r="837" customFormat="false" ht="15" hidden="false" customHeight="false" outlineLevel="0" collapsed="false">
      <c r="A837" s="351"/>
    </row>
    <row r="838" customFormat="false" ht="15" hidden="false" customHeight="false" outlineLevel="0" collapsed="false">
      <c r="A838" s="351"/>
    </row>
    <row r="839" customFormat="false" ht="15" hidden="false" customHeight="false" outlineLevel="0" collapsed="false">
      <c r="A839" s="351"/>
    </row>
    <row r="840" customFormat="false" ht="15" hidden="false" customHeight="false" outlineLevel="0" collapsed="false">
      <c r="A840" s="351"/>
    </row>
    <row r="841" customFormat="false" ht="15" hidden="false" customHeight="false" outlineLevel="0" collapsed="false">
      <c r="A841" s="351"/>
    </row>
    <row r="842" customFormat="false" ht="15" hidden="false" customHeight="false" outlineLevel="0" collapsed="false">
      <c r="A842" s="351"/>
    </row>
    <row r="843" customFormat="false" ht="15" hidden="false" customHeight="false" outlineLevel="0" collapsed="false">
      <c r="A843" s="351"/>
    </row>
    <row r="844" customFormat="false" ht="15" hidden="false" customHeight="false" outlineLevel="0" collapsed="false">
      <c r="A844" s="351"/>
    </row>
    <row r="845" customFormat="false" ht="15" hidden="false" customHeight="false" outlineLevel="0" collapsed="false">
      <c r="A845" s="351"/>
    </row>
    <row r="846" customFormat="false" ht="15" hidden="false" customHeight="false" outlineLevel="0" collapsed="false">
      <c r="A846" s="351"/>
    </row>
    <row r="847" customFormat="false" ht="15" hidden="false" customHeight="false" outlineLevel="0" collapsed="false">
      <c r="A847" s="351"/>
    </row>
    <row r="848" customFormat="false" ht="15" hidden="false" customHeight="false" outlineLevel="0" collapsed="false">
      <c r="A848" s="351"/>
    </row>
    <row r="849" customFormat="false" ht="15" hidden="false" customHeight="false" outlineLevel="0" collapsed="false">
      <c r="A849" s="351"/>
    </row>
    <row r="850" customFormat="false" ht="15" hidden="false" customHeight="false" outlineLevel="0" collapsed="false">
      <c r="A850" s="351"/>
    </row>
    <row r="851" customFormat="false" ht="15" hidden="false" customHeight="false" outlineLevel="0" collapsed="false">
      <c r="A851" s="351"/>
    </row>
    <row r="852" customFormat="false" ht="15" hidden="false" customHeight="false" outlineLevel="0" collapsed="false">
      <c r="A852" s="351"/>
    </row>
    <row r="853" customFormat="false" ht="15" hidden="false" customHeight="false" outlineLevel="0" collapsed="false">
      <c r="A853" s="351"/>
    </row>
    <row r="854" customFormat="false" ht="15" hidden="false" customHeight="false" outlineLevel="0" collapsed="false">
      <c r="A854" s="351"/>
    </row>
    <row r="855" customFormat="false" ht="15" hidden="false" customHeight="false" outlineLevel="0" collapsed="false">
      <c r="A855" s="351"/>
    </row>
    <row r="856" customFormat="false" ht="15" hidden="false" customHeight="false" outlineLevel="0" collapsed="false">
      <c r="A856" s="351"/>
    </row>
    <row r="857" customFormat="false" ht="15" hidden="false" customHeight="false" outlineLevel="0" collapsed="false">
      <c r="A857" s="351"/>
    </row>
    <row r="858" customFormat="false" ht="15" hidden="false" customHeight="false" outlineLevel="0" collapsed="false">
      <c r="A858" s="351"/>
    </row>
    <row r="859" customFormat="false" ht="15" hidden="false" customHeight="false" outlineLevel="0" collapsed="false">
      <c r="A859" s="351"/>
    </row>
    <row r="860" customFormat="false" ht="15" hidden="false" customHeight="false" outlineLevel="0" collapsed="false">
      <c r="A860" s="351"/>
    </row>
    <row r="861" customFormat="false" ht="15" hidden="false" customHeight="false" outlineLevel="0" collapsed="false">
      <c r="A861" s="351"/>
    </row>
    <row r="862" customFormat="false" ht="15" hidden="false" customHeight="false" outlineLevel="0" collapsed="false">
      <c r="A862" s="351"/>
    </row>
    <row r="863" customFormat="false" ht="15" hidden="false" customHeight="false" outlineLevel="0" collapsed="false">
      <c r="A863" s="351"/>
    </row>
    <row r="864" customFormat="false" ht="15" hidden="false" customHeight="false" outlineLevel="0" collapsed="false">
      <c r="A864" s="351"/>
    </row>
    <row r="865" customFormat="false" ht="15" hidden="false" customHeight="false" outlineLevel="0" collapsed="false">
      <c r="A865" s="351"/>
    </row>
    <row r="866" customFormat="false" ht="15" hidden="false" customHeight="false" outlineLevel="0" collapsed="false">
      <c r="A866" s="351"/>
    </row>
    <row r="867" customFormat="false" ht="15" hidden="false" customHeight="false" outlineLevel="0" collapsed="false">
      <c r="A867" s="351"/>
    </row>
    <row r="868" customFormat="false" ht="15" hidden="false" customHeight="false" outlineLevel="0" collapsed="false">
      <c r="A868" s="351"/>
    </row>
    <row r="869" customFormat="false" ht="15" hidden="false" customHeight="false" outlineLevel="0" collapsed="false">
      <c r="A869" s="351"/>
    </row>
    <row r="870" customFormat="false" ht="15" hidden="false" customHeight="false" outlineLevel="0" collapsed="false">
      <c r="A870" s="351"/>
    </row>
    <row r="871" customFormat="false" ht="15" hidden="false" customHeight="false" outlineLevel="0" collapsed="false">
      <c r="A871" s="351"/>
    </row>
    <row r="872" customFormat="false" ht="15" hidden="false" customHeight="false" outlineLevel="0" collapsed="false">
      <c r="A872" s="351"/>
    </row>
    <row r="873" customFormat="false" ht="15" hidden="false" customHeight="false" outlineLevel="0" collapsed="false">
      <c r="A873" s="351"/>
    </row>
    <row r="874" customFormat="false" ht="15" hidden="false" customHeight="false" outlineLevel="0" collapsed="false">
      <c r="A874" s="351"/>
    </row>
    <row r="875" customFormat="false" ht="15" hidden="false" customHeight="false" outlineLevel="0" collapsed="false">
      <c r="A875" s="351"/>
    </row>
    <row r="876" customFormat="false" ht="15" hidden="false" customHeight="false" outlineLevel="0" collapsed="false">
      <c r="A876" s="351"/>
    </row>
    <row r="877" customFormat="false" ht="15" hidden="false" customHeight="false" outlineLevel="0" collapsed="false">
      <c r="A877" s="351"/>
    </row>
    <row r="878" customFormat="false" ht="15" hidden="false" customHeight="false" outlineLevel="0" collapsed="false">
      <c r="A878" s="351"/>
    </row>
    <row r="879" customFormat="false" ht="15" hidden="false" customHeight="false" outlineLevel="0" collapsed="false">
      <c r="A879" s="351"/>
    </row>
    <row r="880" customFormat="false" ht="15" hidden="false" customHeight="false" outlineLevel="0" collapsed="false">
      <c r="A880" s="351"/>
    </row>
    <row r="881" customFormat="false" ht="15" hidden="false" customHeight="false" outlineLevel="0" collapsed="false">
      <c r="A881" s="351"/>
    </row>
    <row r="882" customFormat="false" ht="15" hidden="false" customHeight="false" outlineLevel="0" collapsed="false">
      <c r="A882" s="351"/>
    </row>
    <row r="883" customFormat="false" ht="15" hidden="false" customHeight="false" outlineLevel="0" collapsed="false">
      <c r="A883" s="351"/>
    </row>
    <row r="884" customFormat="false" ht="15" hidden="false" customHeight="false" outlineLevel="0" collapsed="false">
      <c r="A884" s="351"/>
    </row>
    <row r="885" customFormat="false" ht="15" hidden="false" customHeight="false" outlineLevel="0" collapsed="false">
      <c r="A885" s="351"/>
    </row>
    <row r="886" customFormat="false" ht="15" hidden="false" customHeight="false" outlineLevel="0" collapsed="false">
      <c r="A886" s="351"/>
    </row>
    <row r="887" customFormat="false" ht="15" hidden="false" customHeight="false" outlineLevel="0" collapsed="false">
      <c r="A887" s="351"/>
    </row>
    <row r="888" customFormat="false" ht="15" hidden="false" customHeight="false" outlineLevel="0" collapsed="false">
      <c r="A888" s="351"/>
    </row>
    <row r="889" customFormat="false" ht="15" hidden="false" customHeight="false" outlineLevel="0" collapsed="false">
      <c r="A889" s="351"/>
    </row>
    <row r="890" customFormat="false" ht="15" hidden="false" customHeight="false" outlineLevel="0" collapsed="false">
      <c r="A890" s="351"/>
    </row>
    <row r="891" customFormat="false" ht="15" hidden="false" customHeight="false" outlineLevel="0" collapsed="false">
      <c r="A891" s="351"/>
    </row>
    <row r="892" customFormat="false" ht="15" hidden="false" customHeight="false" outlineLevel="0" collapsed="false">
      <c r="A892" s="351"/>
    </row>
    <row r="893" customFormat="false" ht="15" hidden="false" customHeight="false" outlineLevel="0" collapsed="false">
      <c r="A893" s="351"/>
    </row>
    <row r="894" customFormat="false" ht="15" hidden="false" customHeight="false" outlineLevel="0" collapsed="false">
      <c r="A894" s="351"/>
    </row>
    <row r="895" customFormat="false" ht="15" hidden="false" customHeight="false" outlineLevel="0" collapsed="false">
      <c r="A895" s="351"/>
    </row>
    <row r="896" customFormat="false" ht="15" hidden="false" customHeight="false" outlineLevel="0" collapsed="false">
      <c r="A896" s="351"/>
    </row>
    <row r="897" customFormat="false" ht="15" hidden="false" customHeight="false" outlineLevel="0" collapsed="false">
      <c r="A897" s="351"/>
    </row>
    <row r="898" customFormat="false" ht="15" hidden="false" customHeight="false" outlineLevel="0" collapsed="false">
      <c r="A898" s="351"/>
    </row>
    <row r="899" customFormat="false" ht="15" hidden="false" customHeight="false" outlineLevel="0" collapsed="false">
      <c r="A899" s="351"/>
    </row>
    <row r="900" customFormat="false" ht="15" hidden="false" customHeight="false" outlineLevel="0" collapsed="false">
      <c r="A900" s="351"/>
    </row>
    <row r="901" customFormat="false" ht="15" hidden="false" customHeight="false" outlineLevel="0" collapsed="false">
      <c r="A901" s="351"/>
    </row>
    <row r="902" customFormat="false" ht="15" hidden="false" customHeight="false" outlineLevel="0" collapsed="false">
      <c r="A902" s="351"/>
    </row>
    <row r="903" customFormat="false" ht="15" hidden="false" customHeight="false" outlineLevel="0" collapsed="false">
      <c r="A903" s="351"/>
    </row>
    <row r="904" customFormat="false" ht="15" hidden="false" customHeight="false" outlineLevel="0" collapsed="false">
      <c r="A904" s="351"/>
    </row>
    <row r="905" customFormat="false" ht="15" hidden="false" customHeight="false" outlineLevel="0" collapsed="false">
      <c r="A905" s="351"/>
    </row>
    <row r="906" customFormat="false" ht="15" hidden="false" customHeight="false" outlineLevel="0" collapsed="false">
      <c r="A906" s="351"/>
    </row>
    <row r="907" customFormat="false" ht="15" hidden="false" customHeight="false" outlineLevel="0" collapsed="false">
      <c r="A907" s="351"/>
    </row>
    <row r="908" customFormat="false" ht="15" hidden="false" customHeight="false" outlineLevel="0" collapsed="false">
      <c r="A908" s="351"/>
    </row>
    <row r="909" customFormat="false" ht="15" hidden="false" customHeight="false" outlineLevel="0" collapsed="false">
      <c r="A909" s="351"/>
    </row>
    <row r="910" customFormat="false" ht="15" hidden="false" customHeight="false" outlineLevel="0" collapsed="false">
      <c r="A910" s="351"/>
    </row>
    <row r="911" customFormat="false" ht="15" hidden="false" customHeight="false" outlineLevel="0" collapsed="false">
      <c r="A911" s="351"/>
    </row>
    <row r="912" customFormat="false" ht="15" hidden="false" customHeight="false" outlineLevel="0" collapsed="false">
      <c r="A912" s="351"/>
    </row>
    <row r="913" customFormat="false" ht="15" hidden="false" customHeight="false" outlineLevel="0" collapsed="false">
      <c r="A913" s="351"/>
    </row>
    <row r="914" customFormat="false" ht="15" hidden="false" customHeight="false" outlineLevel="0" collapsed="false">
      <c r="A914" s="351"/>
    </row>
    <row r="915" customFormat="false" ht="15" hidden="false" customHeight="false" outlineLevel="0" collapsed="false">
      <c r="A915" s="351"/>
    </row>
    <row r="916" customFormat="false" ht="15" hidden="false" customHeight="false" outlineLevel="0" collapsed="false">
      <c r="A916" s="351"/>
    </row>
    <row r="917" customFormat="false" ht="15" hidden="false" customHeight="false" outlineLevel="0" collapsed="false">
      <c r="A917" s="351"/>
    </row>
    <row r="918" customFormat="false" ht="15" hidden="false" customHeight="false" outlineLevel="0" collapsed="false">
      <c r="A918" s="351"/>
    </row>
    <row r="919" customFormat="false" ht="15" hidden="false" customHeight="false" outlineLevel="0" collapsed="false">
      <c r="A919" s="351"/>
    </row>
    <row r="920" customFormat="false" ht="15" hidden="false" customHeight="false" outlineLevel="0" collapsed="false">
      <c r="A920" s="351"/>
    </row>
    <row r="921" customFormat="false" ht="15" hidden="false" customHeight="false" outlineLevel="0" collapsed="false">
      <c r="A921" s="351"/>
    </row>
    <row r="922" customFormat="false" ht="15" hidden="false" customHeight="false" outlineLevel="0" collapsed="false">
      <c r="A922" s="351"/>
    </row>
    <row r="923" customFormat="false" ht="15" hidden="false" customHeight="false" outlineLevel="0" collapsed="false">
      <c r="A923" s="351"/>
    </row>
    <row r="924" customFormat="false" ht="15" hidden="false" customHeight="false" outlineLevel="0" collapsed="false">
      <c r="A924" s="351"/>
    </row>
    <row r="925" customFormat="false" ht="15" hidden="false" customHeight="false" outlineLevel="0" collapsed="false">
      <c r="A925" s="351"/>
    </row>
    <row r="926" customFormat="false" ht="15" hidden="false" customHeight="false" outlineLevel="0" collapsed="false">
      <c r="A926" s="351"/>
    </row>
    <row r="927" customFormat="false" ht="15" hidden="false" customHeight="false" outlineLevel="0" collapsed="false">
      <c r="A927" s="351"/>
    </row>
    <row r="928" customFormat="false" ht="15" hidden="false" customHeight="false" outlineLevel="0" collapsed="false">
      <c r="A928" s="351"/>
    </row>
    <row r="929" customFormat="false" ht="15" hidden="false" customHeight="false" outlineLevel="0" collapsed="false">
      <c r="A929" s="351"/>
    </row>
    <row r="930" customFormat="false" ht="15" hidden="false" customHeight="false" outlineLevel="0" collapsed="false">
      <c r="A930" s="351"/>
    </row>
    <row r="931" customFormat="false" ht="15" hidden="false" customHeight="false" outlineLevel="0" collapsed="false">
      <c r="A931" s="351"/>
    </row>
    <row r="932" customFormat="false" ht="15" hidden="false" customHeight="false" outlineLevel="0" collapsed="false">
      <c r="A932" s="351"/>
    </row>
    <row r="933" customFormat="false" ht="15" hidden="false" customHeight="false" outlineLevel="0" collapsed="false">
      <c r="A933" s="351"/>
    </row>
    <row r="934" customFormat="false" ht="15" hidden="false" customHeight="false" outlineLevel="0" collapsed="false">
      <c r="A934" s="351"/>
    </row>
    <row r="935" customFormat="false" ht="15" hidden="false" customHeight="false" outlineLevel="0" collapsed="false">
      <c r="A935" s="351"/>
    </row>
    <row r="936" customFormat="false" ht="15" hidden="false" customHeight="false" outlineLevel="0" collapsed="false">
      <c r="A936" s="351"/>
    </row>
    <row r="937" customFormat="false" ht="15" hidden="false" customHeight="false" outlineLevel="0" collapsed="false">
      <c r="A937" s="351"/>
    </row>
    <row r="938" customFormat="false" ht="15" hidden="false" customHeight="false" outlineLevel="0" collapsed="false">
      <c r="A938" s="351"/>
    </row>
    <row r="939" customFormat="false" ht="15" hidden="false" customHeight="false" outlineLevel="0" collapsed="false">
      <c r="A939" s="351"/>
    </row>
    <row r="940" customFormat="false" ht="15" hidden="false" customHeight="false" outlineLevel="0" collapsed="false">
      <c r="A940" s="351"/>
    </row>
    <row r="941" customFormat="false" ht="15" hidden="false" customHeight="false" outlineLevel="0" collapsed="false">
      <c r="A941" s="351"/>
    </row>
    <row r="942" customFormat="false" ht="15" hidden="false" customHeight="false" outlineLevel="0" collapsed="false">
      <c r="A942" s="351"/>
    </row>
    <row r="943" customFormat="false" ht="15" hidden="false" customHeight="false" outlineLevel="0" collapsed="false">
      <c r="A943" s="351"/>
    </row>
    <row r="944" customFormat="false" ht="15" hidden="false" customHeight="false" outlineLevel="0" collapsed="false">
      <c r="A944" s="351"/>
    </row>
    <row r="945" customFormat="false" ht="15" hidden="false" customHeight="false" outlineLevel="0" collapsed="false">
      <c r="A945" s="351"/>
    </row>
    <row r="946" customFormat="false" ht="15" hidden="false" customHeight="false" outlineLevel="0" collapsed="false">
      <c r="A946" s="351"/>
    </row>
    <row r="947" customFormat="false" ht="15" hidden="false" customHeight="false" outlineLevel="0" collapsed="false">
      <c r="A947" s="351"/>
    </row>
    <row r="948" customFormat="false" ht="15" hidden="false" customHeight="false" outlineLevel="0" collapsed="false">
      <c r="A948" s="351"/>
    </row>
    <row r="949" customFormat="false" ht="15" hidden="false" customHeight="false" outlineLevel="0" collapsed="false">
      <c r="A949" s="351"/>
    </row>
    <row r="950" customFormat="false" ht="15" hidden="false" customHeight="false" outlineLevel="0" collapsed="false">
      <c r="A950" s="351"/>
    </row>
    <row r="951" customFormat="false" ht="15" hidden="false" customHeight="false" outlineLevel="0" collapsed="false">
      <c r="A951" s="351"/>
    </row>
    <row r="952" customFormat="false" ht="15" hidden="false" customHeight="false" outlineLevel="0" collapsed="false">
      <c r="A952" s="351"/>
    </row>
    <row r="953" customFormat="false" ht="15" hidden="false" customHeight="false" outlineLevel="0" collapsed="false">
      <c r="A953" s="351"/>
    </row>
    <row r="954" customFormat="false" ht="15" hidden="false" customHeight="false" outlineLevel="0" collapsed="false">
      <c r="A954" s="351"/>
    </row>
    <row r="955" customFormat="false" ht="15" hidden="false" customHeight="false" outlineLevel="0" collapsed="false">
      <c r="A955" s="351"/>
    </row>
    <row r="956" customFormat="false" ht="15" hidden="false" customHeight="false" outlineLevel="0" collapsed="false">
      <c r="A956" s="351"/>
    </row>
    <row r="957" customFormat="false" ht="15" hidden="false" customHeight="false" outlineLevel="0" collapsed="false">
      <c r="A957" s="351"/>
    </row>
    <row r="958" customFormat="false" ht="15" hidden="false" customHeight="false" outlineLevel="0" collapsed="false">
      <c r="A958" s="351"/>
    </row>
    <row r="959" customFormat="false" ht="15" hidden="false" customHeight="false" outlineLevel="0" collapsed="false">
      <c r="A959" s="351"/>
    </row>
    <row r="960" customFormat="false" ht="15" hidden="false" customHeight="false" outlineLevel="0" collapsed="false">
      <c r="A960" s="351"/>
    </row>
    <row r="961" customFormat="false" ht="15" hidden="false" customHeight="false" outlineLevel="0" collapsed="false">
      <c r="A961" s="351"/>
    </row>
    <row r="962" customFormat="false" ht="15" hidden="false" customHeight="false" outlineLevel="0" collapsed="false">
      <c r="A962" s="351"/>
    </row>
    <row r="963" customFormat="false" ht="15" hidden="false" customHeight="false" outlineLevel="0" collapsed="false">
      <c r="A963" s="351"/>
    </row>
    <row r="964" customFormat="false" ht="15" hidden="false" customHeight="false" outlineLevel="0" collapsed="false">
      <c r="A964" s="351"/>
    </row>
    <row r="965" customFormat="false" ht="15" hidden="false" customHeight="false" outlineLevel="0" collapsed="false">
      <c r="A965" s="351"/>
    </row>
    <row r="966" customFormat="false" ht="15" hidden="false" customHeight="false" outlineLevel="0" collapsed="false">
      <c r="A966" s="351"/>
    </row>
    <row r="967" customFormat="false" ht="15" hidden="false" customHeight="false" outlineLevel="0" collapsed="false">
      <c r="A967" s="351"/>
    </row>
    <row r="968" customFormat="false" ht="15" hidden="false" customHeight="false" outlineLevel="0" collapsed="false">
      <c r="A968" s="351"/>
    </row>
    <row r="969" customFormat="false" ht="15" hidden="false" customHeight="false" outlineLevel="0" collapsed="false">
      <c r="A969" s="351"/>
    </row>
    <row r="970" customFormat="false" ht="15" hidden="false" customHeight="false" outlineLevel="0" collapsed="false">
      <c r="A970" s="351"/>
    </row>
    <row r="971" customFormat="false" ht="15" hidden="false" customHeight="false" outlineLevel="0" collapsed="false">
      <c r="A971" s="351"/>
    </row>
    <row r="972" customFormat="false" ht="15" hidden="false" customHeight="false" outlineLevel="0" collapsed="false">
      <c r="A972" s="351"/>
    </row>
    <row r="973" customFormat="false" ht="15" hidden="false" customHeight="false" outlineLevel="0" collapsed="false">
      <c r="A973" s="351"/>
    </row>
    <row r="974" customFormat="false" ht="15" hidden="false" customHeight="false" outlineLevel="0" collapsed="false">
      <c r="A974" s="351"/>
    </row>
    <row r="975" customFormat="false" ht="15" hidden="false" customHeight="false" outlineLevel="0" collapsed="false">
      <c r="A975" s="351"/>
    </row>
    <row r="976" customFormat="false" ht="15" hidden="false" customHeight="false" outlineLevel="0" collapsed="false">
      <c r="A976" s="351"/>
    </row>
    <row r="977" customFormat="false" ht="15" hidden="false" customHeight="false" outlineLevel="0" collapsed="false">
      <c r="A977" s="351"/>
    </row>
    <row r="978" customFormat="false" ht="15" hidden="false" customHeight="false" outlineLevel="0" collapsed="false">
      <c r="A978" s="351"/>
    </row>
    <row r="979" customFormat="false" ht="15" hidden="false" customHeight="false" outlineLevel="0" collapsed="false">
      <c r="A979" s="351"/>
    </row>
    <row r="980" customFormat="false" ht="15" hidden="false" customHeight="false" outlineLevel="0" collapsed="false">
      <c r="A980" s="351"/>
    </row>
    <row r="981" customFormat="false" ht="15" hidden="false" customHeight="false" outlineLevel="0" collapsed="false">
      <c r="A981" s="351"/>
    </row>
    <row r="982" customFormat="false" ht="15" hidden="false" customHeight="false" outlineLevel="0" collapsed="false">
      <c r="A982" s="351"/>
    </row>
    <row r="983" customFormat="false" ht="15" hidden="false" customHeight="false" outlineLevel="0" collapsed="false">
      <c r="A983" s="351"/>
    </row>
    <row r="984" customFormat="false" ht="15" hidden="false" customHeight="false" outlineLevel="0" collapsed="false">
      <c r="A984" s="351"/>
    </row>
    <row r="985" customFormat="false" ht="15" hidden="false" customHeight="false" outlineLevel="0" collapsed="false">
      <c r="A985" s="351"/>
    </row>
    <row r="986" customFormat="false" ht="15" hidden="false" customHeight="false" outlineLevel="0" collapsed="false">
      <c r="A986" s="351"/>
    </row>
    <row r="987" customFormat="false" ht="15" hidden="false" customHeight="false" outlineLevel="0" collapsed="false">
      <c r="A987" s="351"/>
    </row>
    <row r="988" customFormat="false" ht="15" hidden="false" customHeight="false" outlineLevel="0" collapsed="false">
      <c r="A988" s="351"/>
    </row>
    <row r="989" customFormat="false" ht="15" hidden="false" customHeight="false" outlineLevel="0" collapsed="false">
      <c r="A989" s="351"/>
    </row>
    <row r="990" customFormat="false" ht="15" hidden="false" customHeight="false" outlineLevel="0" collapsed="false">
      <c r="A990" s="351"/>
    </row>
    <row r="991" customFormat="false" ht="15" hidden="false" customHeight="false" outlineLevel="0" collapsed="false">
      <c r="A991" s="351"/>
    </row>
    <row r="992" customFormat="false" ht="15" hidden="false" customHeight="false" outlineLevel="0" collapsed="false">
      <c r="A992" s="351"/>
    </row>
    <row r="993" customFormat="false" ht="15" hidden="false" customHeight="false" outlineLevel="0" collapsed="false">
      <c r="A993" s="351"/>
    </row>
    <row r="994" customFormat="false" ht="15" hidden="false" customHeight="false" outlineLevel="0" collapsed="false">
      <c r="A994" s="351"/>
    </row>
    <row r="995" customFormat="false" ht="15" hidden="false" customHeight="false" outlineLevel="0" collapsed="false">
      <c r="A995" s="351"/>
    </row>
    <row r="996" customFormat="false" ht="15" hidden="false" customHeight="false" outlineLevel="0" collapsed="false">
      <c r="A996" s="351"/>
    </row>
    <row r="997" customFormat="false" ht="15" hidden="false" customHeight="false" outlineLevel="0" collapsed="false">
      <c r="A997" s="351"/>
    </row>
    <row r="998" customFormat="false" ht="15" hidden="false" customHeight="false" outlineLevel="0" collapsed="false">
      <c r="A998" s="351"/>
    </row>
    <row r="999" customFormat="false" ht="15" hidden="false" customHeight="false" outlineLevel="0" collapsed="false">
      <c r="A999" s="351"/>
    </row>
    <row r="1000" customFormat="false" ht="15" hidden="false" customHeight="false" outlineLevel="0" collapsed="false">
      <c r="A1000" s="35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1"/>
  </cols>
  <sheetData>
    <row r="1" customFormat="false" ht="40.5" hidden="false" customHeight="true" outlineLevel="0" collapsed="false">
      <c r="A1" s="315"/>
      <c r="B1" s="316" t="s">
        <v>167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7"/>
      <c r="S1" s="317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318"/>
      <c r="AP1" s="318"/>
      <c r="AQ1" s="318"/>
      <c r="AR1" s="318"/>
      <c r="AS1" s="318"/>
      <c r="AT1" s="318"/>
      <c r="AU1" s="318"/>
      <c r="AV1" s="318"/>
      <c r="AW1" s="318"/>
      <c r="AX1" s="318"/>
      <c r="AY1" s="318"/>
      <c r="AZ1" s="319"/>
      <c r="BA1" s="319"/>
      <c r="BB1" s="319"/>
      <c r="BC1" s="319"/>
      <c r="BD1" s="319"/>
      <c r="BE1" s="319"/>
      <c r="BF1" s="319"/>
      <c r="BG1" s="319"/>
      <c r="BH1" s="319"/>
      <c r="BI1" s="319"/>
      <c r="BJ1" s="319"/>
      <c r="BK1" s="319"/>
      <c r="BL1" s="319"/>
      <c r="BM1" s="319"/>
      <c r="BN1" s="319"/>
      <c r="BO1" s="319"/>
      <c r="BP1" s="319"/>
      <c r="BQ1" s="319"/>
      <c r="BR1" s="319"/>
      <c r="BS1" s="319"/>
      <c r="BT1" s="319"/>
      <c r="BU1" s="319"/>
      <c r="BV1" s="319"/>
      <c r="BW1" s="319"/>
    </row>
    <row r="2" customFormat="false" ht="40.5" hidden="false" customHeight="true" outlineLevel="0" collapsed="false">
      <c r="A2" s="315"/>
      <c r="B2" s="320" t="s">
        <v>55</v>
      </c>
      <c r="C2" s="320" t="s">
        <v>56</v>
      </c>
      <c r="D2" s="320" t="s">
        <v>57</v>
      </c>
      <c r="E2" s="320" t="s">
        <v>58</v>
      </c>
      <c r="F2" s="320" t="s">
        <v>59</v>
      </c>
      <c r="G2" s="320" t="s">
        <v>60</v>
      </c>
      <c r="H2" s="320" t="s">
        <v>61</v>
      </c>
      <c r="I2" s="320" t="s">
        <v>134</v>
      </c>
      <c r="J2" s="320" t="s">
        <v>63</v>
      </c>
      <c r="K2" s="320" t="s">
        <v>64</v>
      </c>
      <c r="L2" s="320" t="s">
        <v>65</v>
      </c>
      <c r="M2" s="320" t="s">
        <v>66</v>
      </c>
      <c r="N2" s="320" t="s">
        <v>67</v>
      </c>
      <c r="O2" s="320" t="s">
        <v>68</v>
      </c>
      <c r="P2" s="320" t="s">
        <v>69</v>
      </c>
      <c r="Q2" s="320" t="s">
        <v>168</v>
      </c>
      <c r="R2" s="320" t="s">
        <v>71</v>
      </c>
      <c r="S2" s="320" t="s">
        <v>72</v>
      </c>
      <c r="T2" s="320" t="s">
        <v>73</v>
      </c>
      <c r="U2" s="320" t="s">
        <v>74</v>
      </c>
      <c r="V2" s="320" t="s">
        <v>75</v>
      </c>
      <c r="W2" s="320" t="s">
        <v>76</v>
      </c>
      <c r="X2" s="320" t="s">
        <v>77</v>
      </c>
      <c r="Y2" s="320" t="s">
        <v>78</v>
      </c>
      <c r="Z2" s="320" t="s">
        <v>79</v>
      </c>
      <c r="AA2" s="320" t="s">
        <v>80</v>
      </c>
      <c r="AB2" s="320" t="s">
        <v>81</v>
      </c>
      <c r="AC2" s="320" t="s">
        <v>82</v>
      </c>
      <c r="AD2" s="320" t="s">
        <v>83</v>
      </c>
      <c r="AE2" s="320" t="s">
        <v>84</v>
      </c>
      <c r="AF2" s="320" t="s">
        <v>85</v>
      </c>
      <c r="AG2" s="320" t="s">
        <v>86</v>
      </c>
      <c r="AH2" s="320" t="s">
        <v>87</v>
      </c>
      <c r="AI2" s="320" t="s">
        <v>88</v>
      </c>
      <c r="AJ2" s="320" t="s">
        <v>89</v>
      </c>
      <c r="AK2" s="320" t="s">
        <v>90</v>
      </c>
      <c r="AL2" s="320" t="s">
        <v>91</v>
      </c>
      <c r="AM2" s="320" t="s">
        <v>92</v>
      </c>
      <c r="AN2" s="320" t="s">
        <v>93</v>
      </c>
      <c r="AO2" s="320" t="s">
        <v>94</v>
      </c>
      <c r="AP2" s="320" t="s">
        <v>95</v>
      </c>
      <c r="AQ2" s="320" t="s">
        <v>96</v>
      </c>
      <c r="AR2" s="320" t="s">
        <v>97</v>
      </c>
      <c r="AS2" s="320" t="s">
        <v>98</v>
      </c>
      <c r="AT2" s="320" t="s">
        <v>99</v>
      </c>
      <c r="AU2" s="320" t="s">
        <v>100</v>
      </c>
      <c r="AV2" s="320" t="s">
        <v>101</v>
      </c>
      <c r="AW2" s="320" t="s">
        <v>102</v>
      </c>
      <c r="AX2" s="320" t="s">
        <v>103</v>
      </c>
      <c r="AY2" s="320" t="s">
        <v>104</v>
      </c>
      <c r="AZ2" s="321"/>
      <c r="BA2" s="321"/>
      <c r="BB2" s="321"/>
      <c r="BC2" s="321"/>
      <c r="BD2" s="321"/>
      <c r="BE2" s="321"/>
      <c r="BF2" s="321"/>
      <c r="BG2" s="321"/>
      <c r="BH2" s="321"/>
      <c r="BI2" s="321"/>
      <c r="BJ2" s="321"/>
      <c r="BK2" s="321"/>
      <c r="BL2" s="321"/>
      <c r="BM2" s="321"/>
      <c r="BN2" s="321"/>
      <c r="BO2" s="321"/>
      <c r="BP2" s="321"/>
      <c r="BQ2" s="321"/>
      <c r="BR2" s="321"/>
      <c r="BS2" s="321"/>
      <c r="BT2" s="321"/>
      <c r="BU2" s="321"/>
      <c r="BV2" s="321"/>
      <c r="BW2" s="321"/>
    </row>
    <row r="3" customFormat="false" ht="15" hidden="false" customHeight="false" outlineLevel="0" collapsed="false">
      <c r="A3" s="315" t="s">
        <v>3</v>
      </c>
      <c r="B3" s="322" t="n">
        <v>40</v>
      </c>
      <c r="C3" s="322" t="n">
        <v>40</v>
      </c>
      <c r="D3" s="322" t="n">
        <v>40</v>
      </c>
      <c r="E3" s="322" t="n">
        <v>40</v>
      </c>
      <c r="F3" s="322" t="n">
        <v>40</v>
      </c>
      <c r="G3" s="322" t="n">
        <v>40</v>
      </c>
      <c r="H3" s="322" t="n">
        <v>40</v>
      </c>
      <c r="I3" s="322" t="n">
        <v>40</v>
      </c>
      <c r="J3" s="322" t="n">
        <v>40</v>
      </c>
      <c r="K3" s="322" t="n">
        <v>40</v>
      </c>
      <c r="L3" s="322" t="n">
        <v>40</v>
      </c>
      <c r="M3" s="322" t="n">
        <v>40</v>
      </c>
      <c r="N3" s="322" t="n">
        <v>40</v>
      </c>
      <c r="O3" s="322" t="n">
        <v>40</v>
      </c>
      <c r="P3" s="322" t="n">
        <v>40</v>
      </c>
      <c r="Q3" s="322" t="n">
        <v>40</v>
      </c>
      <c r="R3" s="322" t="n">
        <v>40</v>
      </c>
      <c r="S3" s="322" t="n">
        <v>40</v>
      </c>
      <c r="T3" s="322" t="n">
        <v>40</v>
      </c>
      <c r="U3" s="322" t="n">
        <v>40</v>
      </c>
      <c r="V3" s="322" t="n">
        <v>40</v>
      </c>
      <c r="W3" s="322" t="n">
        <v>40</v>
      </c>
      <c r="X3" s="322" t="n">
        <v>40</v>
      </c>
      <c r="Y3" s="322" t="n">
        <v>40</v>
      </c>
      <c r="Z3" s="322" t="n">
        <v>40</v>
      </c>
      <c r="AA3" s="322" t="n">
        <v>40</v>
      </c>
      <c r="AB3" s="322" t="n">
        <v>40</v>
      </c>
      <c r="AC3" s="322" t="n">
        <v>40</v>
      </c>
      <c r="AD3" s="322" t="n">
        <v>40</v>
      </c>
      <c r="AE3" s="322" t="n">
        <v>40</v>
      </c>
      <c r="AF3" s="322" t="n">
        <v>40</v>
      </c>
      <c r="AG3" s="322" t="n">
        <v>40</v>
      </c>
      <c r="AH3" s="322" t="n">
        <v>40</v>
      </c>
      <c r="AI3" s="322" t="n">
        <v>40</v>
      </c>
      <c r="AJ3" s="322" t="n">
        <v>40</v>
      </c>
      <c r="AK3" s="322" t="n">
        <v>40</v>
      </c>
      <c r="AL3" s="322" t="n">
        <v>40</v>
      </c>
      <c r="AM3" s="322" t="n">
        <v>40</v>
      </c>
      <c r="AN3" s="322" t="n">
        <v>40</v>
      </c>
      <c r="AO3" s="322" t="n">
        <v>40</v>
      </c>
      <c r="AP3" s="322" t="n">
        <v>40</v>
      </c>
      <c r="AQ3" s="322" t="n">
        <v>40</v>
      </c>
      <c r="AR3" s="322" t="n">
        <v>40</v>
      </c>
      <c r="AS3" s="322" t="n">
        <v>40</v>
      </c>
      <c r="AT3" s="322" t="n">
        <v>40</v>
      </c>
      <c r="AU3" s="322" t="n">
        <v>40</v>
      </c>
      <c r="AV3" s="322" t="n">
        <v>40</v>
      </c>
      <c r="AW3" s="322" t="n">
        <v>40</v>
      </c>
      <c r="AX3" s="322" t="n">
        <v>40</v>
      </c>
      <c r="AY3" s="322" t="n">
        <v>40</v>
      </c>
      <c r="AZ3" s="322"/>
      <c r="BA3" s="322"/>
      <c r="BB3" s="322"/>
      <c r="BC3" s="322"/>
      <c r="BD3" s="322"/>
      <c r="BE3" s="322"/>
      <c r="BF3" s="322"/>
      <c r="BG3" s="322"/>
      <c r="BH3" s="322"/>
      <c r="BI3" s="322"/>
      <c r="BJ3" s="322"/>
      <c r="BK3" s="322"/>
      <c r="BL3" s="322"/>
      <c r="BM3" s="322"/>
      <c r="BN3" s="322"/>
      <c r="BO3" s="322"/>
      <c r="BP3" s="322"/>
      <c r="BQ3" s="322"/>
      <c r="BR3" s="322"/>
      <c r="BS3" s="322"/>
      <c r="BT3" s="322"/>
      <c r="BU3" s="322"/>
      <c r="BV3" s="322"/>
      <c r="BW3" s="322"/>
    </row>
    <row r="4" customFormat="false" ht="15" hidden="false" customHeight="false" outlineLevel="0" collapsed="false">
      <c r="A4" s="315" t="s">
        <v>114</v>
      </c>
      <c r="B4" s="323" t="n">
        <v>174.25</v>
      </c>
      <c r="C4" s="323" t="n">
        <v>177.75</v>
      </c>
      <c r="D4" s="323" t="n">
        <v>176</v>
      </c>
      <c r="E4" s="323" t="n">
        <v>172.75</v>
      </c>
      <c r="F4" s="323" t="n">
        <v>166.5</v>
      </c>
      <c r="G4" s="323" t="n">
        <v>175.5</v>
      </c>
      <c r="H4" s="323" t="n">
        <v>187</v>
      </c>
      <c r="I4" s="323" t="n">
        <v>177.75</v>
      </c>
      <c r="J4" s="323" t="n">
        <v>162.25</v>
      </c>
      <c r="K4" s="323" t="n">
        <v>144.5</v>
      </c>
      <c r="L4" s="323" t="n">
        <v>172</v>
      </c>
      <c r="M4" s="323" t="n">
        <v>171.25</v>
      </c>
      <c r="N4" s="323" t="n">
        <v>170.25</v>
      </c>
      <c r="O4" s="323" t="n">
        <v>165.5</v>
      </c>
      <c r="P4" s="323" t="n">
        <v>165</v>
      </c>
      <c r="Q4" s="323" t="n">
        <v>161</v>
      </c>
      <c r="R4" s="323" t="n">
        <v>160.5</v>
      </c>
      <c r="S4" s="323" t="n">
        <v>159.5</v>
      </c>
      <c r="T4" s="323" t="n">
        <v>159.5</v>
      </c>
      <c r="U4" s="323" t="n">
        <v>155.75</v>
      </c>
      <c r="V4" s="323" t="n">
        <v>155.25</v>
      </c>
      <c r="W4" s="323" t="n">
        <v>153.75</v>
      </c>
      <c r="X4" s="323" t="n">
        <v>152.75</v>
      </c>
      <c r="Y4" s="323" t="n">
        <v>152.75</v>
      </c>
      <c r="Z4" s="323" t="n">
        <v>150.5</v>
      </c>
      <c r="AA4" s="323" t="n">
        <v>149.5</v>
      </c>
      <c r="AB4" s="323" t="n">
        <v>149</v>
      </c>
      <c r="AC4" s="323" t="n">
        <v>148.5</v>
      </c>
      <c r="AD4" s="323" t="n">
        <v>145.75</v>
      </c>
      <c r="AE4" s="323" t="n">
        <v>145.5</v>
      </c>
      <c r="AF4" s="323" t="n">
        <v>145.25</v>
      </c>
      <c r="AG4" s="323" t="n">
        <v>144.75</v>
      </c>
      <c r="AH4" s="323" t="n">
        <v>144.25</v>
      </c>
      <c r="AI4" s="323" t="n">
        <v>143.5</v>
      </c>
      <c r="AJ4" s="323" t="n">
        <v>143.5</v>
      </c>
      <c r="AK4" s="323" t="n">
        <v>140.75</v>
      </c>
      <c r="AL4" s="323" t="n">
        <v>139.25</v>
      </c>
      <c r="AM4" s="323" t="n">
        <v>138</v>
      </c>
      <c r="AN4" s="323" t="n">
        <v>136</v>
      </c>
      <c r="AO4" s="323" t="n">
        <v>136</v>
      </c>
      <c r="AP4" s="323" t="n">
        <v>135.75</v>
      </c>
      <c r="AQ4" s="323" t="n">
        <v>135.5</v>
      </c>
      <c r="AR4" s="323" t="n">
        <v>133.5</v>
      </c>
      <c r="AS4" s="323" t="n">
        <v>131.5</v>
      </c>
      <c r="AT4" s="323" t="n">
        <v>131.25</v>
      </c>
      <c r="AU4" s="323" t="n">
        <v>130.75</v>
      </c>
      <c r="AV4" s="323" t="n">
        <v>130.25</v>
      </c>
      <c r="AW4" s="323" t="n">
        <v>130.25</v>
      </c>
      <c r="AX4" s="323" t="n">
        <v>126.25</v>
      </c>
      <c r="AY4" s="323" t="n">
        <v>120.75</v>
      </c>
      <c r="AZ4" s="323"/>
      <c r="BA4" s="323"/>
      <c r="BB4" s="323"/>
      <c r="BC4" s="323"/>
      <c r="BD4" s="323"/>
      <c r="BE4" s="323"/>
      <c r="BF4" s="323"/>
      <c r="BG4" s="323"/>
      <c r="BH4" s="323"/>
      <c r="BI4" s="323"/>
      <c r="BJ4" s="323"/>
      <c r="BK4" s="323"/>
      <c r="BL4" s="323"/>
      <c r="BM4" s="323"/>
      <c r="BN4" s="323"/>
      <c r="BO4" s="323"/>
      <c r="BP4" s="323"/>
      <c r="BQ4" s="323"/>
      <c r="BR4" s="323"/>
      <c r="BS4" s="323"/>
      <c r="BT4" s="323"/>
      <c r="BU4" s="323"/>
      <c r="BV4" s="323"/>
      <c r="BW4" s="323"/>
    </row>
    <row r="5" customFormat="false" ht="15" hidden="false" customHeight="false" outlineLevel="0" collapsed="false">
      <c r="A5" s="315" t="s">
        <v>13</v>
      </c>
      <c r="B5" s="323" t="n">
        <v>21.78125</v>
      </c>
      <c r="C5" s="323" t="n">
        <v>22.21875</v>
      </c>
      <c r="D5" s="323" t="n">
        <v>22</v>
      </c>
      <c r="E5" s="323" t="n">
        <v>21.59375</v>
      </c>
      <c r="F5" s="323" t="n">
        <v>20.8125</v>
      </c>
      <c r="G5" s="323" t="n">
        <v>21.9375</v>
      </c>
      <c r="H5" s="323" t="n">
        <v>23.375</v>
      </c>
      <c r="I5" s="323" t="n">
        <v>22.21875</v>
      </c>
      <c r="J5" s="323" t="n">
        <v>20.28125</v>
      </c>
      <c r="K5" s="323" t="n">
        <v>18.0625</v>
      </c>
      <c r="L5" s="323" t="n">
        <v>21.5</v>
      </c>
      <c r="M5" s="323" t="n">
        <v>21.40625</v>
      </c>
      <c r="N5" s="323" t="n">
        <v>21.28125</v>
      </c>
      <c r="O5" s="323" t="n">
        <v>20.6875</v>
      </c>
      <c r="P5" s="323" t="n">
        <v>20.625</v>
      </c>
      <c r="Q5" s="323" t="n">
        <v>20.125</v>
      </c>
      <c r="R5" s="323" t="n">
        <v>20.0625</v>
      </c>
      <c r="S5" s="323" t="n">
        <v>19.9375</v>
      </c>
      <c r="T5" s="323" t="n">
        <v>19.9375</v>
      </c>
      <c r="U5" s="323" t="n">
        <v>19.46875</v>
      </c>
      <c r="V5" s="323" t="n">
        <v>19.40625</v>
      </c>
      <c r="W5" s="323" t="n">
        <v>19.21875</v>
      </c>
      <c r="X5" s="323" t="n">
        <v>19.09375</v>
      </c>
      <c r="Y5" s="323" t="n">
        <v>19.09375</v>
      </c>
      <c r="Z5" s="323" t="n">
        <v>18.8125</v>
      </c>
      <c r="AA5" s="323" t="n">
        <v>18.6875</v>
      </c>
      <c r="AB5" s="323" t="n">
        <v>18.625</v>
      </c>
      <c r="AC5" s="323" t="n">
        <v>18.5625</v>
      </c>
      <c r="AD5" s="323" t="n">
        <v>18.21875</v>
      </c>
      <c r="AE5" s="323" t="n">
        <v>18.1875</v>
      </c>
      <c r="AF5" s="323" t="n">
        <v>18.15625</v>
      </c>
      <c r="AG5" s="323" t="n">
        <v>18.09375</v>
      </c>
      <c r="AH5" s="323" t="n">
        <v>18.03125</v>
      </c>
      <c r="AI5" s="323" t="n">
        <v>17.9375</v>
      </c>
      <c r="AJ5" s="323" t="n">
        <v>17.9375</v>
      </c>
      <c r="AK5" s="323" t="n">
        <v>17.59375</v>
      </c>
      <c r="AL5" s="323" t="n">
        <v>17.40625</v>
      </c>
      <c r="AM5" s="323" t="n">
        <v>17.25</v>
      </c>
      <c r="AN5" s="323" t="n">
        <v>17</v>
      </c>
      <c r="AO5" s="323" t="n">
        <v>17</v>
      </c>
      <c r="AP5" s="323" t="n">
        <v>16.96875</v>
      </c>
      <c r="AQ5" s="323" t="n">
        <v>16.9375</v>
      </c>
      <c r="AR5" s="323" t="n">
        <v>16.6875</v>
      </c>
      <c r="AS5" s="323" t="n">
        <v>16.4375</v>
      </c>
      <c r="AT5" s="323" t="n">
        <v>16.40625</v>
      </c>
      <c r="AU5" s="323" t="n">
        <v>16.34375</v>
      </c>
      <c r="AV5" s="323" t="n">
        <v>16.28125</v>
      </c>
      <c r="AW5" s="323" t="n">
        <v>16.28125</v>
      </c>
      <c r="AX5" s="323" t="n">
        <v>15.78125</v>
      </c>
      <c r="AY5" s="323" t="n">
        <v>15.09375</v>
      </c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323"/>
      <c r="BM5" s="323"/>
      <c r="BN5" s="323"/>
      <c r="BO5" s="323"/>
      <c r="BP5" s="323"/>
      <c r="BQ5" s="323"/>
      <c r="BR5" s="323"/>
      <c r="BS5" s="323"/>
      <c r="BT5" s="323"/>
      <c r="BU5" s="323"/>
      <c r="BV5" s="323"/>
      <c r="BW5" s="323"/>
    </row>
    <row r="6" customFormat="false" ht="15" hidden="false" customHeight="false" outlineLevel="0" collapsed="false">
      <c r="A6" s="315" t="s">
        <v>7</v>
      </c>
      <c r="B6" s="323" t="n">
        <v>3.23125</v>
      </c>
      <c r="C6" s="323" t="n">
        <v>3.19375</v>
      </c>
      <c r="D6" s="323" t="n">
        <v>3.025</v>
      </c>
      <c r="E6" s="323" t="n">
        <v>2.88125</v>
      </c>
      <c r="F6" s="323" t="n">
        <v>2.7875</v>
      </c>
      <c r="G6" s="323" t="n">
        <v>2.95</v>
      </c>
      <c r="H6" s="323" t="n">
        <v>2.9875</v>
      </c>
      <c r="I6" s="323" t="n">
        <v>2.81875</v>
      </c>
      <c r="J6" s="323" t="n">
        <v>2.61875</v>
      </c>
      <c r="K6" s="323" t="n">
        <v>2.3625</v>
      </c>
      <c r="L6" s="323" t="n">
        <v>2.9875</v>
      </c>
      <c r="M6" s="323" t="n">
        <v>2.78125</v>
      </c>
      <c r="N6" s="323" t="n">
        <v>2.88125</v>
      </c>
      <c r="O6" s="323" t="n">
        <v>2.7625</v>
      </c>
      <c r="P6" s="323" t="n">
        <v>2.75</v>
      </c>
      <c r="Q6" s="323" t="n">
        <v>2.7125</v>
      </c>
      <c r="R6" s="323" t="n">
        <v>2.7</v>
      </c>
      <c r="S6" s="323" t="n">
        <v>2.7375</v>
      </c>
      <c r="T6" s="323" t="n">
        <v>2.675</v>
      </c>
      <c r="U6" s="323" t="n">
        <v>2.45625</v>
      </c>
      <c r="V6" s="323" t="n">
        <v>2.50625</v>
      </c>
      <c r="W6" s="323" t="n">
        <v>2.59375</v>
      </c>
      <c r="X6" s="323" t="n">
        <v>2.81875</v>
      </c>
      <c r="Y6" s="323" t="n">
        <v>2.56875</v>
      </c>
      <c r="Z6" s="323" t="n">
        <v>2.575</v>
      </c>
      <c r="AA6" s="323" t="n">
        <v>2.425</v>
      </c>
      <c r="AB6" s="323" t="n">
        <v>2.475</v>
      </c>
      <c r="AC6" s="323" t="n">
        <v>2.525</v>
      </c>
      <c r="AD6" s="323" t="n">
        <v>2.58125</v>
      </c>
      <c r="AE6" s="323" t="n">
        <v>2.575</v>
      </c>
      <c r="AF6" s="323" t="n">
        <v>2.56875</v>
      </c>
      <c r="AG6" s="323" t="n">
        <v>2.55625</v>
      </c>
      <c r="AH6" s="323" t="n">
        <v>2.54375</v>
      </c>
      <c r="AI6" s="323" t="n">
        <v>2.4</v>
      </c>
      <c r="AJ6" s="323" t="n">
        <v>2.4625</v>
      </c>
      <c r="AK6" s="323" t="n">
        <v>2.26875</v>
      </c>
      <c r="AL6" s="323" t="n">
        <v>2.60625</v>
      </c>
      <c r="AM6" s="323" t="n">
        <v>2.3875</v>
      </c>
      <c r="AN6" s="323" t="n">
        <v>2.4</v>
      </c>
      <c r="AO6" s="323" t="n">
        <v>2.3375</v>
      </c>
      <c r="AP6" s="323" t="n">
        <v>2.39375</v>
      </c>
      <c r="AQ6" s="323" t="n">
        <v>2.5125</v>
      </c>
      <c r="AR6" s="323" t="n">
        <v>2.4</v>
      </c>
      <c r="AS6" s="323" t="n">
        <v>2.4125</v>
      </c>
      <c r="AT6" s="323" t="n">
        <v>2.15625</v>
      </c>
      <c r="AU6" s="323" t="n">
        <v>2.33125</v>
      </c>
      <c r="AV6" s="323" t="n">
        <v>2.31875</v>
      </c>
      <c r="AW6" s="323" t="n">
        <v>2.38125</v>
      </c>
      <c r="AX6" s="323" t="n">
        <v>2.34375</v>
      </c>
      <c r="AY6" s="323" t="n">
        <v>2.20625</v>
      </c>
      <c r="AZ6" s="323"/>
      <c r="BA6" s="323"/>
      <c r="BB6" s="323"/>
      <c r="BC6" s="323"/>
      <c r="BD6" s="323"/>
      <c r="BE6" s="323"/>
      <c r="BF6" s="323"/>
      <c r="BG6" s="323"/>
      <c r="BH6" s="323"/>
      <c r="BI6" s="323"/>
      <c r="BJ6" s="323"/>
      <c r="BK6" s="323"/>
      <c r="BL6" s="323"/>
      <c r="BM6" s="323"/>
      <c r="BN6" s="323"/>
      <c r="BO6" s="323"/>
      <c r="BP6" s="323"/>
      <c r="BQ6" s="323"/>
      <c r="BR6" s="323"/>
      <c r="BS6" s="323"/>
      <c r="BT6" s="323"/>
      <c r="BU6" s="323"/>
      <c r="BV6" s="323"/>
      <c r="BW6" s="323"/>
    </row>
    <row r="7" customFormat="false" ht="15" hidden="false" customHeight="false" outlineLevel="0" collapsed="false">
      <c r="A7" s="315" t="s">
        <v>5</v>
      </c>
      <c r="B7" s="323" t="n">
        <v>45</v>
      </c>
      <c r="C7" s="323" t="n">
        <v>50</v>
      </c>
      <c r="D7" s="323" t="n">
        <v>55</v>
      </c>
      <c r="E7" s="323" t="n">
        <v>57.5</v>
      </c>
      <c r="F7" s="323" t="n">
        <v>55</v>
      </c>
      <c r="G7" s="323" t="n">
        <v>57.5</v>
      </c>
      <c r="H7" s="323" t="n">
        <v>67.5</v>
      </c>
      <c r="I7" s="323" t="n">
        <v>65</v>
      </c>
      <c r="J7" s="323" t="n">
        <v>57.5</v>
      </c>
      <c r="K7" s="323" t="n">
        <v>50</v>
      </c>
      <c r="L7" s="323" t="n">
        <v>52.5</v>
      </c>
      <c r="M7" s="323" t="n">
        <v>60</v>
      </c>
      <c r="N7" s="323" t="n">
        <v>55</v>
      </c>
      <c r="O7" s="323" t="n">
        <v>55</v>
      </c>
      <c r="P7" s="323" t="n">
        <v>55</v>
      </c>
      <c r="Q7" s="323" t="n">
        <v>52.5</v>
      </c>
      <c r="R7" s="323" t="n">
        <v>52.5</v>
      </c>
      <c r="S7" s="323" t="n">
        <v>50</v>
      </c>
      <c r="T7" s="323" t="n">
        <v>52.5</v>
      </c>
      <c r="U7" s="323" t="n">
        <v>57.5</v>
      </c>
      <c r="V7" s="323" t="n">
        <v>55</v>
      </c>
      <c r="W7" s="323" t="n">
        <v>50</v>
      </c>
      <c r="X7" s="323" t="n">
        <v>40</v>
      </c>
      <c r="Y7" s="323" t="n">
        <v>50</v>
      </c>
      <c r="Z7" s="323" t="n">
        <v>47.5</v>
      </c>
      <c r="AA7" s="323" t="n">
        <v>52.5</v>
      </c>
      <c r="AB7" s="323" t="n">
        <v>50</v>
      </c>
      <c r="AC7" s="323" t="n">
        <v>47.5</v>
      </c>
      <c r="AD7" s="323" t="n">
        <v>42.5</v>
      </c>
      <c r="AE7" s="323" t="n">
        <v>42.5</v>
      </c>
      <c r="AF7" s="323" t="n">
        <v>42.5</v>
      </c>
      <c r="AG7" s="323" t="n">
        <v>42.5</v>
      </c>
      <c r="AH7" s="323" t="n">
        <v>42.5</v>
      </c>
      <c r="AI7" s="323" t="n">
        <v>47.5</v>
      </c>
      <c r="AJ7" s="323" t="n">
        <v>45</v>
      </c>
      <c r="AK7" s="323" t="n">
        <v>50</v>
      </c>
      <c r="AL7" s="323" t="n">
        <v>35</v>
      </c>
      <c r="AM7" s="323" t="n">
        <v>42.5</v>
      </c>
      <c r="AN7" s="323" t="n">
        <v>40</v>
      </c>
      <c r="AO7" s="323" t="n">
        <v>42.5</v>
      </c>
      <c r="AP7" s="323" t="n">
        <v>40</v>
      </c>
      <c r="AQ7" s="323" t="n">
        <v>35</v>
      </c>
      <c r="AR7" s="323" t="n">
        <v>37.5</v>
      </c>
      <c r="AS7" s="323" t="n">
        <v>35</v>
      </c>
      <c r="AT7" s="323" t="n">
        <v>45</v>
      </c>
      <c r="AU7" s="323" t="n">
        <v>37.5</v>
      </c>
      <c r="AV7" s="323" t="n">
        <v>37.5</v>
      </c>
      <c r="AW7" s="323" t="n">
        <v>35</v>
      </c>
      <c r="AX7" s="323" t="n">
        <v>32.5</v>
      </c>
      <c r="AY7" s="323" t="n">
        <v>32.5</v>
      </c>
      <c r="AZ7" s="323"/>
      <c r="BA7" s="323"/>
      <c r="BB7" s="323"/>
      <c r="BC7" s="323"/>
      <c r="BD7" s="323"/>
      <c r="BE7" s="323"/>
      <c r="BF7" s="323"/>
      <c r="BG7" s="323"/>
      <c r="BH7" s="323"/>
      <c r="BI7" s="323"/>
      <c r="BJ7" s="323"/>
      <c r="BK7" s="323"/>
      <c r="BL7" s="323"/>
      <c r="BM7" s="323"/>
      <c r="BN7" s="323"/>
      <c r="BO7" s="323"/>
      <c r="BP7" s="323"/>
      <c r="BQ7" s="323"/>
      <c r="BR7" s="323"/>
      <c r="BS7" s="323"/>
      <c r="BT7" s="323"/>
      <c r="BU7" s="323"/>
      <c r="BV7" s="323"/>
      <c r="BW7" s="323"/>
    </row>
    <row r="8" customFormat="false" ht="15" hidden="false" customHeight="false" outlineLevel="0" collapsed="false">
      <c r="A8" s="315" t="s">
        <v>14</v>
      </c>
      <c r="B8" s="323" t="n">
        <v>118.75</v>
      </c>
      <c r="C8" s="323" t="n">
        <v>120</v>
      </c>
      <c r="D8" s="323" t="n">
        <v>113.25</v>
      </c>
      <c r="E8" s="323" t="n">
        <v>108.75</v>
      </c>
      <c r="F8" s="323" t="n">
        <v>110</v>
      </c>
      <c r="G8" s="323" t="n">
        <v>114.5</v>
      </c>
      <c r="H8" s="323" t="n">
        <v>115.75</v>
      </c>
      <c r="I8" s="323" t="n">
        <v>110</v>
      </c>
      <c r="J8" s="323" t="n">
        <v>104.25</v>
      </c>
      <c r="K8" s="323" t="n">
        <v>94.5</v>
      </c>
      <c r="L8" s="323" t="n">
        <v>114.25</v>
      </c>
      <c r="M8" s="323" t="n">
        <v>110.25</v>
      </c>
      <c r="N8" s="323" t="n">
        <v>111.75</v>
      </c>
      <c r="O8" s="323" t="n">
        <v>109.5</v>
      </c>
      <c r="P8" s="323" t="n">
        <v>105.25</v>
      </c>
      <c r="Q8" s="323" t="n">
        <v>107.25</v>
      </c>
      <c r="R8" s="323" t="n">
        <v>106.5</v>
      </c>
      <c r="S8" s="323" t="n">
        <v>109</v>
      </c>
      <c r="T8" s="323" t="n">
        <v>105.75</v>
      </c>
      <c r="U8" s="323" t="n">
        <v>98.25</v>
      </c>
      <c r="V8" s="323" t="n">
        <v>98.5</v>
      </c>
      <c r="W8" s="323" t="n">
        <v>101.5</v>
      </c>
      <c r="X8" s="323" t="n">
        <v>107.75</v>
      </c>
      <c r="Y8" s="323" t="n">
        <v>100</v>
      </c>
      <c r="Z8" s="323" t="n">
        <v>102</v>
      </c>
      <c r="AA8" s="323" t="n">
        <v>95.25</v>
      </c>
      <c r="AB8" s="323" t="n">
        <v>97.25</v>
      </c>
      <c r="AC8" s="323" t="n">
        <v>98.75</v>
      </c>
      <c r="AD8" s="323" t="n">
        <v>102.75</v>
      </c>
      <c r="AE8" s="323" t="n">
        <v>99.5</v>
      </c>
      <c r="AF8" s="323" t="n">
        <v>100.75</v>
      </c>
      <c r="AG8" s="323" t="n">
        <v>101</v>
      </c>
      <c r="AH8" s="323" t="n">
        <v>99.75</v>
      </c>
      <c r="AI8" s="323" t="n">
        <v>94.75</v>
      </c>
      <c r="AJ8" s="323" t="n">
        <v>97.5</v>
      </c>
      <c r="AK8" s="323" t="n">
        <v>89.25</v>
      </c>
      <c r="AL8" s="323" t="n">
        <v>103</v>
      </c>
      <c r="AM8" s="323" t="n">
        <v>95.25</v>
      </c>
      <c r="AN8" s="323" t="n">
        <v>94.25</v>
      </c>
      <c r="AO8" s="323" t="n">
        <v>92.75</v>
      </c>
      <c r="AP8" s="323" t="n">
        <v>95.25</v>
      </c>
      <c r="AQ8" s="323" t="n">
        <v>97.25</v>
      </c>
      <c r="AR8" s="323" t="n">
        <v>94</v>
      </c>
      <c r="AS8" s="323" t="n">
        <v>94.75</v>
      </c>
      <c r="AT8" s="323" t="n">
        <v>86.25</v>
      </c>
      <c r="AU8" s="323" t="n">
        <v>91</v>
      </c>
      <c r="AV8" s="323" t="n">
        <v>92</v>
      </c>
      <c r="AW8" s="323" t="n">
        <v>94.5</v>
      </c>
      <c r="AX8" s="323" t="n">
        <v>92.75</v>
      </c>
      <c r="AY8" s="323" t="n">
        <v>86.75</v>
      </c>
      <c r="AZ8" s="323"/>
      <c r="BA8" s="323"/>
      <c r="BB8" s="323"/>
      <c r="BC8" s="323"/>
      <c r="BD8" s="323"/>
      <c r="BE8" s="323"/>
      <c r="BF8" s="323"/>
      <c r="BG8" s="323"/>
      <c r="BH8" s="323"/>
      <c r="BI8" s="323"/>
      <c r="BJ8" s="323"/>
      <c r="BK8" s="323"/>
      <c r="BL8" s="323"/>
      <c r="BM8" s="323"/>
      <c r="BN8" s="323"/>
      <c r="BO8" s="323"/>
      <c r="BP8" s="323"/>
      <c r="BQ8" s="323"/>
      <c r="BR8" s="323"/>
      <c r="BS8" s="323"/>
      <c r="BT8" s="323"/>
      <c r="BU8" s="323"/>
      <c r="BV8" s="323"/>
      <c r="BW8" s="323"/>
    </row>
    <row r="9" customFormat="false" ht="15" hidden="false" customHeight="false" outlineLevel="0" collapsed="false">
      <c r="A9" s="315" t="s">
        <v>8</v>
      </c>
      <c r="B9" s="324" t="n">
        <v>1.5</v>
      </c>
      <c r="C9" s="324" t="n">
        <v>2.5</v>
      </c>
      <c r="D9" s="324" t="n">
        <v>2.5</v>
      </c>
      <c r="E9" s="324" t="n">
        <v>1.5</v>
      </c>
      <c r="F9" s="324" t="n">
        <v>0.5</v>
      </c>
      <c r="G9" s="324" t="n">
        <v>1.5</v>
      </c>
      <c r="H9" s="324" t="n">
        <v>0.5</v>
      </c>
      <c r="I9" s="324"/>
      <c r="J9" s="324"/>
      <c r="K9" s="325"/>
      <c r="L9" s="324" t="n">
        <v>2.5</v>
      </c>
      <c r="M9" s="324" t="n">
        <v>0.5</v>
      </c>
      <c r="N9" s="324" t="n">
        <v>2</v>
      </c>
      <c r="O9" s="324"/>
      <c r="P9" s="324" t="n">
        <v>1</v>
      </c>
      <c r="Q9" s="324"/>
      <c r="R9" s="324" t="n">
        <v>0.5</v>
      </c>
      <c r="S9" s="324"/>
      <c r="T9" s="324"/>
      <c r="U9" s="325"/>
      <c r="V9" s="324" t="n">
        <v>0.5</v>
      </c>
      <c r="W9" s="324"/>
      <c r="X9" s="324" t="n">
        <v>1.5</v>
      </c>
      <c r="Y9" s="324" t="n">
        <v>1</v>
      </c>
      <c r="Z9" s="324" t="n">
        <v>0.5</v>
      </c>
      <c r="AA9" s="324" t="n">
        <v>0.5</v>
      </c>
      <c r="AB9" s="324" t="n">
        <v>1</v>
      </c>
      <c r="AC9" s="324" t="n">
        <v>0.5</v>
      </c>
      <c r="AD9" s="324"/>
      <c r="AE9" s="324" t="n">
        <v>0.5</v>
      </c>
      <c r="AF9" s="324" t="n">
        <v>1</v>
      </c>
      <c r="AG9" s="324"/>
      <c r="AH9" s="324"/>
      <c r="AI9" s="324" t="n">
        <v>0.5</v>
      </c>
      <c r="AJ9" s="324"/>
      <c r="AK9" s="324" t="n">
        <v>0.5</v>
      </c>
      <c r="AL9" s="324"/>
      <c r="AM9" s="324"/>
      <c r="AN9" s="324" t="n">
        <v>0.5</v>
      </c>
      <c r="AO9" s="324"/>
      <c r="AP9" s="324"/>
      <c r="AQ9" s="324" t="n">
        <v>1</v>
      </c>
      <c r="AR9" s="324" t="n">
        <v>1</v>
      </c>
      <c r="AS9" s="324"/>
      <c r="AT9" s="325"/>
      <c r="AU9" s="324" t="n">
        <v>1.5</v>
      </c>
      <c r="AV9" s="324"/>
      <c r="AW9" s="324"/>
      <c r="AX9" s="324"/>
      <c r="AY9" s="324" t="n">
        <v>1</v>
      </c>
      <c r="AZ9" s="326"/>
      <c r="BA9" s="326"/>
      <c r="BB9" s="326"/>
      <c r="BC9" s="326"/>
      <c r="BD9" s="326"/>
      <c r="BE9" s="326"/>
      <c r="BF9" s="326"/>
      <c r="BG9" s="326"/>
      <c r="BH9" s="326"/>
      <c r="BI9" s="326"/>
      <c r="BJ9" s="326"/>
      <c r="BK9" s="326"/>
      <c r="BL9" s="326"/>
      <c r="BM9" s="326"/>
      <c r="BN9" s="326"/>
      <c r="BO9" s="326"/>
      <c r="BP9" s="326"/>
      <c r="BQ9" s="326"/>
      <c r="BR9" s="326"/>
      <c r="BS9" s="326"/>
      <c r="BT9" s="326"/>
      <c r="BU9" s="326"/>
      <c r="BV9" s="326"/>
      <c r="BW9" s="326"/>
    </row>
    <row r="10" customFormat="false" ht="15" hidden="false" customHeight="false" outlineLevel="0" collapsed="false">
      <c r="A10" s="315" t="s">
        <v>9</v>
      </c>
      <c r="B10" s="324" t="n">
        <v>9</v>
      </c>
      <c r="C10" s="324" t="n">
        <v>5.25</v>
      </c>
      <c r="D10" s="324" t="n">
        <v>5.25</v>
      </c>
      <c r="E10" s="324" t="n">
        <v>5</v>
      </c>
      <c r="F10" s="324" t="n">
        <v>1</v>
      </c>
      <c r="G10" s="324" t="n">
        <v>2</v>
      </c>
      <c r="H10" s="324" t="n">
        <v>3.25</v>
      </c>
      <c r="I10" s="325" t="n">
        <v>2.75</v>
      </c>
      <c r="J10" s="325" t="n">
        <v>0.5</v>
      </c>
      <c r="K10" s="325"/>
      <c r="L10" s="324" t="n">
        <v>2.75</v>
      </c>
      <c r="M10" s="324" t="n">
        <v>0.5</v>
      </c>
      <c r="N10" s="324" t="n">
        <v>1.5</v>
      </c>
      <c r="O10" s="325" t="n">
        <v>1</v>
      </c>
      <c r="P10" s="324" t="n">
        <v>3.75</v>
      </c>
      <c r="Q10" s="325" t="n">
        <v>1.25</v>
      </c>
      <c r="R10" s="324" t="n">
        <v>1</v>
      </c>
      <c r="S10" s="325" t="n">
        <v>0.5</v>
      </c>
      <c r="T10" s="325" t="n">
        <v>1.25</v>
      </c>
      <c r="U10" s="325"/>
      <c r="V10" s="324" t="n">
        <v>1.25</v>
      </c>
      <c r="W10" s="325" t="n">
        <v>2.25</v>
      </c>
      <c r="X10" s="324" t="n">
        <v>3.5</v>
      </c>
      <c r="Y10" s="324" t="n">
        <v>1.75</v>
      </c>
      <c r="Z10" s="324" t="n">
        <v>0.5</v>
      </c>
      <c r="AA10" s="324" t="n">
        <v>1.25</v>
      </c>
      <c r="AB10" s="324" t="n">
        <v>0.75</v>
      </c>
      <c r="AC10" s="324" t="n">
        <v>1.75</v>
      </c>
      <c r="AD10" s="325" t="n">
        <v>0.5</v>
      </c>
      <c r="AE10" s="324" t="n">
        <v>3</v>
      </c>
      <c r="AF10" s="324" t="n">
        <v>1</v>
      </c>
      <c r="AG10" s="325" t="n">
        <v>1.25</v>
      </c>
      <c r="AH10" s="325" t="n">
        <v>2</v>
      </c>
      <c r="AI10" s="324" t="n">
        <v>0.75</v>
      </c>
      <c r="AJ10" s="325" t="n">
        <v>1</v>
      </c>
      <c r="AK10" s="324" t="n">
        <v>1</v>
      </c>
      <c r="AL10" s="325" t="n">
        <v>1.25</v>
      </c>
      <c r="AM10" s="325" t="n">
        <v>0.25</v>
      </c>
      <c r="AN10" s="324" t="n">
        <v>1.25</v>
      </c>
      <c r="AO10" s="325" t="n">
        <v>0.75</v>
      </c>
      <c r="AP10" s="325" t="n">
        <v>0.5</v>
      </c>
      <c r="AQ10" s="324" t="n">
        <v>2.25</v>
      </c>
      <c r="AR10" s="324" t="n">
        <v>1</v>
      </c>
      <c r="AS10" s="325" t="n">
        <v>1.75</v>
      </c>
      <c r="AT10" s="325"/>
      <c r="AU10" s="324" t="n">
        <v>0.75</v>
      </c>
      <c r="AV10" s="325" t="n">
        <v>0.75</v>
      </c>
      <c r="AW10" s="325" t="n">
        <v>0.75</v>
      </c>
      <c r="AX10" s="325" t="n">
        <v>1</v>
      </c>
      <c r="AY10" s="324" t="n">
        <v>0.5</v>
      </c>
      <c r="AZ10" s="326"/>
      <c r="BA10" s="326"/>
      <c r="BB10" s="326"/>
      <c r="BC10" s="326"/>
      <c r="BD10" s="326"/>
      <c r="BE10" s="326"/>
      <c r="BF10" s="326"/>
      <c r="BG10" s="326"/>
      <c r="BH10" s="326"/>
      <c r="BI10" s="326"/>
      <c r="BJ10" s="326"/>
      <c r="BK10" s="326"/>
      <c r="BL10" s="326"/>
      <c r="BM10" s="326"/>
      <c r="BN10" s="326"/>
      <c r="BO10" s="326"/>
      <c r="BP10" s="326"/>
      <c r="BQ10" s="326"/>
      <c r="BR10" s="326"/>
      <c r="BS10" s="326"/>
      <c r="BT10" s="326"/>
      <c r="BU10" s="326"/>
      <c r="BV10" s="326"/>
      <c r="BW10" s="326"/>
    </row>
    <row r="11" customFormat="false" ht="15" hidden="false" customHeight="false" outlineLevel="0" collapsed="false">
      <c r="A11" s="327" t="s">
        <v>15</v>
      </c>
      <c r="B11" s="326" t="n">
        <v>21.75</v>
      </c>
      <c r="C11" s="326" t="n">
        <v>21.25</v>
      </c>
      <c r="D11" s="326" t="n">
        <v>23.5</v>
      </c>
      <c r="E11" s="326" t="n">
        <v>22.5</v>
      </c>
      <c r="F11" s="326" t="n">
        <v>21.75</v>
      </c>
      <c r="G11" s="326" t="n">
        <v>13.25</v>
      </c>
      <c r="H11" s="326" t="n">
        <v>29</v>
      </c>
      <c r="I11" s="326" t="n">
        <v>22.25</v>
      </c>
      <c r="J11" s="326" t="n">
        <v>27.25</v>
      </c>
      <c r="K11" s="326" t="n">
        <v>18.25</v>
      </c>
      <c r="L11" s="326" t="n">
        <v>22.25</v>
      </c>
      <c r="M11" s="326" t="n">
        <v>18.75</v>
      </c>
      <c r="N11" s="326" t="n">
        <v>22.75</v>
      </c>
      <c r="O11" s="326" t="n">
        <v>14.75</v>
      </c>
      <c r="P11" s="326" t="n">
        <v>19</v>
      </c>
      <c r="Q11" s="326" t="n">
        <v>24</v>
      </c>
      <c r="R11" s="326" t="n">
        <v>29.25</v>
      </c>
      <c r="S11" s="326" t="n">
        <v>25</v>
      </c>
      <c r="T11" s="326" t="n">
        <v>24.75</v>
      </c>
      <c r="U11" s="326" t="n">
        <v>21</v>
      </c>
      <c r="V11" s="326" t="n">
        <v>23.75</v>
      </c>
      <c r="W11" s="326" t="n">
        <v>26</v>
      </c>
      <c r="X11" s="326" t="n">
        <v>21</v>
      </c>
      <c r="Y11" s="326" t="n">
        <v>21.25</v>
      </c>
      <c r="Z11" s="326" t="n">
        <v>26.25</v>
      </c>
      <c r="AA11" s="326" t="n">
        <v>23.75</v>
      </c>
      <c r="AB11" s="326" t="n">
        <v>14</v>
      </c>
      <c r="AC11" s="326" t="n">
        <v>21.25</v>
      </c>
      <c r="AD11" s="326" t="n">
        <v>17.5</v>
      </c>
      <c r="AE11" s="326" t="n">
        <v>14.75</v>
      </c>
      <c r="AF11" s="326" t="n">
        <v>17</v>
      </c>
      <c r="AG11" s="326" t="n">
        <v>15.75</v>
      </c>
      <c r="AH11" s="326" t="n">
        <v>17</v>
      </c>
      <c r="AI11" s="326" t="n">
        <v>18.25</v>
      </c>
      <c r="AJ11" s="326" t="n">
        <v>21</v>
      </c>
      <c r="AK11" s="326" t="n">
        <v>15.25</v>
      </c>
      <c r="AL11" s="326" t="n">
        <v>14.5</v>
      </c>
      <c r="AM11" s="326" t="n">
        <v>9.5</v>
      </c>
      <c r="AN11" s="326" t="n">
        <v>18</v>
      </c>
      <c r="AO11" s="326" t="n">
        <v>20.25</v>
      </c>
      <c r="AP11" s="326" t="n">
        <v>15</v>
      </c>
      <c r="AQ11" s="326" t="n">
        <v>19.25</v>
      </c>
      <c r="AR11" s="326" t="n">
        <v>21.5</v>
      </c>
      <c r="AS11" s="326" t="n">
        <v>12</v>
      </c>
      <c r="AT11" s="326" t="n">
        <v>18.75</v>
      </c>
      <c r="AU11" s="326" t="n">
        <v>3.75</v>
      </c>
      <c r="AV11" s="326" t="n">
        <v>20.5</v>
      </c>
      <c r="AW11" s="326" t="n">
        <v>12</v>
      </c>
      <c r="AX11" s="326" t="n">
        <v>10.25</v>
      </c>
      <c r="AY11" s="326" t="n">
        <v>16.25</v>
      </c>
      <c r="AZ11" s="326"/>
      <c r="BA11" s="326"/>
      <c r="BB11" s="326"/>
      <c r="BC11" s="326"/>
      <c r="BD11" s="326"/>
      <c r="BE11" s="326"/>
      <c r="BF11" s="326"/>
      <c r="BG11" s="326"/>
      <c r="BH11" s="326"/>
      <c r="BI11" s="326"/>
      <c r="BJ11" s="326"/>
      <c r="BK11" s="326"/>
      <c r="BL11" s="326"/>
      <c r="BM11" s="326"/>
      <c r="BN11" s="326"/>
      <c r="BO11" s="326"/>
      <c r="BP11" s="326"/>
      <c r="BQ11" s="326"/>
      <c r="BR11" s="326"/>
      <c r="BS11" s="326"/>
      <c r="BT11" s="326"/>
      <c r="BU11" s="326"/>
      <c r="BV11" s="326"/>
      <c r="BW11" s="326"/>
    </row>
    <row r="12" customFormat="false" ht="15" hidden="false" customHeight="false" outlineLevel="0" collapsed="false">
      <c r="A12" s="327" t="s">
        <v>16</v>
      </c>
      <c r="B12" s="326" t="n">
        <v>20.25</v>
      </c>
      <c r="C12" s="326" t="n">
        <v>18.25</v>
      </c>
      <c r="D12" s="326" t="n">
        <v>27.5</v>
      </c>
      <c r="E12" s="326" t="n">
        <v>22.5</v>
      </c>
      <c r="F12" s="326" t="n">
        <v>19.75</v>
      </c>
      <c r="G12" s="326" t="n">
        <v>25.5</v>
      </c>
      <c r="H12" s="326" t="n">
        <v>24.25</v>
      </c>
      <c r="I12" s="326" t="n">
        <v>19.75</v>
      </c>
      <c r="J12" s="326" t="n">
        <v>17.5</v>
      </c>
      <c r="K12" s="326" t="n">
        <v>17</v>
      </c>
      <c r="L12" s="326" t="n">
        <v>23.25</v>
      </c>
      <c r="M12" s="326" t="n">
        <v>15.5</v>
      </c>
      <c r="N12" s="326" t="n">
        <v>15.25</v>
      </c>
      <c r="O12" s="326" t="n">
        <v>20</v>
      </c>
      <c r="P12" s="326" t="n">
        <v>22.75</v>
      </c>
      <c r="Q12" s="326" t="n">
        <v>19.5</v>
      </c>
      <c r="R12" s="326" t="n">
        <v>16.75</v>
      </c>
      <c r="S12" s="326" t="n">
        <v>21.5</v>
      </c>
      <c r="T12" s="326" t="n">
        <v>22.25</v>
      </c>
      <c r="U12" s="326" t="n">
        <v>15.75</v>
      </c>
      <c r="V12" s="326" t="n">
        <v>17.5</v>
      </c>
      <c r="W12" s="326" t="n">
        <v>16</v>
      </c>
      <c r="X12" s="326" t="n">
        <v>20.75</v>
      </c>
      <c r="Y12" s="326" t="n">
        <v>23.5</v>
      </c>
      <c r="Z12" s="326" t="n">
        <v>15.75</v>
      </c>
      <c r="AA12" s="326" t="n">
        <v>16</v>
      </c>
      <c r="AB12" s="326" t="n">
        <v>15.75</v>
      </c>
      <c r="AC12" s="326" t="n">
        <v>13</v>
      </c>
      <c r="AD12" s="326" t="n">
        <v>17</v>
      </c>
      <c r="AE12" s="326" t="n">
        <v>14.5</v>
      </c>
      <c r="AF12" s="326" t="n">
        <v>15.25</v>
      </c>
      <c r="AG12" s="326" t="n">
        <v>17.5</v>
      </c>
      <c r="AH12" s="326" t="n">
        <v>15.75</v>
      </c>
      <c r="AI12" s="326" t="n">
        <v>18</v>
      </c>
      <c r="AJ12" s="326" t="n">
        <v>16.5</v>
      </c>
      <c r="AK12" s="326" t="n">
        <v>22.5</v>
      </c>
      <c r="AL12" s="326" t="n">
        <v>19</v>
      </c>
      <c r="AM12" s="326" t="n">
        <v>20.5</v>
      </c>
      <c r="AN12" s="326" t="n">
        <v>16.25</v>
      </c>
      <c r="AO12" s="326" t="n">
        <v>12.75</v>
      </c>
      <c r="AP12" s="326" t="n">
        <v>21</v>
      </c>
      <c r="AQ12" s="326" t="n">
        <v>12.75</v>
      </c>
      <c r="AR12" s="326" t="n">
        <v>11</v>
      </c>
      <c r="AS12" s="326" t="n">
        <v>22</v>
      </c>
      <c r="AT12" s="326" t="n">
        <v>16.25</v>
      </c>
      <c r="AU12" s="326" t="n">
        <v>23.75</v>
      </c>
      <c r="AV12" s="326" t="n">
        <v>10.75</v>
      </c>
      <c r="AW12" s="326" t="n">
        <v>18.5</v>
      </c>
      <c r="AX12" s="326" t="n">
        <v>19</v>
      </c>
      <c r="AY12" s="326" t="n">
        <v>14.25</v>
      </c>
      <c r="AZ12" s="326"/>
      <c r="BA12" s="326"/>
      <c r="BB12" s="326"/>
      <c r="BC12" s="326"/>
      <c r="BD12" s="326"/>
      <c r="BE12" s="326"/>
      <c r="BF12" s="326"/>
      <c r="BG12" s="326"/>
      <c r="BH12" s="326"/>
      <c r="BI12" s="326"/>
      <c r="BJ12" s="326"/>
      <c r="BK12" s="326"/>
      <c r="BL12" s="326"/>
      <c r="BM12" s="326"/>
      <c r="BN12" s="326"/>
      <c r="BO12" s="326"/>
      <c r="BP12" s="326"/>
      <c r="BQ12" s="326"/>
      <c r="BR12" s="326"/>
      <c r="BS12" s="326"/>
      <c r="BT12" s="326"/>
      <c r="BU12" s="326"/>
      <c r="BV12" s="326"/>
      <c r="BW12" s="326"/>
    </row>
    <row r="13" customFormat="false" ht="15" hidden="false" customHeight="false" outlineLevel="0" collapsed="false">
      <c r="A13" s="327" t="s">
        <v>17</v>
      </c>
      <c r="B13" s="326" t="n">
        <v>21.75</v>
      </c>
      <c r="C13" s="326" t="n">
        <v>21.75</v>
      </c>
      <c r="D13" s="326" t="n">
        <v>22</v>
      </c>
      <c r="E13" s="326" t="n">
        <v>19.25</v>
      </c>
      <c r="F13" s="326" t="n">
        <v>23.5</v>
      </c>
      <c r="G13" s="326" t="n">
        <v>22.5</v>
      </c>
      <c r="H13" s="326" t="n">
        <v>26.5</v>
      </c>
      <c r="I13" s="326" t="n">
        <v>17.75</v>
      </c>
      <c r="J13" s="326" t="n">
        <v>19</v>
      </c>
      <c r="K13" s="326" t="n">
        <v>16.25</v>
      </c>
      <c r="L13" s="326" t="n">
        <v>23.75</v>
      </c>
      <c r="M13" s="326" t="n">
        <v>24.5</v>
      </c>
      <c r="N13" s="326" t="n">
        <v>24.5</v>
      </c>
      <c r="O13" s="326" t="n">
        <v>25</v>
      </c>
      <c r="P13" s="326" t="n">
        <v>17</v>
      </c>
      <c r="Q13" s="326" t="n">
        <v>20.5</v>
      </c>
      <c r="R13" s="326" t="n">
        <v>21.5</v>
      </c>
      <c r="S13" s="326" t="n">
        <v>23</v>
      </c>
      <c r="T13" s="326" t="n">
        <v>18.75</v>
      </c>
      <c r="U13" s="326" t="n">
        <v>19.25</v>
      </c>
      <c r="V13" s="326" t="n">
        <v>9.75</v>
      </c>
      <c r="W13" s="326" t="n">
        <v>18.25</v>
      </c>
      <c r="X13" s="326" t="n">
        <v>23</v>
      </c>
      <c r="Y13" s="326" t="n">
        <v>20.25</v>
      </c>
      <c r="Z13" s="326" t="n">
        <v>16.75</v>
      </c>
      <c r="AA13" s="326" t="n">
        <v>21</v>
      </c>
      <c r="AB13" s="326" t="n">
        <v>20.25</v>
      </c>
      <c r="AC13" s="326" t="n">
        <v>16.5</v>
      </c>
      <c r="AD13" s="326" t="n">
        <v>18.5</v>
      </c>
      <c r="AE13" s="326" t="n">
        <v>24</v>
      </c>
      <c r="AF13" s="326" t="n">
        <v>13.25</v>
      </c>
      <c r="AG13" s="326" t="n">
        <v>19</v>
      </c>
      <c r="AH13" s="326" t="n">
        <v>17.5</v>
      </c>
      <c r="AI13" s="326" t="n">
        <v>21.5</v>
      </c>
      <c r="AJ13" s="326" t="n">
        <v>23.75</v>
      </c>
      <c r="AK13" s="326" t="n">
        <v>10.5</v>
      </c>
      <c r="AL13" s="326" t="n">
        <v>15.25</v>
      </c>
      <c r="AM13" s="326" t="n">
        <v>12.5</v>
      </c>
      <c r="AN13" s="326" t="n">
        <v>16.25</v>
      </c>
      <c r="AO13" s="326" t="n">
        <v>15</v>
      </c>
      <c r="AP13" s="326" t="n">
        <v>28</v>
      </c>
      <c r="AQ13" s="326" t="n">
        <v>19</v>
      </c>
      <c r="AR13" s="326" t="n">
        <v>16.25</v>
      </c>
      <c r="AS13" s="326" t="n">
        <v>17.75</v>
      </c>
      <c r="AT13" s="326" t="n">
        <v>23</v>
      </c>
      <c r="AU13" s="326" t="n">
        <v>21.75</v>
      </c>
      <c r="AV13" s="326" t="n">
        <v>17</v>
      </c>
      <c r="AW13" s="326" t="n">
        <v>14.5</v>
      </c>
      <c r="AX13" s="326" t="n">
        <v>16.5</v>
      </c>
      <c r="AY13" s="326" t="n">
        <v>14.25</v>
      </c>
      <c r="AZ13" s="326"/>
      <c r="BA13" s="326"/>
      <c r="BB13" s="326"/>
      <c r="BC13" s="326"/>
      <c r="BD13" s="326"/>
      <c r="BE13" s="326"/>
      <c r="BF13" s="326"/>
      <c r="BG13" s="326"/>
      <c r="BH13" s="326"/>
      <c r="BI13" s="326"/>
      <c r="BJ13" s="326"/>
      <c r="BK13" s="326"/>
      <c r="BL13" s="326"/>
      <c r="BM13" s="326"/>
      <c r="BN13" s="326"/>
      <c r="BO13" s="326"/>
      <c r="BP13" s="326"/>
      <c r="BQ13" s="326"/>
      <c r="BR13" s="326"/>
      <c r="BS13" s="326"/>
      <c r="BT13" s="326"/>
      <c r="BU13" s="326"/>
      <c r="BV13" s="326"/>
      <c r="BW13" s="326"/>
    </row>
    <row r="14" customFormat="false" ht="15" hidden="false" customHeight="false" outlineLevel="0" collapsed="false">
      <c r="A14" s="327" t="s">
        <v>18</v>
      </c>
      <c r="B14" s="326" t="n">
        <v>20.25</v>
      </c>
      <c r="C14" s="326" t="n">
        <v>26</v>
      </c>
      <c r="D14" s="326" t="n">
        <v>17.5</v>
      </c>
      <c r="E14" s="326" t="n">
        <v>21</v>
      </c>
      <c r="F14" s="326" t="n">
        <v>18.25</v>
      </c>
      <c r="G14" s="326" t="n">
        <v>22.75</v>
      </c>
      <c r="H14" s="326" t="n">
        <v>31.25</v>
      </c>
      <c r="I14" s="326" t="n">
        <v>21.25</v>
      </c>
      <c r="J14" s="326" t="n">
        <v>19</v>
      </c>
      <c r="K14" s="326" t="n">
        <v>15.25</v>
      </c>
      <c r="L14" s="326" t="n">
        <v>24</v>
      </c>
      <c r="M14" s="326" t="n">
        <v>17.25</v>
      </c>
      <c r="N14" s="326" t="n">
        <v>23.75</v>
      </c>
      <c r="O14" s="326" t="n">
        <v>18.25</v>
      </c>
      <c r="P14" s="326" t="n">
        <v>19.25</v>
      </c>
      <c r="Q14" s="326" t="n">
        <v>25.75</v>
      </c>
      <c r="R14" s="326" t="n">
        <v>17</v>
      </c>
      <c r="S14" s="326" t="n">
        <v>11.75</v>
      </c>
      <c r="T14" s="326" t="n">
        <v>17.25</v>
      </c>
      <c r="U14" s="326" t="n">
        <v>22.5</v>
      </c>
      <c r="V14" s="326" t="n">
        <v>18.5</v>
      </c>
      <c r="W14" s="326" t="n">
        <v>16</v>
      </c>
      <c r="X14" s="326" t="n">
        <v>12.25</v>
      </c>
      <c r="Y14" s="326" t="n">
        <v>22</v>
      </c>
      <c r="Z14" s="326" t="n">
        <v>21</v>
      </c>
      <c r="AA14" s="326" t="n">
        <v>19.5</v>
      </c>
      <c r="AB14" s="326" t="n">
        <v>20</v>
      </c>
      <c r="AC14" s="326" t="n">
        <v>25.5</v>
      </c>
      <c r="AD14" s="326" t="n">
        <v>19</v>
      </c>
      <c r="AE14" s="326" t="n">
        <v>20.75</v>
      </c>
      <c r="AF14" s="326" t="n">
        <v>23</v>
      </c>
      <c r="AG14" s="326" t="n">
        <v>17</v>
      </c>
      <c r="AH14" s="326" t="n">
        <v>17.25</v>
      </c>
      <c r="AI14" s="326" t="n">
        <v>12</v>
      </c>
      <c r="AJ14" s="326" t="n">
        <v>13</v>
      </c>
      <c r="AK14" s="326" t="n">
        <v>24.25</v>
      </c>
      <c r="AL14" s="326" t="n">
        <v>17.75</v>
      </c>
      <c r="AM14" s="326" t="n">
        <v>23.75</v>
      </c>
      <c r="AN14" s="326" t="n">
        <v>17.5</v>
      </c>
      <c r="AO14" s="326" t="n">
        <v>18</v>
      </c>
      <c r="AP14" s="326" t="n">
        <v>15.25</v>
      </c>
      <c r="AQ14" s="326" t="n">
        <v>19.25</v>
      </c>
      <c r="AR14" s="326" t="n">
        <v>10.75</v>
      </c>
      <c r="AS14" s="326" t="n">
        <v>21.5</v>
      </c>
      <c r="AT14" s="326" t="n">
        <v>10.25</v>
      </c>
      <c r="AU14" s="326" t="n">
        <v>20.5</v>
      </c>
      <c r="AV14" s="326" t="n">
        <v>17</v>
      </c>
      <c r="AW14" s="326" t="n">
        <v>11.5</v>
      </c>
      <c r="AX14" s="326" t="n">
        <v>11.75</v>
      </c>
      <c r="AY14" s="326" t="n">
        <v>17</v>
      </c>
      <c r="AZ14" s="326"/>
      <c r="BA14" s="326"/>
      <c r="BB14" s="326"/>
      <c r="BC14" s="326"/>
      <c r="BD14" s="326"/>
      <c r="BE14" s="326"/>
      <c r="BF14" s="326"/>
      <c r="BG14" s="326"/>
      <c r="BH14" s="326"/>
      <c r="BI14" s="326"/>
      <c r="BJ14" s="326"/>
      <c r="BK14" s="326"/>
      <c r="BL14" s="326"/>
      <c r="BM14" s="326"/>
      <c r="BN14" s="326"/>
      <c r="BO14" s="326"/>
      <c r="BP14" s="326"/>
      <c r="BQ14" s="326"/>
      <c r="BR14" s="326"/>
      <c r="BS14" s="326"/>
      <c r="BT14" s="326"/>
      <c r="BU14" s="326"/>
      <c r="BV14" s="326"/>
      <c r="BW14" s="326"/>
    </row>
    <row r="15" customFormat="false" ht="15" hidden="false" customHeight="false" outlineLevel="0" collapsed="false">
      <c r="A15" s="327" t="s">
        <v>19</v>
      </c>
      <c r="B15" s="326" t="n">
        <v>25.25</v>
      </c>
      <c r="C15" s="326" t="n">
        <v>19.75</v>
      </c>
      <c r="D15" s="326" t="n">
        <v>23.75</v>
      </c>
      <c r="E15" s="326" t="n">
        <v>24.5</v>
      </c>
      <c r="F15" s="326" t="n">
        <v>21.5</v>
      </c>
      <c r="G15" s="326" t="n">
        <v>23.5</v>
      </c>
      <c r="H15" s="326" t="n">
        <v>23.75</v>
      </c>
      <c r="I15" s="326" t="n">
        <v>21.25</v>
      </c>
      <c r="J15" s="326" t="n">
        <v>15.25</v>
      </c>
      <c r="K15" s="326" t="n">
        <v>17</v>
      </c>
      <c r="L15" s="326" t="n">
        <v>19</v>
      </c>
      <c r="M15" s="326" t="n">
        <v>25.25</v>
      </c>
      <c r="N15" s="326" t="n">
        <v>17.5</v>
      </c>
      <c r="O15" s="326" t="n">
        <v>18.25</v>
      </c>
      <c r="P15" s="326" t="n">
        <v>17.5</v>
      </c>
      <c r="Q15" s="326" t="n">
        <v>13.25</v>
      </c>
      <c r="R15" s="326" t="n">
        <v>25.75</v>
      </c>
      <c r="S15" s="326" t="n">
        <v>18.75</v>
      </c>
      <c r="T15" s="326" t="n">
        <v>20.25</v>
      </c>
      <c r="U15" s="326" t="n">
        <v>15.75</v>
      </c>
      <c r="V15" s="326" t="n">
        <v>16.5</v>
      </c>
      <c r="W15" s="326" t="n">
        <v>25.75</v>
      </c>
      <c r="X15" s="326" t="n">
        <v>16</v>
      </c>
      <c r="Y15" s="326" t="n">
        <v>17.25</v>
      </c>
      <c r="Z15" s="326" t="n">
        <v>25</v>
      </c>
      <c r="AA15" s="326" t="n">
        <v>20.5</v>
      </c>
      <c r="AB15" s="326" t="n">
        <v>24.5</v>
      </c>
      <c r="AC15" s="326" t="n">
        <v>18</v>
      </c>
      <c r="AD15" s="326" t="n">
        <v>16.75</v>
      </c>
      <c r="AE15" s="326" t="n">
        <v>22.75</v>
      </c>
      <c r="AF15" s="326" t="n">
        <v>18.25</v>
      </c>
      <c r="AG15" s="326" t="n">
        <v>14.75</v>
      </c>
      <c r="AH15" s="326" t="n">
        <v>19</v>
      </c>
      <c r="AI15" s="326" t="n">
        <v>17</v>
      </c>
      <c r="AJ15" s="326" t="n">
        <v>17.5</v>
      </c>
      <c r="AK15" s="326" t="n">
        <v>18.25</v>
      </c>
      <c r="AL15" s="326" t="n">
        <v>19.5</v>
      </c>
      <c r="AM15" s="326" t="n">
        <v>18.25</v>
      </c>
      <c r="AN15" s="326" t="n">
        <v>14.75</v>
      </c>
      <c r="AO15" s="326" t="n">
        <v>16.25</v>
      </c>
      <c r="AP15" s="326" t="n">
        <v>12.5</v>
      </c>
      <c r="AQ15" s="326" t="n">
        <v>15.75</v>
      </c>
      <c r="AR15" s="326" t="n">
        <v>21</v>
      </c>
      <c r="AS15" s="326" t="n">
        <v>11.75</v>
      </c>
      <c r="AT15" s="326" t="n">
        <v>13.25</v>
      </c>
      <c r="AU15" s="326" t="n">
        <v>15.75</v>
      </c>
      <c r="AV15" s="326" t="n">
        <v>17.5</v>
      </c>
      <c r="AW15" s="326" t="n">
        <v>20.25</v>
      </c>
      <c r="AX15" s="326" t="n">
        <v>12.5</v>
      </c>
      <c r="AY15" s="326" t="n">
        <v>8.75</v>
      </c>
      <c r="AZ15" s="326"/>
      <c r="BA15" s="326"/>
      <c r="BB15" s="326"/>
      <c r="BC15" s="326"/>
      <c r="BD15" s="326"/>
      <c r="BE15" s="326"/>
      <c r="BF15" s="326"/>
      <c r="BG15" s="326"/>
      <c r="BH15" s="326"/>
      <c r="BI15" s="326"/>
      <c r="BJ15" s="326"/>
      <c r="BK15" s="326"/>
      <c r="BL15" s="326"/>
      <c r="BM15" s="326"/>
      <c r="BN15" s="326"/>
      <c r="BO15" s="326"/>
      <c r="BP15" s="326"/>
      <c r="BQ15" s="326"/>
      <c r="BR15" s="326"/>
      <c r="BS15" s="326"/>
      <c r="BT15" s="326"/>
      <c r="BU15" s="326"/>
      <c r="BV15" s="326"/>
      <c r="BW15" s="326"/>
    </row>
    <row r="16" customFormat="false" ht="16.5" hidden="false" customHeight="true" outlineLevel="0" collapsed="false">
      <c r="A16" s="327" t="s">
        <v>20</v>
      </c>
      <c r="B16" s="326" t="n">
        <v>29.5</v>
      </c>
      <c r="C16" s="326" t="n">
        <v>27.25</v>
      </c>
      <c r="D16" s="326" t="n">
        <v>22.5</v>
      </c>
      <c r="E16" s="326" t="n">
        <v>24.25</v>
      </c>
      <c r="F16" s="326" t="n">
        <v>17</v>
      </c>
      <c r="G16" s="326" t="n">
        <v>22.75</v>
      </c>
      <c r="H16" s="326" t="n">
        <v>22</v>
      </c>
      <c r="I16" s="326" t="n">
        <v>25.75</v>
      </c>
      <c r="J16" s="326" t="n">
        <v>20</v>
      </c>
      <c r="K16" s="326" t="n">
        <v>11.25</v>
      </c>
      <c r="L16" s="326" t="n">
        <v>15.5</v>
      </c>
      <c r="M16" s="326" t="n">
        <v>19.75</v>
      </c>
      <c r="N16" s="326" t="n">
        <v>25.5</v>
      </c>
      <c r="O16" s="326" t="n">
        <v>18.25</v>
      </c>
      <c r="P16" s="326" t="n">
        <v>23</v>
      </c>
      <c r="Q16" s="326" t="n">
        <v>21.75</v>
      </c>
      <c r="R16" s="326" t="n">
        <v>23</v>
      </c>
      <c r="S16" s="326" t="n">
        <v>18.75</v>
      </c>
      <c r="T16" s="326" t="n">
        <v>21.75</v>
      </c>
      <c r="U16" s="326" t="n">
        <v>24.75</v>
      </c>
      <c r="V16" s="326" t="n">
        <v>23</v>
      </c>
      <c r="W16" s="326" t="n">
        <v>17.75</v>
      </c>
      <c r="X16" s="326" t="n">
        <v>23.75</v>
      </c>
      <c r="Y16" s="326" t="n">
        <v>15</v>
      </c>
      <c r="Z16" s="326" t="n">
        <v>8.25</v>
      </c>
      <c r="AA16" s="326" t="n">
        <v>18.25</v>
      </c>
      <c r="AB16" s="326" t="n">
        <v>16</v>
      </c>
      <c r="AC16" s="326" t="n">
        <v>13</v>
      </c>
      <c r="AD16" s="326" t="n">
        <v>22</v>
      </c>
      <c r="AE16" s="326" t="n">
        <v>20</v>
      </c>
      <c r="AF16" s="326" t="n">
        <v>17.25</v>
      </c>
      <c r="AG16" s="326" t="n">
        <v>21.25</v>
      </c>
      <c r="AH16" s="326" t="n">
        <v>16.75</v>
      </c>
      <c r="AI16" s="326" t="n">
        <v>19.5</v>
      </c>
      <c r="AJ16" s="326" t="n">
        <v>18.75</v>
      </c>
      <c r="AK16" s="326" t="n">
        <v>12.5</v>
      </c>
      <c r="AL16" s="326" t="n">
        <v>21.5</v>
      </c>
      <c r="AM16" s="326" t="n">
        <v>23.5</v>
      </c>
      <c r="AN16" s="326" t="n">
        <v>10.5</v>
      </c>
      <c r="AO16" s="326" t="n">
        <v>9.75</v>
      </c>
      <c r="AP16" s="326" t="n">
        <v>13.75</v>
      </c>
      <c r="AQ16" s="326" t="n">
        <v>14.5</v>
      </c>
      <c r="AR16" s="326" t="n">
        <v>26</v>
      </c>
      <c r="AS16" s="326" t="n">
        <v>17.25</v>
      </c>
      <c r="AT16" s="326" t="n">
        <v>14.25</v>
      </c>
      <c r="AU16" s="326" t="n">
        <v>10.75</v>
      </c>
      <c r="AV16" s="326" t="n">
        <v>14</v>
      </c>
      <c r="AW16" s="326" t="n">
        <v>21</v>
      </c>
      <c r="AX16" s="326" t="n">
        <v>17.5</v>
      </c>
      <c r="AY16" s="326" t="n">
        <v>19.25</v>
      </c>
      <c r="AZ16" s="326"/>
      <c r="BA16" s="326"/>
      <c r="BB16" s="326"/>
      <c r="BC16" s="326"/>
      <c r="BD16" s="326"/>
      <c r="BE16" s="326"/>
      <c r="BF16" s="326"/>
      <c r="BG16" s="326"/>
      <c r="BH16" s="326"/>
      <c r="BI16" s="326"/>
      <c r="BJ16" s="326"/>
      <c r="BK16" s="326"/>
      <c r="BL16" s="326"/>
      <c r="BM16" s="326"/>
      <c r="BN16" s="326"/>
      <c r="BO16" s="326"/>
      <c r="BP16" s="326"/>
      <c r="BQ16" s="326"/>
      <c r="BR16" s="326"/>
      <c r="BS16" s="326"/>
      <c r="BT16" s="326"/>
      <c r="BU16" s="326"/>
      <c r="BV16" s="326"/>
      <c r="BW16" s="326"/>
    </row>
    <row r="17" customFormat="false" ht="16.5" hidden="false" customHeight="true" outlineLevel="0" collapsed="false">
      <c r="A17" s="327" t="s">
        <v>21</v>
      </c>
      <c r="B17" s="326" t="n">
        <v>16</v>
      </c>
      <c r="C17" s="326" t="n">
        <v>25.25</v>
      </c>
      <c r="D17" s="326" t="n">
        <v>16.75</v>
      </c>
      <c r="E17" s="326" t="n">
        <v>18.25</v>
      </c>
      <c r="F17" s="326" t="n">
        <v>25.5</v>
      </c>
      <c r="G17" s="326" t="n">
        <v>22.25</v>
      </c>
      <c r="H17" s="326" t="n">
        <v>9.75</v>
      </c>
      <c r="I17" s="326" t="n">
        <v>27.75</v>
      </c>
      <c r="J17" s="326" t="n">
        <v>21.25</v>
      </c>
      <c r="K17" s="326" t="n">
        <v>29.5</v>
      </c>
      <c r="L17" s="326" t="n">
        <v>21.25</v>
      </c>
      <c r="M17" s="326" t="n">
        <v>28.75</v>
      </c>
      <c r="N17" s="326" t="n">
        <v>20.25</v>
      </c>
      <c r="O17" s="326" t="n">
        <v>27.25</v>
      </c>
      <c r="P17" s="326" t="n">
        <v>20</v>
      </c>
      <c r="Q17" s="326" t="n">
        <v>21.25</v>
      </c>
      <c r="R17" s="326" t="n">
        <v>12.5</v>
      </c>
      <c r="S17" s="326" t="n">
        <v>18.25</v>
      </c>
      <c r="T17" s="326" t="n">
        <v>14</v>
      </c>
      <c r="U17" s="326" t="n">
        <v>23</v>
      </c>
      <c r="V17" s="326" t="n">
        <v>21</v>
      </c>
      <c r="W17" s="326" t="n">
        <v>18.75</v>
      </c>
      <c r="X17" s="326" t="n">
        <v>18.5</v>
      </c>
      <c r="Y17" s="326" t="n">
        <v>17.5</v>
      </c>
      <c r="Z17" s="326" t="n">
        <v>10.75</v>
      </c>
      <c r="AA17" s="326" t="n">
        <v>11.25</v>
      </c>
      <c r="AB17" s="326" t="n">
        <v>23.5</v>
      </c>
      <c r="AC17" s="326" t="n">
        <v>19.5</v>
      </c>
      <c r="AD17" s="326" t="n">
        <v>12</v>
      </c>
      <c r="AE17" s="326" t="n">
        <v>16</v>
      </c>
      <c r="AF17" s="326" t="n">
        <v>20.75</v>
      </c>
      <c r="AG17" s="326" t="n">
        <v>14.75</v>
      </c>
      <c r="AH17" s="326" t="n">
        <v>21.5</v>
      </c>
      <c r="AI17" s="326" t="n">
        <v>17</v>
      </c>
      <c r="AJ17" s="326" t="n">
        <v>17.75</v>
      </c>
      <c r="AK17" s="326" t="n">
        <v>20.5</v>
      </c>
      <c r="AL17" s="326" t="n">
        <v>13.5</v>
      </c>
      <c r="AM17" s="326" t="n">
        <v>12.25</v>
      </c>
      <c r="AN17" s="326" t="n">
        <v>22.25</v>
      </c>
      <c r="AO17" s="326" t="n">
        <v>19.75</v>
      </c>
      <c r="AP17" s="326" t="n">
        <v>15.25</v>
      </c>
      <c r="AQ17" s="326" t="n">
        <v>15.5</v>
      </c>
      <c r="AR17" s="326" t="n">
        <v>14.25</v>
      </c>
      <c r="AS17" s="326" t="n">
        <v>17.75</v>
      </c>
      <c r="AT17" s="326" t="n">
        <v>10.75</v>
      </c>
      <c r="AU17" s="326" t="n">
        <v>11.5</v>
      </c>
      <c r="AV17" s="326" t="n">
        <v>13.5</v>
      </c>
      <c r="AW17" s="326" t="n">
        <v>18.25</v>
      </c>
      <c r="AX17" s="326" t="n">
        <v>18</v>
      </c>
      <c r="AY17" s="326" t="n">
        <v>17.75</v>
      </c>
      <c r="AZ17" s="326"/>
      <c r="BA17" s="326"/>
      <c r="BB17" s="326"/>
      <c r="BC17" s="326"/>
      <c r="BD17" s="326"/>
      <c r="BE17" s="326"/>
      <c r="BF17" s="326"/>
      <c r="BG17" s="326"/>
      <c r="BH17" s="326"/>
      <c r="BI17" s="326"/>
      <c r="BJ17" s="326"/>
      <c r="BK17" s="326"/>
      <c r="BL17" s="326"/>
      <c r="BM17" s="326"/>
      <c r="BN17" s="326"/>
      <c r="BO17" s="326"/>
      <c r="BP17" s="326"/>
      <c r="BQ17" s="326"/>
      <c r="BR17" s="326"/>
      <c r="BS17" s="326"/>
      <c r="BT17" s="326"/>
      <c r="BU17" s="326"/>
      <c r="BV17" s="326"/>
      <c r="BW17" s="326"/>
    </row>
    <row r="18" customFormat="false" ht="16.5" hidden="false" customHeight="true" outlineLevel="0" collapsed="false">
      <c r="A18" s="327" t="s">
        <v>22</v>
      </c>
      <c r="B18" s="326" t="n">
        <v>19.5</v>
      </c>
      <c r="C18" s="326" t="n">
        <v>18.25</v>
      </c>
      <c r="D18" s="326" t="n">
        <v>22.5</v>
      </c>
      <c r="E18" s="326" t="n">
        <v>20.5</v>
      </c>
      <c r="F18" s="326" t="n">
        <v>19.25</v>
      </c>
      <c r="G18" s="326" t="n">
        <v>23</v>
      </c>
      <c r="H18" s="326" t="n">
        <v>20.5</v>
      </c>
      <c r="I18" s="326" t="n">
        <v>22</v>
      </c>
      <c r="J18" s="326" t="n">
        <v>23</v>
      </c>
      <c r="K18" s="326" t="n">
        <v>20</v>
      </c>
      <c r="L18" s="326" t="n">
        <v>23</v>
      </c>
      <c r="M18" s="326" t="n">
        <v>21.5</v>
      </c>
      <c r="N18" s="326" t="n">
        <v>20.75</v>
      </c>
      <c r="O18" s="326" t="n">
        <v>23.75</v>
      </c>
      <c r="P18" s="326" t="n">
        <v>26.5</v>
      </c>
      <c r="Q18" s="326" t="n">
        <v>15</v>
      </c>
      <c r="R18" s="326" t="n">
        <v>14.75</v>
      </c>
      <c r="S18" s="326" t="n">
        <v>22.5</v>
      </c>
      <c r="T18" s="326" t="n">
        <v>20.5</v>
      </c>
      <c r="U18" s="326" t="n">
        <v>13.75</v>
      </c>
      <c r="V18" s="326" t="n">
        <v>25.25</v>
      </c>
      <c r="W18" s="326" t="n">
        <v>15.25</v>
      </c>
      <c r="X18" s="326" t="n">
        <v>17.5</v>
      </c>
      <c r="Y18" s="326" t="n">
        <v>16</v>
      </c>
      <c r="Z18" s="326" t="n">
        <v>26.75</v>
      </c>
      <c r="AA18" s="326" t="n">
        <v>19.25</v>
      </c>
      <c r="AB18" s="326" t="n">
        <v>15</v>
      </c>
      <c r="AC18" s="326" t="n">
        <v>21.75</v>
      </c>
      <c r="AD18" s="326" t="n">
        <v>23</v>
      </c>
      <c r="AE18" s="326" t="n">
        <v>12.75</v>
      </c>
      <c r="AF18" s="326" t="n">
        <v>20.5</v>
      </c>
      <c r="AG18" s="326" t="n">
        <v>24.75</v>
      </c>
      <c r="AH18" s="326" t="n">
        <v>19.5</v>
      </c>
      <c r="AI18" s="326" t="n">
        <v>20.25</v>
      </c>
      <c r="AJ18" s="326" t="n">
        <v>15.25</v>
      </c>
      <c r="AK18" s="326" t="n">
        <v>17</v>
      </c>
      <c r="AL18" s="326" t="n">
        <v>18.25</v>
      </c>
      <c r="AM18" s="326" t="n">
        <v>17.75</v>
      </c>
      <c r="AN18" s="326" t="n">
        <v>20.5</v>
      </c>
      <c r="AO18" s="326" t="n">
        <v>24.25</v>
      </c>
      <c r="AP18" s="326" t="n">
        <v>15</v>
      </c>
      <c r="AQ18" s="326" t="n">
        <v>19.5</v>
      </c>
      <c r="AR18" s="326" t="n">
        <v>12.75</v>
      </c>
      <c r="AS18" s="326" t="n">
        <v>11.5</v>
      </c>
      <c r="AT18" s="326" t="n">
        <v>24.75</v>
      </c>
      <c r="AU18" s="326" t="n">
        <v>23</v>
      </c>
      <c r="AV18" s="326" t="n">
        <v>20</v>
      </c>
      <c r="AW18" s="326" t="n">
        <v>14.25</v>
      </c>
      <c r="AX18" s="326" t="n">
        <v>20.75</v>
      </c>
      <c r="AY18" s="326" t="n">
        <v>13.25</v>
      </c>
      <c r="AZ18" s="326"/>
      <c r="BA18" s="326"/>
      <c r="BB18" s="326"/>
      <c r="BC18" s="326"/>
      <c r="BD18" s="326"/>
      <c r="BE18" s="326"/>
      <c r="BF18" s="326"/>
      <c r="BG18" s="326"/>
      <c r="BH18" s="326"/>
      <c r="BI18" s="326"/>
      <c r="BJ18" s="326"/>
      <c r="BK18" s="326"/>
      <c r="BL18" s="326"/>
      <c r="BM18" s="326"/>
      <c r="BN18" s="326"/>
      <c r="BO18" s="326"/>
      <c r="BP18" s="326"/>
      <c r="BQ18" s="326"/>
      <c r="BR18" s="326"/>
      <c r="BS18" s="326"/>
      <c r="BT18" s="326"/>
      <c r="BU18" s="326"/>
      <c r="BV18" s="326"/>
      <c r="BW18" s="326"/>
    </row>
    <row r="19" customFormat="false" ht="16.5" hidden="false" customHeight="true" outlineLevel="0" collapsed="false">
      <c r="A19" s="328" t="s">
        <v>169</v>
      </c>
      <c r="B19" s="326" t="n">
        <v>16</v>
      </c>
      <c r="C19" s="326" t="n">
        <v>18.25</v>
      </c>
      <c r="D19" s="326" t="n">
        <v>16.75</v>
      </c>
      <c r="E19" s="326" t="n">
        <v>18.25</v>
      </c>
      <c r="F19" s="326" t="n">
        <v>17</v>
      </c>
      <c r="G19" s="326" t="n">
        <v>13.25</v>
      </c>
      <c r="H19" s="326" t="n">
        <v>9.75</v>
      </c>
      <c r="I19" s="326" t="n">
        <v>17.75</v>
      </c>
      <c r="J19" s="326" t="n">
        <v>15.25</v>
      </c>
      <c r="K19" s="326" t="n">
        <v>11.25</v>
      </c>
      <c r="L19" s="326" t="n">
        <v>15.5</v>
      </c>
      <c r="M19" s="326" t="n">
        <v>15.5</v>
      </c>
      <c r="N19" s="326" t="n">
        <v>15.25</v>
      </c>
      <c r="O19" s="326" t="n">
        <v>14.75</v>
      </c>
      <c r="P19" s="326" t="n">
        <v>17</v>
      </c>
      <c r="Q19" s="326" t="n">
        <v>13.25</v>
      </c>
      <c r="R19" s="326" t="n">
        <v>12.5</v>
      </c>
      <c r="S19" s="326" t="n">
        <v>11.75</v>
      </c>
      <c r="T19" s="326" t="n">
        <v>14</v>
      </c>
      <c r="U19" s="326" t="n">
        <v>13.75</v>
      </c>
      <c r="V19" s="326" t="n">
        <v>9.75</v>
      </c>
      <c r="W19" s="326" t="n">
        <v>15.25</v>
      </c>
      <c r="X19" s="326" t="n">
        <v>12.25</v>
      </c>
      <c r="Y19" s="326" t="n">
        <v>15</v>
      </c>
      <c r="Z19" s="326" t="n">
        <v>8.25</v>
      </c>
      <c r="AA19" s="326" t="n">
        <v>11.25</v>
      </c>
      <c r="AB19" s="326" t="n">
        <v>14</v>
      </c>
      <c r="AC19" s="326" t="n">
        <v>13</v>
      </c>
      <c r="AD19" s="326" t="n">
        <v>12</v>
      </c>
      <c r="AE19" s="326" t="n">
        <v>12.75</v>
      </c>
      <c r="AF19" s="326" t="n">
        <v>13.25</v>
      </c>
      <c r="AG19" s="326" t="n">
        <v>14.75</v>
      </c>
      <c r="AH19" s="326" t="n">
        <v>15.75</v>
      </c>
      <c r="AI19" s="326" t="n">
        <v>12</v>
      </c>
      <c r="AJ19" s="326" t="n">
        <v>13</v>
      </c>
      <c r="AK19" s="326" t="n">
        <v>10.5</v>
      </c>
      <c r="AL19" s="326" t="n">
        <v>13.5</v>
      </c>
      <c r="AM19" s="326" t="n">
        <v>9.5</v>
      </c>
      <c r="AN19" s="326" t="n">
        <v>10.5</v>
      </c>
      <c r="AO19" s="326" t="n">
        <v>9.75</v>
      </c>
      <c r="AP19" s="326" t="n">
        <v>12.5</v>
      </c>
      <c r="AQ19" s="326" t="n">
        <v>12.75</v>
      </c>
      <c r="AR19" s="326" t="n">
        <v>10.75</v>
      </c>
      <c r="AS19" s="326" t="n">
        <v>11.5</v>
      </c>
      <c r="AT19" s="326" t="n">
        <v>10.25</v>
      </c>
      <c r="AU19" s="326" t="n">
        <v>3.75</v>
      </c>
      <c r="AV19" s="326" t="n">
        <v>10.75</v>
      </c>
      <c r="AW19" s="326" t="n">
        <v>11.5</v>
      </c>
      <c r="AX19" s="326" t="n">
        <v>10.25</v>
      </c>
      <c r="AY19" s="326" t="n">
        <v>8.75</v>
      </c>
      <c r="AZ19" s="326"/>
      <c r="BA19" s="326"/>
      <c r="BB19" s="326"/>
      <c r="BC19" s="326"/>
      <c r="BD19" s="326"/>
      <c r="BE19" s="326"/>
      <c r="BF19" s="326"/>
      <c r="BG19" s="326"/>
      <c r="BH19" s="326"/>
      <c r="BI19" s="326"/>
      <c r="BJ19" s="326"/>
      <c r="BK19" s="326"/>
      <c r="BL19" s="326"/>
      <c r="BM19" s="326"/>
      <c r="BN19" s="326"/>
      <c r="BO19" s="326"/>
      <c r="BP19" s="326"/>
      <c r="BQ19" s="326"/>
      <c r="BR19" s="326"/>
      <c r="BS19" s="326"/>
      <c r="BT19" s="326"/>
      <c r="BU19" s="326"/>
      <c r="BV19" s="326"/>
      <c r="BW19" s="326"/>
    </row>
    <row r="20" customFormat="false" ht="16.5" hidden="false" customHeight="true" outlineLevel="0" collapsed="false">
      <c r="A20" s="329" t="s">
        <v>170</v>
      </c>
      <c r="B20" s="326" t="n">
        <v>29.5</v>
      </c>
      <c r="C20" s="326" t="n">
        <v>27.25</v>
      </c>
      <c r="D20" s="326" t="n">
        <v>27.5</v>
      </c>
      <c r="E20" s="326" t="n">
        <v>24.5</v>
      </c>
      <c r="F20" s="326" t="n">
        <v>25.5</v>
      </c>
      <c r="G20" s="326" t="n">
        <v>25.5</v>
      </c>
      <c r="H20" s="326" t="n">
        <v>31.25</v>
      </c>
      <c r="I20" s="326" t="n">
        <v>27.75</v>
      </c>
      <c r="J20" s="326" t="n">
        <v>27.25</v>
      </c>
      <c r="K20" s="326" t="n">
        <v>29.5</v>
      </c>
      <c r="L20" s="326" t="n">
        <v>24</v>
      </c>
      <c r="M20" s="326" t="n">
        <v>28.75</v>
      </c>
      <c r="N20" s="326" t="n">
        <v>25.5</v>
      </c>
      <c r="O20" s="326" t="n">
        <v>27.25</v>
      </c>
      <c r="P20" s="326" t="n">
        <v>26.5</v>
      </c>
      <c r="Q20" s="326" t="n">
        <v>25.75</v>
      </c>
      <c r="R20" s="326" t="n">
        <v>29.25</v>
      </c>
      <c r="S20" s="326" t="n">
        <v>25</v>
      </c>
      <c r="T20" s="326" t="n">
        <v>24.75</v>
      </c>
      <c r="U20" s="326" t="n">
        <v>24.75</v>
      </c>
      <c r="V20" s="326" t="n">
        <v>25.25</v>
      </c>
      <c r="W20" s="326" t="n">
        <v>26</v>
      </c>
      <c r="X20" s="326" t="n">
        <v>23.75</v>
      </c>
      <c r="Y20" s="326" t="n">
        <v>23.5</v>
      </c>
      <c r="Z20" s="326" t="n">
        <v>26.75</v>
      </c>
      <c r="AA20" s="326" t="n">
        <v>23.75</v>
      </c>
      <c r="AB20" s="326" t="n">
        <v>24.5</v>
      </c>
      <c r="AC20" s="326" t="n">
        <v>25.5</v>
      </c>
      <c r="AD20" s="326" t="n">
        <v>23</v>
      </c>
      <c r="AE20" s="326" t="n">
        <v>24</v>
      </c>
      <c r="AF20" s="326" t="n">
        <v>23</v>
      </c>
      <c r="AG20" s="326" t="n">
        <v>24.75</v>
      </c>
      <c r="AH20" s="326" t="n">
        <v>21.5</v>
      </c>
      <c r="AI20" s="326" t="n">
        <v>21.5</v>
      </c>
      <c r="AJ20" s="326" t="n">
        <v>23.75</v>
      </c>
      <c r="AK20" s="326" t="n">
        <v>24.25</v>
      </c>
      <c r="AL20" s="326" t="n">
        <v>21.5</v>
      </c>
      <c r="AM20" s="326" t="n">
        <v>23.75</v>
      </c>
      <c r="AN20" s="326" t="n">
        <v>22.25</v>
      </c>
      <c r="AO20" s="326" t="n">
        <v>24.25</v>
      </c>
      <c r="AP20" s="326" t="n">
        <v>28</v>
      </c>
      <c r="AQ20" s="326" t="n">
        <v>19.5</v>
      </c>
      <c r="AR20" s="326" t="n">
        <v>26</v>
      </c>
      <c r="AS20" s="326" t="n">
        <v>22</v>
      </c>
      <c r="AT20" s="326" t="n">
        <v>24.75</v>
      </c>
      <c r="AU20" s="326" t="n">
        <v>23.75</v>
      </c>
      <c r="AV20" s="326" t="n">
        <v>20.5</v>
      </c>
      <c r="AW20" s="326" t="n">
        <v>21</v>
      </c>
      <c r="AX20" s="326" t="n">
        <v>20.75</v>
      </c>
      <c r="AY20" s="326" t="n">
        <v>19.25</v>
      </c>
      <c r="AZ20" s="326"/>
      <c r="BA20" s="326"/>
      <c r="BB20" s="326"/>
      <c r="BC20" s="326"/>
      <c r="BD20" s="326"/>
      <c r="BE20" s="326"/>
      <c r="BF20" s="326"/>
      <c r="BG20" s="326"/>
      <c r="BH20" s="326"/>
      <c r="BI20" s="326"/>
      <c r="BJ20" s="326"/>
      <c r="BK20" s="326"/>
      <c r="BL20" s="326"/>
      <c r="BM20" s="326"/>
      <c r="BN20" s="326"/>
      <c r="BO20" s="326"/>
      <c r="BP20" s="326"/>
      <c r="BQ20" s="326"/>
      <c r="BR20" s="326"/>
      <c r="BS20" s="326"/>
      <c r="BT20" s="326"/>
      <c r="BU20" s="326"/>
      <c r="BV20" s="326"/>
      <c r="BW20" s="326"/>
    </row>
    <row r="21" customFormat="false" ht="16.5" hidden="false" customHeight="true" outlineLevel="0" collapsed="false">
      <c r="A21" s="330" t="s">
        <v>171</v>
      </c>
      <c r="B21" s="331" t="n">
        <v>30</v>
      </c>
      <c r="C21" s="331" t="n">
        <v>29</v>
      </c>
      <c r="D21" s="331" t="n">
        <v>23</v>
      </c>
      <c r="E21" s="331" t="n">
        <v>29</v>
      </c>
      <c r="F21" s="331" t="n">
        <v>32</v>
      </c>
      <c r="G21" s="331" t="n">
        <v>29</v>
      </c>
      <c r="H21" s="331" t="n">
        <v>28</v>
      </c>
      <c r="I21" s="331" t="n">
        <v>27</v>
      </c>
      <c r="J21" s="331" t="n">
        <v>27</v>
      </c>
      <c r="K21" s="322" t="n">
        <v>28</v>
      </c>
      <c r="L21" s="331" t="n">
        <v>25</v>
      </c>
      <c r="M21" s="331" t="n">
        <v>28</v>
      </c>
      <c r="N21" s="331" t="n">
        <v>27</v>
      </c>
      <c r="O21" s="331" t="n">
        <v>24</v>
      </c>
      <c r="P21" s="331" t="n">
        <v>29</v>
      </c>
      <c r="Q21" s="331" t="n">
        <v>30</v>
      </c>
      <c r="R21" s="331" t="n">
        <v>28</v>
      </c>
      <c r="S21" s="322" t="n">
        <v>29</v>
      </c>
      <c r="T21" s="322" t="n">
        <v>32</v>
      </c>
      <c r="U21" s="322" t="n">
        <v>25</v>
      </c>
      <c r="V21" s="322" t="n">
        <v>24</v>
      </c>
      <c r="W21" s="322" t="n">
        <v>27</v>
      </c>
      <c r="X21" s="322" t="n">
        <v>28</v>
      </c>
      <c r="Y21" s="322" t="n">
        <v>27</v>
      </c>
      <c r="Z21" s="322" t="n">
        <v>26</v>
      </c>
      <c r="AA21" s="322" t="n">
        <v>29</v>
      </c>
      <c r="AB21" s="322" t="n">
        <v>29</v>
      </c>
      <c r="AC21" s="322" t="n">
        <v>24</v>
      </c>
      <c r="AD21" s="322" t="n">
        <v>29</v>
      </c>
      <c r="AE21" s="322" t="n">
        <v>33</v>
      </c>
      <c r="AF21" s="322" t="n">
        <v>25</v>
      </c>
      <c r="AG21" s="322" t="n">
        <v>32</v>
      </c>
      <c r="AH21" s="322" t="n">
        <v>29</v>
      </c>
      <c r="AI21" s="322" t="n">
        <v>30</v>
      </c>
      <c r="AJ21" s="322" t="n">
        <v>26</v>
      </c>
      <c r="AK21" s="322" t="n">
        <v>29</v>
      </c>
      <c r="AL21" s="322" t="n">
        <v>32</v>
      </c>
      <c r="AM21" s="322" t="n">
        <v>30</v>
      </c>
      <c r="AN21" s="322" t="n">
        <v>31</v>
      </c>
      <c r="AO21" s="322" t="n">
        <v>29</v>
      </c>
      <c r="AP21" s="322" t="n">
        <v>28</v>
      </c>
      <c r="AQ21" s="322" t="n">
        <v>28</v>
      </c>
      <c r="AR21" s="322" t="n">
        <v>23</v>
      </c>
      <c r="AS21" s="322" t="n">
        <v>32</v>
      </c>
      <c r="AT21" s="322" t="n">
        <v>26</v>
      </c>
      <c r="AU21" s="322" t="n">
        <v>28</v>
      </c>
      <c r="AV21" s="322" t="n">
        <v>26</v>
      </c>
      <c r="AW21" s="322" t="n">
        <v>30</v>
      </c>
      <c r="AX21" s="322" t="n">
        <v>26</v>
      </c>
      <c r="AY21" s="322" t="n">
        <v>25</v>
      </c>
      <c r="AZ21" s="322"/>
      <c r="BA21" s="322"/>
      <c r="BB21" s="322"/>
      <c r="BC21" s="322"/>
      <c r="BD21" s="322"/>
      <c r="BE21" s="322"/>
      <c r="BF21" s="322"/>
      <c r="BG21" s="322"/>
      <c r="BH21" s="322"/>
      <c r="BI21" s="322"/>
      <c r="BJ21" s="322"/>
      <c r="BK21" s="322"/>
      <c r="BL21" s="322"/>
      <c r="BM21" s="322"/>
      <c r="BN21" s="322"/>
      <c r="BO21" s="322"/>
      <c r="BP21" s="322"/>
      <c r="BQ21" s="322"/>
      <c r="BR21" s="322"/>
      <c r="BS21" s="322"/>
      <c r="BT21" s="322"/>
      <c r="BU21" s="322"/>
      <c r="BV21" s="322"/>
      <c r="BW21" s="322"/>
    </row>
    <row r="22" customFormat="false" ht="16.5" hidden="false" customHeight="true" outlineLevel="0" collapsed="false">
      <c r="A22" s="330" t="s">
        <v>172</v>
      </c>
      <c r="B22" s="332" t="n">
        <v>10</v>
      </c>
      <c r="C22" s="332" t="n">
        <v>11</v>
      </c>
      <c r="D22" s="332" t="n">
        <v>17</v>
      </c>
      <c r="E22" s="332" t="n">
        <v>11</v>
      </c>
      <c r="F22" s="332" t="n">
        <v>8</v>
      </c>
      <c r="G22" s="332" t="n">
        <v>11</v>
      </c>
      <c r="H22" s="332" t="n">
        <v>12</v>
      </c>
      <c r="I22" s="332" t="n">
        <v>13</v>
      </c>
      <c r="J22" s="332" t="n">
        <v>13</v>
      </c>
      <c r="K22" s="332" t="n">
        <v>12</v>
      </c>
      <c r="L22" s="332" t="n">
        <v>15</v>
      </c>
      <c r="M22" s="332" t="n">
        <v>12</v>
      </c>
      <c r="N22" s="332" t="n">
        <v>13</v>
      </c>
      <c r="O22" s="332" t="n">
        <v>16</v>
      </c>
      <c r="P22" s="332" t="n">
        <v>11</v>
      </c>
      <c r="Q22" s="332" t="n">
        <v>10</v>
      </c>
      <c r="R22" s="332" t="n">
        <v>12</v>
      </c>
      <c r="S22" s="332" t="n">
        <v>11</v>
      </c>
      <c r="T22" s="332" t="n">
        <v>8</v>
      </c>
      <c r="U22" s="332" t="n">
        <v>15</v>
      </c>
      <c r="V22" s="332" t="n">
        <v>16</v>
      </c>
      <c r="W22" s="332" t="n">
        <v>13</v>
      </c>
      <c r="X22" s="332" t="n">
        <v>12</v>
      </c>
      <c r="Y22" s="332" t="n">
        <v>13</v>
      </c>
      <c r="Z22" s="332" t="n">
        <v>14</v>
      </c>
      <c r="AA22" s="332" t="n">
        <v>11</v>
      </c>
      <c r="AB22" s="332" t="n">
        <v>11</v>
      </c>
      <c r="AC22" s="332" t="n">
        <v>16</v>
      </c>
      <c r="AD22" s="332" t="n">
        <v>11</v>
      </c>
      <c r="AE22" s="332" t="n">
        <v>7</v>
      </c>
      <c r="AF22" s="332" t="n">
        <v>15</v>
      </c>
      <c r="AG22" s="332" t="n">
        <v>8</v>
      </c>
      <c r="AH22" s="332" t="n">
        <v>11</v>
      </c>
      <c r="AI22" s="332" t="n">
        <v>10</v>
      </c>
      <c r="AJ22" s="332" t="n">
        <v>14</v>
      </c>
      <c r="AK22" s="332" t="n">
        <v>11</v>
      </c>
      <c r="AL22" s="332" t="n">
        <v>8</v>
      </c>
      <c r="AM22" s="332" t="n">
        <v>10</v>
      </c>
      <c r="AN22" s="332" t="n">
        <v>9</v>
      </c>
      <c r="AO22" s="332" t="n">
        <v>11</v>
      </c>
      <c r="AP22" s="332" t="n">
        <v>12</v>
      </c>
      <c r="AQ22" s="332" t="n">
        <v>12</v>
      </c>
      <c r="AR22" s="332" t="n">
        <v>17</v>
      </c>
      <c r="AS22" s="332" t="n">
        <v>8</v>
      </c>
      <c r="AT22" s="332" t="n">
        <v>14</v>
      </c>
      <c r="AU22" s="332" t="n">
        <v>12</v>
      </c>
      <c r="AV22" s="332" t="n">
        <v>14</v>
      </c>
      <c r="AW22" s="332" t="n">
        <v>10</v>
      </c>
      <c r="AX22" s="332" t="n">
        <v>14</v>
      </c>
      <c r="AY22" s="332" t="n">
        <v>15</v>
      </c>
      <c r="AZ22" s="332"/>
      <c r="BA22" s="332"/>
      <c r="BB22" s="332"/>
      <c r="BC22" s="332"/>
      <c r="BD22" s="332"/>
      <c r="BE22" s="332"/>
      <c r="BF22" s="332"/>
      <c r="BG22" s="332"/>
      <c r="BH22" s="332"/>
      <c r="BI22" s="332"/>
      <c r="BJ22" s="332"/>
      <c r="BK22" s="332"/>
      <c r="BL22" s="332"/>
      <c r="BM22" s="332"/>
      <c r="BN22" s="332"/>
      <c r="BO22" s="332"/>
      <c r="BP22" s="332"/>
      <c r="BQ22" s="332"/>
      <c r="BR22" s="332"/>
      <c r="BS22" s="332"/>
      <c r="BT22" s="332"/>
      <c r="BU22" s="332"/>
      <c r="BV22" s="332"/>
      <c r="BW22" s="332"/>
    </row>
    <row r="23" customFormat="false" ht="16.5" hidden="false" customHeight="true" outlineLevel="0" collapsed="false">
      <c r="A23" s="333" t="s">
        <v>173</v>
      </c>
      <c r="B23" s="332" t="n">
        <v>7</v>
      </c>
      <c r="C23" s="332" t="n">
        <v>4</v>
      </c>
      <c r="D23" s="332" t="n">
        <v>10</v>
      </c>
      <c r="E23" s="332" t="n">
        <v>6</v>
      </c>
      <c r="F23" s="332" t="n">
        <v>5</v>
      </c>
      <c r="G23" s="332" t="n">
        <v>3</v>
      </c>
      <c r="H23" s="332" t="n">
        <v>4</v>
      </c>
      <c r="I23" s="332" t="n">
        <v>6</v>
      </c>
      <c r="J23" s="332" t="n">
        <v>6</v>
      </c>
      <c r="K23" s="332" t="n">
        <v>3</v>
      </c>
      <c r="L23" s="332" t="n">
        <v>8</v>
      </c>
      <c r="M23" s="332" t="n">
        <v>8</v>
      </c>
      <c r="N23" s="332" t="n">
        <v>4</v>
      </c>
      <c r="O23" s="332" t="n">
        <v>10</v>
      </c>
      <c r="P23" s="332" t="n">
        <v>5</v>
      </c>
      <c r="Q23" s="332" t="n">
        <v>5</v>
      </c>
      <c r="R23" s="332" t="n">
        <v>2</v>
      </c>
      <c r="S23" s="332" t="n">
        <v>4</v>
      </c>
      <c r="T23" s="332" t="n">
        <v>3</v>
      </c>
      <c r="U23" s="332" t="n">
        <v>5</v>
      </c>
      <c r="V23" s="332" t="n">
        <v>6</v>
      </c>
      <c r="W23" s="332" t="n">
        <v>5</v>
      </c>
      <c r="X23" s="332" t="n">
        <v>2</v>
      </c>
      <c r="Y23" s="332" t="n">
        <v>4</v>
      </c>
      <c r="Z23" s="332" t="n">
        <v>5</v>
      </c>
      <c r="AA23" s="332" t="n">
        <v>5</v>
      </c>
      <c r="AB23" s="332" t="n">
        <v>2</v>
      </c>
      <c r="AC23" s="332" t="n">
        <v>3</v>
      </c>
      <c r="AD23" s="332" t="n">
        <v>4</v>
      </c>
      <c r="AE23" s="332" t="n">
        <v>2</v>
      </c>
      <c r="AF23" s="332" t="n">
        <v>2</v>
      </c>
      <c r="AG23" s="332" t="n">
        <v>2</v>
      </c>
      <c r="AH23" s="332" t="n">
        <v>3</v>
      </c>
      <c r="AI23" s="332" t="n">
        <v>4</v>
      </c>
      <c r="AJ23" s="332" t="n">
        <v>7</v>
      </c>
      <c r="AK23" s="332" t="n">
        <v>4</v>
      </c>
      <c r="AL23" s="332" t="n">
        <v>2</v>
      </c>
      <c r="AM23" s="332" t="n">
        <v>3</v>
      </c>
      <c r="AN23" s="332" t="n">
        <v>3</v>
      </c>
      <c r="AO23" s="332" t="n">
        <v>6</v>
      </c>
      <c r="AP23" s="332" t="n">
        <v>3</v>
      </c>
      <c r="AQ23" s="332" t="n">
        <v>5</v>
      </c>
      <c r="AR23" s="332" t="n">
        <v>5</v>
      </c>
      <c r="AS23" s="332" t="n">
        <v>4</v>
      </c>
      <c r="AT23" s="332" t="n">
        <v>2</v>
      </c>
      <c r="AU23" s="332" t="n">
        <v>3</v>
      </c>
      <c r="AV23" s="332" t="n">
        <v>5</v>
      </c>
      <c r="AW23" s="332" t="n">
        <v>5</v>
      </c>
      <c r="AX23" s="332" t="n">
        <v>6</v>
      </c>
      <c r="AY23" s="332" t="n">
        <v>4</v>
      </c>
      <c r="AZ23" s="332"/>
      <c r="BA23" s="332"/>
      <c r="BB23" s="332"/>
      <c r="BC23" s="332"/>
      <c r="BD23" s="332"/>
      <c r="BE23" s="332"/>
      <c r="BF23" s="332"/>
      <c r="BG23" s="332"/>
      <c r="BH23" s="332"/>
      <c r="BI23" s="332"/>
      <c r="BJ23" s="332"/>
      <c r="BK23" s="332"/>
      <c r="BL23" s="332"/>
      <c r="BM23" s="332"/>
      <c r="BN23" s="332"/>
      <c r="BO23" s="332"/>
      <c r="BP23" s="332"/>
      <c r="BQ23" s="332"/>
      <c r="BR23" s="332"/>
      <c r="BS23" s="332"/>
      <c r="BT23" s="332"/>
      <c r="BU23" s="332"/>
      <c r="BV23" s="332"/>
      <c r="BW23" s="332"/>
    </row>
    <row r="24" customFormat="false" ht="16.5" hidden="false" customHeight="true" outlineLevel="0" collapsed="false">
      <c r="A24" s="333" t="s">
        <v>174</v>
      </c>
      <c r="B24" s="332" t="n">
        <v>1</v>
      </c>
      <c r="C24" s="332" t="n">
        <v>4</v>
      </c>
      <c r="D24" s="332" t="n">
        <v>2</v>
      </c>
      <c r="E24" s="332" t="n">
        <v>0</v>
      </c>
      <c r="F24" s="332" t="n">
        <v>1</v>
      </c>
      <c r="G24" s="332" t="n">
        <v>4</v>
      </c>
      <c r="H24" s="332" t="n">
        <v>3</v>
      </c>
      <c r="I24" s="332" t="n">
        <v>4</v>
      </c>
      <c r="J24" s="332" t="n">
        <v>2</v>
      </c>
      <c r="K24" s="332" t="n">
        <v>7</v>
      </c>
      <c r="L24" s="332" t="n">
        <v>3</v>
      </c>
      <c r="M24" s="332" t="n">
        <v>1</v>
      </c>
      <c r="N24" s="332" t="n">
        <v>4</v>
      </c>
      <c r="O24" s="332" t="n">
        <v>4</v>
      </c>
      <c r="P24" s="332" t="n">
        <v>3</v>
      </c>
      <c r="Q24" s="332" t="n">
        <v>2</v>
      </c>
      <c r="R24" s="332" t="n">
        <v>7</v>
      </c>
      <c r="S24" s="332" t="n">
        <v>3</v>
      </c>
      <c r="T24" s="332" t="n">
        <v>1</v>
      </c>
      <c r="U24" s="332" t="n">
        <v>3</v>
      </c>
      <c r="V24" s="332" t="n">
        <v>5</v>
      </c>
      <c r="W24" s="332" t="n">
        <v>6</v>
      </c>
      <c r="X24" s="332" t="n">
        <v>4</v>
      </c>
      <c r="Y24" s="332" t="n">
        <v>4</v>
      </c>
      <c r="Z24" s="332" t="n">
        <v>5</v>
      </c>
      <c r="AA24" s="332" t="n">
        <v>1</v>
      </c>
      <c r="AB24" s="332" t="n">
        <v>4</v>
      </c>
      <c r="AC24" s="332" t="n">
        <v>6</v>
      </c>
      <c r="AD24" s="332" t="n">
        <v>3</v>
      </c>
      <c r="AE24" s="332" t="n">
        <v>2</v>
      </c>
      <c r="AF24" s="332" t="n">
        <v>7</v>
      </c>
      <c r="AG24" s="332" t="n">
        <v>4</v>
      </c>
      <c r="AH24" s="332" t="n">
        <v>5</v>
      </c>
      <c r="AI24" s="332" t="n">
        <v>4</v>
      </c>
      <c r="AJ24" s="332" t="n">
        <v>5</v>
      </c>
      <c r="AK24" s="332" t="n">
        <v>3</v>
      </c>
      <c r="AL24" s="332" t="n">
        <v>3</v>
      </c>
      <c r="AM24" s="332" t="n">
        <v>4</v>
      </c>
      <c r="AN24" s="332" t="n">
        <v>3</v>
      </c>
      <c r="AO24" s="332" t="n">
        <v>3</v>
      </c>
      <c r="AP24" s="332" t="n">
        <v>1</v>
      </c>
      <c r="AQ24" s="332" t="n">
        <v>4</v>
      </c>
      <c r="AR24" s="332" t="n">
        <v>9</v>
      </c>
      <c r="AS24" s="332" t="n">
        <v>2</v>
      </c>
      <c r="AT24" s="332" t="n">
        <v>5</v>
      </c>
      <c r="AU24" s="332" t="n">
        <v>3</v>
      </c>
      <c r="AV24" s="332" t="n">
        <v>2</v>
      </c>
      <c r="AW24" s="332" t="n">
        <v>3</v>
      </c>
      <c r="AX24" s="332" t="n">
        <v>3</v>
      </c>
      <c r="AY24" s="332" t="n">
        <v>4</v>
      </c>
      <c r="AZ24" s="332"/>
      <c r="BA24" s="332"/>
      <c r="BB24" s="332"/>
      <c r="BC24" s="332"/>
      <c r="BD24" s="332"/>
      <c r="BE24" s="332"/>
      <c r="BF24" s="332"/>
      <c r="BG24" s="332"/>
      <c r="BH24" s="332"/>
      <c r="BI24" s="332"/>
      <c r="BJ24" s="332"/>
      <c r="BK24" s="332"/>
      <c r="BL24" s="332"/>
      <c r="BM24" s="332"/>
      <c r="BN24" s="332"/>
      <c r="BO24" s="332"/>
      <c r="BP24" s="332"/>
      <c r="BQ24" s="332"/>
      <c r="BR24" s="332"/>
      <c r="BS24" s="332"/>
      <c r="BT24" s="332"/>
      <c r="BU24" s="332"/>
      <c r="BV24" s="332"/>
      <c r="BW24" s="332"/>
    </row>
    <row r="25" customFormat="false" ht="16.5" hidden="false" customHeight="true" outlineLevel="0" collapsed="false">
      <c r="A25" s="334" t="s">
        <v>175</v>
      </c>
      <c r="B25" s="332" t="n">
        <v>0</v>
      </c>
      <c r="C25" s="332" t="n">
        <v>0</v>
      </c>
      <c r="D25" s="332" t="n">
        <v>0</v>
      </c>
      <c r="E25" s="332" t="n">
        <v>0</v>
      </c>
      <c r="F25" s="332" t="n">
        <v>2</v>
      </c>
      <c r="G25" s="332" t="n">
        <v>4</v>
      </c>
      <c r="H25" s="332" t="n">
        <v>1</v>
      </c>
      <c r="I25" s="332" t="n">
        <v>3</v>
      </c>
      <c r="J25" s="332" t="n">
        <v>4</v>
      </c>
      <c r="K25" s="332" t="n">
        <v>4</v>
      </c>
      <c r="L25" s="332" t="n">
        <v>0</v>
      </c>
      <c r="M25" s="332" t="n">
        <v>5</v>
      </c>
      <c r="N25" s="332" t="n">
        <v>1</v>
      </c>
      <c r="O25" s="332" t="n">
        <v>1</v>
      </c>
      <c r="P25" s="332" t="n">
        <v>3</v>
      </c>
      <c r="Q25" s="332" t="n">
        <v>4</v>
      </c>
      <c r="R25" s="332" t="n">
        <v>4</v>
      </c>
      <c r="S25" s="332" t="n">
        <v>1</v>
      </c>
      <c r="T25" s="332" t="n">
        <v>2</v>
      </c>
      <c r="U25" s="332" t="n">
        <v>4</v>
      </c>
      <c r="V25" s="332" t="n">
        <v>0</v>
      </c>
      <c r="W25" s="332" t="n">
        <v>1</v>
      </c>
      <c r="X25" s="332" t="n">
        <v>1</v>
      </c>
      <c r="Y25" s="332" t="n">
        <v>4</v>
      </c>
      <c r="Z25" s="332" t="n">
        <v>4</v>
      </c>
      <c r="AA25" s="332" t="n">
        <v>0</v>
      </c>
      <c r="AB25" s="332" t="n">
        <v>2</v>
      </c>
      <c r="AC25" s="332" t="n">
        <v>1</v>
      </c>
      <c r="AD25" s="332" t="n">
        <v>2</v>
      </c>
      <c r="AE25" s="332" t="n">
        <v>2</v>
      </c>
      <c r="AF25" s="332" t="n">
        <v>3</v>
      </c>
      <c r="AG25" s="332" t="n">
        <v>3</v>
      </c>
      <c r="AH25" s="332" t="n">
        <v>0</v>
      </c>
      <c r="AI25" s="332" t="n">
        <v>3</v>
      </c>
      <c r="AJ25" s="332" t="n">
        <v>0</v>
      </c>
      <c r="AK25" s="332" t="n">
        <v>1</v>
      </c>
      <c r="AL25" s="332" t="n">
        <v>0</v>
      </c>
      <c r="AM25" s="332" t="n">
        <v>0</v>
      </c>
      <c r="AN25" s="332" t="n">
        <v>3</v>
      </c>
      <c r="AO25" s="332" t="n">
        <v>4</v>
      </c>
      <c r="AP25" s="332" t="n">
        <v>1</v>
      </c>
      <c r="AQ25" s="332" t="n">
        <v>1</v>
      </c>
      <c r="AR25" s="332" t="n">
        <v>0</v>
      </c>
      <c r="AS25" s="332" t="n">
        <v>0</v>
      </c>
      <c r="AT25" s="332" t="n">
        <v>1</v>
      </c>
      <c r="AU25" s="332" t="n">
        <v>2</v>
      </c>
      <c r="AV25" s="332" t="n">
        <v>1</v>
      </c>
      <c r="AW25" s="332" t="n">
        <v>1</v>
      </c>
      <c r="AX25" s="332" t="n">
        <v>1</v>
      </c>
      <c r="AY25" s="332" t="n">
        <v>3</v>
      </c>
      <c r="AZ25" s="332"/>
      <c r="BA25" s="332"/>
      <c r="BB25" s="332"/>
      <c r="BC25" s="332"/>
      <c r="BD25" s="332"/>
      <c r="BE25" s="332"/>
      <c r="BF25" s="332"/>
      <c r="BG25" s="332"/>
      <c r="BH25" s="332"/>
      <c r="BI25" s="332"/>
      <c r="BJ25" s="332"/>
      <c r="BK25" s="332"/>
      <c r="BL25" s="332"/>
      <c r="BM25" s="332"/>
      <c r="BN25" s="332"/>
      <c r="BO25" s="332"/>
      <c r="BP25" s="332"/>
      <c r="BQ25" s="332"/>
      <c r="BR25" s="332"/>
      <c r="BS25" s="332"/>
      <c r="BT25" s="332"/>
      <c r="BU25" s="332"/>
      <c r="BV25" s="332"/>
      <c r="BW25" s="332"/>
    </row>
    <row r="26" customFormat="false" ht="16.5" hidden="false" customHeight="true" outlineLevel="0" collapsed="false">
      <c r="A26" s="334" t="s">
        <v>176</v>
      </c>
      <c r="B26" s="322" t="n">
        <v>2</v>
      </c>
      <c r="C26" s="322" t="n">
        <v>3</v>
      </c>
      <c r="D26" s="322" t="n">
        <v>1</v>
      </c>
      <c r="E26" s="322" t="n">
        <v>3</v>
      </c>
      <c r="F26" s="322" t="n">
        <v>1</v>
      </c>
      <c r="G26" s="322" t="n">
        <v>1</v>
      </c>
      <c r="H26" s="322" t="n">
        <v>2</v>
      </c>
      <c r="I26" s="322" t="n">
        <v>0</v>
      </c>
      <c r="J26" s="322" t="n">
        <v>3</v>
      </c>
      <c r="K26" s="322" t="n">
        <v>1</v>
      </c>
      <c r="L26" s="322" t="n">
        <v>2</v>
      </c>
      <c r="M26" s="322" t="n">
        <v>4</v>
      </c>
      <c r="N26" s="322" t="n">
        <v>1</v>
      </c>
      <c r="O26" s="322" t="n">
        <v>1</v>
      </c>
      <c r="P26" s="322" t="n">
        <v>2</v>
      </c>
      <c r="Q26" s="322" t="n">
        <v>3</v>
      </c>
      <c r="R26" s="322" t="n">
        <v>2</v>
      </c>
      <c r="S26" s="322" t="n">
        <v>1</v>
      </c>
      <c r="T26" s="322" t="n">
        <v>2</v>
      </c>
      <c r="U26" s="322" t="n">
        <v>0</v>
      </c>
      <c r="V26" s="322" t="n">
        <v>2</v>
      </c>
      <c r="W26" s="322" t="n">
        <v>1</v>
      </c>
      <c r="X26" s="322" t="n">
        <v>3</v>
      </c>
      <c r="Y26" s="322" t="n">
        <v>3</v>
      </c>
      <c r="Z26" s="322" t="n">
        <v>2</v>
      </c>
      <c r="AA26" s="322" t="n">
        <v>1</v>
      </c>
      <c r="AB26" s="322" t="n">
        <v>2</v>
      </c>
      <c r="AC26" s="322" t="n">
        <v>0</v>
      </c>
      <c r="AD26" s="322" t="n">
        <v>2</v>
      </c>
      <c r="AE26" s="322" t="n">
        <v>2</v>
      </c>
      <c r="AF26" s="322" t="n">
        <v>2</v>
      </c>
      <c r="AG26" s="322" t="n">
        <v>3</v>
      </c>
      <c r="AH26" s="322" t="n">
        <v>3</v>
      </c>
      <c r="AI26" s="322" t="n">
        <v>1</v>
      </c>
      <c r="AJ26" s="322" t="n">
        <v>5</v>
      </c>
      <c r="AK26" s="322" t="n">
        <v>3</v>
      </c>
      <c r="AL26" s="322" t="n">
        <v>3</v>
      </c>
      <c r="AM26" s="322" t="n">
        <v>5</v>
      </c>
      <c r="AN26" s="322" t="n">
        <v>4</v>
      </c>
      <c r="AO26" s="322" t="n">
        <v>5</v>
      </c>
      <c r="AP26" s="322" t="n">
        <v>3</v>
      </c>
      <c r="AQ26" s="322" t="n">
        <v>5</v>
      </c>
      <c r="AR26" s="322" t="n">
        <v>1</v>
      </c>
      <c r="AS26" s="322" t="n">
        <v>1</v>
      </c>
      <c r="AT26" s="322" t="n">
        <v>1</v>
      </c>
      <c r="AU26" s="322" t="n">
        <v>4</v>
      </c>
      <c r="AV26" s="322" t="n">
        <v>1</v>
      </c>
      <c r="AW26" s="322" t="n">
        <v>2</v>
      </c>
      <c r="AX26" s="322" t="n">
        <v>2</v>
      </c>
      <c r="AY26" s="322" t="n">
        <v>5</v>
      </c>
      <c r="AZ26" s="322"/>
      <c r="BA26" s="322"/>
      <c r="BB26" s="322"/>
      <c r="BC26" s="322"/>
      <c r="BD26" s="322"/>
      <c r="BE26" s="322"/>
      <c r="BF26" s="322"/>
      <c r="BG26" s="322"/>
      <c r="BH26" s="322"/>
      <c r="BI26" s="322"/>
      <c r="BJ26" s="322"/>
      <c r="BK26" s="322"/>
      <c r="BL26" s="322"/>
      <c r="BM26" s="322"/>
      <c r="BN26" s="322"/>
      <c r="BO26" s="322"/>
      <c r="BP26" s="322"/>
      <c r="BQ26" s="322"/>
      <c r="BR26" s="322"/>
      <c r="BS26" s="322"/>
      <c r="BT26" s="322"/>
      <c r="BU26" s="322"/>
      <c r="BV26" s="322"/>
      <c r="BW26" s="322"/>
    </row>
    <row r="27" customFormat="false" ht="16.5" hidden="false" customHeight="true" outlineLevel="0" collapsed="false">
      <c r="A27" s="335" t="s">
        <v>177</v>
      </c>
      <c r="B27" s="332" t="n">
        <v>1</v>
      </c>
      <c r="C27" s="332" t="n">
        <v>1</v>
      </c>
      <c r="D27" s="332" t="n">
        <v>3</v>
      </c>
      <c r="E27" s="332" t="n">
        <v>3</v>
      </c>
      <c r="F27" s="332" t="n">
        <v>2</v>
      </c>
      <c r="G27" s="332" t="n">
        <v>2</v>
      </c>
      <c r="H27" s="332" t="n">
        <v>5</v>
      </c>
      <c r="I27" s="332" t="n">
        <v>1</v>
      </c>
      <c r="J27" s="332" t="n">
        <v>3</v>
      </c>
      <c r="K27" s="332" t="n">
        <v>0</v>
      </c>
      <c r="L27" s="332" t="n">
        <v>2</v>
      </c>
      <c r="M27" s="332" t="n">
        <v>3</v>
      </c>
      <c r="N27" s="332" t="n">
        <v>3</v>
      </c>
      <c r="O27" s="332" t="n">
        <v>0</v>
      </c>
      <c r="P27" s="332" t="n">
        <v>1</v>
      </c>
      <c r="Q27" s="332" t="n">
        <v>1</v>
      </c>
      <c r="R27" s="332" t="n">
        <v>1</v>
      </c>
      <c r="S27" s="332" t="n">
        <v>4</v>
      </c>
      <c r="T27" s="332" t="n">
        <v>3</v>
      </c>
      <c r="U27" s="332" t="n">
        <v>4</v>
      </c>
      <c r="V27" s="332" t="n">
        <v>3</v>
      </c>
      <c r="W27" s="332" t="n">
        <v>2</v>
      </c>
      <c r="X27" s="332" t="n">
        <v>3</v>
      </c>
      <c r="Y27" s="332" t="n">
        <v>3</v>
      </c>
      <c r="Z27" s="332" t="n">
        <v>1</v>
      </c>
      <c r="AA27" s="332" t="n">
        <v>2</v>
      </c>
      <c r="AB27" s="332" t="n">
        <v>4</v>
      </c>
      <c r="AC27" s="332" t="n">
        <v>4</v>
      </c>
      <c r="AD27" s="332" t="n">
        <v>2</v>
      </c>
      <c r="AE27" s="332" t="n">
        <v>3</v>
      </c>
      <c r="AF27" s="332" t="n">
        <v>4</v>
      </c>
      <c r="AG27" s="332" t="n">
        <v>2</v>
      </c>
      <c r="AH27" s="332" t="n">
        <v>2</v>
      </c>
      <c r="AI27" s="332" t="n">
        <v>1</v>
      </c>
      <c r="AJ27" s="332" t="n">
        <v>1</v>
      </c>
      <c r="AK27" s="332" t="n">
        <v>2</v>
      </c>
      <c r="AL27" s="332" t="n">
        <v>3</v>
      </c>
      <c r="AM27" s="332" t="n">
        <v>2</v>
      </c>
      <c r="AN27" s="332" t="n">
        <v>1</v>
      </c>
      <c r="AO27" s="332" t="n">
        <v>1</v>
      </c>
      <c r="AP27" s="332" t="n">
        <v>5</v>
      </c>
      <c r="AQ27" s="332" t="n">
        <v>1</v>
      </c>
      <c r="AR27" s="332" t="n">
        <v>3</v>
      </c>
      <c r="AS27" s="332" t="n">
        <v>0</v>
      </c>
      <c r="AT27" s="332" t="n">
        <v>5</v>
      </c>
      <c r="AU27" s="332" t="n">
        <v>2</v>
      </c>
      <c r="AV27" s="332" t="n">
        <v>1</v>
      </c>
      <c r="AW27" s="332" t="n">
        <v>1</v>
      </c>
      <c r="AX27" s="332" t="n">
        <v>2</v>
      </c>
      <c r="AY27" s="332" t="n">
        <v>3</v>
      </c>
      <c r="AZ27" s="332"/>
      <c r="BA27" s="332"/>
      <c r="BB27" s="332"/>
      <c r="BC27" s="332"/>
      <c r="BD27" s="332"/>
      <c r="BE27" s="332"/>
      <c r="BF27" s="332"/>
      <c r="BG27" s="332"/>
      <c r="BH27" s="332"/>
      <c r="BI27" s="332"/>
      <c r="BJ27" s="332"/>
      <c r="BK27" s="332"/>
      <c r="BL27" s="332"/>
      <c r="BM27" s="332"/>
      <c r="BN27" s="332"/>
      <c r="BO27" s="332"/>
      <c r="BP27" s="332"/>
      <c r="BQ27" s="332"/>
      <c r="BR27" s="332"/>
      <c r="BS27" s="332"/>
      <c r="BT27" s="332"/>
      <c r="BU27" s="332"/>
      <c r="BV27" s="332"/>
      <c r="BW27" s="332"/>
    </row>
    <row r="28" customFormat="false" ht="16.5" hidden="false" customHeight="true" outlineLevel="0" collapsed="false">
      <c r="A28" s="335" t="s">
        <v>178</v>
      </c>
      <c r="B28" s="332" t="n">
        <v>1</v>
      </c>
      <c r="C28" s="332" t="n">
        <v>2</v>
      </c>
      <c r="D28" s="332" t="n">
        <v>2</v>
      </c>
      <c r="E28" s="332" t="n">
        <v>2</v>
      </c>
      <c r="F28" s="332" t="n">
        <v>0</v>
      </c>
      <c r="G28" s="332" t="n">
        <v>2</v>
      </c>
      <c r="H28" s="332" t="n">
        <v>0</v>
      </c>
      <c r="I28" s="332" t="n">
        <v>2</v>
      </c>
      <c r="J28" s="332" t="n">
        <v>2</v>
      </c>
      <c r="K28" s="332" t="n">
        <v>2</v>
      </c>
      <c r="L28" s="332" t="n">
        <v>2</v>
      </c>
      <c r="M28" s="332" t="n">
        <v>0</v>
      </c>
      <c r="N28" s="332" t="n">
        <v>2</v>
      </c>
      <c r="O28" s="332" t="n">
        <v>2</v>
      </c>
      <c r="P28" s="332" t="n">
        <v>2</v>
      </c>
      <c r="Q28" s="332" t="n">
        <v>2</v>
      </c>
      <c r="R28" s="332" t="n">
        <v>2</v>
      </c>
      <c r="S28" s="332" t="n">
        <v>0</v>
      </c>
      <c r="T28" s="332" t="n">
        <v>1</v>
      </c>
      <c r="U28" s="332" t="n">
        <v>3</v>
      </c>
      <c r="V28" s="332" t="n">
        <v>2</v>
      </c>
      <c r="W28" s="332" t="n">
        <v>0</v>
      </c>
      <c r="X28" s="332" t="n">
        <v>3</v>
      </c>
      <c r="Y28" s="332" t="n">
        <v>2</v>
      </c>
      <c r="Z28" s="332" t="n">
        <v>3</v>
      </c>
      <c r="AA28" s="332" t="n">
        <v>3</v>
      </c>
      <c r="AB28" s="332" t="n">
        <v>1</v>
      </c>
      <c r="AC28" s="332" t="n">
        <v>3</v>
      </c>
      <c r="AD28" s="332" t="n">
        <v>2</v>
      </c>
      <c r="AE28" s="332" t="n">
        <v>0</v>
      </c>
      <c r="AF28" s="332" t="n">
        <v>2</v>
      </c>
      <c r="AG28" s="332" t="n">
        <v>0</v>
      </c>
      <c r="AH28" s="332" t="n">
        <v>1</v>
      </c>
      <c r="AI28" s="332" t="n">
        <v>1</v>
      </c>
      <c r="AJ28" s="332" t="n">
        <v>1</v>
      </c>
      <c r="AK28" s="332" t="n">
        <v>2</v>
      </c>
      <c r="AL28" s="332" t="n">
        <v>0</v>
      </c>
      <c r="AM28" s="332" t="n">
        <v>1</v>
      </c>
      <c r="AN28" s="332" t="n">
        <v>2</v>
      </c>
      <c r="AO28" s="332" t="n">
        <v>1</v>
      </c>
      <c r="AP28" s="332" t="n">
        <v>3</v>
      </c>
      <c r="AQ28" s="332" t="n">
        <v>2</v>
      </c>
      <c r="AR28" s="332" t="n">
        <v>0</v>
      </c>
      <c r="AS28" s="332" t="n">
        <v>2</v>
      </c>
      <c r="AT28" s="332" t="n">
        <v>2</v>
      </c>
      <c r="AU28" s="332" t="n">
        <v>4</v>
      </c>
      <c r="AV28" s="332" t="n">
        <v>6</v>
      </c>
      <c r="AW28" s="332" t="n">
        <v>1</v>
      </c>
      <c r="AX28" s="332" t="n">
        <v>3</v>
      </c>
      <c r="AY28" s="332" t="n">
        <v>4</v>
      </c>
      <c r="AZ28" s="332"/>
      <c r="BA28" s="332"/>
      <c r="BB28" s="332"/>
      <c r="BC28" s="332"/>
      <c r="BD28" s="332"/>
      <c r="BE28" s="332"/>
      <c r="BF28" s="332"/>
      <c r="BG28" s="332"/>
      <c r="BH28" s="332"/>
      <c r="BI28" s="332"/>
      <c r="BJ28" s="332"/>
      <c r="BK28" s="332"/>
      <c r="BL28" s="332"/>
      <c r="BM28" s="332"/>
      <c r="BN28" s="332"/>
      <c r="BO28" s="332"/>
      <c r="BP28" s="332"/>
      <c r="BQ28" s="332"/>
      <c r="BR28" s="332"/>
      <c r="BS28" s="332"/>
      <c r="BT28" s="332"/>
      <c r="BU28" s="332"/>
      <c r="BV28" s="332"/>
      <c r="BW28" s="332"/>
    </row>
    <row r="29" customFormat="false" ht="16.5" hidden="false" customHeight="true" outlineLevel="0" collapsed="false">
      <c r="A29" s="336" t="s">
        <v>179</v>
      </c>
      <c r="B29" s="332" t="n">
        <v>10</v>
      </c>
      <c r="C29" s="332" t="n">
        <v>15</v>
      </c>
      <c r="D29" s="332" t="n">
        <v>9</v>
      </c>
      <c r="E29" s="332" t="n">
        <v>14</v>
      </c>
      <c r="F29" s="332" t="n">
        <v>13</v>
      </c>
      <c r="G29" s="332" t="n">
        <v>14</v>
      </c>
      <c r="H29" s="332" t="n">
        <v>17</v>
      </c>
      <c r="I29" s="332" t="n">
        <v>16</v>
      </c>
      <c r="J29" s="332" t="n">
        <v>10</v>
      </c>
      <c r="K29" s="332" t="n">
        <v>13</v>
      </c>
      <c r="L29" s="332" t="n">
        <v>11</v>
      </c>
      <c r="M29" s="332" t="n">
        <v>8</v>
      </c>
      <c r="N29" s="332" t="n">
        <v>14</v>
      </c>
      <c r="O29" s="332" t="n">
        <v>11</v>
      </c>
      <c r="P29" s="332" t="n">
        <v>13</v>
      </c>
      <c r="Q29" s="332" t="n">
        <v>11</v>
      </c>
      <c r="R29" s="332" t="n">
        <v>14</v>
      </c>
      <c r="S29" s="332" t="n">
        <v>11</v>
      </c>
      <c r="T29" s="332" t="n">
        <v>13</v>
      </c>
      <c r="U29" s="332" t="n">
        <v>10</v>
      </c>
      <c r="V29" s="332" t="n">
        <v>13</v>
      </c>
      <c r="W29" s="332" t="n">
        <v>12</v>
      </c>
      <c r="X29" s="332" t="n">
        <v>10</v>
      </c>
      <c r="Y29" s="332" t="n">
        <v>9</v>
      </c>
      <c r="Z29" s="332" t="n">
        <v>9</v>
      </c>
      <c r="AA29" s="332" t="n">
        <v>14</v>
      </c>
      <c r="AB29" s="332" t="n">
        <v>12</v>
      </c>
      <c r="AC29" s="332" t="n">
        <v>11</v>
      </c>
      <c r="AD29" s="332" t="n">
        <v>9</v>
      </c>
      <c r="AE29" s="332" t="n">
        <v>10</v>
      </c>
      <c r="AF29" s="332" t="n">
        <v>8</v>
      </c>
      <c r="AG29" s="332" t="n">
        <v>10</v>
      </c>
      <c r="AH29" s="332" t="n">
        <v>12</v>
      </c>
      <c r="AI29" s="332" t="n">
        <v>11</v>
      </c>
      <c r="AJ29" s="332" t="n">
        <v>10</v>
      </c>
      <c r="AK29" s="332" t="n">
        <v>13</v>
      </c>
      <c r="AL29" s="332" t="n">
        <v>9</v>
      </c>
      <c r="AM29" s="332" t="n">
        <v>12</v>
      </c>
      <c r="AN29" s="332" t="n">
        <v>9</v>
      </c>
      <c r="AO29" s="332" t="n">
        <v>6</v>
      </c>
      <c r="AP29" s="332" t="n">
        <v>7</v>
      </c>
      <c r="AQ29" s="332" t="n">
        <v>7</v>
      </c>
      <c r="AR29" s="332" t="n">
        <v>7</v>
      </c>
      <c r="AS29" s="332" t="n">
        <v>10</v>
      </c>
      <c r="AT29" s="332" t="n">
        <v>10</v>
      </c>
      <c r="AU29" s="332" t="n">
        <v>9</v>
      </c>
      <c r="AV29" s="332" t="n">
        <v>8</v>
      </c>
      <c r="AW29" s="332" t="n">
        <v>7</v>
      </c>
      <c r="AX29" s="332" t="n">
        <v>4</v>
      </c>
      <c r="AY29" s="332" t="n">
        <v>3</v>
      </c>
      <c r="AZ29" s="332"/>
      <c r="BA29" s="332"/>
      <c r="BB29" s="332"/>
      <c r="BC29" s="332"/>
      <c r="BD29" s="332"/>
      <c r="BE29" s="332"/>
      <c r="BF29" s="332"/>
      <c r="BG29" s="332"/>
      <c r="BH29" s="332"/>
      <c r="BI29" s="332"/>
      <c r="BJ29" s="332"/>
      <c r="BK29" s="332"/>
      <c r="BL29" s="332"/>
      <c r="BM29" s="332"/>
      <c r="BN29" s="332"/>
      <c r="BO29" s="332"/>
      <c r="BP29" s="332"/>
      <c r="BQ29" s="332"/>
      <c r="BR29" s="332"/>
      <c r="BS29" s="332"/>
      <c r="BT29" s="332"/>
      <c r="BU29" s="332"/>
      <c r="BV29" s="332"/>
      <c r="BW29" s="332"/>
    </row>
    <row r="30" customFormat="false" ht="16.5" hidden="false" customHeight="true" outlineLevel="0" collapsed="false">
      <c r="A30" s="336" t="s">
        <v>180</v>
      </c>
      <c r="B30" s="322" t="n">
        <v>18</v>
      </c>
      <c r="C30" s="322" t="n">
        <v>11</v>
      </c>
      <c r="D30" s="322" t="n">
        <v>13</v>
      </c>
      <c r="E30" s="322" t="n">
        <v>12</v>
      </c>
      <c r="F30" s="332" t="n">
        <v>16</v>
      </c>
      <c r="G30" s="322" t="n">
        <v>10</v>
      </c>
      <c r="H30" s="322" t="n">
        <v>8</v>
      </c>
      <c r="I30" s="322" t="n">
        <v>8</v>
      </c>
      <c r="J30" s="332" t="n">
        <v>10</v>
      </c>
      <c r="K30" s="332" t="n">
        <v>10</v>
      </c>
      <c r="L30" s="332" t="n">
        <v>12</v>
      </c>
      <c r="M30" s="332" t="n">
        <v>11</v>
      </c>
      <c r="N30" s="332" t="n">
        <v>11</v>
      </c>
      <c r="O30" s="332" t="n">
        <v>11</v>
      </c>
      <c r="P30" s="332" t="n">
        <v>11</v>
      </c>
      <c r="Q30" s="332" t="n">
        <v>12</v>
      </c>
      <c r="R30" s="332" t="n">
        <v>8</v>
      </c>
      <c r="S30" s="332" t="n">
        <v>16</v>
      </c>
      <c r="T30" s="332" t="n">
        <v>15</v>
      </c>
      <c r="U30" s="332" t="n">
        <v>11</v>
      </c>
      <c r="V30" s="332" t="n">
        <v>9</v>
      </c>
      <c r="W30" s="332" t="n">
        <v>13</v>
      </c>
      <c r="X30" s="332" t="n">
        <v>14</v>
      </c>
      <c r="Y30" s="332" t="n">
        <v>11</v>
      </c>
      <c r="Z30" s="332" t="n">
        <v>11</v>
      </c>
      <c r="AA30" s="332" t="n">
        <v>14</v>
      </c>
      <c r="AB30" s="332" t="n">
        <v>13</v>
      </c>
      <c r="AC30" s="332" t="n">
        <v>12</v>
      </c>
      <c r="AD30" s="332" t="n">
        <v>16</v>
      </c>
      <c r="AE30" s="332" t="n">
        <v>19</v>
      </c>
      <c r="AF30" s="332" t="n">
        <v>12</v>
      </c>
      <c r="AG30" s="332" t="n">
        <v>16</v>
      </c>
      <c r="AH30" s="332" t="n">
        <v>14</v>
      </c>
      <c r="AI30" s="332" t="n">
        <v>15</v>
      </c>
      <c r="AJ30" s="332" t="n">
        <v>11</v>
      </c>
      <c r="AK30" s="332" t="n">
        <v>12</v>
      </c>
      <c r="AL30" s="332" t="n">
        <v>20</v>
      </c>
      <c r="AM30" s="332" t="n">
        <v>13</v>
      </c>
      <c r="AN30" s="332" t="n">
        <v>15</v>
      </c>
      <c r="AO30" s="332" t="n">
        <v>14</v>
      </c>
      <c r="AP30" s="332" t="n">
        <v>17</v>
      </c>
      <c r="AQ30" s="332" t="n">
        <v>15</v>
      </c>
      <c r="AR30" s="332" t="n">
        <v>15</v>
      </c>
      <c r="AS30" s="332" t="n">
        <v>21</v>
      </c>
      <c r="AT30" s="332" t="n">
        <v>14</v>
      </c>
      <c r="AU30" s="332" t="n">
        <v>13</v>
      </c>
      <c r="AV30" s="332" t="n">
        <v>16</v>
      </c>
      <c r="AW30" s="332" t="n">
        <v>20</v>
      </c>
      <c r="AX30" s="332" t="n">
        <v>19</v>
      </c>
      <c r="AY30" s="332" t="n">
        <v>14</v>
      </c>
      <c r="AZ30" s="332"/>
      <c r="BA30" s="332"/>
      <c r="BB30" s="332"/>
      <c r="BC30" s="332"/>
      <c r="BD30" s="332"/>
      <c r="BE30" s="332"/>
      <c r="BF30" s="332"/>
      <c r="BG30" s="332"/>
      <c r="BH30" s="332"/>
      <c r="BI30" s="332"/>
      <c r="BJ30" s="332"/>
      <c r="BK30" s="332"/>
      <c r="BL30" s="332"/>
      <c r="BM30" s="332"/>
      <c r="BN30" s="332"/>
      <c r="BO30" s="332"/>
      <c r="BP30" s="332"/>
      <c r="BQ30" s="332"/>
      <c r="BR30" s="332"/>
      <c r="BS30" s="332"/>
      <c r="BT30" s="332"/>
      <c r="BU30" s="332"/>
      <c r="BV30" s="332"/>
      <c r="BW30" s="332"/>
    </row>
    <row r="31" customFormat="false" ht="16.5" hidden="false" customHeight="true" outlineLevel="0" collapsed="false">
      <c r="A31" s="337" t="s">
        <v>181</v>
      </c>
      <c r="B31" s="338"/>
      <c r="C31" s="382"/>
      <c r="D31" s="382"/>
      <c r="E31" s="382"/>
      <c r="F31" s="339"/>
      <c r="G31" s="382"/>
      <c r="H31" s="382"/>
      <c r="I31" s="382"/>
      <c r="J31" s="339"/>
      <c r="K31" s="339"/>
      <c r="L31" s="339"/>
      <c r="M31" s="339"/>
      <c r="N31" s="339"/>
      <c r="O31" s="339"/>
      <c r="P31" s="339"/>
      <c r="Q31" s="339"/>
      <c r="R31" s="339"/>
      <c r="S31" s="339"/>
      <c r="T31" s="339"/>
      <c r="U31" s="339"/>
      <c r="V31" s="339"/>
      <c r="W31" s="339"/>
      <c r="X31" s="339"/>
      <c r="Y31" s="339"/>
      <c r="Z31" s="339"/>
      <c r="AA31" s="339"/>
      <c r="AB31" s="339"/>
      <c r="AC31" s="339"/>
      <c r="AD31" s="339"/>
      <c r="AE31" s="339"/>
      <c r="AF31" s="339"/>
      <c r="AG31" s="339"/>
      <c r="AH31" s="339"/>
      <c r="AI31" s="339"/>
      <c r="AJ31" s="339"/>
      <c r="AK31" s="339"/>
      <c r="AL31" s="339"/>
      <c r="AM31" s="339"/>
      <c r="AN31" s="339"/>
      <c r="AO31" s="339"/>
      <c r="AP31" s="339"/>
      <c r="AQ31" s="339"/>
      <c r="AR31" s="339"/>
      <c r="AS31" s="339"/>
      <c r="AT31" s="339"/>
      <c r="AU31" s="339"/>
      <c r="AV31" s="339"/>
      <c r="AW31" s="339"/>
      <c r="AX31" s="339"/>
      <c r="AY31" s="339"/>
      <c r="AZ31" s="339"/>
      <c r="BA31" s="339"/>
      <c r="BB31" s="339"/>
      <c r="BC31" s="339"/>
      <c r="BD31" s="339"/>
      <c r="BE31" s="339"/>
      <c r="BF31" s="339"/>
      <c r="BG31" s="339"/>
      <c r="BH31" s="339"/>
      <c r="BI31" s="339"/>
      <c r="BJ31" s="339"/>
      <c r="BK31" s="339"/>
      <c r="BL31" s="339"/>
      <c r="BM31" s="339"/>
      <c r="BN31" s="339"/>
      <c r="BO31" s="339"/>
      <c r="BP31" s="339"/>
      <c r="BQ31" s="339"/>
      <c r="BR31" s="339"/>
      <c r="BS31" s="339"/>
      <c r="BT31" s="339"/>
      <c r="BU31" s="339"/>
      <c r="BV31" s="339"/>
      <c r="BW31" s="339"/>
    </row>
    <row r="32" customFormat="false" ht="16.5" hidden="false" customHeight="true" outlineLevel="0" collapsed="false">
      <c r="A32" s="330" t="s">
        <v>182</v>
      </c>
      <c r="B32" s="383" t="n">
        <v>0.45</v>
      </c>
      <c r="C32" s="383" t="n">
        <v>0.5</v>
      </c>
      <c r="D32" s="383" t="n">
        <v>0.55</v>
      </c>
      <c r="E32" s="384" t="n">
        <v>0.575</v>
      </c>
      <c r="F32" s="384" t="n">
        <v>0.55</v>
      </c>
      <c r="G32" s="383" t="n">
        <v>0.575</v>
      </c>
      <c r="H32" s="383" t="n">
        <v>0.675</v>
      </c>
      <c r="I32" s="383" t="n">
        <v>0.65</v>
      </c>
      <c r="J32" s="384" t="n">
        <v>0.575</v>
      </c>
      <c r="K32" s="384" t="n">
        <v>0.5</v>
      </c>
      <c r="L32" s="384" t="n">
        <v>0.525</v>
      </c>
      <c r="M32" s="384" t="n">
        <v>0.6</v>
      </c>
      <c r="N32" s="384" t="n">
        <v>0.55</v>
      </c>
      <c r="O32" s="384" t="n">
        <v>0.55</v>
      </c>
      <c r="P32" s="384" t="n">
        <v>0.55</v>
      </c>
      <c r="Q32" s="384" t="n">
        <v>0.525</v>
      </c>
      <c r="R32" s="384" t="n">
        <v>0.525</v>
      </c>
      <c r="S32" s="384" t="n">
        <v>0.5</v>
      </c>
      <c r="T32" s="384" t="n">
        <v>0.525</v>
      </c>
      <c r="U32" s="384" t="n">
        <v>0.575</v>
      </c>
      <c r="V32" s="384" t="n">
        <v>0.55</v>
      </c>
      <c r="W32" s="384" t="n">
        <v>0.5</v>
      </c>
      <c r="X32" s="384" t="n">
        <v>0.4</v>
      </c>
      <c r="Y32" s="384" t="n">
        <v>0.5</v>
      </c>
      <c r="Z32" s="384" t="n">
        <v>0.475</v>
      </c>
      <c r="AA32" s="384" t="n">
        <v>0.525</v>
      </c>
      <c r="AB32" s="384" t="n">
        <v>0.5</v>
      </c>
      <c r="AC32" s="384" t="n">
        <v>0.475</v>
      </c>
      <c r="AD32" s="384" t="n">
        <v>0.425</v>
      </c>
      <c r="AE32" s="384" t="n">
        <v>0.425</v>
      </c>
      <c r="AF32" s="384" t="n">
        <v>0.425</v>
      </c>
      <c r="AG32" s="384" t="n">
        <v>0.425</v>
      </c>
      <c r="AH32" s="384" t="n">
        <v>0.425</v>
      </c>
      <c r="AI32" s="384" t="n">
        <v>0.475</v>
      </c>
      <c r="AJ32" s="384" t="n">
        <v>0.45</v>
      </c>
      <c r="AK32" s="384" t="n">
        <v>0.5</v>
      </c>
      <c r="AL32" s="384" t="n">
        <v>0.35</v>
      </c>
      <c r="AM32" s="384" t="n">
        <v>0.425</v>
      </c>
      <c r="AN32" s="384" t="n">
        <v>0.4</v>
      </c>
      <c r="AO32" s="384" t="n">
        <v>0.425</v>
      </c>
      <c r="AP32" s="384" t="n">
        <v>0.4</v>
      </c>
      <c r="AQ32" s="384" t="n">
        <v>0.35</v>
      </c>
      <c r="AR32" s="384" t="n">
        <v>0.375</v>
      </c>
      <c r="AS32" s="384" t="n">
        <v>0.35</v>
      </c>
      <c r="AT32" s="384" t="n">
        <v>0.45</v>
      </c>
      <c r="AU32" s="384" t="n">
        <v>0.4</v>
      </c>
      <c r="AV32" s="384" t="n">
        <v>0.375</v>
      </c>
      <c r="AW32" s="384" t="n">
        <v>0.35</v>
      </c>
      <c r="AX32" s="384" t="n">
        <v>0.325</v>
      </c>
      <c r="AY32" s="384" t="n">
        <v>0.325</v>
      </c>
      <c r="AZ32" s="384"/>
      <c r="BA32" s="384"/>
      <c r="BB32" s="384"/>
      <c r="BC32" s="384"/>
      <c r="BD32" s="384"/>
      <c r="BE32" s="384"/>
      <c r="BF32" s="384"/>
      <c r="BG32" s="384"/>
      <c r="BH32" s="384"/>
      <c r="BI32" s="384"/>
      <c r="BJ32" s="384"/>
      <c r="BK32" s="384"/>
      <c r="BL32" s="384"/>
      <c r="BM32" s="384"/>
      <c r="BN32" s="384"/>
      <c r="BO32" s="384"/>
      <c r="BP32" s="384"/>
      <c r="BQ32" s="384"/>
      <c r="BR32" s="384"/>
      <c r="BS32" s="384"/>
      <c r="BT32" s="384"/>
      <c r="BU32" s="384"/>
      <c r="BV32" s="384"/>
      <c r="BW32" s="384"/>
    </row>
    <row r="33" customFormat="false" ht="16.5" hidden="false" customHeight="true" outlineLevel="0" collapsed="false">
      <c r="A33" s="330" t="s">
        <v>183</v>
      </c>
      <c r="B33" s="341" t="n">
        <v>0.333333333333333</v>
      </c>
      <c r="C33" s="341" t="n">
        <v>0.517241379310345</v>
      </c>
      <c r="D33" s="341" t="n">
        <v>0.391304347826087</v>
      </c>
      <c r="E33" s="341" t="n">
        <v>0.482758620689655</v>
      </c>
      <c r="F33" s="341" t="n">
        <v>0.46875</v>
      </c>
      <c r="G33" s="341" t="n">
        <v>0.620689655172414</v>
      </c>
      <c r="H33" s="341" t="n">
        <v>0.642857142857143</v>
      </c>
      <c r="I33" s="341" t="n">
        <v>0.703703703703704</v>
      </c>
      <c r="J33" s="341" t="n">
        <v>0.518518518518519</v>
      </c>
      <c r="K33" s="341" t="n">
        <v>0.607142857142857</v>
      </c>
      <c r="L33" s="341" t="n">
        <v>0.44</v>
      </c>
      <c r="M33" s="341" t="n">
        <v>0.464285714285714</v>
      </c>
      <c r="N33" s="341" t="n">
        <v>0.555555555555556</v>
      </c>
      <c r="O33" s="341" t="n">
        <v>0.5</v>
      </c>
      <c r="P33" s="341" t="n">
        <v>0.551724137931035</v>
      </c>
      <c r="Q33" s="341" t="n">
        <v>0.5</v>
      </c>
      <c r="R33" s="341" t="n">
        <v>0.642857142857143</v>
      </c>
      <c r="S33" s="341" t="n">
        <v>0.413793103448276</v>
      </c>
      <c r="T33" s="341" t="n">
        <v>0.46875</v>
      </c>
      <c r="U33" s="341" t="n">
        <v>0.56</v>
      </c>
      <c r="V33" s="341" t="n">
        <v>0.541666666666667</v>
      </c>
      <c r="W33" s="341" t="n">
        <v>0.481481481481481</v>
      </c>
      <c r="X33" s="341" t="n">
        <v>0.392857142857143</v>
      </c>
      <c r="Y33" s="341" t="n">
        <v>0.481481481481481</v>
      </c>
      <c r="Z33" s="341" t="n">
        <v>0.5</v>
      </c>
      <c r="AA33" s="341" t="n">
        <v>0.482758620689655</v>
      </c>
      <c r="AB33" s="341" t="n">
        <v>0.482758620689655</v>
      </c>
      <c r="AC33" s="341" t="n">
        <v>0.5</v>
      </c>
      <c r="AD33" s="341" t="n">
        <v>0.379310344827586</v>
      </c>
      <c r="AE33" s="341" t="n">
        <v>0.363636363636364</v>
      </c>
      <c r="AF33" s="341" t="n">
        <v>0.44</v>
      </c>
      <c r="AG33" s="341" t="n">
        <v>0.40625</v>
      </c>
      <c r="AH33" s="341" t="n">
        <v>0.413793103448276</v>
      </c>
      <c r="AI33" s="341" t="n">
        <v>0.466666666666667</v>
      </c>
      <c r="AJ33" s="341" t="n">
        <v>0.384615384615385</v>
      </c>
      <c r="AK33" s="341" t="n">
        <v>0.482758620689655</v>
      </c>
      <c r="AL33" s="341" t="n">
        <v>0.28125</v>
      </c>
      <c r="AM33" s="341" t="n">
        <v>0.4</v>
      </c>
      <c r="AN33" s="341" t="n">
        <v>0.387096774193548</v>
      </c>
      <c r="AO33" s="341" t="n">
        <v>0.344827586206897</v>
      </c>
      <c r="AP33" s="341" t="n">
        <v>0.285714285714286</v>
      </c>
      <c r="AQ33" s="341" t="n">
        <v>0.285714285714286</v>
      </c>
      <c r="AR33" s="341" t="n">
        <v>0.304347826086957</v>
      </c>
      <c r="AS33" s="341" t="n">
        <v>0.3125</v>
      </c>
      <c r="AT33" s="341" t="n">
        <v>0.423076923076923</v>
      </c>
      <c r="AU33" s="341" t="n">
        <v>0.392857142857143</v>
      </c>
      <c r="AV33" s="341" t="n">
        <v>0.346153846153846</v>
      </c>
      <c r="AW33" s="341" t="n">
        <v>0.266666666666667</v>
      </c>
      <c r="AX33" s="341" t="n">
        <v>0.192307692307692</v>
      </c>
      <c r="AY33" s="341" t="n">
        <v>0.24</v>
      </c>
      <c r="AZ33" s="341"/>
      <c r="BA33" s="341"/>
      <c r="BB33" s="341"/>
      <c r="BC33" s="341"/>
      <c r="BD33" s="341"/>
      <c r="BE33" s="341"/>
      <c r="BF33" s="341"/>
      <c r="BG33" s="341"/>
      <c r="BH33" s="341"/>
      <c r="BI33" s="341"/>
      <c r="BJ33" s="341"/>
      <c r="BK33" s="341"/>
      <c r="BL33" s="341"/>
      <c r="BM33" s="341"/>
      <c r="BN33" s="341"/>
      <c r="BO33" s="341"/>
      <c r="BP33" s="341"/>
      <c r="BQ33" s="341"/>
      <c r="BR33" s="341"/>
      <c r="BS33" s="341"/>
      <c r="BT33" s="341"/>
      <c r="BU33" s="341"/>
      <c r="BV33" s="341"/>
      <c r="BW33" s="341"/>
    </row>
    <row r="34" customFormat="false" ht="16.5" hidden="false" customHeight="true" outlineLevel="0" collapsed="false">
      <c r="A34" s="330" t="s">
        <v>184</v>
      </c>
      <c r="B34" s="341" t="n">
        <v>0.8</v>
      </c>
      <c r="C34" s="341" t="n">
        <v>0.454545454545455</v>
      </c>
      <c r="D34" s="341" t="n">
        <v>0.764705882352941</v>
      </c>
      <c r="E34" s="341" t="n">
        <v>0.818181818181818</v>
      </c>
      <c r="F34" s="341" t="n">
        <v>0.875</v>
      </c>
      <c r="G34" s="341" t="n">
        <v>0.454545454545455</v>
      </c>
      <c r="H34" s="341" t="n">
        <v>0.75</v>
      </c>
      <c r="I34" s="341" t="n">
        <v>0.538461538461538</v>
      </c>
      <c r="J34" s="341" t="n">
        <v>0.692307692307692</v>
      </c>
      <c r="K34" s="341" t="n">
        <v>0.25</v>
      </c>
      <c r="L34" s="341" t="n">
        <v>0.666666666666667</v>
      </c>
      <c r="M34" s="341" t="n">
        <v>0.916666666666667</v>
      </c>
      <c r="N34" s="341" t="n">
        <v>0.538461538461538</v>
      </c>
      <c r="O34" s="341" t="n">
        <v>0.625</v>
      </c>
      <c r="P34" s="341" t="n">
        <v>0.545454545454545</v>
      </c>
      <c r="Q34" s="341" t="n">
        <v>0.6</v>
      </c>
      <c r="R34" s="341" t="n">
        <v>0.25</v>
      </c>
      <c r="S34" s="341" t="n">
        <v>0.727272727272727</v>
      </c>
      <c r="T34" s="341" t="n">
        <v>0.75</v>
      </c>
      <c r="U34" s="341" t="n">
        <v>0.6</v>
      </c>
      <c r="V34" s="341" t="n">
        <v>0.5625</v>
      </c>
      <c r="W34" s="341" t="n">
        <v>0.538461538461538</v>
      </c>
      <c r="X34" s="341" t="n">
        <v>0.416666666666667</v>
      </c>
      <c r="Y34" s="341" t="n">
        <v>0.538461538461538</v>
      </c>
      <c r="Z34" s="341" t="n">
        <v>0.428571428571429</v>
      </c>
      <c r="AA34" s="341" t="n">
        <v>0.636363636363636</v>
      </c>
      <c r="AB34" s="341" t="n">
        <v>0.545454545454545</v>
      </c>
      <c r="AC34" s="341" t="n">
        <v>0.4375</v>
      </c>
      <c r="AD34" s="341" t="n">
        <v>0.545454545454545</v>
      </c>
      <c r="AE34" s="341" t="n">
        <v>0.714285714285714</v>
      </c>
      <c r="AF34" s="341" t="n">
        <v>0.4</v>
      </c>
      <c r="AG34" s="341" t="n">
        <v>0.5</v>
      </c>
      <c r="AH34" s="341" t="n">
        <v>0.454545454545455</v>
      </c>
      <c r="AI34" s="341" t="n">
        <v>0.5</v>
      </c>
      <c r="AJ34" s="341" t="n">
        <v>0.571428571428571</v>
      </c>
      <c r="AK34" s="341" t="n">
        <v>0.545454545454545</v>
      </c>
      <c r="AL34" s="341" t="n">
        <v>0.625</v>
      </c>
      <c r="AM34" s="341" t="n">
        <v>0.5</v>
      </c>
      <c r="AN34" s="341" t="n">
        <v>0.444444444444444</v>
      </c>
      <c r="AO34" s="341" t="n">
        <v>0.636363636363636</v>
      </c>
      <c r="AP34" s="341" t="n">
        <v>0.666666666666667</v>
      </c>
      <c r="AQ34" s="341" t="n">
        <v>0.5</v>
      </c>
      <c r="AR34" s="341" t="n">
        <v>0.470588235294118</v>
      </c>
      <c r="AS34" s="341" t="n">
        <v>0.5</v>
      </c>
      <c r="AT34" s="341" t="n">
        <v>0.5</v>
      </c>
      <c r="AU34" s="341" t="n">
        <v>0.416666666666667</v>
      </c>
      <c r="AV34" s="341" t="n">
        <v>0.428571428571429</v>
      </c>
      <c r="AW34" s="341" t="n">
        <v>0.6</v>
      </c>
      <c r="AX34" s="341" t="n">
        <v>0.571428571428571</v>
      </c>
      <c r="AY34" s="341" t="n">
        <v>0.466666666666667</v>
      </c>
      <c r="AZ34" s="341"/>
      <c r="BA34" s="341"/>
      <c r="BB34" s="341"/>
      <c r="BC34" s="341"/>
      <c r="BD34" s="341"/>
      <c r="BE34" s="341"/>
      <c r="BF34" s="341"/>
      <c r="BG34" s="341"/>
      <c r="BH34" s="341"/>
      <c r="BI34" s="341"/>
      <c r="BJ34" s="341"/>
      <c r="BK34" s="341"/>
      <c r="BL34" s="341"/>
      <c r="BM34" s="341"/>
      <c r="BN34" s="341"/>
      <c r="BO34" s="341"/>
      <c r="BP34" s="341"/>
      <c r="BQ34" s="341"/>
      <c r="BR34" s="341"/>
      <c r="BS34" s="341"/>
      <c r="BT34" s="341"/>
      <c r="BU34" s="341"/>
      <c r="BV34" s="341"/>
      <c r="BW34" s="341"/>
    </row>
    <row r="35" customFormat="false" ht="16.5" hidden="false" customHeight="true" outlineLevel="0" collapsed="false">
      <c r="A35" s="343" t="s">
        <v>185</v>
      </c>
      <c r="B35" s="341" t="n">
        <v>0.875</v>
      </c>
      <c r="C35" s="341" t="n">
        <v>0.5</v>
      </c>
      <c r="D35" s="341" t="n">
        <v>0.833333333333333</v>
      </c>
      <c r="E35" s="341" t="n">
        <v>1</v>
      </c>
      <c r="F35" s="341" t="n">
        <v>0.833333333333333</v>
      </c>
      <c r="G35" s="341" t="n">
        <v>0.428571428571429</v>
      </c>
      <c r="H35" s="341" t="n">
        <v>0.571428571428571</v>
      </c>
      <c r="I35" s="341" t="n">
        <v>0.6</v>
      </c>
      <c r="J35" s="341" t="n">
        <v>0.75</v>
      </c>
      <c r="K35" s="341" t="n">
        <v>0.3</v>
      </c>
      <c r="L35" s="341" t="n">
        <v>0.727272727272727</v>
      </c>
      <c r="M35" s="341" t="n">
        <v>0.888888888888889</v>
      </c>
      <c r="N35" s="341" t="n">
        <v>0.5</v>
      </c>
      <c r="O35" s="341" t="n">
        <v>0.714285714285714</v>
      </c>
      <c r="P35" s="341" t="n">
        <v>0.625</v>
      </c>
      <c r="Q35" s="341" t="n">
        <v>0.714285714285714</v>
      </c>
      <c r="R35" s="341" t="n">
        <v>0.222222222222222</v>
      </c>
      <c r="S35" s="341" t="n">
        <v>0.571428571428571</v>
      </c>
      <c r="T35" s="341" t="n">
        <v>0.75</v>
      </c>
      <c r="U35" s="341" t="n">
        <v>0.625</v>
      </c>
      <c r="V35" s="341" t="n">
        <v>0.545454545454545</v>
      </c>
      <c r="W35" s="341" t="n">
        <v>0.454545454545455</v>
      </c>
      <c r="X35" s="341" t="n">
        <v>0.333333333333333</v>
      </c>
      <c r="Y35" s="341" t="n">
        <v>0.5</v>
      </c>
      <c r="Z35" s="341" t="n">
        <v>0.5</v>
      </c>
      <c r="AA35" s="341" t="n">
        <v>0.833333333333333</v>
      </c>
      <c r="AB35" s="341" t="n">
        <v>0.333333333333333</v>
      </c>
      <c r="AC35" s="341" t="n">
        <v>0.333333333333333</v>
      </c>
      <c r="AD35" s="341" t="n">
        <v>0.571428571428571</v>
      </c>
      <c r="AE35" s="341" t="n">
        <v>0.5</v>
      </c>
      <c r="AF35" s="341" t="n">
        <v>0.222222222222222</v>
      </c>
      <c r="AG35" s="341" t="n">
        <v>0.333333333333333</v>
      </c>
      <c r="AH35" s="341" t="n">
        <v>0.375</v>
      </c>
      <c r="AI35" s="341" t="n">
        <v>0.5</v>
      </c>
      <c r="AJ35" s="341" t="n">
        <v>0.583333333333333</v>
      </c>
      <c r="AK35" s="341" t="n">
        <v>0.571428571428571</v>
      </c>
      <c r="AL35" s="341" t="n">
        <v>0.4</v>
      </c>
      <c r="AM35" s="341" t="n">
        <v>0.428571428571429</v>
      </c>
      <c r="AN35" s="341" t="n">
        <v>0.5</v>
      </c>
      <c r="AO35" s="341" t="n">
        <v>0.666666666666667</v>
      </c>
      <c r="AP35" s="341" t="n">
        <v>0.75</v>
      </c>
      <c r="AQ35" s="341" t="n">
        <v>0.555555555555556</v>
      </c>
      <c r="AR35" s="341" t="n">
        <v>0.357142857142857</v>
      </c>
      <c r="AS35" s="341" t="n">
        <v>0.666666666666667</v>
      </c>
      <c r="AT35" s="341" t="n">
        <v>0.285714285714286</v>
      </c>
      <c r="AU35" s="341" t="n">
        <v>0.5</v>
      </c>
      <c r="AV35" s="341" t="n">
        <v>0.714285714285714</v>
      </c>
      <c r="AW35" s="341" t="n">
        <v>0.625</v>
      </c>
      <c r="AX35" s="341" t="n">
        <v>0.666666666666667</v>
      </c>
      <c r="AY35" s="341" t="n">
        <v>0.5</v>
      </c>
      <c r="AZ35" s="341"/>
      <c r="BA35" s="341"/>
      <c r="BB35" s="341"/>
      <c r="BC35" s="341"/>
      <c r="BD35" s="341"/>
      <c r="BE35" s="341"/>
      <c r="BF35" s="341"/>
      <c r="BG35" s="341"/>
      <c r="BH35" s="341"/>
      <c r="BI35" s="341"/>
      <c r="BJ35" s="341"/>
      <c r="BK35" s="341"/>
      <c r="BL35" s="341"/>
      <c r="BM35" s="341"/>
      <c r="BN35" s="341"/>
      <c r="BO35" s="341"/>
      <c r="BP35" s="341"/>
      <c r="BQ35" s="341"/>
      <c r="BR35" s="341"/>
      <c r="BS35" s="341"/>
      <c r="BT35" s="341"/>
      <c r="BU35" s="341"/>
      <c r="BV35" s="341"/>
      <c r="BW35" s="341"/>
    </row>
    <row r="36" customFormat="false" ht="16.5" hidden="false" customHeight="true" outlineLevel="0" collapsed="false">
      <c r="A36" s="344" t="s">
        <v>186</v>
      </c>
      <c r="B36" s="341" t="n">
        <v>0</v>
      </c>
      <c r="C36" s="341" t="n">
        <v>0</v>
      </c>
      <c r="D36" s="341" t="n">
        <v>0</v>
      </c>
      <c r="E36" s="341" t="n">
        <v>0</v>
      </c>
      <c r="F36" s="341" t="n">
        <v>0.666666666666667</v>
      </c>
      <c r="G36" s="341" t="n">
        <v>0.8</v>
      </c>
      <c r="H36" s="341" t="n">
        <v>0.333333333333333</v>
      </c>
      <c r="I36" s="341" t="n">
        <v>1</v>
      </c>
      <c r="J36" s="341" t="n">
        <v>0.571428571428571</v>
      </c>
      <c r="K36" s="341" t="n">
        <v>0.8</v>
      </c>
      <c r="L36" s="341" t="n">
        <v>0</v>
      </c>
      <c r="M36" s="341" t="n">
        <v>0.555555555555556</v>
      </c>
      <c r="N36" s="341" t="n">
        <v>0.5</v>
      </c>
      <c r="O36" s="341" t="n">
        <v>0.5</v>
      </c>
      <c r="P36" s="341" t="n">
        <v>0.6</v>
      </c>
      <c r="Q36" s="341" t="n">
        <v>0.571428571428571</v>
      </c>
      <c r="R36" s="341" t="n">
        <v>0.666666666666667</v>
      </c>
      <c r="S36" s="341" t="n">
        <v>0.5</v>
      </c>
      <c r="T36" s="341" t="n">
        <v>0.5</v>
      </c>
      <c r="U36" s="341" t="n">
        <v>1</v>
      </c>
      <c r="V36" s="341" t="n">
        <v>0</v>
      </c>
      <c r="W36" s="341" t="n">
        <v>0.5</v>
      </c>
      <c r="X36" s="341" t="n">
        <v>0.25</v>
      </c>
      <c r="Y36" s="341" t="n">
        <v>0.571428571428571</v>
      </c>
      <c r="Z36" s="341" t="n">
        <v>0.666666666666667</v>
      </c>
      <c r="AA36" s="341" t="n">
        <v>0</v>
      </c>
      <c r="AB36" s="341" t="n">
        <v>0.5</v>
      </c>
      <c r="AC36" s="341" t="n">
        <v>1</v>
      </c>
      <c r="AD36" s="341" t="n">
        <v>0.5</v>
      </c>
      <c r="AE36" s="341" t="n">
        <v>0.5</v>
      </c>
      <c r="AF36" s="341" t="n">
        <v>0.6</v>
      </c>
      <c r="AG36" s="341" t="n">
        <v>0.5</v>
      </c>
      <c r="AH36" s="341" t="n">
        <v>0</v>
      </c>
      <c r="AI36" s="341" t="n">
        <v>0.75</v>
      </c>
      <c r="AJ36" s="341" t="n">
        <v>0</v>
      </c>
      <c r="AK36" s="341" t="n">
        <v>0.25</v>
      </c>
      <c r="AL36" s="341" t="n">
        <v>0</v>
      </c>
      <c r="AM36" s="341" t="n">
        <v>0</v>
      </c>
      <c r="AN36" s="341" t="n">
        <v>0.428571428571429</v>
      </c>
      <c r="AO36" s="341" t="n">
        <v>0.444444444444444</v>
      </c>
      <c r="AP36" s="341" t="n">
        <v>0.25</v>
      </c>
      <c r="AQ36" s="341" t="n">
        <v>0.166666666666667</v>
      </c>
      <c r="AR36" s="341" t="n">
        <v>0</v>
      </c>
      <c r="AS36" s="341" t="n">
        <v>0</v>
      </c>
      <c r="AT36" s="341" t="n">
        <v>0.5</v>
      </c>
      <c r="AU36" s="341" t="n">
        <v>0.333333333333333</v>
      </c>
      <c r="AV36" s="341" t="n">
        <v>0.5</v>
      </c>
      <c r="AW36" s="341" t="n">
        <v>0.333333333333333</v>
      </c>
      <c r="AX36" s="341" t="n">
        <v>0.333333333333333</v>
      </c>
      <c r="AY36" s="341" t="n">
        <v>0.375</v>
      </c>
      <c r="AZ36" s="341"/>
      <c r="BA36" s="341"/>
      <c r="BB36" s="341"/>
      <c r="BC36" s="341"/>
      <c r="BD36" s="341"/>
      <c r="BE36" s="341"/>
      <c r="BF36" s="341"/>
      <c r="BG36" s="341"/>
      <c r="BH36" s="341"/>
      <c r="BI36" s="341"/>
      <c r="BJ36" s="341"/>
      <c r="BK36" s="341"/>
      <c r="BL36" s="341"/>
      <c r="BM36" s="341"/>
      <c r="BN36" s="341"/>
      <c r="BO36" s="341"/>
      <c r="BP36" s="341"/>
      <c r="BQ36" s="341"/>
      <c r="BR36" s="341"/>
      <c r="BS36" s="341"/>
      <c r="BT36" s="341"/>
      <c r="BU36" s="341"/>
      <c r="BV36" s="341"/>
      <c r="BW36" s="341"/>
    </row>
    <row r="37" customFormat="false" ht="16.5" hidden="false" customHeight="true" outlineLevel="0" collapsed="false">
      <c r="A37" s="335" t="s">
        <v>187</v>
      </c>
      <c r="B37" s="341" t="n">
        <v>0.5</v>
      </c>
      <c r="C37" s="341" t="n">
        <v>0.333333333333333</v>
      </c>
      <c r="D37" s="341" t="n">
        <v>0.6</v>
      </c>
      <c r="E37" s="341" t="n">
        <v>0.6</v>
      </c>
      <c r="F37" s="341" t="n">
        <v>1</v>
      </c>
      <c r="G37" s="341" t="n">
        <v>0.5</v>
      </c>
      <c r="H37" s="341" t="n">
        <v>1</v>
      </c>
      <c r="I37" s="341" t="n">
        <v>0.333333333333333</v>
      </c>
      <c r="J37" s="341" t="n">
        <v>0.6</v>
      </c>
      <c r="K37" s="341" t="n">
        <v>0</v>
      </c>
      <c r="L37" s="341" t="n">
        <v>0.5</v>
      </c>
      <c r="M37" s="341" t="n">
        <v>1</v>
      </c>
      <c r="N37" s="341" t="n">
        <v>0.6</v>
      </c>
      <c r="O37" s="341" t="n">
        <v>0</v>
      </c>
      <c r="P37" s="341" t="n">
        <v>0.333333333333333</v>
      </c>
      <c r="Q37" s="341" t="n">
        <v>0.333333333333333</v>
      </c>
      <c r="R37" s="341" t="n">
        <v>0.333333333333333</v>
      </c>
      <c r="S37" s="341" t="n">
        <v>1</v>
      </c>
      <c r="T37" s="341" t="n">
        <v>0.75</v>
      </c>
      <c r="U37" s="341" t="n">
        <v>0.571428571428571</v>
      </c>
      <c r="V37" s="341" t="n">
        <v>0.6</v>
      </c>
      <c r="W37" s="341" t="n">
        <v>1</v>
      </c>
      <c r="X37" s="341" t="n">
        <v>0.5</v>
      </c>
      <c r="Y37" s="341" t="n">
        <v>0.6</v>
      </c>
      <c r="Z37" s="341" t="n">
        <v>0.25</v>
      </c>
      <c r="AA37" s="341" t="n">
        <v>0.4</v>
      </c>
      <c r="AB37" s="341" t="n">
        <v>0.8</v>
      </c>
      <c r="AC37" s="341" t="n">
        <v>0.571428571428571</v>
      </c>
      <c r="AD37" s="341" t="n">
        <v>0.5</v>
      </c>
      <c r="AE37" s="341" t="n">
        <v>1</v>
      </c>
      <c r="AF37" s="341" t="n">
        <v>0.666666666666667</v>
      </c>
      <c r="AG37" s="341" t="n">
        <v>1</v>
      </c>
      <c r="AH37" s="341" t="n">
        <v>0.666666666666667</v>
      </c>
      <c r="AI37" s="341" t="n">
        <v>0.5</v>
      </c>
      <c r="AJ37" s="341" t="n">
        <v>0.5</v>
      </c>
      <c r="AK37" s="341" t="n">
        <v>0.5</v>
      </c>
      <c r="AL37" s="341" t="n">
        <v>1</v>
      </c>
      <c r="AM37" s="341" t="n">
        <v>0.666666666666667</v>
      </c>
      <c r="AN37" s="341" t="n">
        <v>0.333333333333333</v>
      </c>
      <c r="AO37" s="341" t="n">
        <v>0.5</v>
      </c>
      <c r="AP37" s="341" t="n">
        <v>0.625</v>
      </c>
      <c r="AQ37" s="341" t="n">
        <v>0.333333333333333</v>
      </c>
      <c r="AR37" s="341" t="n">
        <v>1</v>
      </c>
      <c r="AS37" s="341" t="n">
        <v>0</v>
      </c>
      <c r="AT37" s="341" t="n">
        <v>0.714285714285714</v>
      </c>
      <c r="AU37" s="341" t="n">
        <v>0.333333333333333</v>
      </c>
      <c r="AV37" s="341" t="n">
        <v>0.142857142857143</v>
      </c>
      <c r="AW37" s="341" t="n">
        <v>0.5</v>
      </c>
      <c r="AX37" s="341" t="n">
        <v>0.4</v>
      </c>
      <c r="AY37" s="341" t="n">
        <v>0.428571428571429</v>
      </c>
      <c r="AZ37" s="341"/>
      <c r="BA37" s="341"/>
      <c r="BB37" s="341"/>
      <c r="BC37" s="341"/>
      <c r="BD37" s="341"/>
      <c r="BE37" s="341"/>
      <c r="BF37" s="341"/>
      <c r="BG37" s="341"/>
      <c r="BH37" s="341"/>
      <c r="BI37" s="341"/>
      <c r="BJ37" s="341"/>
      <c r="BK37" s="341"/>
      <c r="BL37" s="341"/>
      <c r="BM37" s="341"/>
      <c r="BN37" s="341"/>
      <c r="BO37" s="341"/>
      <c r="BP37" s="341"/>
      <c r="BQ37" s="341"/>
      <c r="BR37" s="341"/>
      <c r="BS37" s="341"/>
      <c r="BT37" s="341"/>
      <c r="BU37" s="341"/>
      <c r="BV37" s="341"/>
      <c r="BW37" s="341"/>
    </row>
    <row r="38" customFormat="false" ht="16.5" hidden="false" customHeight="true" outlineLevel="0" collapsed="false">
      <c r="A38" s="345" t="s">
        <v>188</v>
      </c>
      <c r="B38" s="341" t="n">
        <v>0.357142857142857</v>
      </c>
      <c r="C38" s="341" t="n">
        <v>0.576923076923077</v>
      </c>
      <c r="D38" s="341" t="n">
        <v>0.409090909090909</v>
      </c>
      <c r="E38" s="341" t="n">
        <v>0.538461538461538</v>
      </c>
      <c r="F38" s="341" t="n">
        <v>0.448275862068966</v>
      </c>
      <c r="G38" s="341" t="n">
        <v>0.583333333333333</v>
      </c>
      <c r="H38" s="341" t="n">
        <v>0.68</v>
      </c>
      <c r="I38" s="341" t="n">
        <v>0.666666666666667</v>
      </c>
      <c r="J38" s="341" t="n">
        <v>0.5</v>
      </c>
      <c r="K38" s="341" t="n">
        <v>0.565217391304348</v>
      </c>
      <c r="L38" s="341" t="n">
        <v>0.478260869565217</v>
      </c>
      <c r="M38" s="341" t="n">
        <v>0.421052631578947</v>
      </c>
      <c r="N38" s="341" t="n">
        <v>0.56</v>
      </c>
      <c r="O38" s="341" t="n">
        <v>0.5</v>
      </c>
      <c r="P38" s="341" t="n">
        <v>0.54</v>
      </c>
      <c r="Q38" s="341" t="n">
        <v>0.478260869565217</v>
      </c>
      <c r="R38" s="341" t="n">
        <v>0.636363636363636</v>
      </c>
      <c r="S38" s="341" t="n">
        <v>0.407407407407407</v>
      </c>
      <c r="T38" s="341" t="n">
        <v>0.464285714285714</v>
      </c>
      <c r="U38" s="341" t="n">
        <v>0.48</v>
      </c>
      <c r="V38" s="341" t="n">
        <v>0.590909090909091</v>
      </c>
      <c r="W38" s="341" t="n">
        <v>0.48</v>
      </c>
      <c r="X38" s="341" t="n">
        <v>0.416666666666667</v>
      </c>
      <c r="Y38" s="341" t="n">
        <v>0.45</v>
      </c>
      <c r="Z38" s="341" t="n">
        <v>0.45</v>
      </c>
      <c r="AA38" s="341" t="n">
        <v>0.5</v>
      </c>
      <c r="AB38" s="341" t="n">
        <v>0.48</v>
      </c>
      <c r="AC38" s="341" t="n">
        <v>0.478260869565217</v>
      </c>
      <c r="AD38" s="341" t="n">
        <v>0.36</v>
      </c>
      <c r="AE38" s="341" t="n">
        <v>0.344827586206897</v>
      </c>
      <c r="AF38" s="341" t="n">
        <v>0.4</v>
      </c>
      <c r="AG38" s="341" t="n">
        <v>0.384615384615385</v>
      </c>
      <c r="AH38" s="341" t="n">
        <v>0.461538461538462</v>
      </c>
      <c r="AI38" s="341" t="n">
        <v>0.423076923076923</v>
      </c>
      <c r="AJ38" s="341" t="n">
        <v>0.476190476190476</v>
      </c>
      <c r="AK38" s="341" t="n">
        <v>0.52</v>
      </c>
      <c r="AL38" s="341" t="n">
        <v>0.310344827586207</v>
      </c>
      <c r="AM38" s="341" t="n">
        <v>0.48</v>
      </c>
      <c r="AN38" s="341" t="n">
        <v>0.375</v>
      </c>
      <c r="AO38" s="341" t="n">
        <v>0.3</v>
      </c>
      <c r="AP38" s="341" t="n">
        <v>0.291666666666667</v>
      </c>
      <c r="AQ38" s="341" t="n">
        <v>0.318181818181818</v>
      </c>
      <c r="AR38" s="341" t="n">
        <v>0.318181818181818</v>
      </c>
      <c r="AS38" s="341" t="n">
        <v>0.32258064516129</v>
      </c>
      <c r="AT38" s="341" t="n">
        <v>0.416666666666667</v>
      </c>
      <c r="AU38" s="341" t="n">
        <v>0.409090909090909</v>
      </c>
      <c r="AV38" s="341" t="n">
        <v>0.333333333333333</v>
      </c>
      <c r="AW38" s="341" t="n">
        <v>0.259259259259259</v>
      </c>
      <c r="AX38" s="341" t="n">
        <v>0.173913043478261</v>
      </c>
      <c r="AY38" s="341" t="n">
        <v>0.176470588235294</v>
      </c>
      <c r="AZ38" s="341"/>
      <c r="BA38" s="341"/>
      <c r="BB38" s="341"/>
      <c r="BC38" s="341"/>
      <c r="BD38" s="341"/>
      <c r="BE38" s="341"/>
      <c r="BF38" s="341"/>
      <c r="BG38" s="341"/>
      <c r="BH38" s="341"/>
      <c r="BI38" s="341"/>
      <c r="BJ38" s="341"/>
      <c r="BK38" s="341"/>
      <c r="BL38" s="341"/>
      <c r="BM38" s="341"/>
      <c r="BN38" s="341"/>
      <c r="BO38" s="341"/>
      <c r="BP38" s="341"/>
      <c r="BQ38" s="341"/>
      <c r="BR38" s="341"/>
      <c r="BS38" s="341"/>
      <c r="BT38" s="341"/>
      <c r="BU38" s="341"/>
      <c r="BV38" s="341"/>
      <c r="BW38" s="341"/>
    </row>
    <row r="39" customFormat="false" ht="16.5" hidden="false" customHeight="true" outlineLevel="0" collapsed="false">
      <c r="A39" s="337" t="s">
        <v>189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  <c r="W39" s="346"/>
      <c r="X39" s="346"/>
      <c r="Y39" s="346"/>
      <c r="Z39" s="346"/>
      <c r="AA39" s="346"/>
      <c r="AB39" s="346"/>
      <c r="AC39" s="346"/>
      <c r="AD39" s="346"/>
      <c r="AE39" s="346"/>
      <c r="AF39" s="346"/>
      <c r="AG39" s="346"/>
      <c r="AH39" s="346"/>
      <c r="AI39" s="346"/>
      <c r="AJ39" s="346"/>
      <c r="AK39" s="346"/>
      <c r="AL39" s="346"/>
      <c r="AM39" s="346"/>
      <c r="AN39" s="346"/>
      <c r="AO39" s="346"/>
      <c r="AP39" s="346"/>
      <c r="AQ39" s="346"/>
      <c r="AR39" s="346"/>
      <c r="AS39" s="346"/>
      <c r="AT39" s="346"/>
      <c r="AU39" s="346"/>
      <c r="AV39" s="346"/>
      <c r="AW39" s="346"/>
      <c r="AX39" s="346"/>
      <c r="AY39" s="346"/>
      <c r="AZ39" s="346"/>
      <c r="BA39" s="346"/>
      <c r="BB39" s="346"/>
      <c r="BC39" s="346"/>
      <c r="BD39" s="346"/>
      <c r="BE39" s="346"/>
      <c r="BF39" s="346"/>
      <c r="BG39" s="346"/>
      <c r="BH39" s="346"/>
      <c r="BI39" s="346"/>
      <c r="BJ39" s="346"/>
      <c r="BK39" s="346"/>
      <c r="BL39" s="346"/>
      <c r="BM39" s="346"/>
      <c r="BN39" s="346"/>
      <c r="BO39" s="346"/>
      <c r="BP39" s="346"/>
      <c r="BQ39" s="346"/>
      <c r="BR39" s="346"/>
      <c r="BS39" s="346"/>
      <c r="BT39" s="346"/>
      <c r="BU39" s="346"/>
      <c r="BV39" s="346"/>
      <c r="BW39" s="346"/>
    </row>
    <row r="40" customFormat="false" ht="16.5" hidden="false" customHeight="true" outlineLevel="0" collapsed="false">
      <c r="A40" s="330" t="s">
        <v>190</v>
      </c>
      <c r="B40" s="323" t="n">
        <v>118.75</v>
      </c>
      <c r="C40" s="323" t="n">
        <v>120</v>
      </c>
      <c r="D40" s="323" t="n">
        <v>113.25</v>
      </c>
      <c r="E40" s="323" t="n">
        <v>108.75</v>
      </c>
      <c r="F40" s="323" t="n">
        <v>110</v>
      </c>
      <c r="G40" s="323" t="n">
        <v>114.5</v>
      </c>
      <c r="H40" s="323" t="n">
        <v>115.75</v>
      </c>
      <c r="I40" s="323" t="n">
        <v>110</v>
      </c>
      <c r="J40" s="323" t="n">
        <v>104.25</v>
      </c>
      <c r="K40" s="323" t="n">
        <v>94.5</v>
      </c>
      <c r="L40" s="323" t="n">
        <v>114.25</v>
      </c>
      <c r="M40" s="323" t="n">
        <v>110.25</v>
      </c>
      <c r="N40" s="323" t="n">
        <v>111.75</v>
      </c>
      <c r="O40" s="323" t="n">
        <v>109.5</v>
      </c>
      <c r="P40" s="323" t="n">
        <v>105.25</v>
      </c>
      <c r="Q40" s="323" t="n">
        <v>107.25</v>
      </c>
      <c r="R40" s="323" t="n">
        <v>106.5</v>
      </c>
      <c r="S40" s="323" t="n">
        <v>109</v>
      </c>
      <c r="T40" s="323" t="n">
        <v>105.75</v>
      </c>
      <c r="U40" s="323" t="n">
        <v>98.25</v>
      </c>
      <c r="V40" s="323" t="n">
        <v>98.5</v>
      </c>
      <c r="W40" s="323" t="n">
        <v>101.5</v>
      </c>
      <c r="X40" s="323" t="n">
        <v>107.75</v>
      </c>
      <c r="Y40" s="323" t="n">
        <v>100</v>
      </c>
      <c r="Z40" s="323" t="n">
        <v>102</v>
      </c>
      <c r="AA40" s="323" t="n">
        <v>95.25</v>
      </c>
      <c r="AB40" s="323" t="n">
        <v>97.25</v>
      </c>
      <c r="AC40" s="323" t="n">
        <v>98.75</v>
      </c>
      <c r="AD40" s="323" t="n">
        <v>102.75</v>
      </c>
      <c r="AE40" s="323" t="n">
        <v>99.5</v>
      </c>
      <c r="AF40" s="323" t="n">
        <v>100.75</v>
      </c>
      <c r="AG40" s="323" t="n">
        <v>101</v>
      </c>
      <c r="AH40" s="323" t="n">
        <v>99.75</v>
      </c>
      <c r="AI40" s="323" t="n">
        <v>94.75</v>
      </c>
      <c r="AJ40" s="323" t="n">
        <v>97.5</v>
      </c>
      <c r="AK40" s="323" t="n">
        <v>89.25</v>
      </c>
      <c r="AL40" s="323" t="n">
        <v>103</v>
      </c>
      <c r="AM40" s="323" t="n">
        <v>95.25</v>
      </c>
      <c r="AN40" s="323" t="n">
        <v>94.25</v>
      </c>
      <c r="AO40" s="323" t="n">
        <v>92.75</v>
      </c>
      <c r="AP40" s="323" t="n">
        <v>95.25</v>
      </c>
      <c r="AQ40" s="323" t="n">
        <v>97.25</v>
      </c>
      <c r="AR40" s="323" t="n">
        <v>94</v>
      </c>
      <c r="AS40" s="323" t="n">
        <v>94.75</v>
      </c>
      <c r="AT40" s="323" t="n">
        <v>86.25</v>
      </c>
      <c r="AU40" s="323" t="n">
        <v>91</v>
      </c>
      <c r="AV40" s="323" t="n">
        <v>92</v>
      </c>
      <c r="AW40" s="323" t="n">
        <v>94.5</v>
      </c>
      <c r="AX40" s="323" t="n">
        <v>92.75</v>
      </c>
      <c r="AY40" s="323" t="n">
        <v>86.75</v>
      </c>
      <c r="AZ40" s="323"/>
      <c r="BA40" s="323"/>
      <c r="BB40" s="323"/>
      <c r="BC40" s="323"/>
      <c r="BD40" s="323"/>
      <c r="BE40" s="323"/>
      <c r="BF40" s="323"/>
      <c r="BG40" s="323"/>
      <c r="BH40" s="323"/>
      <c r="BI40" s="323"/>
      <c r="BJ40" s="323"/>
      <c r="BK40" s="323"/>
      <c r="BL40" s="323"/>
      <c r="BM40" s="323"/>
      <c r="BN40" s="323"/>
      <c r="BO40" s="323"/>
      <c r="BP40" s="323"/>
      <c r="BQ40" s="323"/>
      <c r="BR40" s="323"/>
      <c r="BS40" s="323"/>
      <c r="BT40" s="323"/>
      <c r="BU40" s="323"/>
      <c r="BV40" s="323"/>
      <c r="BW40" s="323"/>
    </row>
    <row r="41" customFormat="false" ht="16.5" hidden="false" customHeight="true" outlineLevel="0" collapsed="false">
      <c r="A41" s="347" t="s">
        <v>191</v>
      </c>
      <c r="B41" s="323" t="n">
        <v>30.75</v>
      </c>
      <c r="C41" s="323" t="n">
        <v>24.25</v>
      </c>
      <c r="D41" s="323" t="n">
        <v>37</v>
      </c>
      <c r="E41" s="323" t="n">
        <v>20.25</v>
      </c>
      <c r="F41" s="323" t="n">
        <v>17.75</v>
      </c>
      <c r="G41" s="323" t="n">
        <v>18.75</v>
      </c>
      <c r="H41" s="323" t="n">
        <v>20.25</v>
      </c>
      <c r="I41" s="323" t="n">
        <v>28.25</v>
      </c>
      <c r="J41" s="323" t="n">
        <v>23.25</v>
      </c>
      <c r="K41" s="323" t="n">
        <v>25.5</v>
      </c>
      <c r="L41" s="323" t="n">
        <v>33.25</v>
      </c>
      <c r="M41" s="323" t="n">
        <v>29</v>
      </c>
      <c r="N41" s="323" t="n">
        <v>23</v>
      </c>
      <c r="O41" s="323" t="n">
        <v>41.75</v>
      </c>
      <c r="P41" s="323" t="n">
        <v>23.5</v>
      </c>
      <c r="Q41" s="323" t="n">
        <v>20.25</v>
      </c>
      <c r="R41" s="323" t="n">
        <v>22</v>
      </c>
      <c r="S41" s="323" t="n">
        <v>20</v>
      </c>
      <c r="T41" s="323" t="n">
        <v>12</v>
      </c>
      <c r="U41" s="323" t="n">
        <v>19.75</v>
      </c>
      <c r="V41" s="323" t="n">
        <v>29.75</v>
      </c>
      <c r="W41" s="323" t="n">
        <v>27</v>
      </c>
      <c r="X41" s="323" t="n">
        <v>14.75</v>
      </c>
      <c r="Y41" s="323" t="n">
        <v>21.75</v>
      </c>
      <c r="Z41" s="323" t="n">
        <v>27</v>
      </c>
      <c r="AA41" s="323" t="n">
        <v>15.5</v>
      </c>
      <c r="AB41" s="323" t="n">
        <v>13.5</v>
      </c>
      <c r="AC41" s="323" t="n">
        <v>22.5</v>
      </c>
      <c r="AD41" s="323" t="n">
        <v>19</v>
      </c>
      <c r="AE41" s="323" t="n">
        <v>11</v>
      </c>
      <c r="AF41" s="323" t="n">
        <v>21</v>
      </c>
      <c r="AG41" s="323" t="n">
        <v>14.5</v>
      </c>
      <c r="AH41" s="323" t="n">
        <v>17.75</v>
      </c>
      <c r="AI41" s="323" t="n">
        <v>22</v>
      </c>
      <c r="AJ41" s="323" t="n">
        <v>30.75</v>
      </c>
      <c r="AK41" s="323" t="n">
        <v>16</v>
      </c>
      <c r="AL41" s="323" t="n">
        <v>14.25</v>
      </c>
      <c r="AM41" s="323" t="n">
        <v>17</v>
      </c>
      <c r="AN41" s="323" t="n">
        <v>14</v>
      </c>
      <c r="AO41" s="323" t="n">
        <v>24.75</v>
      </c>
      <c r="AP41" s="323" t="n">
        <v>11.25</v>
      </c>
      <c r="AQ41" s="323" t="n">
        <v>21.5</v>
      </c>
      <c r="AR41" s="323" t="n">
        <v>31.25</v>
      </c>
      <c r="AS41" s="323" t="n">
        <v>16.75</v>
      </c>
      <c r="AT41" s="323" t="n">
        <v>16.5</v>
      </c>
      <c r="AU41" s="323" t="n">
        <v>17.25</v>
      </c>
      <c r="AV41" s="323" t="n">
        <v>19.75</v>
      </c>
      <c r="AW41" s="323" t="n">
        <v>21.75</v>
      </c>
      <c r="AX41" s="323" t="n">
        <v>23.75</v>
      </c>
      <c r="AY41" s="323" t="n">
        <v>18</v>
      </c>
      <c r="AZ41" s="323"/>
      <c r="BA41" s="323"/>
      <c r="BB41" s="323"/>
      <c r="BC41" s="323"/>
      <c r="BD41" s="323"/>
      <c r="BE41" s="323"/>
      <c r="BF41" s="323"/>
      <c r="BG41" s="323"/>
      <c r="BH41" s="323"/>
      <c r="BI41" s="323"/>
      <c r="BJ41" s="323"/>
      <c r="BK41" s="323"/>
      <c r="BL41" s="323"/>
      <c r="BM41" s="323"/>
      <c r="BN41" s="323"/>
      <c r="BO41" s="323"/>
      <c r="BP41" s="323"/>
      <c r="BQ41" s="323"/>
      <c r="BR41" s="323"/>
      <c r="BS41" s="323"/>
      <c r="BT41" s="323"/>
      <c r="BU41" s="323"/>
      <c r="BV41" s="323"/>
      <c r="BW41" s="323"/>
    </row>
    <row r="42" customFormat="false" ht="16.5" hidden="false" customHeight="true" outlineLevel="0" collapsed="false">
      <c r="A42" s="348" t="s">
        <v>192</v>
      </c>
      <c r="B42" s="326" t="n">
        <v>6</v>
      </c>
      <c r="C42" s="322" t="n">
        <v>7.75</v>
      </c>
      <c r="D42" s="322" t="n">
        <v>2.5</v>
      </c>
      <c r="E42" s="322" t="n">
        <v>7.25</v>
      </c>
      <c r="F42" s="326" t="n">
        <v>8.5</v>
      </c>
      <c r="G42" s="322" t="n">
        <v>15.5</v>
      </c>
      <c r="H42" s="322" t="n">
        <v>9</v>
      </c>
      <c r="I42" s="322" t="n">
        <v>9.75</v>
      </c>
      <c r="J42" s="326" t="n">
        <v>17.5</v>
      </c>
      <c r="K42" s="326" t="n">
        <v>14</v>
      </c>
      <c r="L42" s="326" t="n">
        <v>5.25</v>
      </c>
      <c r="M42" s="326" t="n">
        <v>23.75</v>
      </c>
      <c r="N42" s="326" t="n">
        <v>6.75</v>
      </c>
      <c r="O42" s="326" t="n">
        <v>6.5</v>
      </c>
      <c r="P42" s="326" t="n">
        <v>13</v>
      </c>
      <c r="Q42" s="326" t="n">
        <v>21.5</v>
      </c>
      <c r="R42" s="326" t="n">
        <v>17</v>
      </c>
      <c r="S42" s="326" t="n">
        <v>6.5</v>
      </c>
      <c r="T42" s="326" t="n">
        <v>12</v>
      </c>
      <c r="U42" s="326" t="n">
        <v>11.5</v>
      </c>
      <c r="V42" s="326" t="n">
        <v>0</v>
      </c>
      <c r="W42" s="326" t="n">
        <v>2.5</v>
      </c>
      <c r="X42" s="326" t="n">
        <v>11.25</v>
      </c>
      <c r="Y42" s="326" t="n">
        <v>19.75</v>
      </c>
      <c r="Z42" s="326" t="n">
        <v>17.75</v>
      </c>
      <c r="AA42" s="326" t="n">
        <v>2</v>
      </c>
      <c r="AB42" s="326" t="n">
        <v>9</v>
      </c>
      <c r="AC42" s="326" t="n">
        <v>3.25</v>
      </c>
      <c r="AD42" s="326" t="n">
        <v>12</v>
      </c>
      <c r="AE42" s="326" t="n">
        <v>10.5</v>
      </c>
      <c r="AF42" s="326" t="n">
        <v>13.75</v>
      </c>
      <c r="AG42" s="326" t="n">
        <v>13.5</v>
      </c>
      <c r="AH42" s="326" t="n">
        <v>6.75</v>
      </c>
      <c r="AI42" s="326" t="n">
        <v>4.75</v>
      </c>
      <c r="AJ42" s="326" t="n">
        <v>11.25</v>
      </c>
      <c r="AK42" s="326" t="n">
        <v>9.75</v>
      </c>
      <c r="AL42" s="326" t="n">
        <v>7.75</v>
      </c>
      <c r="AM42" s="326" t="n">
        <v>7.5</v>
      </c>
      <c r="AN42" s="326" t="n">
        <v>16</v>
      </c>
      <c r="AO42" s="326" t="n">
        <v>21.5</v>
      </c>
      <c r="AP42" s="326" t="n">
        <v>10.5</v>
      </c>
      <c r="AQ42" s="326" t="n">
        <v>14.25</v>
      </c>
      <c r="AR42" s="326" t="n">
        <v>2</v>
      </c>
      <c r="AS42" s="326" t="n">
        <v>4</v>
      </c>
      <c r="AT42" s="326" t="n">
        <v>1.5</v>
      </c>
      <c r="AU42" s="326" t="n">
        <v>10.5</v>
      </c>
      <c r="AV42" s="326" t="n">
        <v>6.75</v>
      </c>
      <c r="AW42" s="326" t="n">
        <v>3.75</v>
      </c>
      <c r="AX42" s="326" t="n">
        <v>8.25</v>
      </c>
      <c r="AY42" s="326" t="n">
        <v>15.75</v>
      </c>
      <c r="AZ42" s="326"/>
      <c r="BA42" s="326"/>
      <c r="BB42" s="326"/>
      <c r="BC42" s="326"/>
      <c r="BD42" s="326"/>
      <c r="BE42" s="326"/>
      <c r="BF42" s="326"/>
      <c r="BG42" s="326"/>
      <c r="BH42" s="326"/>
      <c r="BI42" s="326"/>
      <c r="BJ42" s="326"/>
      <c r="BK42" s="326"/>
      <c r="BL42" s="326"/>
      <c r="BM42" s="326"/>
      <c r="BN42" s="326"/>
      <c r="BO42" s="326"/>
      <c r="BP42" s="326"/>
      <c r="BQ42" s="326"/>
      <c r="BR42" s="326"/>
      <c r="BS42" s="326"/>
      <c r="BT42" s="326"/>
      <c r="BU42" s="326"/>
      <c r="BV42" s="326"/>
      <c r="BW42" s="326"/>
    </row>
    <row r="43" customFormat="false" ht="16.5" hidden="false" customHeight="true" outlineLevel="0" collapsed="false">
      <c r="A43" s="349" t="s">
        <v>193</v>
      </c>
      <c r="B43" s="323" t="n">
        <v>6</v>
      </c>
      <c r="C43" s="323" t="n">
        <v>8.5</v>
      </c>
      <c r="D43" s="323" t="n">
        <v>16.75</v>
      </c>
      <c r="E43" s="323" t="n">
        <v>15.5</v>
      </c>
      <c r="F43" s="323" t="n">
        <v>8.25</v>
      </c>
      <c r="G43" s="323" t="n">
        <v>12.25</v>
      </c>
      <c r="H43" s="323" t="n">
        <v>19</v>
      </c>
      <c r="I43" s="323" t="n">
        <v>8.75</v>
      </c>
      <c r="J43" s="323" t="n">
        <v>11.75</v>
      </c>
      <c r="K43" s="323" t="n">
        <v>3</v>
      </c>
      <c r="L43" s="323" t="n">
        <v>11.5</v>
      </c>
      <c r="M43" s="323" t="n">
        <v>9.25</v>
      </c>
      <c r="N43" s="323" t="n">
        <v>17</v>
      </c>
      <c r="O43" s="323" t="n">
        <v>4</v>
      </c>
      <c r="P43" s="323" t="n">
        <v>6.25</v>
      </c>
      <c r="Q43" s="323" t="n">
        <v>5</v>
      </c>
      <c r="R43" s="323" t="n">
        <v>6</v>
      </c>
      <c r="S43" s="323" t="n">
        <v>14.75</v>
      </c>
      <c r="T43" s="323" t="n">
        <v>13</v>
      </c>
      <c r="U43" s="323" t="n">
        <v>14.75</v>
      </c>
      <c r="V43" s="323" t="n">
        <v>13.5</v>
      </c>
      <c r="W43" s="323" t="n">
        <v>5.5</v>
      </c>
      <c r="X43" s="323" t="n">
        <v>16.75</v>
      </c>
      <c r="Y43" s="323" t="n">
        <v>13.5</v>
      </c>
      <c r="Z43" s="323" t="n">
        <v>5</v>
      </c>
      <c r="AA43" s="323" t="n">
        <v>10</v>
      </c>
      <c r="AB43" s="323" t="n">
        <v>12.75</v>
      </c>
      <c r="AC43" s="323" t="n">
        <v>20</v>
      </c>
      <c r="AD43" s="323" t="n">
        <v>11</v>
      </c>
      <c r="AE43" s="323" t="n">
        <v>11.75</v>
      </c>
      <c r="AF43" s="323" t="n">
        <v>16.75</v>
      </c>
      <c r="AG43" s="323" t="n">
        <v>6.75</v>
      </c>
      <c r="AH43" s="323" t="n">
        <v>8.5</v>
      </c>
      <c r="AI43" s="323" t="n">
        <v>4</v>
      </c>
      <c r="AJ43" s="323" t="n">
        <v>5</v>
      </c>
      <c r="AK43" s="323" t="n">
        <v>4.5</v>
      </c>
      <c r="AL43" s="323" t="n">
        <v>7.75</v>
      </c>
      <c r="AM43" s="323" t="n">
        <v>8.5</v>
      </c>
      <c r="AN43" s="323" t="n">
        <v>6.75</v>
      </c>
      <c r="AO43" s="323" t="n">
        <v>5.25</v>
      </c>
      <c r="AP43" s="323" t="n">
        <v>20.25</v>
      </c>
      <c r="AQ43" s="323" t="n">
        <v>6.5</v>
      </c>
      <c r="AR43" s="323" t="n">
        <v>10</v>
      </c>
      <c r="AS43" s="323" t="n">
        <v>3.75</v>
      </c>
      <c r="AT43" s="323" t="n">
        <v>18</v>
      </c>
      <c r="AU43" s="323" t="n">
        <v>12.75</v>
      </c>
      <c r="AV43" s="323" t="n">
        <v>13.5</v>
      </c>
      <c r="AW43" s="323" t="n">
        <v>6.25</v>
      </c>
      <c r="AX43" s="323" t="n">
        <v>11.75</v>
      </c>
      <c r="AY43" s="323" t="n">
        <v>17.75</v>
      </c>
      <c r="AZ43" s="323"/>
      <c r="BA43" s="323"/>
      <c r="BB43" s="323"/>
      <c r="BC43" s="323"/>
      <c r="BD43" s="323"/>
      <c r="BE43" s="323"/>
      <c r="BF43" s="323"/>
      <c r="BG43" s="323"/>
      <c r="BH43" s="323"/>
      <c r="BI43" s="323"/>
      <c r="BJ43" s="323"/>
      <c r="BK43" s="323"/>
      <c r="BL43" s="323"/>
      <c r="BM43" s="323"/>
      <c r="BN43" s="323"/>
      <c r="BO43" s="323"/>
      <c r="BP43" s="323"/>
      <c r="BQ43" s="323"/>
      <c r="BR43" s="323"/>
      <c r="BS43" s="323"/>
      <c r="BT43" s="323"/>
      <c r="BU43" s="323"/>
      <c r="BV43" s="323"/>
      <c r="BW43" s="323"/>
    </row>
    <row r="44" customFormat="false" ht="16.5" hidden="false" customHeight="true" outlineLevel="0" collapsed="false">
      <c r="A44" s="350" t="s">
        <v>194</v>
      </c>
      <c r="B44" s="323" t="n">
        <v>76</v>
      </c>
      <c r="C44" s="323" t="n">
        <v>79.5</v>
      </c>
      <c r="D44" s="323" t="n">
        <v>57</v>
      </c>
      <c r="E44" s="323" t="n">
        <v>65.75</v>
      </c>
      <c r="F44" s="323" t="n">
        <v>75.5</v>
      </c>
      <c r="G44" s="323" t="n">
        <v>68</v>
      </c>
      <c r="H44" s="323" t="n">
        <v>67.5</v>
      </c>
      <c r="I44" s="323" t="n">
        <v>63.25</v>
      </c>
      <c r="J44" s="323" t="n">
        <v>51.75</v>
      </c>
      <c r="K44" s="323" t="n">
        <v>52</v>
      </c>
      <c r="L44" s="323" t="n">
        <v>64.25</v>
      </c>
      <c r="M44" s="323" t="n">
        <v>48.25</v>
      </c>
      <c r="N44" s="323" t="n">
        <v>65</v>
      </c>
      <c r="O44" s="323" t="n">
        <v>57.25</v>
      </c>
      <c r="P44" s="323" t="n">
        <v>62.5</v>
      </c>
      <c r="Q44" s="323" t="n">
        <v>60.5</v>
      </c>
      <c r="R44" s="323" t="n">
        <v>61.5</v>
      </c>
      <c r="S44" s="323" t="n">
        <v>67.75</v>
      </c>
      <c r="T44" s="323" t="n">
        <v>68.75</v>
      </c>
      <c r="U44" s="323" t="n">
        <v>52.25</v>
      </c>
      <c r="V44" s="323" t="n">
        <v>55.25</v>
      </c>
      <c r="W44" s="323" t="n">
        <v>66.5</v>
      </c>
      <c r="X44" s="323" t="n">
        <v>65</v>
      </c>
      <c r="Y44" s="323" t="n">
        <v>45</v>
      </c>
      <c r="Z44" s="323" t="n">
        <v>52.25</v>
      </c>
      <c r="AA44" s="323" t="n">
        <v>67.75</v>
      </c>
      <c r="AB44" s="323" t="n">
        <v>62</v>
      </c>
      <c r="AC44" s="323" t="n">
        <v>53</v>
      </c>
      <c r="AD44" s="323" t="n">
        <v>60.75</v>
      </c>
      <c r="AE44" s="323" t="n">
        <v>66.25</v>
      </c>
      <c r="AF44" s="323" t="n">
        <v>49.25</v>
      </c>
      <c r="AG44" s="323" t="n">
        <v>66.25</v>
      </c>
      <c r="AH44" s="323" t="n">
        <v>66.75</v>
      </c>
      <c r="AI44" s="323" t="n">
        <v>64</v>
      </c>
      <c r="AJ44" s="323" t="n">
        <v>50.5</v>
      </c>
      <c r="AK44" s="323" t="n">
        <v>59</v>
      </c>
      <c r="AL44" s="323" t="n">
        <v>73.25</v>
      </c>
      <c r="AM44" s="323" t="n">
        <v>62.25</v>
      </c>
      <c r="AN44" s="323" t="n">
        <v>57.5</v>
      </c>
      <c r="AO44" s="323" t="n">
        <v>41.25</v>
      </c>
      <c r="AP44" s="323" t="n">
        <v>53.25</v>
      </c>
      <c r="AQ44" s="323" t="n">
        <v>55</v>
      </c>
      <c r="AR44" s="323" t="n">
        <v>50.75</v>
      </c>
      <c r="AS44" s="323" t="n">
        <v>70.25</v>
      </c>
      <c r="AT44" s="323" t="n">
        <v>50.25</v>
      </c>
      <c r="AU44" s="323" t="n">
        <v>50.5</v>
      </c>
      <c r="AV44" s="323" t="n">
        <v>52</v>
      </c>
      <c r="AW44" s="323" t="n">
        <v>62.75</v>
      </c>
      <c r="AX44" s="323" t="n">
        <v>49</v>
      </c>
      <c r="AY44" s="323" t="n">
        <v>35.25</v>
      </c>
      <c r="AZ44" s="323"/>
      <c r="BA44" s="323"/>
      <c r="BB44" s="323"/>
      <c r="BC44" s="323"/>
      <c r="BD44" s="323"/>
      <c r="BE44" s="323"/>
      <c r="BF44" s="323"/>
      <c r="BG44" s="323"/>
      <c r="BH44" s="323"/>
      <c r="BI44" s="323"/>
      <c r="BJ44" s="323"/>
      <c r="BK44" s="323"/>
      <c r="BL44" s="323"/>
      <c r="BM44" s="323"/>
      <c r="BN44" s="323"/>
      <c r="BO44" s="323"/>
      <c r="BP44" s="323"/>
      <c r="BQ44" s="323"/>
      <c r="BR44" s="323"/>
      <c r="BS44" s="323"/>
      <c r="BT44" s="323"/>
      <c r="BU44" s="323"/>
      <c r="BV44" s="323"/>
      <c r="BW44" s="323"/>
    </row>
    <row r="45" customFormat="false" ht="16.5" hidden="false" customHeight="true" outlineLevel="0" collapsed="false">
      <c r="A45" s="337" t="s">
        <v>195</v>
      </c>
      <c r="B45" s="339"/>
      <c r="C45" s="339"/>
      <c r="D45" s="339"/>
      <c r="E45" s="339"/>
      <c r="F45" s="339"/>
      <c r="G45" s="339"/>
      <c r="H45" s="338"/>
      <c r="I45" s="339"/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  <c r="U45" s="339"/>
      <c r="V45" s="339"/>
      <c r="W45" s="339"/>
      <c r="X45" s="339"/>
      <c r="Y45" s="339"/>
      <c r="Z45" s="339"/>
      <c r="AA45" s="339"/>
      <c r="AB45" s="339"/>
      <c r="AC45" s="339"/>
      <c r="AD45" s="339"/>
      <c r="AE45" s="339"/>
      <c r="AF45" s="339"/>
      <c r="AG45" s="339"/>
      <c r="AH45" s="339"/>
      <c r="AI45" s="339"/>
      <c r="AJ45" s="339"/>
      <c r="AK45" s="339"/>
      <c r="AL45" s="339"/>
      <c r="AM45" s="339"/>
      <c r="AN45" s="339"/>
      <c r="AO45" s="339"/>
      <c r="AP45" s="339"/>
      <c r="AQ45" s="339"/>
      <c r="AR45" s="339"/>
      <c r="AS45" s="339"/>
      <c r="AT45" s="339"/>
      <c r="AU45" s="339"/>
      <c r="AV45" s="339"/>
      <c r="AW45" s="339"/>
      <c r="AX45" s="339"/>
      <c r="AY45" s="339"/>
      <c r="AZ45" s="339"/>
      <c r="BA45" s="339"/>
      <c r="BB45" s="339"/>
      <c r="BC45" s="339"/>
      <c r="BD45" s="339"/>
      <c r="BE45" s="339"/>
      <c r="BF45" s="339"/>
      <c r="BG45" s="339"/>
      <c r="BH45" s="339"/>
      <c r="BI45" s="339"/>
      <c r="BJ45" s="339"/>
      <c r="BK45" s="339"/>
      <c r="BL45" s="339"/>
      <c r="BM45" s="339"/>
      <c r="BN45" s="339"/>
      <c r="BO45" s="339"/>
      <c r="BP45" s="339"/>
      <c r="BQ45" s="339"/>
      <c r="BR45" s="339"/>
      <c r="BS45" s="339"/>
      <c r="BT45" s="339"/>
      <c r="BU45" s="339"/>
      <c r="BV45" s="339"/>
      <c r="BW45" s="339"/>
    </row>
    <row r="46" customFormat="false" ht="16.5" hidden="false" customHeight="true" outlineLevel="0" collapsed="false">
      <c r="A46" s="330" t="s">
        <v>196</v>
      </c>
      <c r="B46" s="323" t="n">
        <v>2.96875</v>
      </c>
      <c r="C46" s="323" t="n">
        <v>3</v>
      </c>
      <c r="D46" s="323" t="n">
        <v>2.83125</v>
      </c>
      <c r="E46" s="323" t="n">
        <v>2.71875</v>
      </c>
      <c r="F46" s="323" t="n">
        <v>2.75</v>
      </c>
      <c r="G46" s="323" t="n">
        <v>2.8625</v>
      </c>
      <c r="H46" s="323" t="n">
        <v>2.89375</v>
      </c>
      <c r="I46" s="323" t="n">
        <v>2.75</v>
      </c>
      <c r="J46" s="323" t="n">
        <v>2.60625</v>
      </c>
      <c r="K46" s="323" t="n">
        <v>2.3625</v>
      </c>
      <c r="L46" s="323" t="n">
        <v>2.85625</v>
      </c>
      <c r="M46" s="323" t="n">
        <v>2.75625</v>
      </c>
      <c r="N46" s="323" t="n">
        <v>2.79375</v>
      </c>
      <c r="O46" s="323" t="n">
        <v>2.7375</v>
      </c>
      <c r="P46" s="323" t="n">
        <v>2.63125</v>
      </c>
      <c r="Q46" s="323" t="n">
        <v>2.68125</v>
      </c>
      <c r="R46" s="323" t="n">
        <v>2.6625</v>
      </c>
      <c r="S46" s="323" t="n">
        <v>2.725</v>
      </c>
      <c r="T46" s="323" t="n">
        <v>2.64375</v>
      </c>
      <c r="U46" s="323" t="n">
        <v>2.45625</v>
      </c>
      <c r="V46" s="323" t="n">
        <v>2.4625</v>
      </c>
      <c r="W46" s="323" t="n">
        <v>2.5375</v>
      </c>
      <c r="X46" s="323" t="n">
        <v>2.69375</v>
      </c>
      <c r="Y46" s="323" t="n">
        <v>2.5</v>
      </c>
      <c r="Z46" s="323" t="n">
        <v>2.55</v>
      </c>
      <c r="AA46" s="323" t="n">
        <v>2.38125</v>
      </c>
      <c r="AB46" s="323" t="n">
        <v>2.43125</v>
      </c>
      <c r="AC46" s="323" t="n">
        <v>2.46875</v>
      </c>
      <c r="AD46" s="323" t="n">
        <v>2.56875</v>
      </c>
      <c r="AE46" s="323" t="n">
        <v>2.4875</v>
      </c>
      <c r="AF46" s="323" t="n">
        <v>2.51875</v>
      </c>
      <c r="AG46" s="323" t="n">
        <v>2.525</v>
      </c>
      <c r="AH46" s="323" t="n">
        <v>2.49375</v>
      </c>
      <c r="AI46" s="323" t="n">
        <v>2.36875</v>
      </c>
      <c r="AJ46" s="323" t="n">
        <v>2.4375</v>
      </c>
      <c r="AK46" s="323" t="n">
        <v>2.23125</v>
      </c>
      <c r="AL46" s="323" t="n">
        <v>2.575</v>
      </c>
      <c r="AM46" s="323" t="n">
        <v>2.38125</v>
      </c>
      <c r="AN46" s="323" t="n">
        <v>2.35625</v>
      </c>
      <c r="AO46" s="323" t="n">
        <v>2.31875</v>
      </c>
      <c r="AP46" s="323" t="n">
        <v>2.38125</v>
      </c>
      <c r="AQ46" s="323" t="n">
        <v>2.43125</v>
      </c>
      <c r="AR46" s="323" t="n">
        <v>2.35</v>
      </c>
      <c r="AS46" s="323" t="n">
        <v>2.36875</v>
      </c>
      <c r="AT46" s="323" t="n">
        <v>2.15625</v>
      </c>
      <c r="AU46" s="323" t="n">
        <v>2.275</v>
      </c>
      <c r="AV46" s="323" t="n">
        <v>2.3</v>
      </c>
      <c r="AW46" s="323" t="n">
        <v>2.3625</v>
      </c>
      <c r="AX46" s="323" t="n">
        <v>2.31875</v>
      </c>
      <c r="AY46" s="323" t="n">
        <v>2.16875</v>
      </c>
      <c r="AZ46" s="323"/>
      <c r="BA46" s="323"/>
      <c r="BB46" s="323"/>
      <c r="BC46" s="323"/>
      <c r="BD46" s="323"/>
      <c r="BE46" s="323"/>
      <c r="BF46" s="323"/>
      <c r="BG46" s="323"/>
      <c r="BH46" s="323"/>
      <c r="BI46" s="323"/>
      <c r="BJ46" s="323"/>
      <c r="BK46" s="323"/>
      <c r="BL46" s="323"/>
      <c r="BM46" s="323"/>
      <c r="BN46" s="323"/>
      <c r="BO46" s="323"/>
      <c r="BP46" s="323"/>
      <c r="BQ46" s="323"/>
      <c r="BR46" s="323"/>
      <c r="BS46" s="323"/>
      <c r="BT46" s="323"/>
      <c r="BU46" s="323"/>
      <c r="BV46" s="323"/>
      <c r="BW46" s="323"/>
    </row>
    <row r="47" customFormat="false" ht="16.5" hidden="false" customHeight="true" outlineLevel="0" collapsed="false">
      <c r="A47" s="330" t="s">
        <v>197</v>
      </c>
      <c r="B47" s="323" t="n">
        <v>2.73333333333333</v>
      </c>
      <c r="C47" s="323" t="n">
        <v>3.00862068965517</v>
      </c>
      <c r="D47" s="323" t="n">
        <v>2.58695652173913</v>
      </c>
      <c r="E47" s="323" t="n">
        <v>2.51724137931034</v>
      </c>
      <c r="F47" s="323" t="n">
        <v>2.625</v>
      </c>
      <c r="G47" s="323" t="n">
        <v>2.87931034482759</v>
      </c>
      <c r="H47" s="323" t="n">
        <v>2.73214285714286</v>
      </c>
      <c r="I47" s="323" t="n">
        <v>2.7037037037037</v>
      </c>
      <c r="J47" s="323" t="n">
        <v>2.56481481481482</v>
      </c>
      <c r="K47" s="323" t="n">
        <v>2.35714285714286</v>
      </c>
      <c r="L47" s="323" t="n">
        <v>2.78</v>
      </c>
      <c r="M47" s="323" t="n">
        <v>2.57142857142857</v>
      </c>
      <c r="N47" s="323" t="n">
        <v>2.65740740740741</v>
      </c>
      <c r="O47" s="323" t="n">
        <v>2.65625</v>
      </c>
      <c r="P47" s="323" t="n">
        <v>2.60344827586207</v>
      </c>
      <c r="Q47" s="323" t="n">
        <v>2.73333333333333</v>
      </c>
      <c r="R47" s="323" t="n">
        <v>2.80357142857143</v>
      </c>
      <c r="S47" s="323" t="n">
        <v>2.56034482758621</v>
      </c>
      <c r="T47" s="323" t="n">
        <v>2.5234375</v>
      </c>
      <c r="U47" s="323" t="n">
        <v>2.55</v>
      </c>
      <c r="V47" s="323" t="n">
        <v>2.30208333333333</v>
      </c>
      <c r="W47" s="323" t="n">
        <v>2.55555555555556</v>
      </c>
      <c r="X47" s="323" t="n">
        <v>2.72321428571429</v>
      </c>
      <c r="Y47" s="323" t="n">
        <v>2.39814814814815</v>
      </c>
      <c r="Z47" s="323" t="n">
        <v>2.69230769230769</v>
      </c>
      <c r="AA47" s="323" t="n">
        <v>2.4051724137931</v>
      </c>
      <c r="AB47" s="323" t="n">
        <v>2.44827586206897</v>
      </c>
      <c r="AC47" s="323" t="n">
        <v>2.34375</v>
      </c>
      <c r="AD47" s="323" t="n">
        <v>2.50862068965517</v>
      </c>
      <c r="AE47" s="323" t="n">
        <v>2.32575757575758</v>
      </c>
      <c r="AF47" s="323" t="n">
        <v>2.52</v>
      </c>
      <c r="AG47" s="323" t="n">
        <v>2.4921875</v>
      </c>
      <c r="AH47" s="323" t="n">
        <v>2.53448275862069</v>
      </c>
      <c r="AI47" s="323" t="n">
        <v>2.29166666666667</v>
      </c>
      <c r="AJ47" s="323" t="n">
        <v>2.375</v>
      </c>
      <c r="AK47" s="323" t="n">
        <v>2.37068965517241</v>
      </c>
      <c r="AL47" s="323" t="n">
        <v>2.53125</v>
      </c>
      <c r="AM47" s="323" t="n">
        <v>2.325</v>
      </c>
      <c r="AN47" s="323" t="n">
        <v>2.37096774193548</v>
      </c>
      <c r="AO47" s="323" t="n">
        <v>2.16379310344828</v>
      </c>
      <c r="AP47" s="323" t="n">
        <v>2.27678571428571</v>
      </c>
      <c r="AQ47" s="323" t="n">
        <v>2.47321428571429</v>
      </c>
      <c r="AR47" s="323" t="n">
        <v>2.29347826086957</v>
      </c>
      <c r="AS47" s="323" t="n">
        <v>2.3203125</v>
      </c>
      <c r="AT47" s="323" t="n">
        <v>1.99038461538462</v>
      </c>
      <c r="AU47" s="323" t="n">
        <v>2.17857142857143</v>
      </c>
      <c r="AV47" s="323" t="n">
        <v>2.25961538461538</v>
      </c>
      <c r="AW47" s="323" t="n">
        <v>2.21666666666667</v>
      </c>
      <c r="AX47" s="323" t="n">
        <v>2.20192307692308</v>
      </c>
      <c r="AY47" s="323" t="n">
        <v>2.04</v>
      </c>
      <c r="AZ47" s="323"/>
      <c r="BA47" s="323"/>
      <c r="BB47" s="323"/>
      <c r="BC47" s="323"/>
      <c r="BD47" s="323"/>
      <c r="BE47" s="323"/>
      <c r="BF47" s="323"/>
      <c r="BG47" s="323"/>
      <c r="BH47" s="323"/>
      <c r="BI47" s="323"/>
      <c r="BJ47" s="323"/>
      <c r="BK47" s="323"/>
      <c r="BL47" s="323"/>
      <c r="BM47" s="323"/>
      <c r="BN47" s="323"/>
      <c r="BO47" s="323"/>
      <c r="BP47" s="323"/>
      <c r="BQ47" s="323"/>
      <c r="BR47" s="323"/>
      <c r="BS47" s="323"/>
      <c r="BT47" s="323"/>
      <c r="BU47" s="323"/>
      <c r="BV47" s="323"/>
      <c r="BW47" s="323"/>
    </row>
    <row r="48" customFormat="false" ht="16.5" hidden="false" customHeight="true" outlineLevel="0" collapsed="false">
      <c r="A48" s="330" t="s">
        <v>198</v>
      </c>
      <c r="B48" s="323" t="n">
        <v>3.675</v>
      </c>
      <c r="C48" s="323" t="n">
        <v>2.97727272727273</v>
      </c>
      <c r="D48" s="323" t="n">
        <v>3.16176470588235</v>
      </c>
      <c r="E48" s="323" t="n">
        <v>3.25</v>
      </c>
      <c r="F48" s="323" t="n">
        <v>3.25</v>
      </c>
      <c r="G48" s="323" t="n">
        <v>2.81818181818182</v>
      </c>
      <c r="H48" s="323" t="n">
        <v>3.27083333333333</v>
      </c>
      <c r="I48" s="323" t="n">
        <v>2.84615384615385</v>
      </c>
      <c r="J48" s="323" t="n">
        <v>2.69230769230769</v>
      </c>
      <c r="K48" s="323" t="n">
        <v>2.375</v>
      </c>
      <c r="L48" s="323" t="n">
        <v>2.98333333333333</v>
      </c>
      <c r="M48" s="323" t="n">
        <v>3.1875</v>
      </c>
      <c r="N48" s="323" t="n">
        <v>3.07692307692308</v>
      </c>
      <c r="O48" s="323" t="n">
        <v>2.859375</v>
      </c>
      <c r="P48" s="323" t="n">
        <v>2.70454545454545</v>
      </c>
      <c r="Q48" s="323" t="n">
        <v>2.525</v>
      </c>
      <c r="R48" s="323" t="n">
        <v>2.33333333333333</v>
      </c>
      <c r="S48" s="323" t="n">
        <v>3.15909090909091</v>
      </c>
      <c r="T48" s="323" t="n">
        <v>3.125</v>
      </c>
      <c r="U48" s="323" t="n">
        <v>2.3</v>
      </c>
      <c r="V48" s="323" t="n">
        <v>2.703125</v>
      </c>
      <c r="W48" s="323" t="n">
        <v>2.5</v>
      </c>
      <c r="X48" s="323" t="n">
        <v>2.625</v>
      </c>
      <c r="Y48" s="323" t="n">
        <v>2.71153846153846</v>
      </c>
      <c r="Z48" s="323" t="n">
        <v>2.28571428571429</v>
      </c>
      <c r="AA48" s="323" t="n">
        <v>2.31818181818182</v>
      </c>
      <c r="AB48" s="323" t="n">
        <v>2.38636363636364</v>
      </c>
      <c r="AC48" s="323" t="n">
        <v>2.65625</v>
      </c>
      <c r="AD48" s="323" t="n">
        <v>2.72727272727273</v>
      </c>
      <c r="AE48" s="323" t="n">
        <v>3.25</v>
      </c>
      <c r="AF48" s="323" t="n">
        <v>2.51666666666667</v>
      </c>
      <c r="AG48" s="323" t="n">
        <v>2.65625</v>
      </c>
      <c r="AH48" s="323" t="n">
        <v>2.38636363636364</v>
      </c>
      <c r="AI48" s="323" t="n">
        <v>2.6</v>
      </c>
      <c r="AJ48" s="323" t="n">
        <v>2.55357142857143</v>
      </c>
      <c r="AK48" s="323" t="n">
        <v>1.86363636363636</v>
      </c>
      <c r="AL48" s="323" t="n">
        <v>2.75</v>
      </c>
      <c r="AM48" s="323" t="n">
        <v>2.55</v>
      </c>
      <c r="AN48" s="323" t="n">
        <v>2.30555555555556</v>
      </c>
      <c r="AO48" s="323" t="n">
        <v>2.72727272727273</v>
      </c>
      <c r="AP48" s="323" t="n">
        <v>2.625</v>
      </c>
      <c r="AQ48" s="323" t="n">
        <v>2.33333333333333</v>
      </c>
      <c r="AR48" s="323" t="n">
        <v>2.42647058823529</v>
      </c>
      <c r="AS48" s="323" t="n">
        <v>2.5625</v>
      </c>
      <c r="AT48" s="323" t="n">
        <v>2.46428571428571</v>
      </c>
      <c r="AU48" s="323" t="n">
        <v>2.5</v>
      </c>
      <c r="AV48" s="323" t="n">
        <v>2.375</v>
      </c>
      <c r="AW48" s="323" t="n">
        <v>2.8</v>
      </c>
      <c r="AX48" s="323" t="n">
        <v>2.53571428571429</v>
      </c>
      <c r="AY48" s="323" t="n">
        <v>2.38333333333333</v>
      </c>
      <c r="AZ48" s="323"/>
      <c r="BA48" s="323"/>
      <c r="BB48" s="323"/>
      <c r="BC48" s="323"/>
      <c r="BD48" s="323"/>
      <c r="BE48" s="323"/>
      <c r="BF48" s="323"/>
      <c r="BG48" s="323"/>
      <c r="BH48" s="323"/>
      <c r="BI48" s="323"/>
      <c r="BJ48" s="323"/>
      <c r="BK48" s="323"/>
      <c r="BL48" s="323"/>
      <c r="BM48" s="323"/>
      <c r="BN48" s="323"/>
      <c r="BO48" s="323"/>
      <c r="BP48" s="323"/>
      <c r="BQ48" s="323"/>
      <c r="BR48" s="323"/>
      <c r="BS48" s="323"/>
      <c r="BT48" s="323"/>
      <c r="BU48" s="323"/>
      <c r="BV48" s="323"/>
      <c r="BW48" s="323"/>
    </row>
    <row r="49" customFormat="false" ht="16.5" hidden="false" customHeight="true" outlineLevel="0" collapsed="false">
      <c r="A49" s="347" t="s">
        <v>199</v>
      </c>
      <c r="B49" s="323" t="n">
        <v>3.84375</v>
      </c>
      <c r="C49" s="323" t="n">
        <v>3.03125</v>
      </c>
      <c r="D49" s="323" t="n">
        <v>3.08333333333333</v>
      </c>
      <c r="E49" s="323" t="n">
        <v>3.375</v>
      </c>
      <c r="F49" s="323" t="n">
        <v>2.95833333333333</v>
      </c>
      <c r="G49" s="323" t="n">
        <v>2.67857142857143</v>
      </c>
      <c r="H49" s="323" t="n">
        <v>2.89285714285714</v>
      </c>
      <c r="I49" s="323" t="n">
        <v>2.825</v>
      </c>
      <c r="J49" s="323" t="n">
        <v>2.90625</v>
      </c>
      <c r="K49" s="323" t="n">
        <v>2.55</v>
      </c>
      <c r="L49" s="323" t="n">
        <v>3.02272727272727</v>
      </c>
      <c r="M49" s="323" t="n">
        <v>3.22222222222222</v>
      </c>
      <c r="N49" s="323" t="n">
        <v>2.875</v>
      </c>
      <c r="O49" s="323" t="n">
        <v>2.98214285714286</v>
      </c>
      <c r="P49" s="323" t="n">
        <v>2.9375</v>
      </c>
      <c r="Q49" s="323" t="n">
        <v>2.89285714285714</v>
      </c>
      <c r="R49" s="323" t="n">
        <v>2.44444444444444</v>
      </c>
      <c r="S49" s="323" t="n">
        <v>2.85714285714286</v>
      </c>
      <c r="T49" s="323" t="n">
        <v>3</v>
      </c>
      <c r="U49" s="323" t="n">
        <v>2.46875</v>
      </c>
      <c r="V49" s="323" t="n">
        <v>2.70454545454545</v>
      </c>
      <c r="W49" s="323" t="n">
        <v>2.45454545454545</v>
      </c>
      <c r="X49" s="323" t="n">
        <v>2.45833333333333</v>
      </c>
      <c r="Y49" s="323" t="n">
        <v>2.71875</v>
      </c>
      <c r="Z49" s="323" t="n">
        <v>2.7</v>
      </c>
      <c r="AA49" s="323" t="n">
        <v>2.58333333333333</v>
      </c>
      <c r="AB49" s="323" t="n">
        <v>2.25</v>
      </c>
      <c r="AC49" s="323" t="n">
        <v>2.5</v>
      </c>
      <c r="AD49" s="323" t="n">
        <v>2.71428571428571</v>
      </c>
      <c r="AE49" s="323" t="n">
        <v>2.75</v>
      </c>
      <c r="AF49" s="323" t="n">
        <v>2.33333333333333</v>
      </c>
      <c r="AG49" s="323" t="n">
        <v>2.41666666666667</v>
      </c>
      <c r="AH49" s="323" t="n">
        <v>2.21875</v>
      </c>
      <c r="AI49" s="323" t="n">
        <v>2.75</v>
      </c>
      <c r="AJ49" s="323" t="n">
        <v>2.5625</v>
      </c>
      <c r="AK49" s="323" t="n">
        <v>2.28571428571429</v>
      </c>
      <c r="AL49" s="323" t="n">
        <v>2.85</v>
      </c>
      <c r="AM49" s="323" t="n">
        <v>2.42857142857143</v>
      </c>
      <c r="AN49" s="323" t="n">
        <v>2.33333333333333</v>
      </c>
      <c r="AO49" s="323" t="n">
        <v>2.75</v>
      </c>
      <c r="AP49" s="323" t="n">
        <v>2.8125</v>
      </c>
      <c r="AQ49" s="323" t="n">
        <v>2.38888888888889</v>
      </c>
      <c r="AR49" s="323" t="n">
        <v>2.23214285714286</v>
      </c>
      <c r="AS49" s="323" t="n">
        <v>2.79166666666667</v>
      </c>
      <c r="AT49" s="323" t="n">
        <v>2.35714285714286</v>
      </c>
      <c r="AU49" s="323" t="n">
        <v>2.875</v>
      </c>
      <c r="AV49" s="323" t="n">
        <v>2.82142857142857</v>
      </c>
      <c r="AW49" s="323" t="n">
        <v>2.71875</v>
      </c>
      <c r="AX49" s="323" t="n">
        <v>2.63888888888889</v>
      </c>
      <c r="AY49" s="323" t="n">
        <v>2.25</v>
      </c>
      <c r="AZ49" s="323"/>
      <c r="BA49" s="323"/>
      <c r="BB49" s="323"/>
      <c r="BC49" s="323"/>
      <c r="BD49" s="323"/>
      <c r="BE49" s="323"/>
      <c r="BF49" s="323"/>
      <c r="BG49" s="323"/>
      <c r="BH49" s="323"/>
      <c r="BI49" s="323"/>
      <c r="BJ49" s="323"/>
      <c r="BK49" s="323"/>
      <c r="BL49" s="323"/>
      <c r="BM49" s="323"/>
      <c r="BN49" s="323"/>
      <c r="BO49" s="323"/>
      <c r="BP49" s="323"/>
      <c r="BQ49" s="323"/>
      <c r="BR49" s="323"/>
      <c r="BS49" s="323"/>
      <c r="BT49" s="323"/>
      <c r="BU49" s="323"/>
      <c r="BV49" s="323"/>
      <c r="BW49" s="323"/>
    </row>
    <row r="50" customFormat="false" ht="16.5" hidden="false" customHeight="true" outlineLevel="0" collapsed="false">
      <c r="A50" s="344" t="s">
        <v>200</v>
      </c>
      <c r="B50" s="323" t="n">
        <v>3</v>
      </c>
      <c r="C50" s="323" t="n">
        <v>2.58333333333333</v>
      </c>
      <c r="D50" s="323" t="n">
        <v>2.5</v>
      </c>
      <c r="E50" s="323" t="n">
        <v>2.41666666666667</v>
      </c>
      <c r="F50" s="323" t="n">
        <v>2.83333333333333</v>
      </c>
      <c r="G50" s="323" t="n">
        <v>3.1</v>
      </c>
      <c r="H50" s="323" t="n">
        <v>3</v>
      </c>
      <c r="I50" s="323" t="n">
        <v>3.25</v>
      </c>
      <c r="J50" s="323" t="n">
        <v>2.5</v>
      </c>
      <c r="K50" s="323" t="n">
        <v>2.8</v>
      </c>
      <c r="L50" s="323" t="n">
        <v>2.625</v>
      </c>
      <c r="M50" s="323" t="n">
        <v>2.63888888888889</v>
      </c>
      <c r="N50" s="323" t="n">
        <v>3.375</v>
      </c>
      <c r="O50" s="323" t="n">
        <v>3.25</v>
      </c>
      <c r="P50" s="323" t="n">
        <v>2.6</v>
      </c>
      <c r="Q50" s="323" t="n">
        <v>3.07142857142857</v>
      </c>
      <c r="R50" s="323" t="n">
        <v>2.83333333333333</v>
      </c>
      <c r="S50" s="323" t="n">
        <v>3.25</v>
      </c>
      <c r="T50" s="323" t="n">
        <v>3</v>
      </c>
      <c r="U50" s="323" t="n">
        <v>2.88</v>
      </c>
      <c r="V50" s="323" t="n">
        <v>0</v>
      </c>
      <c r="W50" s="323" t="n">
        <v>1.25</v>
      </c>
      <c r="X50" s="323" t="n">
        <v>2.8125</v>
      </c>
      <c r="Y50" s="323" t="n">
        <v>2.82142857142857</v>
      </c>
      <c r="Z50" s="323" t="n">
        <v>2.95833333333333</v>
      </c>
      <c r="AA50" s="323" t="n">
        <v>2</v>
      </c>
      <c r="AB50" s="323" t="n">
        <v>2.25</v>
      </c>
      <c r="AC50" s="323" t="n">
        <v>3.25</v>
      </c>
      <c r="AD50" s="323" t="n">
        <v>3</v>
      </c>
      <c r="AE50" s="323" t="n">
        <v>2.625</v>
      </c>
      <c r="AF50" s="323" t="n">
        <v>2.75</v>
      </c>
      <c r="AG50" s="323" t="n">
        <v>2.25</v>
      </c>
      <c r="AH50" s="323" t="n">
        <v>2.25</v>
      </c>
      <c r="AI50" s="323" t="n">
        <v>1.1875</v>
      </c>
      <c r="AJ50" s="323" t="n">
        <v>2.25</v>
      </c>
      <c r="AK50" s="323" t="n">
        <v>2.4375</v>
      </c>
      <c r="AL50" s="323" t="n">
        <v>2.58333333333333</v>
      </c>
      <c r="AM50" s="323" t="n">
        <v>1.5</v>
      </c>
      <c r="AN50" s="323" t="n">
        <v>2.28571428571429</v>
      </c>
      <c r="AO50" s="323" t="n">
        <v>2.38888888888889</v>
      </c>
      <c r="AP50" s="323" t="n">
        <v>2.625</v>
      </c>
      <c r="AQ50" s="323" t="n">
        <v>2.375</v>
      </c>
      <c r="AR50" s="323" t="n">
        <v>2</v>
      </c>
      <c r="AS50" s="323" t="n">
        <v>4</v>
      </c>
      <c r="AT50" s="323" t="n">
        <v>0.75</v>
      </c>
      <c r="AU50" s="323" t="n">
        <v>1.75</v>
      </c>
      <c r="AV50" s="323" t="n">
        <v>3.375</v>
      </c>
      <c r="AW50" s="323" t="n">
        <v>1.25</v>
      </c>
      <c r="AX50" s="323" t="n">
        <v>2.75</v>
      </c>
      <c r="AY50" s="323" t="n">
        <v>1.96875</v>
      </c>
      <c r="AZ50" s="323"/>
      <c r="BA50" s="323"/>
      <c r="BB50" s="323"/>
      <c r="BC50" s="323"/>
      <c r="BD50" s="323"/>
      <c r="BE50" s="323"/>
      <c r="BF50" s="323"/>
      <c r="BG50" s="323"/>
      <c r="BH50" s="323"/>
      <c r="BI50" s="323"/>
      <c r="BJ50" s="323"/>
      <c r="BK50" s="323"/>
      <c r="BL50" s="323"/>
      <c r="BM50" s="323"/>
      <c r="BN50" s="323"/>
      <c r="BO50" s="323"/>
      <c r="BP50" s="323"/>
      <c r="BQ50" s="323"/>
      <c r="BR50" s="323"/>
      <c r="BS50" s="323"/>
      <c r="BT50" s="323"/>
      <c r="BU50" s="323"/>
      <c r="BV50" s="323"/>
      <c r="BW50" s="323"/>
    </row>
    <row r="51" customFormat="false" ht="16.5" hidden="false" customHeight="true" outlineLevel="0" collapsed="false">
      <c r="A51" s="349" t="s">
        <v>201</v>
      </c>
      <c r="B51" s="323" t="n">
        <v>3</v>
      </c>
      <c r="C51" s="323" t="n">
        <v>2.83333333333333</v>
      </c>
      <c r="D51" s="323" t="n">
        <v>3.35</v>
      </c>
      <c r="E51" s="323" t="n">
        <v>3.1</v>
      </c>
      <c r="F51" s="323" t="n">
        <v>4.125</v>
      </c>
      <c r="G51" s="323" t="n">
        <v>3.0625</v>
      </c>
      <c r="H51" s="323" t="n">
        <v>3.8</v>
      </c>
      <c r="I51" s="323" t="n">
        <v>2.91666666666667</v>
      </c>
      <c r="J51" s="323" t="n">
        <v>2.35</v>
      </c>
      <c r="K51" s="323" t="n">
        <v>1.5</v>
      </c>
      <c r="L51" s="323" t="n">
        <v>2.875</v>
      </c>
      <c r="M51" s="323" t="n">
        <v>3.08333333333333</v>
      </c>
      <c r="N51" s="323" t="n">
        <v>3.4</v>
      </c>
      <c r="O51" s="323" t="n">
        <v>2</v>
      </c>
      <c r="P51" s="323" t="n">
        <v>2.08333333333333</v>
      </c>
      <c r="Q51" s="323" t="n">
        <v>1.66666666666667</v>
      </c>
      <c r="R51" s="323" t="n">
        <v>2</v>
      </c>
      <c r="S51" s="323" t="n">
        <v>3.6875</v>
      </c>
      <c r="T51" s="323" t="n">
        <v>3.25</v>
      </c>
      <c r="U51" s="323" t="n">
        <v>2.10714285714286</v>
      </c>
      <c r="V51" s="323" t="n">
        <v>2.7</v>
      </c>
      <c r="W51" s="323" t="n">
        <v>2.75</v>
      </c>
      <c r="X51" s="323" t="n">
        <v>2.79166666666667</v>
      </c>
      <c r="Y51" s="323" t="n">
        <v>2.7</v>
      </c>
      <c r="Z51" s="323" t="n">
        <v>1.25</v>
      </c>
      <c r="AA51" s="323" t="n">
        <v>2</v>
      </c>
      <c r="AB51" s="323" t="n">
        <v>2.55</v>
      </c>
      <c r="AC51" s="323" t="n">
        <v>2.85714285714286</v>
      </c>
      <c r="AD51" s="323" t="n">
        <v>2.75</v>
      </c>
      <c r="AE51" s="323" t="n">
        <v>3.91666666666667</v>
      </c>
      <c r="AF51" s="323" t="n">
        <v>2.79166666666667</v>
      </c>
      <c r="AG51" s="323" t="n">
        <v>3.375</v>
      </c>
      <c r="AH51" s="323" t="n">
        <v>2.83333333333333</v>
      </c>
      <c r="AI51" s="323" t="n">
        <v>2</v>
      </c>
      <c r="AJ51" s="323" t="n">
        <v>2.5</v>
      </c>
      <c r="AK51" s="323" t="n">
        <v>1.125</v>
      </c>
      <c r="AL51" s="323" t="n">
        <v>2.58333333333333</v>
      </c>
      <c r="AM51" s="323" t="n">
        <v>2.83333333333333</v>
      </c>
      <c r="AN51" s="323" t="n">
        <v>2.25</v>
      </c>
      <c r="AO51" s="323" t="n">
        <v>2.625</v>
      </c>
      <c r="AP51" s="323" t="n">
        <v>2.53125</v>
      </c>
      <c r="AQ51" s="323" t="n">
        <v>2.16666666666667</v>
      </c>
      <c r="AR51" s="323" t="n">
        <v>3.33333333333333</v>
      </c>
      <c r="AS51" s="323" t="n">
        <v>1.875</v>
      </c>
      <c r="AT51" s="323" t="n">
        <v>2.57142857142857</v>
      </c>
      <c r="AU51" s="323" t="n">
        <v>2.125</v>
      </c>
      <c r="AV51" s="323" t="n">
        <v>1.92857142857143</v>
      </c>
      <c r="AW51" s="323" t="n">
        <v>3.125</v>
      </c>
      <c r="AX51" s="323" t="n">
        <v>2.35</v>
      </c>
      <c r="AY51" s="323" t="n">
        <v>2.53571428571429</v>
      </c>
      <c r="AZ51" s="323"/>
      <c r="BA51" s="323"/>
      <c r="BB51" s="323"/>
      <c r="BC51" s="323"/>
      <c r="BD51" s="323"/>
      <c r="BE51" s="323"/>
      <c r="BF51" s="323"/>
      <c r="BG51" s="323"/>
      <c r="BH51" s="323"/>
      <c r="BI51" s="323"/>
      <c r="BJ51" s="323"/>
      <c r="BK51" s="323"/>
      <c r="BL51" s="323"/>
      <c r="BM51" s="323"/>
      <c r="BN51" s="323"/>
      <c r="BO51" s="323"/>
      <c r="BP51" s="323"/>
      <c r="BQ51" s="323"/>
      <c r="BR51" s="323"/>
      <c r="BS51" s="323"/>
      <c r="BT51" s="323"/>
      <c r="BU51" s="323"/>
      <c r="BV51" s="323"/>
      <c r="BW51" s="323"/>
    </row>
    <row r="52" customFormat="false" ht="16.5" hidden="false" customHeight="true" outlineLevel="0" collapsed="false">
      <c r="A52" s="350" t="s">
        <v>202</v>
      </c>
      <c r="B52" s="323" t="n">
        <v>2.71428571428571</v>
      </c>
      <c r="C52" s="323" t="n">
        <v>3.05769230769231</v>
      </c>
      <c r="D52" s="323" t="n">
        <v>2.59090909090909</v>
      </c>
      <c r="E52" s="323" t="n">
        <v>2.52884615384615</v>
      </c>
      <c r="F52" s="323" t="n">
        <v>2.60344827586207</v>
      </c>
      <c r="G52" s="323" t="n">
        <v>2.83333333333333</v>
      </c>
      <c r="H52" s="323" t="n">
        <v>2.7</v>
      </c>
      <c r="I52" s="323" t="n">
        <v>2.63541666666667</v>
      </c>
      <c r="J52" s="323" t="n">
        <v>2.5875</v>
      </c>
      <c r="K52" s="323" t="n">
        <v>2.26086956521739</v>
      </c>
      <c r="L52" s="323" t="n">
        <v>2.79347826086957</v>
      </c>
      <c r="M52" s="323" t="n">
        <v>2.53947368421053</v>
      </c>
      <c r="N52" s="323" t="n">
        <v>2.6</v>
      </c>
      <c r="O52" s="323" t="n">
        <v>2.60227272727273</v>
      </c>
      <c r="P52" s="323" t="n">
        <v>2.6</v>
      </c>
      <c r="Q52" s="323" t="n">
        <v>2.6304347826087</v>
      </c>
      <c r="R52" s="323" t="n">
        <v>2.79545454545455</v>
      </c>
      <c r="S52" s="323" t="n">
        <v>2.50925925925926</v>
      </c>
      <c r="T52" s="323" t="n">
        <v>2.45535714285714</v>
      </c>
      <c r="U52" s="323" t="n">
        <v>2.49</v>
      </c>
      <c r="V52" s="323" t="n">
        <v>2.51136363636364</v>
      </c>
      <c r="W52" s="323" t="n">
        <v>2.66</v>
      </c>
      <c r="X52" s="323" t="n">
        <v>2.70833333333333</v>
      </c>
      <c r="Y52" s="323" t="n">
        <v>2.25</v>
      </c>
      <c r="Z52" s="323" t="n">
        <v>2.6125</v>
      </c>
      <c r="AA52" s="323" t="n">
        <v>2.41964285714286</v>
      </c>
      <c r="AB52" s="323" t="n">
        <v>2.48</v>
      </c>
      <c r="AC52" s="323" t="n">
        <v>2.30434782608696</v>
      </c>
      <c r="AD52" s="323" t="n">
        <v>2.43</v>
      </c>
      <c r="AE52" s="323" t="n">
        <v>2.28448275862069</v>
      </c>
      <c r="AF52" s="323" t="n">
        <v>2.4625</v>
      </c>
      <c r="AG52" s="323" t="n">
        <v>2.54807692307692</v>
      </c>
      <c r="AH52" s="323" t="n">
        <v>2.56730769230769</v>
      </c>
      <c r="AI52" s="323" t="n">
        <v>2.46153846153846</v>
      </c>
      <c r="AJ52" s="323" t="n">
        <v>2.4047619047619</v>
      </c>
      <c r="AK52" s="323" t="n">
        <v>2.36</v>
      </c>
      <c r="AL52" s="323" t="n">
        <v>2.52586206896552</v>
      </c>
      <c r="AM52" s="323" t="n">
        <v>2.49</v>
      </c>
      <c r="AN52" s="323" t="n">
        <v>2.39583333333333</v>
      </c>
      <c r="AO52" s="323" t="n">
        <v>2.0625</v>
      </c>
      <c r="AP52" s="323" t="n">
        <v>2.21875</v>
      </c>
      <c r="AQ52" s="323" t="n">
        <v>2.5</v>
      </c>
      <c r="AR52" s="323" t="n">
        <v>2.30681818181818</v>
      </c>
      <c r="AS52" s="323" t="n">
        <v>2.26612903225806</v>
      </c>
      <c r="AT52" s="323" t="n">
        <v>2.09375</v>
      </c>
      <c r="AU52" s="323" t="n">
        <v>2.29545454545455</v>
      </c>
      <c r="AV52" s="323" t="n">
        <v>2.16666666666667</v>
      </c>
      <c r="AW52" s="323" t="n">
        <v>2.32407407407407</v>
      </c>
      <c r="AX52" s="323" t="n">
        <v>2.1304347826087</v>
      </c>
      <c r="AY52" s="323" t="n">
        <v>2.07352941176471</v>
      </c>
      <c r="AZ52" s="323"/>
      <c r="BA52" s="323"/>
      <c r="BB52" s="323"/>
      <c r="BC52" s="323"/>
      <c r="BD52" s="323"/>
      <c r="BE52" s="323"/>
      <c r="BF52" s="323"/>
      <c r="BG52" s="323"/>
      <c r="BH52" s="323"/>
      <c r="BI52" s="323"/>
      <c r="BJ52" s="323"/>
      <c r="BK52" s="323"/>
      <c r="BL52" s="323"/>
      <c r="BM52" s="323"/>
      <c r="BN52" s="323"/>
      <c r="BO52" s="323"/>
      <c r="BP52" s="323"/>
      <c r="BQ52" s="323"/>
      <c r="BR52" s="323"/>
      <c r="BS52" s="323"/>
      <c r="BT52" s="323"/>
      <c r="BU52" s="323"/>
      <c r="BV52" s="323"/>
      <c r="BW52" s="323"/>
    </row>
    <row r="53" customFormat="false" ht="15" hidden="false" customHeight="false" outlineLevel="0" collapsed="false">
      <c r="A53" s="351" t="s">
        <v>203</v>
      </c>
      <c r="B53" s="351" t="n">
        <v>0</v>
      </c>
      <c r="C53" s="351" t="n">
        <v>0</v>
      </c>
      <c r="D53" s="351" t="n">
        <v>1</v>
      </c>
      <c r="E53" s="351" t="n">
        <v>0</v>
      </c>
      <c r="F53" s="351" t="n">
        <v>0</v>
      </c>
      <c r="G53" s="351" t="n">
        <v>0</v>
      </c>
      <c r="H53" s="351" t="n">
        <v>0</v>
      </c>
      <c r="I53" s="351" t="n">
        <v>0</v>
      </c>
      <c r="J53" s="351" t="n">
        <v>0</v>
      </c>
      <c r="K53" s="351" t="n">
        <v>0</v>
      </c>
      <c r="L53" s="351" t="n">
        <v>0</v>
      </c>
      <c r="M53" s="351" t="n">
        <v>0</v>
      </c>
      <c r="N53" s="351" t="n">
        <v>0</v>
      </c>
      <c r="O53" s="351" t="n">
        <v>0</v>
      </c>
      <c r="P53" s="351" t="n">
        <v>0</v>
      </c>
      <c r="Q53" s="351" t="n">
        <v>0</v>
      </c>
      <c r="R53" s="351" t="n">
        <v>0</v>
      </c>
      <c r="S53" s="351" t="n">
        <v>0</v>
      </c>
      <c r="T53" s="351" t="n">
        <v>0</v>
      </c>
      <c r="U53" s="351" t="n">
        <v>0</v>
      </c>
      <c r="V53" s="351" t="n">
        <v>0</v>
      </c>
      <c r="W53" s="351" t="n">
        <v>0</v>
      </c>
      <c r="X53" s="351" t="n">
        <v>0</v>
      </c>
      <c r="Y53" s="351" t="n">
        <v>0</v>
      </c>
      <c r="Z53" s="351" t="n">
        <v>0</v>
      </c>
      <c r="AA53" s="351" t="n">
        <v>0</v>
      </c>
      <c r="AB53" s="351" t="n">
        <v>0</v>
      </c>
      <c r="AC53" s="351" t="n">
        <v>0</v>
      </c>
      <c r="AD53" s="351" t="n">
        <v>0</v>
      </c>
      <c r="AE53" s="351" t="n">
        <v>0</v>
      </c>
      <c r="AF53" s="351" t="n">
        <v>0</v>
      </c>
      <c r="AG53" s="351" t="n">
        <v>0</v>
      </c>
      <c r="AH53" s="351" t="n">
        <v>0</v>
      </c>
      <c r="AI53" s="351" t="n">
        <v>0</v>
      </c>
      <c r="AJ53" s="351" t="n">
        <v>0</v>
      </c>
      <c r="AK53" s="351" t="n">
        <v>1</v>
      </c>
      <c r="AL53" s="351" t="n">
        <v>0</v>
      </c>
      <c r="AM53" s="351" t="n">
        <v>0</v>
      </c>
      <c r="AN53" s="351" t="n">
        <v>0</v>
      </c>
      <c r="AO53" s="351" t="n">
        <v>0</v>
      </c>
      <c r="AP53" s="351" t="n">
        <v>0</v>
      </c>
      <c r="AQ53" s="351" t="n">
        <v>0</v>
      </c>
      <c r="AR53" s="351" t="n">
        <v>0</v>
      </c>
      <c r="AS53" s="351" t="n">
        <v>0</v>
      </c>
      <c r="AT53" s="351" t="n">
        <v>0</v>
      </c>
      <c r="AU53" s="351" t="n">
        <v>1</v>
      </c>
      <c r="AV53" s="351" t="n">
        <v>0</v>
      </c>
      <c r="AW53" s="351" t="n">
        <v>0</v>
      </c>
      <c r="AX53" s="351" t="n">
        <v>0</v>
      </c>
      <c r="AY53" s="351" t="n">
        <v>1</v>
      </c>
    </row>
    <row r="54" customFormat="false" ht="15" hidden="false" customHeight="false" outlineLevel="0" collapsed="false">
      <c r="A54" s="351" t="s">
        <v>204</v>
      </c>
      <c r="B54" s="351" t="n">
        <v>3</v>
      </c>
      <c r="C54" s="351" t="n">
        <v>5</v>
      </c>
      <c r="D54" s="351" t="n">
        <v>3</v>
      </c>
      <c r="E54" s="351" t="n">
        <v>3</v>
      </c>
      <c r="F54" s="351" t="n">
        <v>1</v>
      </c>
      <c r="G54" s="351" t="n">
        <v>3</v>
      </c>
      <c r="H54" s="351" t="n">
        <v>1</v>
      </c>
      <c r="I54" s="351" t="n">
        <v>0</v>
      </c>
      <c r="J54" s="351" t="n">
        <v>0</v>
      </c>
      <c r="K54" s="351" t="n">
        <v>0</v>
      </c>
      <c r="L54" s="351" t="n">
        <v>5</v>
      </c>
      <c r="M54" s="351" t="n">
        <v>1</v>
      </c>
      <c r="N54" s="351" t="n">
        <v>4</v>
      </c>
      <c r="O54" s="351" t="n">
        <v>0</v>
      </c>
      <c r="P54" s="351" t="n">
        <v>2</v>
      </c>
      <c r="Q54" s="351" t="n">
        <v>0</v>
      </c>
      <c r="R54" s="351" t="n">
        <v>1</v>
      </c>
      <c r="S54" s="351" t="n">
        <v>0</v>
      </c>
      <c r="T54" s="351" t="n">
        <v>0</v>
      </c>
      <c r="U54" s="351" t="n">
        <v>0</v>
      </c>
      <c r="V54" s="351" t="n">
        <v>1</v>
      </c>
      <c r="W54" s="351" t="n">
        <v>0</v>
      </c>
      <c r="X54" s="351" t="n">
        <v>2</v>
      </c>
      <c r="Y54" s="351" t="n">
        <v>2</v>
      </c>
      <c r="Z54" s="351" t="n">
        <v>1</v>
      </c>
      <c r="AA54" s="351" t="n">
        <v>1</v>
      </c>
      <c r="AB54" s="351" t="n">
        <v>2</v>
      </c>
      <c r="AC54" s="351" t="n">
        <v>1</v>
      </c>
      <c r="AD54" s="351" t="n">
        <v>0</v>
      </c>
      <c r="AE54" s="351" t="n">
        <v>1</v>
      </c>
      <c r="AF54" s="351" t="n">
        <v>2</v>
      </c>
      <c r="AG54" s="351" t="n">
        <v>0</v>
      </c>
      <c r="AH54" s="351" t="n">
        <v>0</v>
      </c>
      <c r="AI54" s="351" t="n">
        <v>1</v>
      </c>
      <c r="AJ54" s="351" t="n">
        <v>0</v>
      </c>
      <c r="AK54" s="351" t="n">
        <v>0</v>
      </c>
      <c r="AL54" s="351" t="n">
        <v>0</v>
      </c>
      <c r="AM54" s="351" t="n">
        <v>0</v>
      </c>
      <c r="AN54" s="351" t="n">
        <v>1</v>
      </c>
      <c r="AO54" s="351" t="n">
        <v>0</v>
      </c>
      <c r="AP54" s="351" t="n">
        <v>0</v>
      </c>
      <c r="AQ54" s="351" t="n">
        <v>2</v>
      </c>
      <c r="AR54" s="351" t="n">
        <v>2</v>
      </c>
      <c r="AS54" s="351" t="n">
        <v>0</v>
      </c>
      <c r="AT54" s="351" t="n">
        <v>0</v>
      </c>
      <c r="AU54" s="351" t="n">
        <v>1</v>
      </c>
      <c r="AV54" s="351" t="n">
        <v>0</v>
      </c>
      <c r="AW54" s="351" t="n">
        <v>0</v>
      </c>
      <c r="AX54" s="351" t="n">
        <v>0</v>
      </c>
      <c r="AY54" s="351" t="n">
        <v>0</v>
      </c>
    </row>
    <row r="55" customFormat="false" ht="15" hidden="false" customHeight="false" outlineLevel="0" collapsed="false">
      <c r="A55" s="351" t="s">
        <v>141</v>
      </c>
      <c r="B55" s="351" t="n">
        <v>14</v>
      </c>
      <c r="C55" s="351" t="n">
        <v>9</v>
      </c>
      <c r="D55" s="351" t="n">
        <v>11</v>
      </c>
      <c r="E55" s="351" t="n">
        <v>8</v>
      </c>
      <c r="F55" s="351" t="n">
        <v>3</v>
      </c>
      <c r="G55" s="351" t="n">
        <v>6</v>
      </c>
      <c r="H55" s="351" t="n">
        <v>9</v>
      </c>
      <c r="I55" s="351" t="n">
        <v>8</v>
      </c>
      <c r="J55" s="351" t="n">
        <v>1</v>
      </c>
      <c r="K55" s="351" t="n">
        <v>0</v>
      </c>
      <c r="L55" s="351" t="n">
        <v>7</v>
      </c>
      <c r="M55" s="351" t="n">
        <v>1</v>
      </c>
      <c r="N55" s="351" t="n">
        <v>4</v>
      </c>
      <c r="O55" s="351" t="n">
        <v>3</v>
      </c>
      <c r="P55" s="351" t="n">
        <v>7</v>
      </c>
      <c r="Q55" s="351" t="n">
        <v>3</v>
      </c>
      <c r="R55" s="351" t="n">
        <v>3</v>
      </c>
      <c r="S55" s="351" t="n">
        <v>2</v>
      </c>
      <c r="T55" s="351" t="n">
        <v>3</v>
      </c>
      <c r="U55" s="351" t="n">
        <v>0</v>
      </c>
      <c r="V55" s="351" t="n">
        <v>3</v>
      </c>
      <c r="W55" s="351" t="n">
        <v>4</v>
      </c>
      <c r="X55" s="351" t="n">
        <v>5</v>
      </c>
      <c r="Y55" s="351" t="n">
        <v>4</v>
      </c>
      <c r="Z55" s="351" t="n">
        <v>1</v>
      </c>
      <c r="AA55" s="351" t="n">
        <v>3</v>
      </c>
      <c r="AB55" s="351" t="n">
        <v>2</v>
      </c>
      <c r="AC55" s="351" t="n">
        <v>4</v>
      </c>
      <c r="AD55" s="351" t="n">
        <v>1</v>
      </c>
      <c r="AE55" s="351" t="n">
        <v>5</v>
      </c>
      <c r="AF55" s="351" t="n">
        <v>3</v>
      </c>
      <c r="AG55" s="351" t="n">
        <v>3</v>
      </c>
      <c r="AH55" s="351" t="n">
        <v>4</v>
      </c>
      <c r="AI55" s="351" t="n">
        <v>3</v>
      </c>
      <c r="AJ55" s="351" t="n">
        <v>2</v>
      </c>
      <c r="AK55" s="351" t="n">
        <v>3</v>
      </c>
      <c r="AL55" s="351" t="n">
        <v>3</v>
      </c>
      <c r="AM55" s="351" t="n">
        <v>1</v>
      </c>
      <c r="AN55" s="351" t="n">
        <v>3</v>
      </c>
      <c r="AO55" s="351" t="n">
        <v>2</v>
      </c>
      <c r="AP55" s="351" t="n">
        <v>1</v>
      </c>
      <c r="AQ55" s="351" t="n">
        <v>4</v>
      </c>
      <c r="AR55" s="351" t="n">
        <v>3</v>
      </c>
      <c r="AS55" s="351" t="n">
        <v>3</v>
      </c>
      <c r="AT55" s="351" t="n">
        <v>0</v>
      </c>
      <c r="AU55" s="351" t="n">
        <v>3</v>
      </c>
      <c r="AV55" s="351" t="n">
        <v>2</v>
      </c>
      <c r="AW55" s="351" t="n">
        <v>2</v>
      </c>
      <c r="AX55" s="351" t="n">
        <v>2</v>
      </c>
      <c r="AY55" s="351" t="n">
        <v>1</v>
      </c>
    </row>
    <row r="56" customFormat="false" ht="15" hidden="false" customHeight="false" outlineLevel="0" collapsed="false">
      <c r="A56" s="351" t="s">
        <v>205</v>
      </c>
      <c r="B56" s="212" t="n">
        <v>0.466666666666667</v>
      </c>
      <c r="C56" s="212" t="n">
        <v>0.310344827586207</v>
      </c>
      <c r="D56" s="212" t="n">
        <v>0.478260869565217</v>
      </c>
      <c r="E56" s="212" t="n">
        <v>0.275862068965517</v>
      </c>
      <c r="F56" s="212" t="n">
        <v>0.09375</v>
      </c>
      <c r="G56" s="212" t="n">
        <v>0.206896551724138</v>
      </c>
      <c r="H56" s="212" t="n">
        <v>0.321428571428571</v>
      </c>
      <c r="I56" s="212" t="n">
        <v>0.296296296296296</v>
      </c>
      <c r="J56" s="212" t="n">
        <v>0.037037037037037</v>
      </c>
      <c r="K56" s="212" t="n">
        <v>0</v>
      </c>
      <c r="L56" s="212" t="n">
        <v>0.28</v>
      </c>
      <c r="M56" s="212" t="n">
        <v>0.0357142857142857</v>
      </c>
      <c r="N56" s="212" t="n">
        <v>0.148148148148148</v>
      </c>
      <c r="O56" s="212" t="n">
        <v>0.125</v>
      </c>
      <c r="P56" s="212" t="n">
        <v>0.241379310344828</v>
      </c>
      <c r="Q56" s="212" t="n">
        <v>0.1</v>
      </c>
      <c r="R56" s="212" t="n">
        <v>0.107142857142857</v>
      </c>
      <c r="S56" s="212" t="n">
        <v>0.0689655172413793</v>
      </c>
      <c r="T56" s="212" t="n">
        <v>0.09375</v>
      </c>
      <c r="U56" s="212" t="n">
        <v>0</v>
      </c>
      <c r="V56" s="212" t="n">
        <v>0.125</v>
      </c>
      <c r="W56" s="212" t="n">
        <v>0.148148148148148</v>
      </c>
      <c r="X56" s="212" t="n">
        <v>0.178571428571429</v>
      </c>
      <c r="Y56" s="212" t="n">
        <v>0.148148148148148</v>
      </c>
      <c r="Z56" s="212" t="n">
        <v>0.0384615384615385</v>
      </c>
      <c r="AA56" s="212" t="n">
        <v>0.103448275862069</v>
      </c>
      <c r="AB56" s="212" t="n">
        <v>0.0689655172413793</v>
      </c>
      <c r="AC56" s="212" t="n">
        <v>0.166666666666667</v>
      </c>
      <c r="AD56" s="212" t="n">
        <v>0.0344827586206897</v>
      </c>
      <c r="AE56" s="212" t="n">
        <v>0.151515151515152</v>
      </c>
      <c r="AF56" s="212" t="n">
        <v>0.12</v>
      </c>
      <c r="AG56" s="212" t="n">
        <v>0.09375</v>
      </c>
      <c r="AH56" s="212" t="n">
        <v>0.137931034482759</v>
      </c>
      <c r="AI56" s="212" t="n">
        <v>0.1</v>
      </c>
      <c r="AJ56" s="212" t="n">
        <v>0.0769230769230769</v>
      </c>
      <c r="AK56" s="212" t="n">
        <v>0.103448275862069</v>
      </c>
      <c r="AL56" s="212" t="n">
        <v>0.09375</v>
      </c>
      <c r="AM56" s="212" t="n">
        <v>0.0333333333333333</v>
      </c>
      <c r="AN56" s="212" t="n">
        <v>0.0967741935483871</v>
      </c>
      <c r="AO56" s="212" t="n">
        <v>0.0689655172413793</v>
      </c>
      <c r="AP56" s="212" t="n">
        <v>0.0357142857142857</v>
      </c>
      <c r="AQ56" s="212" t="n">
        <v>0.142857142857143</v>
      </c>
      <c r="AR56" s="212" t="n">
        <v>0.130434782608696</v>
      </c>
      <c r="AS56" s="212" t="n">
        <v>0.09375</v>
      </c>
      <c r="AT56" s="212" t="n">
        <v>0</v>
      </c>
      <c r="AU56" s="212" t="n">
        <v>0.107142857142857</v>
      </c>
      <c r="AV56" s="212" t="n">
        <v>0.0769230769230769</v>
      </c>
      <c r="AW56" s="212" t="n">
        <v>0.0666666666666667</v>
      </c>
      <c r="AX56" s="212" t="n">
        <v>0.0769230769230769</v>
      </c>
      <c r="AY56" s="212" t="n">
        <v>0.04</v>
      </c>
    </row>
    <row r="57" customFormat="false" ht="15" hidden="false" customHeight="false" outlineLevel="0" collapsed="false">
      <c r="A57" s="351"/>
    </row>
    <row r="58" customFormat="false" ht="15" hidden="false" customHeight="false" outlineLevel="0" collapsed="false">
      <c r="A58" s="351"/>
    </row>
    <row r="59" customFormat="false" ht="15" hidden="false" customHeight="false" outlineLevel="0" collapsed="false">
      <c r="A59" s="351"/>
    </row>
    <row r="60" customFormat="false" ht="15" hidden="false" customHeight="false" outlineLevel="0" collapsed="false">
      <c r="A60" s="351"/>
    </row>
    <row r="61" customFormat="false" ht="15" hidden="false" customHeight="false" outlineLevel="0" collapsed="false">
      <c r="A61" s="351"/>
    </row>
    <row r="62" customFormat="false" ht="15" hidden="false" customHeight="false" outlineLevel="0" collapsed="false">
      <c r="A62" s="351"/>
    </row>
    <row r="63" customFormat="false" ht="15" hidden="false" customHeight="false" outlineLevel="0" collapsed="false">
      <c r="A63" s="351"/>
    </row>
    <row r="64" customFormat="false" ht="15" hidden="false" customHeight="false" outlineLevel="0" collapsed="false">
      <c r="A64" s="351"/>
    </row>
    <row r="65" customFormat="false" ht="15" hidden="false" customHeight="false" outlineLevel="0" collapsed="false">
      <c r="A65" s="351"/>
    </row>
    <row r="66" customFormat="false" ht="15" hidden="false" customHeight="false" outlineLevel="0" collapsed="false">
      <c r="A66" s="351"/>
    </row>
    <row r="67" customFormat="false" ht="15" hidden="false" customHeight="false" outlineLevel="0" collapsed="false">
      <c r="A67" s="351"/>
    </row>
    <row r="68" customFormat="false" ht="15" hidden="false" customHeight="false" outlineLevel="0" collapsed="false">
      <c r="A68" s="351"/>
    </row>
    <row r="69" customFormat="false" ht="15" hidden="false" customHeight="false" outlineLevel="0" collapsed="false">
      <c r="A69" s="351"/>
    </row>
    <row r="70" customFormat="false" ht="15" hidden="false" customHeight="false" outlineLevel="0" collapsed="false">
      <c r="A70" s="351"/>
    </row>
    <row r="71" customFormat="false" ht="15" hidden="false" customHeight="false" outlineLevel="0" collapsed="false">
      <c r="A71" s="351"/>
    </row>
    <row r="72" customFormat="false" ht="15" hidden="false" customHeight="false" outlineLevel="0" collapsed="false">
      <c r="A72" s="351"/>
    </row>
    <row r="73" customFormat="false" ht="15" hidden="false" customHeight="false" outlineLevel="0" collapsed="false">
      <c r="A73" s="351"/>
    </row>
    <row r="74" customFormat="false" ht="15" hidden="false" customHeight="false" outlineLevel="0" collapsed="false">
      <c r="A74" s="351"/>
    </row>
    <row r="75" customFormat="false" ht="15" hidden="false" customHeight="false" outlineLevel="0" collapsed="false">
      <c r="A75" s="351"/>
    </row>
    <row r="76" customFormat="false" ht="15" hidden="false" customHeight="false" outlineLevel="0" collapsed="false">
      <c r="A76" s="351"/>
    </row>
    <row r="77" customFormat="false" ht="15" hidden="false" customHeight="false" outlineLevel="0" collapsed="false">
      <c r="A77" s="351"/>
    </row>
    <row r="78" customFormat="false" ht="15" hidden="false" customHeight="false" outlineLevel="0" collapsed="false">
      <c r="A78" s="351"/>
    </row>
    <row r="79" customFormat="false" ht="15" hidden="false" customHeight="false" outlineLevel="0" collapsed="false">
      <c r="A79" s="351"/>
    </row>
    <row r="80" customFormat="false" ht="15" hidden="false" customHeight="false" outlineLevel="0" collapsed="false">
      <c r="A80" s="351"/>
    </row>
    <row r="81" customFormat="false" ht="15" hidden="false" customHeight="false" outlineLevel="0" collapsed="false">
      <c r="A81" s="351"/>
    </row>
    <row r="82" customFormat="false" ht="15" hidden="false" customHeight="false" outlineLevel="0" collapsed="false">
      <c r="A82" s="351"/>
    </row>
    <row r="83" customFormat="false" ht="15" hidden="false" customHeight="false" outlineLevel="0" collapsed="false">
      <c r="A83" s="351"/>
    </row>
    <row r="84" customFormat="false" ht="15" hidden="false" customHeight="false" outlineLevel="0" collapsed="false">
      <c r="A84" s="351"/>
    </row>
    <row r="85" customFormat="false" ht="15" hidden="false" customHeight="false" outlineLevel="0" collapsed="false">
      <c r="A85" s="351"/>
    </row>
    <row r="86" customFormat="false" ht="15" hidden="false" customHeight="false" outlineLevel="0" collapsed="false">
      <c r="A86" s="351"/>
    </row>
    <row r="87" customFormat="false" ht="15" hidden="false" customHeight="false" outlineLevel="0" collapsed="false">
      <c r="A87" s="351"/>
    </row>
    <row r="88" customFormat="false" ht="15" hidden="false" customHeight="false" outlineLevel="0" collapsed="false">
      <c r="A88" s="351"/>
    </row>
    <row r="89" customFormat="false" ht="15" hidden="false" customHeight="false" outlineLevel="0" collapsed="false">
      <c r="A89" s="351"/>
    </row>
    <row r="90" customFormat="false" ht="15" hidden="false" customHeight="false" outlineLevel="0" collapsed="false">
      <c r="A90" s="351"/>
    </row>
    <row r="91" customFormat="false" ht="15" hidden="false" customHeight="false" outlineLevel="0" collapsed="false">
      <c r="A91" s="351"/>
    </row>
    <row r="92" customFormat="false" ht="15" hidden="false" customHeight="false" outlineLevel="0" collapsed="false">
      <c r="A92" s="351"/>
    </row>
    <row r="93" customFormat="false" ht="15" hidden="false" customHeight="false" outlineLevel="0" collapsed="false">
      <c r="A93" s="351"/>
    </row>
    <row r="94" customFormat="false" ht="15" hidden="false" customHeight="false" outlineLevel="0" collapsed="false">
      <c r="A94" s="351"/>
    </row>
    <row r="95" customFormat="false" ht="15" hidden="false" customHeight="false" outlineLevel="0" collapsed="false">
      <c r="A95" s="351"/>
    </row>
    <row r="96" customFormat="false" ht="15" hidden="false" customHeight="false" outlineLevel="0" collapsed="false">
      <c r="A96" s="351"/>
    </row>
    <row r="97" customFormat="false" ht="15" hidden="false" customHeight="false" outlineLevel="0" collapsed="false">
      <c r="A97" s="351"/>
    </row>
    <row r="98" customFormat="false" ht="15" hidden="false" customHeight="false" outlineLevel="0" collapsed="false">
      <c r="A98" s="351"/>
    </row>
    <row r="99" customFormat="false" ht="15" hidden="false" customHeight="false" outlineLevel="0" collapsed="false">
      <c r="A99" s="351"/>
    </row>
    <row r="100" customFormat="false" ht="15" hidden="false" customHeight="false" outlineLevel="0" collapsed="false">
      <c r="A100" s="351"/>
    </row>
    <row r="101" customFormat="false" ht="15" hidden="false" customHeight="false" outlineLevel="0" collapsed="false">
      <c r="A101" s="351"/>
    </row>
    <row r="102" customFormat="false" ht="15" hidden="false" customHeight="false" outlineLevel="0" collapsed="false">
      <c r="A102" s="351"/>
    </row>
    <row r="103" customFormat="false" ht="15" hidden="false" customHeight="false" outlineLevel="0" collapsed="false">
      <c r="A103" s="351"/>
    </row>
    <row r="104" customFormat="false" ht="15" hidden="false" customHeight="false" outlineLevel="0" collapsed="false">
      <c r="A104" s="351"/>
    </row>
    <row r="105" customFormat="false" ht="15" hidden="false" customHeight="false" outlineLevel="0" collapsed="false">
      <c r="A105" s="351"/>
    </row>
    <row r="106" customFormat="false" ht="15" hidden="false" customHeight="false" outlineLevel="0" collapsed="false">
      <c r="A106" s="351"/>
    </row>
    <row r="107" customFormat="false" ht="15" hidden="false" customHeight="false" outlineLevel="0" collapsed="false">
      <c r="A107" s="351"/>
    </row>
    <row r="108" customFormat="false" ht="15" hidden="false" customHeight="false" outlineLevel="0" collapsed="false">
      <c r="A108" s="351"/>
    </row>
    <row r="109" customFormat="false" ht="15" hidden="false" customHeight="false" outlineLevel="0" collapsed="false">
      <c r="A109" s="351"/>
    </row>
    <row r="110" customFormat="false" ht="15" hidden="false" customHeight="false" outlineLevel="0" collapsed="false">
      <c r="A110" s="351"/>
    </row>
    <row r="111" customFormat="false" ht="15" hidden="false" customHeight="false" outlineLevel="0" collapsed="false">
      <c r="A111" s="351"/>
    </row>
    <row r="112" customFormat="false" ht="15" hidden="false" customHeight="false" outlineLevel="0" collapsed="false">
      <c r="A112" s="351"/>
    </row>
    <row r="113" customFormat="false" ht="15" hidden="false" customHeight="false" outlineLevel="0" collapsed="false">
      <c r="A113" s="351"/>
    </row>
    <row r="114" customFormat="false" ht="15" hidden="false" customHeight="false" outlineLevel="0" collapsed="false">
      <c r="A114" s="351"/>
    </row>
    <row r="115" customFormat="false" ht="15" hidden="false" customHeight="false" outlineLevel="0" collapsed="false">
      <c r="A115" s="351"/>
    </row>
    <row r="116" customFormat="false" ht="15" hidden="false" customHeight="false" outlineLevel="0" collapsed="false">
      <c r="A116" s="351"/>
    </row>
    <row r="117" customFormat="false" ht="15" hidden="false" customHeight="false" outlineLevel="0" collapsed="false">
      <c r="A117" s="351"/>
    </row>
    <row r="118" customFormat="false" ht="15" hidden="false" customHeight="false" outlineLevel="0" collapsed="false">
      <c r="A118" s="351"/>
    </row>
    <row r="119" customFormat="false" ht="15" hidden="false" customHeight="false" outlineLevel="0" collapsed="false">
      <c r="A119" s="351"/>
    </row>
    <row r="120" customFormat="false" ht="15" hidden="false" customHeight="false" outlineLevel="0" collapsed="false">
      <c r="A120" s="351"/>
    </row>
    <row r="121" customFormat="false" ht="15" hidden="false" customHeight="false" outlineLevel="0" collapsed="false">
      <c r="A121" s="351"/>
    </row>
    <row r="122" customFormat="false" ht="15" hidden="false" customHeight="false" outlineLevel="0" collapsed="false">
      <c r="A122" s="351"/>
    </row>
    <row r="123" customFormat="false" ht="15" hidden="false" customHeight="false" outlineLevel="0" collapsed="false">
      <c r="A123" s="351"/>
    </row>
    <row r="124" customFormat="false" ht="15" hidden="false" customHeight="false" outlineLevel="0" collapsed="false">
      <c r="A124" s="351"/>
    </row>
    <row r="125" customFormat="false" ht="15" hidden="false" customHeight="false" outlineLevel="0" collapsed="false">
      <c r="A125" s="351"/>
    </row>
    <row r="126" customFormat="false" ht="15" hidden="false" customHeight="false" outlineLevel="0" collapsed="false">
      <c r="A126" s="351"/>
    </row>
    <row r="127" customFormat="false" ht="15" hidden="false" customHeight="false" outlineLevel="0" collapsed="false">
      <c r="A127" s="351"/>
    </row>
    <row r="128" customFormat="false" ht="15" hidden="false" customHeight="false" outlineLevel="0" collapsed="false">
      <c r="A128" s="351"/>
    </row>
    <row r="129" customFormat="false" ht="15" hidden="false" customHeight="false" outlineLevel="0" collapsed="false">
      <c r="A129" s="351"/>
    </row>
    <row r="130" customFormat="false" ht="15" hidden="false" customHeight="false" outlineLevel="0" collapsed="false">
      <c r="A130" s="351"/>
    </row>
    <row r="131" customFormat="false" ht="15" hidden="false" customHeight="false" outlineLevel="0" collapsed="false">
      <c r="A131" s="351"/>
    </row>
    <row r="132" customFormat="false" ht="15" hidden="false" customHeight="false" outlineLevel="0" collapsed="false">
      <c r="A132" s="351"/>
    </row>
    <row r="133" customFormat="false" ht="15" hidden="false" customHeight="false" outlineLevel="0" collapsed="false">
      <c r="A133" s="351"/>
    </row>
    <row r="134" customFormat="false" ht="15" hidden="false" customHeight="false" outlineLevel="0" collapsed="false">
      <c r="A134" s="351"/>
    </row>
    <row r="135" customFormat="false" ht="15" hidden="false" customHeight="false" outlineLevel="0" collapsed="false">
      <c r="A135" s="351"/>
    </row>
    <row r="136" customFormat="false" ht="15" hidden="false" customHeight="false" outlineLevel="0" collapsed="false">
      <c r="A136" s="351"/>
    </row>
    <row r="137" customFormat="false" ht="15" hidden="false" customHeight="false" outlineLevel="0" collapsed="false">
      <c r="A137" s="351"/>
    </row>
    <row r="138" customFormat="false" ht="15" hidden="false" customHeight="false" outlineLevel="0" collapsed="false">
      <c r="A138" s="351"/>
    </row>
    <row r="139" customFormat="false" ht="15" hidden="false" customHeight="false" outlineLevel="0" collapsed="false">
      <c r="A139" s="351"/>
    </row>
    <row r="140" customFormat="false" ht="15" hidden="false" customHeight="false" outlineLevel="0" collapsed="false">
      <c r="A140" s="351"/>
    </row>
    <row r="141" customFormat="false" ht="15" hidden="false" customHeight="false" outlineLevel="0" collapsed="false">
      <c r="A141" s="351"/>
    </row>
    <row r="142" customFormat="false" ht="15" hidden="false" customHeight="false" outlineLevel="0" collapsed="false">
      <c r="A142" s="351"/>
    </row>
    <row r="143" customFormat="false" ht="15" hidden="false" customHeight="false" outlineLevel="0" collapsed="false">
      <c r="A143" s="351"/>
    </row>
    <row r="144" customFormat="false" ht="15" hidden="false" customHeight="false" outlineLevel="0" collapsed="false">
      <c r="A144" s="351"/>
    </row>
    <row r="145" customFormat="false" ht="15" hidden="false" customHeight="false" outlineLevel="0" collapsed="false">
      <c r="A145" s="351"/>
    </row>
    <row r="146" customFormat="false" ht="15" hidden="false" customHeight="false" outlineLevel="0" collapsed="false">
      <c r="A146" s="351"/>
    </row>
    <row r="147" customFormat="false" ht="15" hidden="false" customHeight="false" outlineLevel="0" collapsed="false">
      <c r="A147" s="351"/>
    </row>
    <row r="148" customFormat="false" ht="15" hidden="false" customHeight="false" outlineLevel="0" collapsed="false">
      <c r="A148" s="351"/>
    </row>
    <row r="149" customFormat="false" ht="15" hidden="false" customHeight="false" outlineLevel="0" collapsed="false">
      <c r="A149" s="351"/>
    </row>
    <row r="150" customFormat="false" ht="15" hidden="false" customHeight="false" outlineLevel="0" collapsed="false">
      <c r="A150" s="351"/>
    </row>
    <row r="151" customFormat="false" ht="15" hidden="false" customHeight="false" outlineLevel="0" collapsed="false">
      <c r="A151" s="351"/>
    </row>
    <row r="152" customFormat="false" ht="15" hidden="false" customHeight="false" outlineLevel="0" collapsed="false">
      <c r="A152" s="351"/>
    </row>
    <row r="153" customFormat="false" ht="15" hidden="false" customHeight="false" outlineLevel="0" collapsed="false">
      <c r="A153" s="351"/>
    </row>
    <row r="154" customFormat="false" ht="15" hidden="false" customHeight="false" outlineLevel="0" collapsed="false">
      <c r="A154" s="351"/>
    </row>
    <row r="155" customFormat="false" ht="15" hidden="false" customHeight="false" outlineLevel="0" collapsed="false">
      <c r="A155" s="351"/>
    </row>
    <row r="156" customFormat="false" ht="15" hidden="false" customHeight="false" outlineLevel="0" collapsed="false">
      <c r="A156" s="351"/>
    </row>
    <row r="157" customFormat="false" ht="15" hidden="false" customHeight="false" outlineLevel="0" collapsed="false">
      <c r="A157" s="351"/>
    </row>
    <row r="158" customFormat="false" ht="15" hidden="false" customHeight="false" outlineLevel="0" collapsed="false">
      <c r="A158" s="351"/>
    </row>
    <row r="159" customFormat="false" ht="15" hidden="false" customHeight="false" outlineLevel="0" collapsed="false">
      <c r="A159" s="351"/>
    </row>
    <row r="160" customFormat="false" ht="15" hidden="false" customHeight="false" outlineLevel="0" collapsed="false">
      <c r="A160" s="351"/>
    </row>
    <row r="161" customFormat="false" ht="15" hidden="false" customHeight="false" outlineLevel="0" collapsed="false">
      <c r="A161" s="351"/>
    </row>
    <row r="162" customFormat="false" ht="15" hidden="false" customHeight="false" outlineLevel="0" collapsed="false">
      <c r="A162" s="351"/>
    </row>
    <row r="163" customFormat="false" ht="15" hidden="false" customHeight="false" outlineLevel="0" collapsed="false">
      <c r="A163" s="351"/>
    </row>
    <row r="164" customFormat="false" ht="15" hidden="false" customHeight="false" outlineLevel="0" collapsed="false">
      <c r="A164" s="351"/>
    </row>
    <row r="165" customFormat="false" ht="15" hidden="false" customHeight="false" outlineLevel="0" collapsed="false">
      <c r="A165" s="351"/>
    </row>
    <row r="166" customFormat="false" ht="15" hidden="false" customHeight="false" outlineLevel="0" collapsed="false">
      <c r="A166" s="351"/>
    </row>
    <row r="167" customFormat="false" ht="15" hidden="false" customHeight="false" outlineLevel="0" collapsed="false">
      <c r="A167" s="351"/>
    </row>
    <row r="168" customFormat="false" ht="15" hidden="false" customHeight="false" outlineLevel="0" collapsed="false">
      <c r="A168" s="351"/>
    </row>
    <row r="169" customFormat="false" ht="15" hidden="false" customHeight="false" outlineLevel="0" collapsed="false">
      <c r="A169" s="351"/>
    </row>
    <row r="170" customFormat="false" ht="15" hidden="false" customHeight="false" outlineLevel="0" collapsed="false">
      <c r="A170" s="351"/>
    </row>
    <row r="171" customFormat="false" ht="15" hidden="false" customHeight="false" outlineLevel="0" collapsed="false">
      <c r="A171" s="351"/>
    </row>
    <row r="172" customFormat="false" ht="15" hidden="false" customHeight="false" outlineLevel="0" collapsed="false">
      <c r="A172" s="351"/>
    </row>
    <row r="173" customFormat="false" ht="15" hidden="false" customHeight="false" outlineLevel="0" collapsed="false">
      <c r="A173" s="351"/>
    </row>
    <row r="174" customFormat="false" ht="15" hidden="false" customHeight="false" outlineLevel="0" collapsed="false">
      <c r="A174" s="351"/>
    </row>
    <row r="175" customFormat="false" ht="15" hidden="false" customHeight="false" outlineLevel="0" collapsed="false">
      <c r="A175" s="351"/>
    </row>
    <row r="176" customFormat="false" ht="15" hidden="false" customHeight="false" outlineLevel="0" collapsed="false">
      <c r="A176" s="351"/>
    </row>
    <row r="177" customFormat="false" ht="15" hidden="false" customHeight="false" outlineLevel="0" collapsed="false">
      <c r="A177" s="351"/>
    </row>
    <row r="178" customFormat="false" ht="15" hidden="false" customHeight="false" outlineLevel="0" collapsed="false">
      <c r="A178" s="351"/>
    </row>
    <row r="179" customFormat="false" ht="15" hidden="false" customHeight="false" outlineLevel="0" collapsed="false">
      <c r="A179" s="351"/>
    </row>
    <row r="180" customFormat="false" ht="15" hidden="false" customHeight="false" outlineLevel="0" collapsed="false">
      <c r="A180" s="351"/>
    </row>
    <row r="181" customFormat="false" ht="15" hidden="false" customHeight="false" outlineLevel="0" collapsed="false">
      <c r="A181" s="351"/>
    </row>
    <row r="182" customFormat="false" ht="15" hidden="false" customHeight="false" outlineLevel="0" collapsed="false">
      <c r="A182" s="351"/>
    </row>
    <row r="183" customFormat="false" ht="15" hidden="false" customHeight="false" outlineLevel="0" collapsed="false">
      <c r="A183" s="351"/>
    </row>
    <row r="184" customFormat="false" ht="15" hidden="false" customHeight="false" outlineLevel="0" collapsed="false">
      <c r="A184" s="351"/>
    </row>
    <row r="185" customFormat="false" ht="15" hidden="false" customHeight="false" outlineLevel="0" collapsed="false">
      <c r="A185" s="351"/>
    </row>
    <row r="186" customFormat="false" ht="15" hidden="false" customHeight="false" outlineLevel="0" collapsed="false">
      <c r="A186" s="351"/>
    </row>
    <row r="187" customFormat="false" ht="15" hidden="false" customHeight="false" outlineLevel="0" collapsed="false">
      <c r="A187" s="351"/>
    </row>
    <row r="188" customFormat="false" ht="15" hidden="false" customHeight="false" outlineLevel="0" collapsed="false">
      <c r="A188" s="351"/>
    </row>
    <row r="189" customFormat="false" ht="15" hidden="false" customHeight="false" outlineLevel="0" collapsed="false">
      <c r="A189" s="351"/>
    </row>
    <row r="190" customFormat="false" ht="15" hidden="false" customHeight="false" outlineLevel="0" collapsed="false">
      <c r="A190" s="351"/>
    </row>
    <row r="191" customFormat="false" ht="15" hidden="false" customHeight="false" outlineLevel="0" collapsed="false">
      <c r="A191" s="351"/>
    </row>
    <row r="192" customFormat="false" ht="15" hidden="false" customHeight="false" outlineLevel="0" collapsed="false">
      <c r="A192" s="351"/>
    </row>
    <row r="193" customFormat="false" ht="15" hidden="false" customHeight="false" outlineLevel="0" collapsed="false">
      <c r="A193" s="351"/>
    </row>
    <row r="194" customFormat="false" ht="15" hidden="false" customHeight="false" outlineLevel="0" collapsed="false">
      <c r="A194" s="351"/>
    </row>
    <row r="195" customFormat="false" ht="15" hidden="false" customHeight="false" outlineLevel="0" collapsed="false">
      <c r="A195" s="351"/>
    </row>
    <row r="196" customFormat="false" ht="15" hidden="false" customHeight="false" outlineLevel="0" collapsed="false">
      <c r="A196" s="351"/>
    </row>
    <row r="197" customFormat="false" ht="15" hidden="false" customHeight="false" outlineLevel="0" collapsed="false">
      <c r="A197" s="351"/>
    </row>
    <row r="198" customFormat="false" ht="15" hidden="false" customHeight="false" outlineLevel="0" collapsed="false">
      <c r="A198" s="351"/>
    </row>
    <row r="199" customFormat="false" ht="15" hidden="false" customHeight="false" outlineLevel="0" collapsed="false">
      <c r="A199" s="351"/>
    </row>
    <row r="200" customFormat="false" ht="15" hidden="false" customHeight="false" outlineLevel="0" collapsed="false">
      <c r="A200" s="351"/>
    </row>
    <row r="201" customFormat="false" ht="15" hidden="false" customHeight="false" outlineLevel="0" collapsed="false">
      <c r="A201" s="351"/>
    </row>
    <row r="202" customFormat="false" ht="15" hidden="false" customHeight="false" outlineLevel="0" collapsed="false">
      <c r="A202" s="351"/>
    </row>
    <row r="203" customFormat="false" ht="15" hidden="false" customHeight="false" outlineLevel="0" collapsed="false">
      <c r="A203" s="351"/>
    </row>
    <row r="204" customFormat="false" ht="15" hidden="false" customHeight="false" outlineLevel="0" collapsed="false">
      <c r="A204" s="351"/>
    </row>
    <row r="205" customFormat="false" ht="15" hidden="false" customHeight="false" outlineLevel="0" collapsed="false">
      <c r="A205" s="351"/>
    </row>
    <row r="206" customFormat="false" ht="15" hidden="false" customHeight="false" outlineLevel="0" collapsed="false">
      <c r="A206" s="351"/>
    </row>
    <row r="207" customFormat="false" ht="15" hidden="false" customHeight="false" outlineLevel="0" collapsed="false">
      <c r="A207" s="351"/>
    </row>
    <row r="208" customFormat="false" ht="15" hidden="false" customHeight="false" outlineLevel="0" collapsed="false">
      <c r="A208" s="351"/>
    </row>
    <row r="209" customFormat="false" ht="15" hidden="false" customHeight="false" outlineLevel="0" collapsed="false">
      <c r="A209" s="351"/>
    </row>
    <row r="210" customFormat="false" ht="15" hidden="false" customHeight="false" outlineLevel="0" collapsed="false">
      <c r="A210" s="351"/>
    </row>
    <row r="211" customFormat="false" ht="15" hidden="false" customHeight="false" outlineLevel="0" collapsed="false">
      <c r="A211" s="351"/>
    </row>
    <row r="212" customFormat="false" ht="15" hidden="false" customHeight="false" outlineLevel="0" collapsed="false">
      <c r="A212" s="351"/>
    </row>
    <row r="213" customFormat="false" ht="15" hidden="false" customHeight="false" outlineLevel="0" collapsed="false">
      <c r="A213" s="351"/>
    </row>
    <row r="214" customFormat="false" ht="15" hidden="false" customHeight="false" outlineLevel="0" collapsed="false">
      <c r="A214" s="351"/>
    </row>
    <row r="215" customFormat="false" ht="15" hidden="false" customHeight="false" outlineLevel="0" collapsed="false">
      <c r="A215" s="351"/>
    </row>
    <row r="216" customFormat="false" ht="15" hidden="false" customHeight="false" outlineLevel="0" collapsed="false">
      <c r="A216" s="351"/>
    </row>
    <row r="217" customFormat="false" ht="15" hidden="false" customHeight="false" outlineLevel="0" collapsed="false">
      <c r="A217" s="351"/>
    </row>
    <row r="218" customFormat="false" ht="15" hidden="false" customHeight="false" outlineLevel="0" collapsed="false">
      <c r="A218" s="351"/>
    </row>
    <row r="219" customFormat="false" ht="15" hidden="false" customHeight="false" outlineLevel="0" collapsed="false">
      <c r="A219" s="351"/>
    </row>
    <row r="220" customFormat="false" ht="15" hidden="false" customHeight="false" outlineLevel="0" collapsed="false">
      <c r="A220" s="351"/>
    </row>
    <row r="221" customFormat="false" ht="15" hidden="false" customHeight="false" outlineLevel="0" collapsed="false">
      <c r="A221" s="351"/>
    </row>
    <row r="222" customFormat="false" ht="15" hidden="false" customHeight="false" outlineLevel="0" collapsed="false">
      <c r="A222" s="351"/>
    </row>
    <row r="223" customFormat="false" ht="15" hidden="false" customHeight="false" outlineLevel="0" collapsed="false">
      <c r="A223" s="351"/>
    </row>
    <row r="224" customFormat="false" ht="15" hidden="false" customHeight="false" outlineLevel="0" collapsed="false">
      <c r="A224" s="351"/>
    </row>
    <row r="225" customFormat="false" ht="15" hidden="false" customHeight="false" outlineLevel="0" collapsed="false">
      <c r="A225" s="351"/>
    </row>
    <row r="226" customFormat="false" ht="15" hidden="false" customHeight="false" outlineLevel="0" collapsed="false">
      <c r="A226" s="351"/>
    </row>
    <row r="227" customFormat="false" ht="15" hidden="false" customHeight="false" outlineLevel="0" collapsed="false">
      <c r="A227" s="351"/>
    </row>
    <row r="228" customFormat="false" ht="15" hidden="false" customHeight="false" outlineLevel="0" collapsed="false">
      <c r="A228" s="351"/>
    </row>
    <row r="229" customFormat="false" ht="15" hidden="false" customHeight="false" outlineLevel="0" collapsed="false">
      <c r="A229" s="351"/>
    </row>
    <row r="230" customFormat="false" ht="15" hidden="false" customHeight="false" outlineLevel="0" collapsed="false">
      <c r="A230" s="351"/>
    </row>
    <row r="231" customFormat="false" ht="15" hidden="false" customHeight="false" outlineLevel="0" collapsed="false">
      <c r="A231" s="351"/>
    </row>
    <row r="232" customFormat="false" ht="15" hidden="false" customHeight="false" outlineLevel="0" collapsed="false">
      <c r="A232" s="351"/>
    </row>
    <row r="233" customFormat="false" ht="15" hidden="false" customHeight="false" outlineLevel="0" collapsed="false">
      <c r="A233" s="351"/>
    </row>
    <row r="234" customFormat="false" ht="15" hidden="false" customHeight="false" outlineLevel="0" collapsed="false">
      <c r="A234" s="351"/>
    </row>
    <row r="235" customFormat="false" ht="15" hidden="false" customHeight="false" outlineLevel="0" collapsed="false">
      <c r="A235" s="351"/>
    </row>
    <row r="236" customFormat="false" ht="15" hidden="false" customHeight="false" outlineLevel="0" collapsed="false">
      <c r="A236" s="351"/>
    </row>
    <row r="237" customFormat="false" ht="15" hidden="false" customHeight="false" outlineLevel="0" collapsed="false">
      <c r="A237" s="351"/>
    </row>
    <row r="238" customFormat="false" ht="15" hidden="false" customHeight="false" outlineLevel="0" collapsed="false">
      <c r="A238" s="351"/>
    </row>
    <row r="239" customFormat="false" ht="15" hidden="false" customHeight="false" outlineLevel="0" collapsed="false">
      <c r="A239" s="351"/>
    </row>
    <row r="240" customFormat="false" ht="15" hidden="false" customHeight="false" outlineLevel="0" collapsed="false">
      <c r="A240" s="351"/>
    </row>
    <row r="241" customFormat="false" ht="15" hidden="false" customHeight="false" outlineLevel="0" collapsed="false">
      <c r="A241" s="351"/>
    </row>
    <row r="242" customFormat="false" ht="15" hidden="false" customHeight="false" outlineLevel="0" collapsed="false">
      <c r="A242" s="351"/>
    </row>
    <row r="243" customFormat="false" ht="15" hidden="false" customHeight="false" outlineLevel="0" collapsed="false">
      <c r="A243" s="351"/>
    </row>
    <row r="244" customFormat="false" ht="15" hidden="false" customHeight="false" outlineLevel="0" collapsed="false">
      <c r="A244" s="351"/>
    </row>
    <row r="245" customFormat="false" ht="15" hidden="false" customHeight="false" outlineLevel="0" collapsed="false">
      <c r="A245" s="351"/>
    </row>
    <row r="246" customFormat="false" ht="15" hidden="false" customHeight="false" outlineLevel="0" collapsed="false">
      <c r="A246" s="351"/>
    </row>
    <row r="247" customFormat="false" ht="15" hidden="false" customHeight="false" outlineLevel="0" collapsed="false">
      <c r="A247" s="351"/>
    </row>
    <row r="248" customFormat="false" ht="15" hidden="false" customHeight="false" outlineLevel="0" collapsed="false">
      <c r="A248" s="351"/>
    </row>
    <row r="249" customFormat="false" ht="15" hidden="false" customHeight="false" outlineLevel="0" collapsed="false">
      <c r="A249" s="351"/>
    </row>
    <row r="250" customFormat="false" ht="15" hidden="false" customHeight="false" outlineLevel="0" collapsed="false">
      <c r="A250" s="351"/>
    </row>
    <row r="251" customFormat="false" ht="15" hidden="false" customHeight="false" outlineLevel="0" collapsed="false">
      <c r="A251" s="351"/>
    </row>
    <row r="252" customFormat="false" ht="15" hidden="false" customHeight="false" outlineLevel="0" collapsed="false">
      <c r="A252" s="351"/>
    </row>
    <row r="253" customFormat="false" ht="15" hidden="false" customHeight="false" outlineLevel="0" collapsed="false">
      <c r="A253" s="351"/>
    </row>
    <row r="254" customFormat="false" ht="15" hidden="false" customHeight="false" outlineLevel="0" collapsed="false">
      <c r="A254" s="351"/>
    </row>
    <row r="255" customFormat="false" ht="15" hidden="false" customHeight="false" outlineLevel="0" collapsed="false">
      <c r="A255" s="351"/>
    </row>
    <row r="256" customFormat="false" ht="15" hidden="false" customHeight="false" outlineLevel="0" collapsed="false">
      <c r="A256" s="351"/>
    </row>
    <row r="257" customFormat="false" ht="15" hidden="false" customHeight="false" outlineLevel="0" collapsed="false">
      <c r="A257" s="351"/>
    </row>
    <row r="258" customFormat="false" ht="15" hidden="false" customHeight="false" outlineLevel="0" collapsed="false">
      <c r="A258" s="351"/>
    </row>
    <row r="259" customFormat="false" ht="15" hidden="false" customHeight="false" outlineLevel="0" collapsed="false">
      <c r="A259" s="351"/>
    </row>
    <row r="260" customFormat="false" ht="15" hidden="false" customHeight="false" outlineLevel="0" collapsed="false">
      <c r="A260" s="351"/>
    </row>
    <row r="261" customFormat="false" ht="15" hidden="false" customHeight="false" outlineLevel="0" collapsed="false">
      <c r="A261" s="351"/>
    </row>
    <row r="262" customFormat="false" ht="15" hidden="false" customHeight="false" outlineLevel="0" collapsed="false">
      <c r="A262" s="351"/>
    </row>
    <row r="263" customFormat="false" ht="15" hidden="false" customHeight="false" outlineLevel="0" collapsed="false">
      <c r="A263" s="351"/>
    </row>
    <row r="264" customFormat="false" ht="15" hidden="false" customHeight="false" outlineLevel="0" collapsed="false">
      <c r="A264" s="351"/>
    </row>
    <row r="265" customFormat="false" ht="15" hidden="false" customHeight="false" outlineLevel="0" collapsed="false">
      <c r="A265" s="351"/>
    </row>
    <row r="266" customFormat="false" ht="15" hidden="false" customHeight="false" outlineLevel="0" collapsed="false">
      <c r="A266" s="351"/>
    </row>
    <row r="267" customFormat="false" ht="15" hidden="false" customHeight="false" outlineLevel="0" collapsed="false">
      <c r="A267" s="351"/>
    </row>
    <row r="268" customFormat="false" ht="15" hidden="false" customHeight="false" outlineLevel="0" collapsed="false">
      <c r="A268" s="351"/>
    </row>
    <row r="269" customFormat="false" ht="15" hidden="false" customHeight="false" outlineLevel="0" collapsed="false">
      <c r="A269" s="351"/>
    </row>
    <row r="270" customFormat="false" ht="15" hidden="false" customHeight="false" outlineLevel="0" collapsed="false">
      <c r="A270" s="351"/>
    </row>
    <row r="271" customFormat="false" ht="15" hidden="false" customHeight="false" outlineLevel="0" collapsed="false">
      <c r="A271" s="351"/>
    </row>
    <row r="272" customFormat="false" ht="15" hidden="false" customHeight="false" outlineLevel="0" collapsed="false">
      <c r="A272" s="351"/>
    </row>
    <row r="273" customFormat="false" ht="15" hidden="false" customHeight="false" outlineLevel="0" collapsed="false">
      <c r="A273" s="351"/>
    </row>
    <row r="274" customFormat="false" ht="15" hidden="false" customHeight="false" outlineLevel="0" collapsed="false">
      <c r="A274" s="351"/>
    </row>
    <row r="275" customFormat="false" ht="15" hidden="false" customHeight="false" outlineLevel="0" collapsed="false">
      <c r="A275" s="351"/>
    </row>
    <row r="276" customFormat="false" ht="15" hidden="false" customHeight="false" outlineLevel="0" collapsed="false">
      <c r="A276" s="351"/>
    </row>
    <row r="277" customFormat="false" ht="15" hidden="false" customHeight="false" outlineLevel="0" collapsed="false">
      <c r="A277" s="351"/>
    </row>
    <row r="278" customFormat="false" ht="15" hidden="false" customHeight="false" outlineLevel="0" collapsed="false">
      <c r="A278" s="351"/>
    </row>
    <row r="279" customFormat="false" ht="15" hidden="false" customHeight="false" outlineLevel="0" collapsed="false">
      <c r="A279" s="351"/>
    </row>
    <row r="280" customFormat="false" ht="15" hidden="false" customHeight="false" outlineLevel="0" collapsed="false">
      <c r="A280" s="351"/>
    </row>
    <row r="281" customFormat="false" ht="15" hidden="false" customHeight="false" outlineLevel="0" collapsed="false">
      <c r="A281" s="351"/>
    </row>
    <row r="282" customFormat="false" ht="15" hidden="false" customHeight="false" outlineLevel="0" collapsed="false">
      <c r="A282" s="351"/>
    </row>
    <row r="283" customFormat="false" ht="15" hidden="false" customHeight="false" outlineLevel="0" collapsed="false">
      <c r="A283" s="351"/>
    </row>
    <row r="284" customFormat="false" ht="15" hidden="false" customHeight="false" outlineLevel="0" collapsed="false">
      <c r="A284" s="351"/>
    </row>
    <row r="285" customFormat="false" ht="15" hidden="false" customHeight="false" outlineLevel="0" collapsed="false">
      <c r="A285" s="351"/>
    </row>
    <row r="286" customFormat="false" ht="15" hidden="false" customHeight="false" outlineLevel="0" collapsed="false">
      <c r="A286" s="351"/>
    </row>
    <row r="287" customFormat="false" ht="15" hidden="false" customHeight="false" outlineLevel="0" collapsed="false">
      <c r="A287" s="351"/>
    </row>
    <row r="288" customFormat="false" ht="15" hidden="false" customHeight="false" outlineLevel="0" collapsed="false">
      <c r="A288" s="351"/>
    </row>
    <row r="289" customFormat="false" ht="15" hidden="false" customHeight="false" outlineLevel="0" collapsed="false">
      <c r="A289" s="351"/>
    </row>
    <row r="290" customFormat="false" ht="15" hidden="false" customHeight="false" outlineLevel="0" collapsed="false">
      <c r="A290" s="351"/>
    </row>
    <row r="291" customFormat="false" ht="15" hidden="false" customHeight="false" outlineLevel="0" collapsed="false">
      <c r="A291" s="351"/>
    </row>
    <row r="292" customFormat="false" ht="15" hidden="false" customHeight="false" outlineLevel="0" collapsed="false">
      <c r="A292" s="351"/>
    </row>
    <row r="293" customFormat="false" ht="15" hidden="false" customHeight="false" outlineLevel="0" collapsed="false">
      <c r="A293" s="351"/>
    </row>
    <row r="294" customFormat="false" ht="15" hidden="false" customHeight="false" outlineLevel="0" collapsed="false">
      <c r="A294" s="351"/>
    </row>
    <row r="295" customFormat="false" ht="15" hidden="false" customHeight="false" outlineLevel="0" collapsed="false">
      <c r="A295" s="351"/>
    </row>
    <row r="296" customFormat="false" ht="15" hidden="false" customHeight="false" outlineLevel="0" collapsed="false">
      <c r="A296" s="351"/>
    </row>
    <row r="297" customFormat="false" ht="15" hidden="false" customHeight="false" outlineLevel="0" collapsed="false">
      <c r="A297" s="351"/>
    </row>
    <row r="298" customFormat="false" ht="15" hidden="false" customHeight="false" outlineLevel="0" collapsed="false">
      <c r="A298" s="351"/>
    </row>
    <row r="299" customFormat="false" ht="15" hidden="false" customHeight="false" outlineLevel="0" collapsed="false">
      <c r="A299" s="351"/>
    </row>
    <row r="300" customFormat="false" ht="15" hidden="false" customHeight="false" outlineLevel="0" collapsed="false">
      <c r="A300" s="351"/>
    </row>
    <row r="301" customFormat="false" ht="15" hidden="false" customHeight="false" outlineLevel="0" collapsed="false">
      <c r="A301" s="351"/>
    </row>
    <row r="302" customFormat="false" ht="15" hidden="false" customHeight="false" outlineLevel="0" collapsed="false">
      <c r="A302" s="351"/>
    </row>
    <row r="303" customFormat="false" ht="15" hidden="false" customHeight="false" outlineLevel="0" collapsed="false">
      <c r="A303" s="351"/>
    </row>
    <row r="304" customFormat="false" ht="15" hidden="false" customHeight="false" outlineLevel="0" collapsed="false">
      <c r="A304" s="351"/>
    </row>
    <row r="305" customFormat="false" ht="15" hidden="false" customHeight="false" outlineLevel="0" collapsed="false">
      <c r="A305" s="351"/>
    </row>
    <row r="306" customFormat="false" ht="15" hidden="false" customHeight="false" outlineLevel="0" collapsed="false">
      <c r="A306" s="351"/>
    </row>
    <row r="307" customFormat="false" ht="15" hidden="false" customHeight="false" outlineLevel="0" collapsed="false">
      <c r="A307" s="351"/>
    </row>
    <row r="308" customFormat="false" ht="15" hidden="false" customHeight="false" outlineLevel="0" collapsed="false">
      <c r="A308" s="351"/>
    </row>
    <row r="309" customFormat="false" ht="15" hidden="false" customHeight="false" outlineLevel="0" collapsed="false">
      <c r="A309" s="351"/>
    </row>
    <row r="310" customFormat="false" ht="15" hidden="false" customHeight="false" outlineLevel="0" collapsed="false">
      <c r="A310" s="351"/>
    </row>
    <row r="311" customFormat="false" ht="15" hidden="false" customHeight="false" outlineLevel="0" collapsed="false">
      <c r="A311" s="351"/>
    </row>
    <row r="312" customFormat="false" ht="15" hidden="false" customHeight="false" outlineLevel="0" collapsed="false">
      <c r="A312" s="351"/>
    </row>
    <row r="313" customFormat="false" ht="15" hidden="false" customHeight="false" outlineLevel="0" collapsed="false">
      <c r="A313" s="351"/>
    </row>
    <row r="314" customFormat="false" ht="15" hidden="false" customHeight="false" outlineLevel="0" collapsed="false">
      <c r="A314" s="351"/>
    </row>
    <row r="315" customFormat="false" ht="15" hidden="false" customHeight="false" outlineLevel="0" collapsed="false">
      <c r="A315" s="351"/>
    </row>
    <row r="316" customFormat="false" ht="15" hidden="false" customHeight="false" outlineLevel="0" collapsed="false">
      <c r="A316" s="351"/>
    </row>
    <row r="317" customFormat="false" ht="15" hidden="false" customHeight="false" outlineLevel="0" collapsed="false">
      <c r="A317" s="351"/>
    </row>
    <row r="318" customFormat="false" ht="15" hidden="false" customHeight="false" outlineLevel="0" collapsed="false">
      <c r="A318" s="351"/>
    </row>
    <row r="319" customFormat="false" ht="15" hidden="false" customHeight="false" outlineLevel="0" collapsed="false">
      <c r="A319" s="351"/>
    </row>
    <row r="320" customFormat="false" ht="15" hidden="false" customHeight="false" outlineLevel="0" collapsed="false">
      <c r="A320" s="351"/>
    </row>
    <row r="321" customFormat="false" ht="15" hidden="false" customHeight="false" outlineLevel="0" collapsed="false">
      <c r="A321" s="351"/>
    </row>
    <row r="322" customFormat="false" ht="15" hidden="false" customHeight="false" outlineLevel="0" collapsed="false">
      <c r="A322" s="351"/>
    </row>
    <row r="323" customFormat="false" ht="15" hidden="false" customHeight="false" outlineLevel="0" collapsed="false">
      <c r="A323" s="351"/>
    </row>
    <row r="324" customFormat="false" ht="15" hidden="false" customHeight="false" outlineLevel="0" collapsed="false">
      <c r="A324" s="351"/>
    </row>
    <row r="325" customFormat="false" ht="15" hidden="false" customHeight="false" outlineLevel="0" collapsed="false">
      <c r="A325" s="351"/>
    </row>
    <row r="326" customFormat="false" ht="15" hidden="false" customHeight="false" outlineLevel="0" collapsed="false">
      <c r="A326" s="351"/>
    </row>
    <row r="327" customFormat="false" ht="15" hidden="false" customHeight="false" outlineLevel="0" collapsed="false">
      <c r="A327" s="351"/>
    </row>
    <row r="328" customFormat="false" ht="15" hidden="false" customHeight="false" outlineLevel="0" collapsed="false">
      <c r="A328" s="351"/>
    </row>
    <row r="329" customFormat="false" ht="15" hidden="false" customHeight="false" outlineLevel="0" collapsed="false">
      <c r="A329" s="351"/>
    </row>
    <row r="330" customFormat="false" ht="15" hidden="false" customHeight="false" outlineLevel="0" collapsed="false">
      <c r="A330" s="351"/>
    </row>
    <row r="331" customFormat="false" ht="15" hidden="false" customHeight="false" outlineLevel="0" collapsed="false">
      <c r="A331" s="351"/>
    </row>
    <row r="332" customFormat="false" ht="15" hidden="false" customHeight="false" outlineLevel="0" collapsed="false">
      <c r="A332" s="351"/>
    </row>
    <row r="333" customFormat="false" ht="15" hidden="false" customHeight="false" outlineLevel="0" collapsed="false">
      <c r="A333" s="351"/>
    </row>
    <row r="334" customFormat="false" ht="15" hidden="false" customHeight="false" outlineLevel="0" collapsed="false">
      <c r="A334" s="351"/>
    </row>
    <row r="335" customFormat="false" ht="15" hidden="false" customHeight="false" outlineLevel="0" collapsed="false">
      <c r="A335" s="351"/>
    </row>
    <row r="336" customFormat="false" ht="15" hidden="false" customHeight="false" outlineLevel="0" collapsed="false">
      <c r="A336" s="351"/>
    </row>
    <row r="337" customFormat="false" ht="15" hidden="false" customHeight="false" outlineLevel="0" collapsed="false">
      <c r="A337" s="351"/>
    </row>
    <row r="338" customFormat="false" ht="15" hidden="false" customHeight="false" outlineLevel="0" collapsed="false">
      <c r="A338" s="351"/>
    </row>
    <row r="339" customFormat="false" ht="15" hidden="false" customHeight="false" outlineLevel="0" collapsed="false">
      <c r="A339" s="351"/>
    </row>
    <row r="340" customFormat="false" ht="15" hidden="false" customHeight="false" outlineLevel="0" collapsed="false">
      <c r="A340" s="351"/>
    </row>
    <row r="341" customFormat="false" ht="15" hidden="false" customHeight="false" outlineLevel="0" collapsed="false">
      <c r="A341" s="351"/>
    </row>
    <row r="342" customFormat="false" ht="15" hidden="false" customHeight="false" outlineLevel="0" collapsed="false">
      <c r="A342" s="351"/>
    </row>
    <row r="343" customFormat="false" ht="15" hidden="false" customHeight="false" outlineLevel="0" collapsed="false">
      <c r="A343" s="351"/>
    </row>
    <row r="344" customFormat="false" ht="15" hidden="false" customHeight="false" outlineLevel="0" collapsed="false">
      <c r="A344" s="351"/>
    </row>
    <row r="345" customFormat="false" ht="15" hidden="false" customHeight="false" outlineLevel="0" collapsed="false">
      <c r="A345" s="351"/>
    </row>
    <row r="346" customFormat="false" ht="15" hidden="false" customHeight="false" outlineLevel="0" collapsed="false">
      <c r="A346" s="351"/>
    </row>
    <row r="347" customFormat="false" ht="15" hidden="false" customHeight="false" outlineLevel="0" collapsed="false">
      <c r="A347" s="351"/>
    </row>
    <row r="348" customFormat="false" ht="15" hidden="false" customHeight="false" outlineLevel="0" collapsed="false">
      <c r="A348" s="351"/>
    </row>
    <row r="349" customFormat="false" ht="15" hidden="false" customHeight="false" outlineLevel="0" collapsed="false">
      <c r="A349" s="351"/>
    </row>
    <row r="350" customFormat="false" ht="15" hidden="false" customHeight="false" outlineLevel="0" collapsed="false">
      <c r="A350" s="351"/>
    </row>
    <row r="351" customFormat="false" ht="15" hidden="false" customHeight="false" outlineLevel="0" collapsed="false">
      <c r="A351" s="351"/>
    </row>
    <row r="352" customFormat="false" ht="15" hidden="false" customHeight="false" outlineLevel="0" collapsed="false">
      <c r="A352" s="351"/>
    </row>
    <row r="353" customFormat="false" ht="15" hidden="false" customHeight="false" outlineLevel="0" collapsed="false">
      <c r="A353" s="351"/>
    </row>
    <row r="354" customFormat="false" ht="15" hidden="false" customHeight="false" outlineLevel="0" collapsed="false">
      <c r="A354" s="351"/>
    </row>
    <row r="355" customFormat="false" ht="15" hidden="false" customHeight="false" outlineLevel="0" collapsed="false">
      <c r="A355" s="351"/>
    </row>
    <row r="356" customFormat="false" ht="15" hidden="false" customHeight="false" outlineLevel="0" collapsed="false">
      <c r="A356" s="351"/>
    </row>
    <row r="357" customFormat="false" ht="15" hidden="false" customHeight="false" outlineLevel="0" collapsed="false">
      <c r="A357" s="351"/>
    </row>
    <row r="358" customFormat="false" ht="15" hidden="false" customHeight="false" outlineLevel="0" collapsed="false">
      <c r="A358" s="351"/>
    </row>
    <row r="359" customFormat="false" ht="15" hidden="false" customHeight="false" outlineLevel="0" collapsed="false">
      <c r="A359" s="351"/>
    </row>
    <row r="360" customFormat="false" ht="15" hidden="false" customHeight="false" outlineLevel="0" collapsed="false">
      <c r="A360" s="351"/>
    </row>
    <row r="361" customFormat="false" ht="15" hidden="false" customHeight="false" outlineLevel="0" collapsed="false">
      <c r="A361" s="351"/>
    </row>
    <row r="362" customFormat="false" ht="15" hidden="false" customHeight="false" outlineLevel="0" collapsed="false">
      <c r="A362" s="351"/>
    </row>
    <row r="363" customFormat="false" ht="15" hidden="false" customHeight="false" outlineLevel="0" collapsed="false">
      <c r="A363" s="351"/>
    </row>
    <row r="364" customFormat="false" ht="15" hidden="false" customHeight="false" outlineLevel="0" collapsed="false">
      <c r="A364" s="351"/>
    </row>
    <row r="365" customFormat="false" ht="15" hidden="false" customHeight="false" outlineLevel="0" collapsed="false">
      <c r="A365" s="351"/>
    </row>
    <row r="366" customFormat="false" ht="15" hidden="false" customHeight="false" outlineLevel="0" collapsed="false">
      <c r="A366" s="351"/>
    </row>
    <row r="367" customFormat="false" ht="15" hidden="false" customHeight="false" outlineLevel="0" collapsed="false">
      <c r="A367" s="351"/>
    </row>
    <row r="368" customFormat="false" ht="15" hidden="false" customHeight="false" outlineLevel="0" collapsed="false">
      <c r="A368" s="351"/>
    </row>
    <row r="369" customFormat="false" ht="15" hidden="false" customHeight="false" outlineLevel="0" collapsed="false">
      <c r="A369" s="351"/>
    </row>
    <row r="370" customFormat="false" ht="15" hidden="false" customHeight="false" outlineLevel="0" collapsed="false">
      <c r="A370" s="351"/>
    </row>
    <row r="371" customFormat="false" ht="15" hidden="false" customHeight="false" outlineLevel="0" collapsed="false">
      <c r="A371" s="351"/>
    </row>
    <row r="372" customFormat="false" ht="15" hidden="false" customHeight="false" outlineLevel="0" collapsed="false">
      <c r="A372" s="351"/>
    </row>
    <row r="373" customFormat="false" ht="15" hidden="false" customHeight="false" outlineLevel="0" collapsed="false">
      <c r="A373" s="351"/>
    </row>
    <row r="374" customFormat="false" ht="15" hidden="false" customHeight="false" outlineLevel="0" collapsed="false">
      <c r="A374" s="351"/>
    </row>
    <row r="375" customFormat="false" ht="15" hidden="false" customHeight="false" outlineLevel="0" collapsed="false">
      <c r="A375" s="351"/>
    </row>
    <row r="376" customFormat="false" ht="15" hidden="false" customHeight="false" outlineLevel="0" collapsed="false">
      <c r="A376" s="351"/>
    </row>
    <row r="377" customFormat="false" ht="15" hidden="false" customHeight="false" outlineLevel="0" collapsed="false">
      <c r="A377" s="351"/>
    </row>
    <row r="378" customFormat="false" ht="15" hidden="false" customHeight="false" outlineLevel="0" collapsed="false">
      <c r="A378" s="351"/>
    </row>
    <row r="379" customFormat="false" ht="15" hidden="false" customHeight="false" outlineLevel="0" collapsed="false">
      <c r="A379" s="351"/>
    </row>
    <row r="380" customFormat="false" ht="15" hidden="false" customHeight="false" outlineLevel="0" collapsed="false">
      <c r="A380" s="351"/>
    </row>
    <row r="381" customFormat="false" ht="15" hidden="false" customHeight="false" outlineLevel="0" collapsed="false">
      <c r="A381" s="351"/>
    </row>
    <row r="382" customFormat="false" ht="15" hidden="false" customHeight="false" outlineLevel="0" collapsed="false">
      <c r="A382" s="351"/>
    </row>
    <row r="383" customFormat="false" ht="15" hidden="false" customHeight="false" outlineLevel="0" collapsed="false">
      <c r="A383" s="351"/>
    </row>
    <row r="384" customFormat="false" ht="15" hidden="false" customHeight="false" outlineLevel="0" collapsed="false">
      <c r="A384" s="351"/>
    </row>
    <row r="385" customFormat="false" ht="15" hidden="false" customHeight="false" outlineLevel="0" collapsed="false">
      <c r="A385" s="351"/>
    </row>
    <row r="386" customFormat="false" ht="15" hidden="false" customHeight="false" outlineLevel="0" collapsed="false">
      <c r="A386" s="351"/>
    </row>
    <row r="387" customFormat="false" ht="15" hidden="false" customHeight="false" outlineLevel="0" collapsed="false">
      <c r="A387" s="351"/>
    </row>
    <row r="388" customFormat="false" ht="15" hidden="false" customHeight="false" outlineLevel="0" collapsed="false">
      <c r="A388" s="351"/>
    </row>
    <row r="389" customFormat="false" ht="15" hidden="false" customHeight="false" outlineLevel="0" collapsed="false">
      <c r="A389" s="351"/>
    </row>
    <row r="390" customFormat="false" ht="15" hidden="false" customHeight="false" outlineLevel="0" collapsed="false">
      <c r="A390" s="351"/>
    </row>
    <row r="391" customFormat="false" ht="15" hidden="false" customHeight="false" outlineLevel="0" collapsed="false">
      <c r="A391" s="351"/>
    </row>
    <row r="392" customFormat="false" ht="15" hidden="false" customHeight="false" outlineLevel="0" collapsed="false">
      <c r="A392" s="351"/>
    </row>
    <row r="393" customFormat="false" ht="15" hidden="false" customHeight="false" outlineLevel="0" collapsed="false">
      <c r="A393" s="351"/>
    </row>
    <row r="394" customFormat="false" ht="15" hidden="false" customHeight="false" outlineLevel="0" collapsed="false">
      <c r="A394" s="351"/>
    </row>
    <row r="395" customFormat="false" ht="15" hidden="false" customHeight="false" outlineLevel="0" collapsed="false">
      <c r="A395" s="351"/>
    </row>
    <row r="396" customFormat="false" ht="15" hidden="false" customHeight="false" outlineLevel="0" collapsed="false">
      <c r="A396" s="351"/>
    </row>
    <row r="397" customFormat="false" ht="15" hidden="false" customHeight="false" outlineLevel="0" collapsed="false">
      <c r="A397" s="351"/>
    </row>
    <row r="398" customFormat="false" ht="15" hidden="false" customHeight="false" outlineLevel="0" collapsed="false">
      <c r="A398" s="351"/>
    </row>
    <row r="399" customFormat="false" ht="15" hidden="false" customHeight="false" outlineLevel="0" collapsed="false">
      <c r="A399" s="351"/>
    </row>
    <row r="400" customFormat="false" ht="15" hidden="false" customHeight="false" outlineLevel="0" collapsed="false">
      <c r="A400" s="351"/>
    </row>
    <row r="401" customFormat="false" ht="15" hidden="false" customHeight="false" outlineLevel="0" collapsed="false">
      <c r="A401" s="351"/>
    </row>
    <row r="402" customFormat="false" ht="15" hidden="false" customHeight="false" outlineLevel="0" collapsed="false">
      <c r="A402" s="351"/>
    </row>
    <row r="403" customFormat="false" ht="15" hidden="false" customHeight="false" outlineLevel="0" collapsed="false">
      <c r="A403" s="351"/>
    </row>
    <row r="404" customFormat="false" ht="15" hidden="false" customHeight="false" outlineLevel="0" collapsed="false">
      <c r="A404" s="351"/>
    </row>
    <row r="405" customFormat="false" ht="15" hidden="false" customHeight="false" outlineLevel="0" collapsed="false">
      <c r="A405" s="351"/>
    </row>
    <row r="406" customFormat="false" ht="15" hidden="false" customHeight="false" outlineLevel="0" collapsed="false">
      <c r="A406" s="351"/>
    </row>
    <row r="407" customFormat="false" ht="15" hidden="false" customHeight="false" outlineLevel="0" collapsed="false">
      <c r="A407" s="351"/>
    </row>
    <row r="408" customFormat="false" ht="15" hidden="false" customHeight="false" outlineLevel="0" collapsed="false">
      <c r="A408" s="351"/>
    </row>
    <row r="409" customFormat="false" ht="15" hidden="false" customHeight="false" outlineLevel="0" collapsed="false">
      <c r="A409" s="351"/>
    </row>
    <row r="410" customFormat="false" ht="15" hidden="false" customHeight="false" outlineLevel="0" collapsed="false">
      <c r="A410" s="351"/>
    </row>
    <row r="411" customFormat="false" ht="15" hidden="false" customHeight="false" outlineLevel="0" collapsed="false">
      <c r="A411" s="351"/>
    </row>
    <row r="412" customFormat="false" ht="15" hidden="false" customHeight="false" outlineLevel="0" collapsed="false">
      <c r="A412" s="351"/>
    </row>
    <row r="413" customFormat="false" ht="15" hidden="false" customHeight="false" outlineLevel="0" collapsed="false">
      <c r="A413" s="351"/>
    </row>
    <row r="414" customFormat="false" ht="15" hidden="false" customHeight="false" outlineLevel="0" collapsed="false">
      <c r="A414" s="351"/>
    </row>
    <row r="415" customFormat="false" ht="15" hidden="false" customHeight="false" outlineLevel="0" collapsed="false">
      <c r="A415" s="351"/>
    </row>
    <row r="416" customFormat="false" ht="15" hidden="false" customHeight="false" outlineLevel="0" collapsed="false">
      <c r="A416" s="351"/>
    </row>
    <row r="417" customFormat="false" ht="15" hidden="false" customHeight="false" outlineLevel="0" collapsed="false">
      <c r="A417" s="351"/>
    </row>
    <row r="418" customFormat="false" ht="15" hidden="false" customHeight="false" outlineLevel="0" collapsed="false">
      <c r="A418" s="351"/>
    </row>
    <row r="419" customFormat="false" ht="15" hidden="false" customHeight="false" outlineLevel="0" collapsed="false">
      <c r="A419" s="351"/>
    </row>
    <row r="420" customFormat="false" ht="15" hidden="false" customHeight="false" outlineLevel="0" collapsed="false">
      <c r="A420" s="351"/>
    </row>
    <row r="421" customFormat="false" ht="15" hidden="false" customHeight="false" outlineLevel="0" collapsed="false">
      <c r="A421" s="351"/>
    </row>
    <row r="422" customFormat="false" ht="15" hidden="false" customHeight="false" outlineLevel="0" collapsed="false">
      <c r="A422" s="351"/>
    </row>
    <row r="423" customFormat="false" ht="15" hidden="false" customHeight="false" outlineLevel="0" collapsed="false">
      <c r="A423" s="351"/>
    </row>
    <row r="424" customFormat="false" ht="15" hidden="false" customHeight="false" outlineLevel="0" collapsed="false">
      <c r="A424" s="351"/>
    </row>
    <row r="425" customFormat="false" ht="15" hidden="false" customHeight="false" outlineLevel="0" collapsed="false">
      <c r="A425" s="351"/>
    </row>
    <row r="426" customFormat="false" ht="15" hidden="false" customHeight="false" outlineLevel="0" collapsed="false">
      <c r="A426" s="351"/>
    </row>
    <row r="427" customFormat="false" ht="15" hidden="false" customHeight="false" outlineLevel="0" collapsed="false">
      <c r="A427" s="351"/>
    </row>
    <row r="428" customFormat="false" ht="15" hidden="false" customHeight="false" outlineLevel="0" collapsed="false">
      <c r="A428" s="351"/>
    </row>
    <row r="429" customFormat="false" ht="15" hidden="false" customHeight="false" outlineLevel="0" collapsed="false">
      <c r="A429" s="351"/>
    </row>
    <row r="430" customFormat="false" ht="15" hidden="false" customHeight="false" outlineLevel="0" collapsed="false">
      <c r="A430" s="351"/>
    </row>
    <row r="431" customFormat="false" ht="15" hidden="false" customHeight="false" outlineLevel="0" collapsed="false">
      <c r="A431" s="351"/>
    </row>
    <row r="432" customFormat="false" ht="15" hidden="false" customHeight="false" outlineLevel="0" collapsed="false">
      <c r="A432" s="351"/>
    </row>
    <row r="433" customFormat="false" ht="15" hidden="false" customHeight="false" outlineLevel="0" collapsed="false">
      <c r="A433" s="351"/>
    </row>
    <row r="434" customFormat="false" ht="15" hidden="false" customHeight="false" outlineLevel="0" collapsed="false">
      <c r="A434" s="351"/>
    </row>
    <row r="435" customFormat="false" ht="15" hidden="false" customHeight="false" outlineLevel="0" collapsed="false">
      <c r="A435" s="351"/>
    </row>
    <row r="436" customFormat="false" ht="15" hidden="false" customHeight="false" outlineLevel="0" collapsed="false">
      <c r="A436" s="351"/>
    </row>
    <row r="437" customFormat="false" ht="15" hidden="false" customHeight="false" outlineLevel="0" collapsed="false">
      <c r="A437" s="351"/>
    </row>
    <row r="438" customFormat="false" ht="15" hidden="false" customHeight="false" outlineLevel="0" collapsed="false">
      <c r="A438" s="351"/>
    </row>
    <row r="439" customFormat="false" ht="15" hidden="false" customHeight="false" outlineLevel="0" collapsed="false">
      <c r="A439" s="351"/>
    </row>
    <row r="440" customFormat="false" ht="15" hidden="false" customHeight="false" outlineLevel="0" collapsed="false">
      <c r="A440" s="351"/>
    </row>
    <row r="441" customFormat="false" ht="15" hidden="false" customHeight="false" outlineLevel="0" collapsed="false">
      <c r="A441" s="351"/>
    </row>
    <row r="442" customFormat="false" ht="15" hidden="false" customHeight="false" outlineLevel="0" collapsed="false">
      <c r="A442" s="351"/>
    </row>
    <row r="443" customFormat="false" ht="15" hidden="false" customHeight="false" outlineLevel="0" collapsed="false">
      <c r="A443" s="351"/>
    </row>
    <row r="444" customFormat="false" ht="15" hidden="false" customHeight="false" outlineLevel="0" collapsed="false">
      <c r="A444" s="351"/>
    </row>
    <row r="445" customFormat="false" ht="15" hidden="false" customHeight="false" outlineLevel="0" collapsed="false">
      <c r="A445" s="351"/>
    </row>
    <row r="446" customFormat="false" ht="15" hidden="false" customHeight="false" outlineLevel="0" collapsed="false">
      <c r="A446" s="351"/>
    </row>
    <row r="447" customFormat="false" ht="15" hidden="false" customHeight="false" outlineLevel="0" collapsed="false">
      <c r="A447" s="351"/>
    </row>
    <row r="448" customFormat="false" ht="15" hidden="false" customHeight="false" outlineLevel="0" collapsed="false">
      <c r="A448" s="351"/>
    </row>
    <row r="449" customFormat="false" ht="15" hidden="false" customHeight="false" outlineLevel="0" collapsed="false">
      <c r="A449" s="351"/>
    </row>
    <row r="450" customFormat="false" ht="15" hidden="false" customHeight="false" outlineLevel="0" collapsed="false">
      <c r="A450" s="351"/>
    </row>
    <row r="451" customFormat="false" ht="15" hidden="false" customHeight="false" outlineLevel="0" collapsed="false">
      <c r="A451" s="351"/>
    </row>
    <row r="452" customFormat="false" ht="15" hidden="false" customHeight="false" outlineLevel="0" collapsed="false">
      <c r="A452" s="351"/>
    </row>
    <row r="453" customFormat="false" ht="15" hidden="false" customHeight="false" outlineLevel="0" collapsed="false">
      <c r="A453" s="351"/>
    </row>
    <row r="454" customFormat="false" ht="15" hidden="false" customHeight="false" outlineLevel="0" collapsed="false">
      <c r="A454" s="351"/>
    </row>
    <row r="455" customFormat="false" ht="15" hidden="false" customHeight="false" outlineLevel="0" collapsed="false">
      <c r="A455" s="351"/>
    </row>
    <row r="456" customFormat="false" ht="15" hidden="false" customHeight="false" outlineLevel="0" collapsed="false">
      <c r="A456" s="351"/>
    </row>
    <row r="457" customFormat="false" ht="15" hidden="false" customHeight="false" outlineLevel="0" collapsed="false">
      <c r="A457" s="351"/>
    </row>
    <row r="458" customFormat="false" ht="15" hidden="false" customHeight="false" outlineLevel="0" collapsed="false">
      <c r="A458" s="351"/>
    </row>
    <row r="459" customFormat="false" ht="15" hidden="false" customHeight="false" outlineLevel="0" collapsed="false">
      <c r="A459" s="351"/>
    </row>
    <row r="460" customFormat="false" ht="15" hidden="false" customHeight="false" outlineLevel="0" collapsed="false">
      <c r="A460" s="351"/>
    </row>
    <row r="461" customFormat="false" ht="15" hidden="false" customHeight="false" outlineLevel="0" collapsed="false">
      <c r="A461" s="351"/>
    </row>
    <row r="462" customFormat="false" ht="15" hidden="false" customHeight="false" outlineLevel="0" collapsed="false">
      <c r="A462" s="351"/>
    </row>
    <row r="463" customFormat="false" ht="15" hidden="false" customHeight="false" outlineLevel="0" collapsed="false">
      <c r="A463" s="351"/>
    </row>
    <row r="464" customFormat="false" ht="15" hidden="false" customHeight="false" outlineLevel="0" collapsed="false">
      <c r="A464" s="351"/>
    </row>
    <row r="465" customFormat="false" ht="15" hidden="false" customHeight="false" outlineLevel="0" collapsed="false">
      <c r="A465" s="351"/>
    </row>
    <row r="466" customFormat="false" ht="15" hidden="false" customHeight="false" outlineLevel="0" collapsed="false">
      <c r="A466" s="351"/>
    </row>
    <row r="467" customFormat="false" ht="15" hidden="false" customHeight="false" outlineLevel="0" collapsed="false">
      <c r="A467" s="351"/>
    </row>
    <row r="468" customFormat="false" ht="15" hidden="false" customHeight="false" outlineLevel="0" collapsed="false">
      <c r="A468" s="351"/>
    </row>
    <row r="469" customFormat="false" ht="15" hidden="false" customHeight="false" outlineLevel="0" collapsed="false">
      <c r="A469" s="351"/>
    </row>
    <row r="470" customFormat="false" ht="15" hidden="false" customHeight="false" outlineLevel="0" collapsed="false">
      <c r="A470" s="351"/>
    </row>
    <row r="471" customFormat="false" ht="15" hidden="false" customHeight="false" outlineLevel="0" collapsed="false">
      <c r="A471" s="351"/>
    </row>
    <row r="472" customFormat="false" ht="15" hidden="false" customHeight="false" outlineLevel="0" collapsed="false">
      <c r="A472" s="351"/>
    </row>
    <row r="473" customFormat="false" ht="15" hidden="false" customHeight="false" outlineLevel="0" collapsed="false">
      <c r="A473" s="351"/>
    </row>
    <row r="474" customFormat="false" ht="15" hidden="false" customHeight="false" outlineLevel="0" collapsed="false">
      <c r="A474" s="351"/>
    </row>
    <row r="475" customFormat="false" ht="15" hidden="false" customHeight="false" outlineLevel="0" collapsed="false">
      <c r="A475" s="351"/>
    </row>
    <row r="476" customFormat="false" ht="15" hidden="false" customHeight="false" outlineLevel="0" collapsed="false">
      <c r="A476" s="351"/>
    </row>
    <row r="477" customFormat="false" ht="15" hidden="false" customHeight="false" outlineLevel="0" collapsed="false">
      <c r="A477" s="351"/>
    </row>
    <row r="478" customFormat="false" ht="15" hidden="false" customHeight="false" outlineLevel="0" collapsed="false">
      <c r="A478" s="351"/>
    </row>
    <row r="479" customFormat="false" ht="15" hidden="false" customHeight="false" outlineLevel="0" collapsed="false">
      <c r="A479" s="351"/>
    </row>
    <row r="480" customFormat="false" ht="15" hidden="false" customHeight="false" outlineLevel="0" collapsed="false">
      <c r="A480" s="351"/>
    </row>
    <row r="481" customFormat="false" ht="15" hidden="false" customHeight="false" outlineLevel="0" collapsed="false">
      <c r="A481" s="351"/>
    </row>
    <row r="482" customFormat="false" ht="15" hidden="false" customHeight="false" outlineLevel="0" collapsed="false">
      <c r="A482" s="351"/>
    </row>
    <row r="483" customFormat="false" ht="15" hidden="false" customHeight="false" outlineLevel="0" collapsed="false">
      <c r="A483" s="351"/>
    </row>
    <row r="484" customFormat="false" ht="15" hidden="false" customHeight="false" outlineLevel="0" collapsed="false">
      <c r="A484" s="351"/>
    </row>
    <row r="485" customFormat="false" ht="15" hidden="false" customHeight="false" outlineLevel="0" collapsed="false">
      <c r="A485" s="351"/>
    </row>
    <row r="486" customFormat="false" ht="15" hidden="false" customHeight="false" outlineLevel="0" collapsed="false">
      <c r="A486" s="351"/>
    </row>
    <row r="487" customFormat="false" ht="15" hidden="false" customHeight="false" outlineLevel="0" collapsed="false">
      <c r="A487" s="351"/>
    </row>
    <row r="488" customFormat="false" ht="15" hidden="false" customHeight="false" outlineLevel="0" collapsed="false">
      <c r="A488" s="351"/>
    </row>
    <row r="489" customFormat="false" ht="15" hidden="false" customHeight="false" outlineLevel="0" collapsed="false">
      <c r="A489" s="351"/>
    </row>
    <row r="490" customFormat="false" ht="15" hidden="false" customHeight="false" outlineLevel="0" collapsed="false">
      <c r="A490" s="351"/>
    </row>
    <row r="491" customFormat="false" ht="15" hidden="false" customHeight="false" outlineLevel="0" collapsed="false">
      <c r="A491" s="351"/>
    </row>
    <row r="492" customFormat="false" ht="15" hidden="false" customHeight="false" outlineLevel="0" collapsed="false">
      <c r="A492" s="351"/>
    </row>
    <row r="493" customFormat="false" ht="15" hidden="false" customHeight="false" outlineLevel="0" collapsed="false">
      <c r="A493" s="351"/>
    </row>
    <row r="494" customFormat="false" ht="15" hidden="false" customHeight="false" outlineLevel="0" collapsed="false">
      <c r="A494" s="351"/>
    </row>
    <row r="495" customFormat="false" ht="15" hidden="false" customHeight="false" outlineLevel="0" collapsed="false">
      <c r="A495" s="351"/>
    </row>
    <row r="496" customFormat="false" ht="15" hidden="false" customHeight="false" outlineLevel="0" collapsed="false">
      <c r="A496" s="351"/>
    </row>
    <row r="497" customFormat="false" ht="15" hidden="false" customHeight="false" outlineLevel="0" collapsed="false">
      <c r="A497" s="351"/>
    </row>
    <row r="498" customFormat="false" ht="15" hidden="false" customHeight="false" outlineLevel="0" collapsed="false">
      <c r="A498" s="351"/>
    </row>
    <row r="499" customFormat="false" ht="15" hidden="false" customHeight="false" outlineLevel="0" collapsed="false">
      <c r="A499" s="351"/>
    </row>
    <row r="500" customFormat="false" ht="15" hidden="false" customHeight="false" outlineLevel="0" collapsed="false">
      <c r="A500" s="351"/>
    </row>
    <row r="501" customFormat="false" ht="15" hidden="false" customHeight="false" outlineLevel="0" collapsed="false">
      <c r="A501" s="351"/>
    </row>
    <row r="502" customFormat="false" ht="15" hidden="false" customHeight="false" outlineLevel="0" collapsed="false">
      <c r="A502" s="351"/>
    </row>
    <row r="503" customFormat="false" ht="15" hidden="false" customHeight="false" outlineLevel="0" collapsed="false">
      <c r="A503" s="351"/>
    </row>
    <row r="504" customFormat="false" ht="15" hidden="false" customHeight="false" outlineLevel="0" collapsed="false">
      <c r="A504" s="351"/>
    </row>
    <row r="505" customFormat="false" ht="15" hidden="false" customHeight="false" outlineLevel="0" collapsed="false">
      <c r="A505" s="351"/>
    </row>
    <row r="506" customFormat="false" ht="15" hidden="false" customHeight="false" outlineLevel="0" collapsed="false">
      <c r="A506" s="351"/>
    </row>
    <row r="507" customFormat="false" ht="15" hidden="false" customHeight="false" outlineLevel="0" collapsed="false">
      <c r="A507" s="351"/>
    </row>
    <row r="508" customFormat="false" ht="15" hidden="false" customHeight="false" outlineLevel="0" collapsed="false">
      <c r="A508" s="351"/>
    </row>
    <row r="509" customFormat="false" ht="15" hidden="false" customHeight="false" outlineLevel="0" collapsed="false">
      <c r="A509" s="351"/>
    </row>
    <row r="510" customFormat="false" ht="15" hidden="false" customHeight="false" outlineLevel="0" collapsed="false">
      <c r="A510" s="351"/>
    </row>
    <row r="511" customFormat="false" ht="15" hidden="false" customHeight="false" outlineLevel="0" collapsed="false">
      <c r="A511" s="351"/>
    </row>
    <row r="512" customFormat="false" ht="15" hidden="false" customHeight="false" outlineLevel="0" collapsed="false">
      <c r="A512" s="351"/>
    </row>
    <row r="513" customFormat="false" ht="15" hidden="false" customHeight="false" outlineLevel="0" collapsed="false">
      <c r="A513" s="351"/>
    </row>
    <row r="514" customFormat="false" ht="15" hidden="false" customHeight="false" outlineLevel="0" collapsed="false">
      <c r="A514" s="351"/>
    </row>
    <row r="515" customFormat="false" ht="15" hidden="false" customHeight="false" outlineLevel="0" collapsed="false">
      <c r="A515" s="351"/>
    </row>
    <row r="516" customFormat="false" ht="15" hidden="false" customHeight="false" outlineLevel="0" collapsed="false">
      <c r="A516" s="351"/>
    </row>
    <row r="517" customFormat="false" ht="15" hidden="false" customHeight="false" outlineLevel="0" collapsed="false">
      <c r="A517" s="351"/>
    </row>
    <row r="518" customFormat="false" ht="15" hidden="false" customHeight="false" outlineLevel="0" collapsed="false">
      <c r="A518" s="351"/>
    </row>
    <row r="519" customFormat="false" ht="15" hidden="false" customHeight="false" outlineLevel="0" collapsed="false">
      <c r="A519" s="351"/>
    </row>
    <row r="520" customFormat="false" ht="15" hidden="false" customHeight="false" outlineLevel="0" collapsed="false">
      <c r="A520" s="351"/>
    </row>
    <row r="521" customFormat="false" ht="15" hidden="false" customHeight="false" outlineLevel="0" collapsed="false">
      <c r="A521" s="351"/>
    </row>
    <row r="522" customFormat="false" ht="15" hidden="false" customHeight="false" outlineLevel="0" collapsed="false">
      <c r="A522" s="351"/>
    </row>
    <row r="523" customFormat="false" ht="15" hidden="false" customHeight="false" outlineLevel="0" collapsed="false">
      <c r="A523" s="351"/>
    </row>
    <row r="524" customFormat="false" ht="15" hidden="false" customHeight="false" outlineLevel="0" collapsed="false">
      <c r="A524" s="351"/>
    </row>
    <row r="525" customFormat="false" ht="15" hidden="false" customHeight="false" outlineLevel="0" collapsed="false">
      <c r="A525" s="351"/>
    </row>
    <row r="526" customFormat="false" ht="15" hidden="false" customHeight="false" outlineLevel="0" collapsed="false">
      <c r="A526" s="351"/>
    </row>
    <row r="527" customFormat="false" ht="15" hidden="false" customHeight="false" outlineLevel="0" collapsed="false">
      <c r="A527" s="351"/>
    </row>
    <row r="528" customFormat="false" ht="15" hidden="false" customHeight="false" outlineLevel="0" collapsed="false">
      <c r="A528" s="351"/>
    </row>
    <row r="529" customFormat="false" ht="15" hidden="false" customHeight="false" outlineLevel="0" collapsed="false">
      <c r="A529" s="351"/>
    </row>
    <row r="530" customFormat="false" ht="15" hidden="false" customHeight="false" outlineLevel="0" collapsed="false">
      <c r="A530" s="351"/>
    </row>
    <row r="531" customFormat="false" ht="15" hidden="false" customHeight="false" outlineLevel="0" collapsed="false">
      <c r="A531" s="351"/>
    </row>
    <row r="532" customFormat="false" ht="15" hidden="false" customHeight="false" outlineLevel="0" collapsed="false">
      <c r="A532" s="351"/>
    </row>
    <row r="533" customFormat="false" ht="15" hidden="false" customHeight="false" outlineLevel="0" collapsed="false">
      <c r="A533" s="351"/>
    </row>
    <row r="534" customFormat="false" ht="15" hidden="false" customHeight="false" outlineLevel="0" collapsed="false">
      <c r="A534" s="351"/>
    </row>
    <row r="535" customFormat="false" ht="15" hidden="false" customHeight="false" outlineLevel="0" collapsed="false">
      <c r="A535" s="351"/>
    </row>
    <row r="536" customFormat="false" ht="15" hidden="false" customHeight="false" outlineLevel="0" collapsed="false">
      <c r="A536" s="351"/>
    </row>
    <row r="537" customFormat="false" ht="15" hidden="false" customHeight="false" outlineLevel="0" collapsed="false">
      <c r="A537" s="351"/>
    </row>
    <row r="538" customFormat="false" ht="15" hidden="false" customHeight="false" outlineLevel="0" collapsed="false">
      <c r="A538" s="351"/>
    </row>
    <row r="539" customFormat="false" ht="15" hidden="false" customHeight="false" outlineLevel="0" collapsed="false">
      <c r="A539" s="351"/>
    </row>
    <row r="540" customFormat="false" ht="15" hidden="false" customHeight="false" outlineLevel="0" collapsed="false">
      <c r="A540" s="351"/>
    </row>
    <row r="541" customFormat="false" ht="15" hidden="false" customHeight="false" outlineLevel="0" collapsed="false">
      <c r="A541" s="351"/>
    </row>
    <row r="542" customFormat="false" ht="15" hidden="false" customHeight="false" outlineLevel="0" collapsed="false">
      <c r="A542" s="351"/>
    </row>
    <row r="543" customFormat="false" ht="15" hidden="false" customHeight="false" outlineLevel="0" collapsed="false">
      <c r="A543" s="351"/>
    </row>
    <row r="544" customFormat="false" ht="15" hidden="false" customHeight="false" outlineLevel="0" collapsed="false">
      <c r="A544" s="351"/>
    </row>
    <row r="545" customFormat="false" ht="15" hidden="false" customHeight="false" outlineLevel="0" collapsed="false">
      <c r="A545" s="351"/>
    </row>
    <row r="546" customFormat="false" ht="15" hidden="false" customHeight="false" outlineLevel="0" collapsed="false">
      <c r="A546" s="351"/>
    </row>
    <row r="547" customFormat="false" ht="15" hidden="false" customHeight="false" outlineLevel="0" collapsed="false">
      <c r="A547" s="351"/>
    </row>
    <row r="548" customFormat="false" ht="15" hidden="false" customHeight="false" outlineLevel="0" collapsed="false">
      <c r="A548" s="351"/>
    </row>
    <row r="549" customFormat="false" ht="15" hidden="false" customHeight="false" outlineLevel="0" collapsed="false">
      <c r="A549" s="351"/>
    </row>
    <row r="550" customFormat="false" ht="15" hidden="false" customHeight="false" outlineLevel="0" collapsed="false">
      <c r="A550" s="351"/>
    </row>
    <row r="551" customFormat="false" ht="15" hidden="false" customHeight="false" outlineLevel="0" collapsed="false">
      <c r="A551" s="351"/>
    </row>
    <row r="552" customFormat="false" ht="15" hidden="false" customHeight="false" outlineLevel="0" collapsed="false">
      <c r="A552" s="351"/>
    </row>
    <row r="553" customFormat="false" ht="15" hidden="false" customHeight="false" outlineLevel="0" collapsed="false">
      <c r="A553" s="351"/>
    </row>
    <row r="554" customFormat="false" ht="15" hidden="false" customHeight="false" outlineLevel="0" collapsed="false">
      <c r="A554" s="351"/>
    </row>
    <row r="555" customFormat="false" ht="15" hidden="false" customHeight="false" outlineLevel="0" collapsed="false">
      <c r="A555" s="351"/>
    </row>
    <row r="556" customFormat="false" ht="15" hidden="false" customHeight="false" outlineLevel="0" collapsed="false">
      <c r="A556" s="351"/>
    </row>
    <row r="557" customFormat="false" ht="15" hidden="false" customHeight="false" outlineLevel="0" collapsed="false">
      <c r="A557" s="351"/>
    </row>
    <row r="558" customFormat="false" ht="15" hidden="false" customHeight="false" outlineLevel="0" collapsed="false">
      <c r="A558" s="351"/>
    </row>
    <row r="559" customFormat="false" ht="15" hidden="false" customHeight="false" outlineLevel="0" collapsed="false">
      <c r="A559" s="351"/>
    </row>
    <row r="560" customFormat="false" ht="15" hidden="false" customHeight="false" outlineLevel="0" collapsed="false">
      <c r="A560" s="351"/>
    </row>
    <row r="561" customFormat="false" ht="15" hidden="false" customHeight="false" outlineLevel="0" collapsed="false">
      <c r="A561" s="351"/>
    </row>
    <row r="562" customFormat="false" ht="15" hidden="false" customHeight="false" outlineLevel="0" collapsed="false">
      <c r="A562" s="351"/>
    </row>
    <row r="563" customFormat="false" ht="15" hidden="false" customHeight="false" outlineLevel="0" collapsed="false">
      <c r="A563" s="351"/>
    </row>
    <row r="564" customFormat="false" ht="15" hidden="false" customHeight="false" outlineLevel="0" collapsed="false">
      <c r="A564" s="351"/>
    </row>
    <row r="565" customFormat="false" ht="15" hidden="false" customHeight="false" outlineLevel="0" collapsed="false">
      <c r="A565" s="351"/>
    </row>
    <row r="566" customFormat="false" ht="15" hidden="false" customHeight="false" outlineLevel="0" collapsed="false">
      <c r="A566" s="351"/>
    </row>
    <row r="567" customFormat="false" ht="15" hidden="false" customHeight="false" outlineLevel="0" collapsed="false">
      <c r="A567" s="351"/>
    </row>
    <row r="568" customFormat="false" ht="15" hidden="false" customHeight="false" outlineLevel="0" collapsed="false">
      <c r="A568" s="351"/>
    </row>
    <row r="569" customFormat="false" ht="15" hidden="false" customHeight="false" outlineLevel="0" collapsed="false">
      <c r="A569" s="351"/>
    </row>
    <row r="570" customFormat="false" ht="15" hidden="false" customHeight="false" outlineLevel="0" collapsed="false">
      <c r="A570" s="351"/>
    </row>
    <row r="571" customFormat="false" ht="15" hidden="false" customHeight="false" outlineLevel="0" collapsed="false">
      <c r="A571" s="351"/>
    </row>
    <row r="572" customFormat="false" ht="15" hidden="false" customHeight="false" outlineLevel="0" collapsed="false">
      <c r="A572" s="351"/>
    </row>
    <row r="573" customFormat="false" ht="15" hidden="false" customHeight="false" outlineLevel="0" collapsed="false">
      <c r="A573" s="351"/>
    </row>
    <row r="574" customFormat="false" ht="15" hidden="false" customHeight="false" outlineLevel="0" collapsed="false">
      <c r="A574" s="351"/>
    </row>
    <row r="575" customFormat="false" ht="15" hidden="false" customHeight="false" outlineLevel="0" collapsed="false">
      <c r="A575" s="351"/>
    </row>
    <row r="576" customFormat="false" ht="15" hidden="false" customHeight="false" outlineLevel="0" collapsed="false">
      <c r="A576" s="351"/>
    </row>
    <row r="577" customFormat="false" ht="15" hidden="false" customHeight="false" outlineLevel="0" collapsed="false">
      <c r="A577" s="351"/>
    </row>
    <row r="578" customFormat="false" ht="15" hidden="false" customHeight="false" outlineLevel="0" collapsed="false">
      <c r="A578" s="351"/>
    </row>
    <row r="579" customFormat="false" ht="15" hidden="false" customHeight="false" outlineLevel="0" collapsed="false">
      <c r="A579" s="351"/>
    </row>
    <row r="580" customFormat="false" ht="15" hidden="false" customHeight="false" outlineLevel="0" collapsed="false">
      <c r="A580" s="351"/>
    </row>
    <row r="581" customFormat="false" ht="15" hidden="false" customHeight="false" outlineLevel="0" collapsed="false">
      <c r="A581" s="351"/>
    </row>
    <row r="582" customFormat="false" ht="15" hidden="false" customHeight="false" outlineLevel="0" collapsed="false">
      <c r="A582" s="351"/>
    </row>
    <row r="583" customFormat="false" ht="15" hidden="false" customHeight="false" outlineLevel="0" collapsed="false">
      <c r="A583" s="351"/>
    </row>
    <row r="584" customFormat="false" ht="15" hidden="false" customHeight="false" outlineLevel="0" collapsed="false">
      <c r="A584" s="351"/>
    </row>
    <row r="585" customFormat="false" ht="15" hidden="false" customHeight="false" outlineLevel="0" collapsed="false">
      <c r="A585" s="351"/>
    </row>
    <row r="586" customFormat="false" ht="15" hidden="false" customHeight="false" outlineLevel="0" collapsed="false">
      <c r="A586" s="351"/>
    </row>
    <row r="587" customFormat="false" ht="15" hidden="false" customHeight="false" outlineLevel="0" collapsed="false">
      <c r="A587" s="351"/>
    </row>
    <row r="588" customFormat="false" ht="15" hidden="false" customHeight="false" outlineLevel="0" collapsed="false">
      <c r="A588" s="351"/>
    </row>
    <row r="589" customFormat="false" ht="15" hidden="false" customHeight="false" outlineLevel="0" collapsed="false">
      <c r="A589" s="351"/>
    </row>
    <row r="590" customFormat="false" ht="15" hidden="false" customHeight="false" outlineLevel="0" collapsed="false">
      <c r="A590" s="351"/>
    </row>
    <row r="591" customFormat="false" ht="15" hidden="false" customHeight="false" outlineLevel="0" collapsed="false">
      <c r="A591" s="351"/>
    </row>
    <row r="592" customFormat="false" ht="15" hidden="false" customHeight="false" outlineLevel="0" collapsed="false">
      <c r="A592" s="351"/>
    </row>
    <row r="593" customFormat="false" ht="15" hidden="false" customHeight="false" outlineLevel="0" collapsed="false">
      <c r="A593" s="351"/>
    </row>
    <row r="594" customFormat="false" ht="15" hidden="false" customHeight="false" outlineLevel="0" collapsed="false">
      <c r="A594" s="351"/>
    </row>
    <row r="595" customFormat="false" ht="15" hidden="false" customHeight="false" outlineLevel="0" collapsed="false">
      <c r="A595" s="351"/>
    </row>
    <row r="596" customFormat="false" ht="15" hidden="false" customHeight="false" outlineLevel="0" collapsed="false">
      <c r="A596" s="351"/>
    </row>
    <row r="597" customFormat="false" ht="15" hidden="false" customHeight="false" outlineLevel="0" collapsed="false">
      <c r="A597" s="351"/>
    </row>
    <row r="598" customFormat="false" ht="15" hidden="false" customHeight="false" outlineLevel="0" collapsed="false">
      <c r="A598" s="351"/>
    </row>
    <row r="599" customFormat="false" ht="15" hidden="false" customHeight="false" outlineLevel="0" collapsed="false">
      <c r="A599" s="351"/>
    </row>
    <row r="600" customFormat="false" ht="15" hidden="false" customHeight="false" outlineLevel="0" collapsed="false">
      <c r="A600" s="351"/>
    </row>
    <row r="601" customFormat="false" ht="15" hidden="false" customHeight="false" outlineLevel="0" collapsed="false">
      <c r="A601" s="351"/>
    </row>
    <row r="602" customFormat="false" ht="15" hidden="false" customHeight="false" outlineLevel="0" collapsed="false">
      <c r="A602" s="351"/>
    </row>
    <row r="603" customFormat="false" ht="15" hidden="false" customHeight="false" outlineLevel="0" collapsed="false">
      <c r="A603" s="351"/>
    </row>
    <row r="604" customFormat="false" ht="15" hidden="false" customHeight="false" outlineLevel="0" collapsed="false">
      <c r="A604" s="351"/>
    </row>
    <row r="605" customFormat="false" ht="15" hidden="false" customHeight="false" outlineLevel="0" collapsed="false">
      <c r="A605" s="351"/>
    </row>
    <row r="606" customFormat="false" ht="15" hidden="false" customHeight="false" outlineLevel="0" collapsed="false">
      <c r="A606" s="351"/>
    </row>
    <row r="607" customFormat="false" ht="15" hidden="false" customHeight="false" outlineLevel="0" collapsed="false">
      <c r="A607" s="351"/>
    </row>
    <row r="608" customFormat="false" ht="15" hidden="false" customHeight="false" outlineLevel="0" collapsed="false">
      <c r="A608" s="351"/>
    </row>
    <row r="609" customFormat="false" ht="15" hidden="false" customHeight="false" outlineLevel="0" collapsed="false">
      <c r="A609" s="351"/>
    </row>
    <row r="610" customFormat="false" ht="15" hidden="false" customHeight="false" outlineLevel="0" collapsed="false">
      <c r="A610" s="351"/>
    </row>
    <row r="611" customFormat="false" ht="15" hidden="false" customHeight="false" outlineLevel="0" collapsed="false">
      <c r="A611" s="351"/>
    </row>
    <row r="612" customFormat="false" ht="15" hidden="false" customHeight="false" outlineLevel="0" collapsed="false">
      <c r="A612" s="351"/>
    </row>
    <row r="613" customFormat="false" ht="15" hidden="false" customHeight="false" outlineLevel="0" collapsed="false">
      <c r="A613" s="351"/>
    </row>
    <row r="614" customFormat="false" ht="15" hidden="false" customHeight="false" outlineLevel="0" collapsed="false">
      <c r="A614" s="351"/>
    </row>
    <row r="615" customFormat="false" ht="15" hidden="false" customHeight="false" outlineLevel="0" collapsed="false">
      <c r="A615" s="351"/>
    </row>
    <row r="616" customFormat="false" ht="15" hidden="false" customHeight="false" outlineLevel="0" collapsed="false">
      <c r="A616" s="351"/>
    </row>
    <row r="617" customFormat="false" ht="15" hidden="false" customHeight="false" outlineLevel="0" collapsed="false">
      <c r="A617" s="351"/>
    </row>
    <row r="618" customFormat="false" ht="15" hidden="false" customHeight="false" outlineLevel="0" collapsed="false">
      <c r="A618" s="351"/>
    </row>
    <row r="619" customFormat="false" ht="15" hidden="false" customHeight="false" outlineLevel="0" collapsed="false">
      <c r="A619" s="351"/>
    </row>
    <row r="620" customFormat="false" ht="15" hidden="false" customHeight="false" outlineLevel="0" collapsed="false">
      <c r="A620" s="351"/>
    </row>
    <row r="621" customFormat="false" ht="15" hidden="false" customHeight="false" outlineLevel="0" collapsed="false">
      <c r="A621" s="351"/>
    </row>
    <row r="622" customFormat="false" ht="15" hidden="false" customHeight="false" outlineLevel="0" collapsed="false">
      <c r="A622" s="351"/>
    </row>
    <row r="623" customFormat="false" ht="15" hidden="false" customHeight="false" outlineLevel="0" collapsed="false">
      <c r="A623" s="351"/>
    </row>
    <row r="624" customFormat="false" ht="15" hidden="false" customHeight="false" outlineLevel="0" collapsed="false">
      <c r="A624" s="351"/>
    </row>
    <row r="625" customFormat="false" ht="15" hidden="false" customHeight="false" outlineLevel="0" collapsed="false">
      <c r="A625" s="351"/>
    </row>
    <row r="626" customFormat="false" ht="15" hidden="false" customHeight="false" outlineLevel="0" collapsed="false">
      <c r="A626" s="351"/>
    </row>
    <row r="627" customFormat="false" ht="15" hidden="false" customHeight="false" outlineLevel="0" collapsed="false">
      <c r="A627" s="351"/>
    </row>
    <row r="628" customFormat="false" ht="15" hidden="false" customHeight="false" outlineLevel="0" collapsed="false">
      <c r="A628" s="351"/>
    </row>
    <row r="629" customFormat="false" ht="15" hidden="false" customHeight="false" outlineLevel="0" collapsed="false">
      <c r="A629" s="351"/>
    </row>
    <row r="630" customFormat="false" ht="15" hidden="false" customHeight="false" outlineLevel="0" collapsed="false">
      <c r="A630" s="351"/>
    </row>
    <row r="631" customFormat="false" ht="15" hidden="false" customHeight="false" outlineLevel="0" collapsed="false">
      <c r="A631" s="351"/>
    </row>
    <row r="632" customFormat="false" ht="15" hidden="false" customHeight="false" outlineLevel="0" collapsed="false">
      <c r="A632" s="351"/>
    </row>
    <row r="633" customFormat="false" ht="15" hidden="false" customHeight="false" outlineLevel="0" collapsed="false">
      <c r="A633" s="351"/>
    </row>
    <row r="634" customFormat="false" ht="15" hidden="false" customHeight="false" outlineLevel="0" collapsed="false">
      <c r="A634" s="351"/>
    </row>
    <row r="635" customFormat="false" ht="15" hidden="false" customHeight="false" outlineLevel="0" collapsed="false">
      <c r="A635" s="351"/>
    </row>
    <row r="636" customFormat="false" ht="15" hidden="false" customHeight="false" outlineLevel="0" collapsed="false">
      <c r="A636" s="351"/>
    </row>
    <row r="637" customFormat="false" ht="15" hidden="false" customHeight="false" outlineLevel="0" collapsed="false">
      <c r="A637" s="351"/>
    </row>
    <row r="638" customFormat="false" ht="15" hidden="false" customHeight="false" outlineLevel="0" collapsed="false">
      <c r="A638" s="351"/>
    </row>
    <row r="639" customFormat="false" ht="15" hidden="false" customHeight="false" outlineLevel="0" collapsed="false">
      <c r="A639" s="351"/>
    </row>
    <row r="640" customFormat="false" ht="15" hidden="false" customHeight="false" outlineLevel="0" collapsed="false">
      <c r="A640" s="351"/>
    </row>
    <row r="641" customFormat="false" ht="15" hidden="false" customHeight="false" outlineLevel="0" collapsed="false">
      <c r="A641" s="351"/>
    </row>
    <row r="642" customFormat="false" ht="15" hidden="false" customHeight="false" outlineLevel="0" collapsed="false">
      <c r="A642" s="351"/>
    </row>
    <row r="643" customFormat="false" ht="15" hidden="false" customHeight="false" outlineLevel="0" collapsed="false">
      <c r="A643" s="351"/>
    </row>
    <row r="644" customFormat="false" ht="15" hidden="false" customHeight="false" outlineLevel="0" collapsed="false">
      <c r="A644" s="351"/>
    </row>
    <row r="645" customFormat="false" ht="15" hidden="false" customHeight="false" outlineLevel="0" collapsed="false">
      <c r="A645" s="351"/>
    </row>
    <row r="646" customFormat="false" ht="15" hidden="false" customHeight="false" outlineLevel="0" collapsed="false">
      <c r="A646" s="351"/>
    </row>
    <row r="647" customFormat="false" ht="15" hidden="false" customHeight="false" outlineLevel="0" collapsed="false">
      <c r="A647" s="351"/>
    </row>
    <row r="648" customFormat="false" ht="15" hidden="false" customHeight="false" outlineLevel="0" collapsed="false">
      <c r="A648" s="351"/>
    </row>
    <row r="649" customFormat="false" ht="15" hidden="false" customHeight="false" outlineLevel="0" collapsed="false">
      <c r="A649" s="351"/>
    </row>
    <row r="650" customFormat="false" ht="15" hidden="false" customHeight="false" outlineLevel="0" collapsed="false">
      <c r="A650" s="351"/>
    </row>
    <row r="651" customFormat="false" ht="15" hidden="false" customHeight="false" outlineLevel="0" collapsed="false">
      <c r="A651" s="351"/>
    </row>
    <row r="652" customFormat="false" ht="15" hidden="false" customHeight="false" outlineLevel="0" collapsed="false">
      <c r="A652" s="351"/>
    </row>
    <row r="653" customFormat="false" ht="15" hidden="false" customHeight="false" outlineLevel="0" collapsed="false">
      <c r="A653" s="351"/>
    </row>
    <row r="654" customFormat="false" ht="15" hidden="false" customHeight="false" outlineLevel="0" collapsed="false">
      <c r="A654" s="351"/>
    </row>
    <row r="655" customFormat="false" ht="15" hidden="false" customHeight="false" outlineLevel="0" collapsed="false">
      <c r="A655" s="351"/>
    </row>
    <row r="656" customFormat="false" ht="15" hidden="false" customHeight="false" outlineLevel="0" collapsed="false">
      <c r="A656" s="351"/>
    </row>
    <row r="657" customFormat="false" ht="15" hidden="false" customHeight="false" outlineLevel="0" collapsed="false">
      <c r="A657" s="351"/>
    </row>
    <row r="658" customFormat="false" ht="15" hidden="false" customHeight="false" outlineLevel="0" collapsed="false">
      <c r="A658" s="351"/>
    </row>
    <row r="659" customFormat="false" ht="15" hidden="false" customHeight="false" outlineLevel="0" collapsed="false">
      <c r="A659" s="351"/>
    </row>
    <row r="660" customFormat="false" ht="15" hidden="false" customHeight="false" outlineLevel="0" collapsed="false">
      <c r="A660" s="351"/>
    </row>
    <row r="661" customFormat="false" ht="15" hidden="false" customHeight="false" outlineLevel="0" collapsed="false">
      <c r="A661" s="351"/>
    </row>
    <row r="662" customFormat="false" ht="15" hidden="false" customHeight="false" outlineLevel="0" collapsed="false">
      <c r="A662" s="351"/>
    </row>
    <row r="663" customFormat="false" ht="15" hidden="false" customHeight="false" outlineLevel="0" collapsed="false">
      <c r="A663" s="351"/>
    </row>
    <row r="664" customFormat="false" ht="15" hidden="false" customHeight="false" outlineLevel="0" collapsed="false">
      <c r="A664" s="351"/>
    </row>
    <row r="665" customFormat="false" ht="15" hidden="false" customHeight="false" outlineLevel="0" collapsed="false">
      <c r="A665" s="351"/>
    </row>
    <row r="666" customFormat="false" ht="15" hidden="false" customHeight="false" outlineLevel="0" collapsed="false">
      <c r="A666" s="351"/>
    </row>
    <row r="667" customFormat="false" ht="15" hidden="false" customHeight="false" outlineLevel="0" collapsed="false">
      <c r="A667" s="351"/>
    </row>
    <row r="668" customFormat="false" ht="15" hidden="false" customHeight="false" outlineLevel="0" collapsed="false">
      <c r="A668" s="351"/>
    </row>
    <row r="669" customFormat="false" ht="15" hidden="false" customHeight="false" outlineLevel="0" collapsed="false">
      <c r="A669" s="351"/>
    </row>
    <row r="670" customFormat="false" ht="15" hidden="false" customHeight="false" outlineLevel="0" collapsed="false">
      <c r="A670" s="351"/>
    </row>
    <row r="671" customFormat="false" ht="15" hidden="false" customHeight="false" outlineLevel="0" collapsed="false">
      <c r="A671" s="351"/>
    </row>
    <row r="672" customFormat="false" ht="15" hidden="false" customHeight="false" outlineLevel="0" collapsed="false">
      <c r="A672" s="351"/>
    </row>
    <row r="673" customFormat="false" ht="15" hidden="false" customHeight="false" outlineLevel="0" collapsed="false">
      <c r="A673" s="351"/>
    </row>
    <row r="674" customFormat="false" ht="15" hidden="false" customHeight="false" outlineLevel="0" collapsed="false">
      <c r="A674" s="351"/>
    </row>
    <row r="675" customFormat="false" ht="15" hidden="false" customHeight="false" outlineLevel="0" collapsed="false">
      <c r="A675" s="351"/>
    </row>
    <row r="676" customFormat="false" ht="15" hidden="false" customHeight="false" outlineLevel="0" collapsed="false">
      <c r="A676" s="351"/>
    </row>
    <row r="677" customFormat="false" ht="15" hidden="false" customHeight="false" outlineLevel="0" collapsed="false">
      <c r="A677" s="351"/>
    </row>
    <row r="678" customFormat="false" ht="15" hidden="false" customHeight="false" outlineLevel="0" collapsed="false">
      <c r="A678" s="351"/>
    </row>
    <row r="679" customFormat="false" ht="15" hidden="false" customHeight="false" outlineLevel="0" collapsed="false">
      <c r="A679" s="351"/>
    </row>
    <row r="680" customFormat="false" ht="15" hidden="false" customHeight="false" outlineLevel="0" collapsed="false">
      <c r="A680" s="351"/>
    </row>
    <row r="681" customFormat="false" ht="15" hidden="false" customHeight="false" outlineLevel="0" collapsed="false">
      <c r="A681" s="351"/>
    </row>
    <row r="682" customFormat="false" ht="15" hidden="false" customHeight="false" outlineLevel="0" collapsed="false">
      <c r="A682" s="351"/>
    </row>
    <row r="683" customFormat="false" ht="15" hidden="false" customHeight="false" outlineLevel="0" collapsed="false">
      <c r="A683" s="351"/>
    </row>
    <row r="684" customFormat="false" ht="15" hidden="false" customHeight="false" outlineLevel="0" collapsed="false">
      <c r="A684" s="351"/>
    </row>
    <row r="685" customFormat="false" ht="15" hidden="false" customHeight="false" outlineLevel="0" collapsed="false">
      <c r="A685" s="351"/>
    </row>
    <row r="686" customFormat="false" ht="15" hidden="false" customHeight="false" outlineLevel="0" collapsed="false">
      <c r="A686" s="351"/>
    </row>
    <row r="687" customFormat="false" ht="15" hidden="false" customHeight="false" outlineLevel="0" collapsed="false">
      <c r="A687" s="351"/>
    </row>
    <row r="688" customFormat="false" ht="15" hidden="false" customHeight="false" outlineLevel="0" collapsed="false">
      <c r="A688" s="351"/>
    </row>
    <row r="689" customFormat="false" ht="15" hidden="false" customHeight="false" outlineLevel="0" collapsed="false">
      <c r="A689" s="351"/>
    </row>
    <row r="690" customFormat="false" ht="15" hidden="false" customHeight="false" outlineLevel="0" collapsed="false">
      <c r="A690" s="351"/>
    </row>
    <row r="691" customFormat="false" ht="15" hidden="false" customHeight="false" outlineLevel="0" collapsed="false">
      <c r="A691" s="351"/>
    </row>
    <row r="692" customFormat="false" ht="15" hidden="false" customHeight="false" outlineLevel="0" collapsed="false">
      <c r="A692" s="351"/>
    </row>
    <row r="693" customFormat="false" ht="15" hidden="false" customHeight="false" outlineLevel="0" collapsed="false">
      <c r="A693" s="351"/>
    </row>
    <row r="694" customFormat="false" ht="15" hidden="false" customHeight="false" outlineLevel="0" collapsed="false">
      <c r="A694" s="351"/>
    </row>
    <row r="695" customFormat="false" ht="15" hidden="false" customHeight="false" outlineLevel="0" collapsed="false">
      <c r="A695" s="351"/>
    </row>
    <row r="696" customFormat="false" ht="15" hidden="false" customHeight="false" outlineLevel="0" collapsed="false">
      <c r="A696" s="351"/>
    </row>
    <row r="697" customFormat="false" ht="15" hidden="false" customHeight="false" outlineLevel="0" collapsed="false">
      <c r="A697" s="351"/>
    </row>
    <row r="698" customFormat="false" ht="15" hidden="false" customHeight="false" outlineLevel="0" collapsed="false">
      <c r="A698" s="351"/>
    </row>
    <row r="699" customFormat="false" ht="15" hidden="false" customHeight="false" outlineLevel="0" collapsed="false">
      <c r="A699" s="351"/>
    </row>
    <row r="700" customFormat="false" ht="15" hidden="false" customHeight="false" outlineLevel="0" collapsed="false">
      <c r="A700" s="351"/>
    </row>
    <row r="701" customFormat="false" ht="15" hidden="false" customHeight="false" outlineLevel="0" collapsed="false">
      <c r="A701" s="351"/>
    </row>
    <row r="702" customFormat="false" ht="15" hidden="false" customHeight="false" outlineLevel="0" collapsed="false">
      <c r="A702" s="351"/>
    </row>
    <row r="703" customFormat="false" ht="15" hidden="false" customHeight="false" outlineLevel="0" collapsed="false">
      <c r="A703" s="351"/>
    </row>
    <row r="704" customFormat="false" ht="15" hidden="false" customHeight="false" outlineLevel="0" collapsed="false">
      <c r="A704" s="351"/>
    </row>
    <row r="705" customFormat="false" ht="15" hidden="false" customHeight="false" outlineLevel="0" collapsed="false">
      <c r="A705" s="351"/>
    </row>
    <row r="706" customFormat="false" ht="15" hidden="false" customHeight="false" outlineLevel="0" collapsed="false">
      <c r="A706" s="351"/>
    </row>
    <row r="707" customFormat="false" ht="15" hidden="false" customHeight="false" outlineLevel="0" collapsed="false">
      <c r="A707" s="351"/>
    </row>
    <row r="708" customFormat="false" ht="15" hidden="false" customHeight="false" outlineLevel="0" collapsed="false">
      <c r="A708" s="351"/>
    </row>
    <row r="709" customFormat="false" ht="15" hidden="false" customHeight="false" outlineLevel="0" collapsed="false">
      <c r="A709" s="351"/>
    </row>
    <row r="710" customFormat="false" ht="15" hidden="false" customHeight="false" outlineLevel="0" collapsed="false">
      <c r="A710" s="351"/>
    </row>
    <row r="711" customFormat="false" ht="15" hidden="false" customHeight="false" outlineLevel="0" collapsed="false">
      <c r="A711" s="351"/>
    </row>
    <row r="712" customFormat="false" ht="15" hidden="false" customHeight="false" outlineLevel="0" collapsed="false">
      <c r="A712" s="351"/>
    </row>
    <row r="713" customFormat="false" ht="15" hidden="false" customHeight="false" outlineLevel="0" collapsed="false">
      <c r="A713" s="351"/>
    </row>
    <row r="714" customFormat="false" ht="15" hidden="false" customHeight="false" outlineLevel="0" collapsed="false">
      <c r="A714" s="351"/>
    </row>
    <row r="715" customFormat="false" ht="15" hidden="false" customHeight="false" outlineLevel="0" collapsed="false">
      <c r="A715" s="351"/>
    </row>
    <row r="716" customFormat="false" ht="15" hidden="false" customHeight="false" outlineLevel="0" collapsed="false">
      <c r="A716" s="351"/>
    </row>
    <row r="717" customFormat="false" ht="15" hidden="false" customHeight="false" outlineLevel="0" collapsed="false">
      <c r="A717" s="351"/>
    </row>
    <row r="718" customFormat="false" ht="15" hidden="false" customHeight="false" outlineLevel="0" collapsed="false">
      <c r="A718" s="351"/>
    </row>
    <row r="719" customFormat="false" ht="15" hidden="false" customHeight="false" outlineLevel="0" collapsed="false">
      <c r="A719" s="351"/>
    </row>
    <row r="720" customFormat="false" ht="15" hidden="false" customHeight="false" outlineLevel="0" collapsed="false">
      <c r="A720" s="351"/>
    </row>
    <row r="721" customFormat="false" ht="15" hidden="false" customHeight="false" outlineLevel="0" collapsed="false">
      <c r="A721" s="351"/>
    </row>
    <row r="722" customFormat="false" ht="15" hidden="false" customHeight="false" outlineLevel="0" collapsed="false">
      <c r="A722" s="351"/>
    </row>
    <row r="723" customFormat="false" ht="15" hidden="false" customHeight="false" outlineLevel="0" collapsed="false">
      <c r="A723" s="351"/>
    </row>
    <row r="724" customFormat="false" ht="15" hidden="false" customHeight="false" outlineLevel="0" collapsed="false">
      <c r="A724" s="351"/>
    </row>
    <row r="725" customFormat="false" ht="15" hidden="false" customHeight="false" outlineLevel="0" collapsed="false">
      <c r="A725" s="351"/>
    </row>
    <row r="726" customFormat="false" ht="15" hidden="false" customHeight="false" outlineLevel="0" collapsed="false">
      <c r="A726" s="351"/>
    </row>
    <row r="727" customFormat="false" ht="15" hidden="false" customHeight="false" outlineLevel="0" collapsed="false">
      <c r="A727" s="351"/>
    </row>
    <row r="728" customFormat="false" ht="15" hidden="false" customHeight="false" outlineLevel="0" collapsed="false">
      <c r="A728" s="351"/>
    </row>
    <row r="729" customFormat="false" ht="15" hidden="false" customHeight="false" outlineLevel="0" collapsed="false">
      <c r="A729" s="351"/>
    </row>
    <row r="730" customFormat="false" ht="15" hidden="false" customHeight="false" outlineLevel="0" collapsed="false">
      <c r="A730" s="351"/>
    </row>
    <row r="731" customFormat="false" ht="15" hidden="false" customHeight="false" outlineLevel="0" collapsed="false">
      <c r="A731" s="351"/>
    </row>
    <row r="732" customFormat="false" ht="15" hidden="false" customHeight="false" outlineLevel="0" collapsed="false">
      <c r="A732" s="351"/>
    </row>
    <row r="733" customFormat="false" ht="15" hidden="false" customHeight="false" outlineLevel="0" collapsed="false">
      <c r="A733" s="351"/>
    </row>
    <row r="734" customFormat="false" ht="15" hidden="false" customHeight="false" outlineLevel="0" collapsed="false">
      <c r="A734" s="351"/>
    </row>
    <row r="735" customFormat="false" ht="15" hidden="false" customHeight="false" outlineLevel="0" collapsed="false">
      <c r="A735" s="351"/>
    </row>
    <row r="736" customFormat="false" ht="15" hidden="false" customHeight="false" outlineLevel="0" collapsed="false">
      <c r="A736" s="351"/>
    </row>
    <row r="737" customFormat="false" ht="15" hidden="false" customHeight="false" outlineLevel="0" collapsed="false">
      <c r="A737" s="351"/>
    </row>
    <row r="738" customFormat="false" ht="15" hidden="false" customHeight="false" outlineLevel="0" collapsed="false">
      <c r="A738" s="351"/>
    </row>
    <row r="739" customFormat="false" ht="15" hidden="false" customHeight="false" outlineLevel="0" collapsed="false">
      <c r="A739" s="351"/>
    </row>
    <row r="740" customFormat="false" ht="15" hidden="false" customHeight="false" outlineLevel="0" collapsed="false">
      <c r="A740" s="351"/>
    </row>
    <row r="741" customFormat="false" ht="15" hidden="false" customHeight="false" outlineLevel="0" collapsed="false">
      <c r="A741" s="351"/>
    </row>
    <row r="742" customFormat="false" ht="15" hidden="false" customHeight="false" outlineLevel="0" collapsed="false">
      <c r="A742" s="351"/>
    </row>
    <row r="743" customFormat="false" ht="15" hidden="false" customHeight="false" outlineLevel="0" collapsed="false">
      <c r="A743" s="351"/>
    </row>
    <row r="744" customFormat="false" ht="15" hidden="false" customHeight="false" outlineLevel="0" collapsed="false">
      <c r="A744" s="351"/>
    </row>
    <row r="745" customFormat="false" ht="15" hidden="false" customHeight="false" outlineLevel="0" collapsed="false">
      <c r="A745" s="351"/>
    </row>
    <row r="746" customFormat="false" ht="15" hidden="false" customHeight="false" outlineLevel="0" collapsed="false">
      <c r="A746" s="351"/>
    </row>
    <row r="747" customFormat="false" ht="15" hidden="false" customHeight="false" outlineLevel="0" collapsed="false">
      <c r="A747" s="351"/>
    </row>
    <row r="748" customFormat="false" ht="15" hidden="false" customHeight="false" outlineLevel="0" collapsed="false">
      <c r="A748" s="351"/>
    </row>
    <row r="749" customFormat="false" ht="15" hidden="false" customHeight="false" outlineLevel="0" collapsed="false">
      <c r="A749" s="351"/>
    </row>
    <row r="750" customFormat="false" ht="15" hidden="false" customHeight="false" outlineLevel="0" collapsed="false">
      <c r="A750" s="351"/>
    </row>
    <row r="751" customFormat="false" ht="15" hidden="false" customHeight="false" outlineLevel="0" collapsed="false">
      <c r="A751" s="351"/>
    </row>
    <row r="752" customFormat="false" ht="15" hidden="false" customHeight="false" outlineLevel="0" collapsed="false">
      <c r="A752" s="351"/>
    </row>
    <row r="753" customFormat="false" ht="15" hidden="false" customHeight="false" outlineLevel="0" collapsed="false">
      <c r="A753" s="351"/>
    </row>
    <row r="754" customFormat="false" ht="15" hidden="false" customHeight="false" outlineLevel="0" collapsed="false">
      <c r="A754" s="351"/>
    </row>
    <row r="755" customFormat="false" ht="15" hidden="false" customHeight="false" outlineLevel="0" collapsed="false">
      <c r="A755" s="351"/>
    </row>
    <row r="756" customFormat="false" ht="15" hidden="false" customHeight="false" outlineLevel="0" collapsed="false">
      <c r="A756" s="351"/>
    </row>
    <row r="757" customFormat="false" ht="15" hidden="false" customHeight="false" outlineLevel="0" collapsed="false">
      <c r="A757" s="351"/>
    </row>
    <row r="758" customFormat="false" ht="15" hidden="false" customHeight="false" outlineLevel="0" collapsed="false">
      <c r="A758" s="351"/>
    </row>
    <row r="759" customFormat="false" ht="15" hidden="false" customHeight="false" outlineLevel="0" collapsed="false">
      <c r="A759" s="351"/>
    </row>
    <row r="760" customFormat="false" ht="15" hidden="false" customHeight="false" outlineLevel="0" collapsed="false">
      <c r="A760" s="351"/>
    </row>
    <row r="761" customFormat="false" ht="15" hidden="false" customHeight="false" outlineLevel="0" collapsed="false">
      <c r="A761" s="351"/>
    </row>
    <row r="762" customFormat="false" ht="15" hidden="false" customHeight="false" outlineLevel="0" collapsed="false">
      <c r="A762" s="351"/>
    </row>
    <row r="763" customFormat="false" ht="15" hidden="false" customHeight="false" outlineLevel="0" collapsed="false">
      <c r="A763" s="351"/>
    </row>
    <row r="764" customFormat="false" ht="15" hidden="false" customHeight="false" outlineLevel="0" collapsed="false">
      <c r="A764" s="351"/>
    </row>
    <row r="765" customFormat="false" ht="15" hidden="false" customHeight="false" outlineLevel="0" collapsed="false">
      <c r="A765" s="351"/>
    </row>
    <row r="766" customFormat="false" ht="15" hidden="false" customHeight="false" outlineLevel="0" collapsed="false">
      <c r="A766" s="351"/>
    </row>
    <row r="767" customFormat="false" ht="15" hidden="false" customHeight="false" outlineLevel="0" collapsed="false">
      <c r="A767" s="351"/>
    </row>
    <row r="768" customFormat="false" ht="15" hidden="false" customHeight="false" outlineLevel="0" collapsed="false">
      <c r="A768" s="351"/>
    </row>
    <row r="769" customFormat="false" ht="15" hidden="false" customHeight="false" outlineLevel="0" collapsed="false">
      <c r="A769" s="351"/>
    </row>
    <row r="770" customFormat="false" ht="15" hidden="false" customHeight="false" outlineLevel="0" collapsed="false">
      <c r="A770" s="351"/>
    </row>
    <row r="771" customFormat="false" ht="15" hidden="false" customHeight="false" outlineLevel="0" collapsed="false">
      <c r="A771" s="351"/>
    </row>
    <row r="772" customFormat="false" ht="15" hidden="false" customHeight="false" outlineLevel="0" collapsed="false">
      <c r="A772" s="351"/>
    </row>
    <row r="773" customFormat="false" ht="15" hidden="false" customHeight="false" outlineLevel="0" collapsed="false">
      <c r="A773" s="351"/>
    </row>
    <row r="774" customFormat="false" ht="15" hidden="false" customHeight="false" outlineLevel="0" collapsed="false">
      <c r="A774" s="351"/>
    </row>
    <row r="775" customFormat="false" ht="15" hidden="false" customHeight="false" outlineLevel="0" collapsed="false">
      <c r="A775" s="351"/>
    </row>
    <row r="776" customFormat="false" ht="15" hidden="false" customHeight="false" outlineLevel="0" collapsed="false">
      <c r="A776" s="351"/>
    </row>
    <row r="777" customFormat="false" ht="15" hidden="false" customHeight="false" outlineLevel="0" collapsed="false">
      <c r="A777" s="351"/>
    </row>
    <row r="778" customFormat="false" ht="15" hidden="false" customHeight="false" outlineLevel="0" collapsed="false">
      <c r="A778" s="351"/>
    </row>
    <row r="779" customFormat="false" ht="15" hidden="false" customHeight="false" outlineLevel="0" collapsed="false">
      <c r="A779" s="351"/>
    </row>
    <row r="780" customFormat="false" ht="15" hidden="false" customHeight="false" outlineLevel="0" collapsed="false">
      <c r="A780" s="351"/>
    </row>
    <row r="781" customFormat="false" ht="15" hidden="false" customHeight="false" outlineLevel="0" collapsed="false">
      <c r="A781" s="351"/>
    </row>
    <row r="782" customFormat="false" ht="15" hidden="false" customHeight="false" outlineLevel="0" collapsed="false">
      <c r="A782" s="351"/>
    </row>
    <row r="783" customFormat="false" ht="15" hidden="false" customHeight="false" outlineLevel="0" collapsed="false">
      <c r="A783" s="351"/>
    </row>
    <row r="784" customFormat="false" ht="15" hidden="false" customHeight="false" outlineLevel="0" collapsed="false">
      <c r="A784" s="351"/>
    </row>
    <row r="785" customFormat="false" ht="15" hidden="false" customHeight="false" outlineLevel="0" collapsed="false">
      <c r="A785" s="351"/>
    </row>
    <row r="786" customFormat="false" ht="15" hidden="false" customHeight="false" outlineLevel="0" collapsed="false">
      <c r="A786" s="351"/>
    </row>
    <row r="787" customFormat="false" ht="15" hidden="false" customHeight="false" outlineLevel="0" collapsed="false">
      <c r="A787" s="351"/>
    </row>
    <row r="788" customFormat="false" ht="15" hidden="false" customHeight="false" outlineLevel="0" collapsed="false">
      <c r="A788" s="351"/>
    </row>
    <row r="789" customFormat="false" ht="15" hidden="false" customHeight="false" outlineLevel="0" collapsed="false">
      <c r="A789" s="351"/>
    </row>
    <row r="790" customFormat="false" ht="15" hidden="false" customHeight="false" outlineLevel="0" collapsed="false">
      <c r="A790" s="351"/>
    </row>
    <row r="791" customFormat="false" ht="15" hidden="false" customHeight="false" outlineLevel="0" collapsed="false">
      <c r="A791" s="351"/>
    </row>
    <row r="792" customFormat="false" ht="15" hidden="false" customHeight="false" outlineLevel="0" collapsed="false">
      <c r="A792" s="351"/>
    </row>
    <row r="793" customFormat="false" ht="15" hidden="false" customHeight="false" outlineLevel="0" collapsed="false">
      <c r="A793" s="351"/>
    </row>
    <row r="794" customFormat="false" ht="15" hidden="false" customHeight="false" outlineLevel="0" collapsed="false">
      <c r="A794" s="351"/>
    </row>
    <row r="795" customFormat="false" ht="15" hidden="false" customHeight="false" outlineLevel="0" collapsed="false">
      <c r="A795" s="351"/>
    </row>
    <row r="796" customFormat="false" ht="15" hidden="false" customHeight="false" outlineLevel="0" collapsed="false">
      <c r="A796" s="351"/>
    </row>
    <row r="797" customFormat="false" ht="15" hidden="false" customHeight="false" outlineLevel="0" collapsed="false">
      <c r="A797" s="351"/>
    </row>
    <row r="798" customFormat="false" ht="15" hidden="false" customHeight="false" outlineLevel="0" collapsed="false">
      <c r="A798" s="351"/>
    </row>
    <row r="799" customFormat="false" ht="15" hidden="false" customHeight="false" outlineLevel="0" collapsed="false">
      <c r="A799" s="351"/>
    </row>
    <row r="800" customFormat="false" ht="15" hidden="false" customHeight="false" outlineLevel="0" collapsed="false">
      <c r="A800" s="351"/>
    </row>
    <row r="801" customFormat="false" ht="15" hidden="false" customHeight="false" outlineLevel="0" collapsed="false">
      <c r="A801" s="351"/>
    </row>
    <row r="802" customFormat="false" ht="15" hidden="false" customHeight="false" outlineLevel="0" collapsed="false">
      <c r="A802" s="351"/>
    </row>
    <row r="803" customFormat="false" ht="15" hidden="false" customHeight="false" outlineLevel="0" collapsed="false">
      <c r="A803" s="351"/>
    </row>
    <row r="804" customFormat="false" ht="15" hidden="false" customHeight="false" outlineLevel="0" collapsed="false">
      <c r="A804" s="351"/>
    </row>
    <row r="805" customFormat="false" ht="15" hidden="false" customHeight="false" outlineLevel="0" collapsed="false">
      <c r="A805" s="351"/>
    </row>
    <row r="806" customFormat="false" ht="15" hidden="false" customHeight="false" outlineLevel="0" collapsed="false">
      <c r="A806" s="351"/>
    </row>
    <row r="807" customFormat="false" ht="15" hidden="false" customHeight="false" outlineLevel="0" collapsed="false">
      <c r="A807" s="351"/>
    </row>
    <row r="808" customFormat="false" ht="15" hidden="false" customHeight="false" outlineLevel="0" collapsed="false">
      <c r="A808" s="351"/>
    </row>
    <row r="809" customFormat="false" ht="15" hidden="false" customHeight="false" outlineLevel="0" collapsed="false">
      <c r="A809" s="351"/>
    </row>
    <row r="810" customFormat="false" ht="15" hidden="false" customHeight="false" outlineLevel="0" collapsed="false">
      <c r="A810" s="351"/>
    </row>
    <row r="811" customFormat="false" ht="15" hidden="false" customHeight="false" outlineLevel="0" collapsed="false">
      <c r="A811" s="351"/>
    </row>
    <row r="812" customFormat="false" ht="15" hidden="false" customHeight="false" outlineLevel="0" collapsed="false">
      <c r="A812" s="351"/>
    </row>
    <row r="813" customFormat="false" ht="15" hidden="false" customHeight="false" outlineLevel="0" collapsed="false">
      <c r="A813" s="351"/>
    </row>
    <row r="814" customFormat="false" ht="15" hidden="false" customHeight="false" outlineLevel="0" collapsed="false">
      <c r="A814" s="351"/>
    </row>
    <row r="815" customFormat="false" ht="15" hidden="false" customHeight="false" outlineLevel="0" collapsed="false">
      <c r="A815" s="351"/>
    </row>
    <row r="816" customFormat="false" ht="15" hidden="false" customHeight="false" outlineLevel="0" collapsed="false">
      <c r="A816" s="351"/>
    </row>
    <row r="817" customFormat="false" ht="15" hidden="false" customHeight="false" outlineLevel="0" collapsed="false">
      <c r="A817" s="351"/>
    </row>
    <row r="818" customFormat="false" ht="15" hidden="false" customHeight="false" outlineLevel="0" collapsed="false">
      <c r="A818" s="351"/>
    </row>
    <row r="819" customFormat="false" ht="15" hidden="false" customHeight="false" outlineLevel="0" collapsed="false">
      <c r="A819" s="351"/>
    </row>
    <row r="820" customFormat="false" ht="15" hidden="false" customHeight="false" outlineLevel="0" collapsed="false">
      <c r="A820" s="351"/>
    </row>
    <row r="821" customFormat="false" ht="15" hidden="false" customHeight="false" outlineLevel="0" collapsed="false">
      <c r="A821" s="351"/>
    </row>
    <row r="822" customFormat="false" ht="15" hidden="false" customHeight="false" outlineLevel="0" collapsed="false">
      <c r="A822" s="351"/>
    </row>
    <row r="823" customFormat="false" ht="15" hidden="false" customHeight="false" outlineLevel="0" collapsed="false">
      <c r="A823" s="351"/>
    </row>
    <row r="824" customFormat="false" ht="15" hidden="false" customHeight="false" outlineLevel="0" collapsed="false">
      <c r="A824" s="351"/>
    </row>
    <row r="825" customFormat="false" ht="15" hidden="false" customHeight="false" outlineLevel="0" collapsed="false">
      <c r="A825" s="351"/>
    </row>
    <row r="826" customFormat="false" ht="15" hidden="false" customHeight="false" outlineLevel="0" collapsed="false">
      <c r="A826" s="351"/>
    </row>
    <row r="827" customFormat="false" ht="15" hidden="false" customHeight="false" outlineLevel="0" collapsed="false">
      <c r="A827" s="351"/>
    </row>
    <row r="828" customFormat="false" ht="15" hidden="false" customHeight="false" outlineLevel="0" collapsed="false">
      <c r="A828" s="351"/>
    </row>
    <row r="829" customFormat="false" ht="15" hidden="false" customHeight="false" outlineLevel="0" collapsed="false">
      <c r="A829" s="351"/>
    </row>
    <row r="830" customFormat="false" ht="15" hidden="false" customHeight="false" outlineLevel="0" collapsed="false">
      <c r="A830" s="351"/>
    </row>
    <row r="831" customFormat="false" ht="15" hidden="false" customHeight="false" outlineLevel="0" collapsed="false">
      <c r="A831" s="351"/>
    </row>
    <row r="832" customFormat="false" ht="15" hidden="false" customHeight="false" outlineLevel="0" collapsed="false">
      <c r="A832" s="351"/>
    </row>
    <row r="833" customFormat="false" ht="15" hidden="false" customHeight="false" outlineLevel="0" collapsed="false">
      <c r="A833" s="351"/>
    </row>
    <row r="834" customFormat="false" ht="15" hidden="false" customHeight="false" outlineLevel="0" collapsed="false">
      <c r="A834" s="351"/>
    </row>
    <row r="835" customFormat="false" ht="15" hidden="false" customHeight="false" outlineLevel="0" collapsed="false">
      <c r="A835" s="351"/>
    </row>
    <row r="836" customFormat="false" ht="15" hidden="false" customHeight="false" outlineLevel="0" collapsed="false">
      <c r="A836" s="351"/>
    </row>
    <row r="837" customFormat="false" ht="15" hidden="false" customHeight="false" outlineLevel="0" collapsed="false">
      <c r="A837" s="351"/>
    </row>
    <row r="838" customFormat="false" ht="15" hidden="false" customHeight="false" outlineLevel="0" collapsed="false">
      <c r="A838" s="351"/>
    </row>
    <row r="839" customFormat="false" ht="15" hidden="false" customHeight="false" outlineLevel="0" collapsed="false">
      <c r="A839" s="351"/>
    </row>
    <row r="840" customFormat="false" ht="15" hidden="false" customHeight="false" outlineLevel="0" collapsed="false">
      <c r="A840" s="351"/>
    </row>
    <row r="841" customFormat="false" ht="15" hidden="false" customHeight="false" outlineLevel="0" collapsed="false">
      <c r="A841" s="351"/>
    </row>
    <row r="842" customFormat="false" ht="15" hidden="false" customHeight="false" outlineLevel="0" collapsed="false">
      <c r="A842" s="351"/>
    </row>
    <row r="843" customFormat="false" ht="15" hidden="false" customHeight="false" outlineLevel="0" collapsed="false">
      <c r="A843" s="351"/>
    </row>
    <row r="844" customFormat="false" ht="15" hidden="false" customHeight="false" outlineLevel="0" collapsed="false">
      <c r="A844" s="351"/>
    </row>
    <row r="845" customFormat="false" ht="15" hidden="false" customHeight="false" outlineLevel="0" collapsed="false">
      <c r="A845" s="351"/>
    </row>
    <row r="846" customFormat="false" ht="15" hidden="false" customHeight="false" outlineLevel="0" collapsed="false">
      <c r="A846" s="351"/>
    </row>
    <row r="847" customFormat="false" ht="15" hidden="false" customHeight="false" outlineLevel="0" collapsed="false">
      <c r="A847" s="351"/>
    </row>
    <row r="848" customFormat="false" ht="15" hidden="false" customHeight="false" outlineLevel="0" collapsed="false">
      <c r="A848" s="351"/>
    </row>
    <row r="849" customFormat="false" ht="15" hidden="false" customHeight="false" outlineLevel="0" collapsed="false">
      <c r="A849" s="351"/>
    </row>
    <row r="850" customFormat="false" ht="15" hidden="false" customHeight="false" outlineLevel="0" collapsed="false">
      <c r="A850" s="351"/>
    </row>
    <row r="851" customFormat="false" ht="15" hidden="false" customHeight="false" outlineLevel="0" collapsed="false">
      <c r="A851" s="351"/>
    </row>
    <row r="852" customFormat="false" ht="15" hidden="false" customHeight="false" outlineLevel="0" collapsed="false">
      <c r="A852" s="351"/>
    </row>
    <row r="853" customFormat="false" ht="15" hidden="false" customHeight="false" outlineLevel="0" collapsed="false">
      <c r="A853" s="351"/>
    </row>
    <row r="854" customFormat="false" ht="15" hidden="false" customHeight="false" outlineLevel="0" collapsed="false">
      <c r="A854" s="351"/>
    </row>
    <row r="855" customFormat="false" ht="15" hidden="false" customHeight="false" outlineLevel="0" collapsed="false">
      <c r="A855" s="351"/>
    </row>
    <row r="856" customFormat="false" ht="15" hidden="false" customHeight="false" outlineLevel="0" collapsed="false">
      <c r="A856" s="351"/>
    </row>
    <row r="857" customFormat="false" ht="15" hidden="false" customHeight="false" outlineLevel="0" collapsed="false">
      <c r="A857" s="351"/>
    </row>
    <row r="858" customFormat="false" ht="15" hidden="false" customHeight="false" outlineLevel="0" collapsed="false">
      <c r="A858" s="351"/>
    </row>
    <row r="859" customFormat="false" ht="15" hidden="false" customHeight="false" outlineLevel="0" collapsed="false">
      <c r="A859" s="351"/>
    </row>
    <row r="860" customFormat="false" ht="15" hidden="false" customHeight="false" outlineLevel="0" collapsed="false">
      <c r="A860" s="351"/>
    </row>
    <row r="861" customFormat="false" ht="15" hidden="false" customHeight="false" outlineLevel="0" collapsed="false">
      <c r="A861" s="351"/>
    </row>
    <row r="862" customFormat="false" ht="15" hidden="false" customHeight="false" outlineLevel="0" collapsed="false">
      <c r="A862" s="351"/>
    </row>
    <row r="863" customFormat="false" ht="15" hidden="false" customHeight="false" outlineLevel="0" collapsed="false">
      <c r="A863" s="351"/>
    </row>
    <row r="864" customFormat="false" ht="15" hidden="false" customHeight="false" outlineLevel="0" collapsed="false">
      <c r="A864" s="351"/>
    </row>
    <row r="865" customFormat="false" ht="15" hidden="false" customHeight="false" outlineLevel="0" collapsed="false">
      <c r="A865" s="351"/>
    </row>
    <row r="866" customFormat="false" ht="15" hidden="false" customHeight="false" outlineLevel="0" collapsed="false">
      <c r="A866" s="351"/>
    </row>
    <row r="867" customFormat="false" ht="15" hidden="false" customHeight="false" outlineLevel="0" collapsed="false">
      <c r="A867" s="351"/>
    </row>
    <row r="868" customFormat="false" ht="15" hidden="false" customHeight="false" outlineLevel="0" collapsed="false">
      <c r="A868" s="351"/>
    </row>
    <row r="869" customFormat="false" ht="15" hidden="false" customHeight="false" outlineLevel="0" collapsed="false">
      <c r="A869" s="351"/>
    </row>
    <row r="870" customFormat="false" ht="15" hidden="false" customHeight="false" outlineLevel="0" collapsed="false">
      <c r="A870" s="351"/>
    </row>
    <row r="871" customFormat="false" ht="15" hidden="false" customHeight="false" outlineLevel="0" collapsed="false">
      <c r="A871" s="351"/>
    </row>
    <row r="872" customFormat="false" ht="15" hidden="false" customHeight="false" outlineLevel="0" collapsed="false">
      <c r="A872" s="351"/>
    </row>
    <row r="873" customFormat="false" ht="15" hidden="false" customHeight="false" outlineLevel="0" collapsed="false">
      <c r="A873" s="351"/>
    </row>
    <row r="874" customFormat="false" ht="15" hidden="false" customHeight="false" outlineLevel="0" collapsed="false">
      <c r="A874" s="351"/>
    </row>
    <row r="875" customFormat="false" ht="15" hidden="false" customHeight="false" outlineLevel="0" collapsed="false">
      <c r="A875" s="351"/>
    </row>
    <row r="876" customFormat="false" ht="15" hidden="false" customHeight="false" outlineLevel="0" collapsed="false">
      <c r="A876" s="351"/>
    </row>
    <row r="877" customFormat="false" ht="15" hidden="false" customHeight="false" outlineLevel="0" collapsed="false">
      <c r="A877" s="351"/>
    </row>
    <row r="878" customFormat="false" ht="15" hidden="false" customHeight="false" outlineLevel="0" collapsed="false">
      <c r="A878" s="351"/>
    </row>
    <row r="879" customFormat="false" ht="15" hidden="false" customHeight="false" outlineLevel="0" collapsed="false">
      <c r="A879" s="351"/>
    </row>
    <row r="880" customFormat="false" ht="15" hidden="false" customHeight="false" outlineLevel="0" collapsed="false">
      <c r="A880" s="351"/>
    </row>
    <row r="881" customFormat="false" ht="15" hidden="false" customHeight="false" outlineLevel="0" collapsed="false">
      <c r="A881" s="351"/>
    </row>
    <row r="882" customFormat="false" ht="15" hidden="false" customHeight="false" outlineLevel="0" collapsed="false">
      <c r="A882" s="351"/>
    </row>
    <row r="883" customFormat="false" ht="15" hidden="false" customHeight="false" outlineLevel="0" collapsed="false">
      <c r="A883" s="351"/>
    </row>
    <row r="884" customFormat="false" ht="15" hidden="false" customHeight="false" outlineLevel="0" collapsed="false">
      <c r="A884" s="351"/>
    </row>
    <row r="885" customFormat="false" ht="15" hidden="false" customHeight="false" outlineLevel="0" collapsed="false">
      <c r="A885" s="351"/>
    </row>
    <row r="886" customFormat="false" ht="15" hidden="false" customHeight="false" outlineLevel="0" collapsed="false">
      <c r="A886" s="351"/>
    </row>
    <row r="887" customFormat="false" ht="15" hidden="false" customHeight="false" outlineLevel="0" collapsed="false">
      <c r="A887" s="351"/>
    </row>
    <row r="888" customFormat="false" ht="15" hidden="false" customHeight="false" outlineLevel="0" collapsed="false">
      <c r="A888" s="351"/>
    </row>
    <row r="889" customFormat="false" ht="15" hidden="false" customHeight="false" outlineLevel="0" collapsed="false">
      <c r="A889" s="351"/>
    </row>
    <row r="890" customFormat="false" ht="15" hidden="false" customHeight="false" outlineLevel="0" collapsed="false">
      <c r="A890" s="351"/>
    </row>
    <row r="891" customFormat="false" ht="15" hidden="false" customHeight="false" outlineLevel="0" collapsed="false">
      <c r="A891" s="351"/>
    </row>
    <row r="892" customFormat="false" ht="15" hidden="false" customHeight="false" outlineLevel="0" collapsed="false">
      <c r="A892" s="351"/>
    </row>
    <row r="893" customFormat="false" ht="15" hidden="false" customHeight="false" outlineLevel="0" collapsed="false">
      <c r="A893" s="351"/>
    </row>
    <row r="894" customFormat="false" ht="15" hidden="false" customHeight="false" outlineLevel="0" collapsed="false">
      <c r="A894" s="351"/>
    </row>
    <row r="895" customFormat="false" ht="15" hidden="false" customHeight="false" outlineLevel="0" collapsed="false">
      <c r="A895" s="351"/>
    </row>
    <row r="896" customFormat="false" ht="15" hidden="false" customHeight="false" outlineLevel="0" collapsed="false">
      <c r="A896" s="351"/>
    </row>
    <row r="897" customFormat="false" ht="15" hidden="false" customHeight="false" outlineLevel="0" collapsed="false">
      <c r="A897" s="351"/>
    </row>
    <row r="898" customFormat="false" ht="15" hidden="false" customHeight="false" outlineLevel="0" collapsed="false">
      <c r="A898" s="351"/>
    </row>
    <row r="899" customFormat="false" ht="15" hidden="false" customHeight="false" outlineLevel="0" collapsed="false">
      <c r="A899" s="351"/>
    </row>
    <row r="900" customFormat="false" ht="15" hidden="false" customHeight="false" outlineLevel="0" collapsed="false">
      <c r="A900" s="351"/>
    </row>
    <row r="901" customFormat="false" ht="15" hidden="false" customHeight="false" outlineLevel="0" collapsed="false">
      <c r="A901" s="351"/>
    </row>
    <row r="902" customFormat="false" ht="15" hidden="false" customHeight="false" outlineLevel="0" collapsed="false">
      <c r="A902" s="351"/>
    </row>
    <row r="903" customFormat="false" ht="15" hidden="false" customHeight="false" outlineLevel="0" collapsed="false">
      <c r="A903" s="351"/>
    </row>
    <row r="904" customFormat="false" ht="15" hidden="false" customHeight="false" outlineLevel="0" collapsed="false">
      <c r="A904" s="351"/>
    </row>
    <row r="905" customFormat="false" ht="15" hidden="false" customHeight="false" outlineLevel="0" collapsed="false">
      <c r="A905" s="351"/>
    </row>
    <row r="906" customFormat="false" ht="15" hidden="false" customHeight="false" outlineLevel="0" collapsed="false">
      <c r="A906" s="351"/>
    </row>
    <row r="907" customFormat="false" ht="15" hidden="false" customHeight="false" outlineLevel="0" collapsed="false">
      <c r="A907" s="351"/>
    </row>
    <row r="908" customFormat="false" ht="15" hidden="false" customHeight="false" outlineLevel="0" collapsed="false">
      <c r="A908" s="351"/>
    </row>
    <row r="909" customFormat="false" ht="15" hidden="false" customHeight="false" outlineLevel="0" collapsed="false">
      <c r="A909" s="351"/>
    </row>
    <row r="910" customFormat="false" ht="15" hidden="false" customHeight="false" outlineLevel="0" collapsed="false">
      <c r="A910" s="351"/>
    </row>
    <row r="911" customFormat="false" ht="15" hidden="false" customHeight="false" outlineLevel="0" collapsed="false">
      <c r="A911" s="351"/>
    </row>
    <row r="912" customFormat="false" ht="15" hidden="false" customHeight="false" outlineLevel="0" collapsed="false">
      <c r="A912" s="351"/>
    </row>
    <row r="913" customFormat="false" ht="15" hidden="false" customHeight="false" outlineLevel="0" collapsed="false">
      <c r="A913" s="351"/>
    </row>
    <row r="914" customFormat="false" ht="15" hidden="false" customHeight="false" outlineLevel="0" collapsed="false">
      <c r="A914" s="351"/>
    </row>
    <row r="915" customFormat="false" ht="15" hidden="false" customHeight="false" outlineLevel="0" collapsed="false">
      <c r="A915" s="351"/>
    </row>
    <row r="916" customFormat="false" ht="15" hidden="false" customHeight="false" outlineLevel="0" collapsed="false">
      <c r="A916" s="351"/>
    </row>
    <row r="917" customFormat="false" ht="15" hidden="false" customHeight="false" outlineLevel="0" collapsed="false">
      <c r="A917" s="351"/>
    </row>
    <row r="918" customFormat="false" ht="15" hidden="false" customHeight="false" outlineLevel="0" collapsed="false">
      <c r="A918" s="351"/>
    </row>
    <row r="919" customFormat="false" ht="15" hidden="false" customHeight="false" outlineLevel="0" collapsed="false">
      <c r="A919" s="351"/>
    </row>
    <row r="920" customFormat="false" ht="15" hidden="false" customHeight="false" outlineLevel="0" collapsed="false">
      <c r="A920" s="351"/>
    </row>
    <row r="921" customFormat="false" ht="15" hidden="false" customHeight="false" outlineLevel="0" collapsed="false">
      <c r="A921" s="351"/>
    </row>
    <row r="922" customFormat="false" ht="15" hidden="false" customHeight="false" outlineLevel="0" collapsed="false">
      <c r="A922" s="351"/>
    </row>
    <row r="923" customFormat="false" ht="15" hidden="false" customHeight="false" outlineLevel="0" collapsed="false">
      <c r="A923" s="351"/>
    </row>
    <row r="924" customFormat="false" ht="15" hidden="false" customHeight="false" outlineLevel="0" collapsed="false">
      <c r="A924" s="351"/>
    </row>
    <row r="925" customFormat="false" ht="15" hidden="false" customHeight="false" outlineLevel="0" collapsed="false">
      <c r="A925" s="351"/>
    </row>
    <row r="926" customFormat="false" ht="15" hidden="false" customHeight="false" outlineLevel="0" collapsed="false">
      <c r="A926" s="351"/>
    </row>
    <row r="927" customFormat="false" ht="15" hidden="false" customHeight="false" outlineLevel="0" collapsed="false">
      <c r="A927" s="351"/>
    </row>
    <row r="928" customFormat="false" ht="15" hidden="false" customHeight="false" outlineLevel="0" collapsed="false">
      <c r="A928" s="351"/>
    </row>
    <row r="929" customFormat="false" ht="15" hidden="false" customHeight="false" outlineLevel="0" collapsed="false">
      <c r="A929" s="351"/>
    </row>
    <row r="930" customFormat="false" ht="15" hidden="false" customHeight="false" outlineLevel="0" collapsed="false">
      <c r="A930" s="351"/>
    </row>
    <row r="931" customFormat="false" ht="15" hidden="false" customHeight="false" outlineLevel="0" collapsed="false">
      <c r="A931" s="351"/>
    </row>
    <row r="932" customFormat="false" ht="15" hidden="false" customHeight="false" outlineLevel="0" collapsed="false">
      <c r="A932" s="351"/>
    </row>
    <row r="933" customFormat="false" ht="15" hidden="false" customHeight="false" outlineLevel="0" collapsed="false">
      <c r="A933" s="351"/>
    </row>
    <row r="934" customFormat="false" ht="15" hidden="false" customHeight="false" outlineLevel="0" collapsed="false">
      <c r="A934" s="351"/>
    </row>
    <row r="935" customFormat="false" ht="15" hidden="false" customHeight="false" outlineLevel="0" collapsed="false">
      <c r="A935" s="351"/>
    </row>
    <row r="936" customFormat="false" ht="15" hidden="false" customHeight="false" outlineLevel="0" collapsed="false">
      <c r="A936" s="351"/>
    </row>
    <row r="937" customFormat="false" ht="15" hidden="false" customHeight="false" outlineLevel="0" collapsed="false">
      <c r="A937" s="351"/>
    </row>
    <row r="938" customFormat="false" ht="15" hidden="false" customHeight="false" outlineLevel="0" collapsed="false">
      <c r="A938" s="351"/>
    </row>
    <row r="939" customFormat="false" ht="15" hidden="false" customHeight="false" outlineLevel="0" collapsed="false">
      <c r="A939" s="351"/>
    </row>
    <row r="940" customFormat="false" ht="15" hidden="false" customHeight="false" outlineLevel="0" collapsed="false">
      <c r="A940" s="351"/>
    </row>
    <row r="941" customFormat="false" ht="15" hidden="false" customHeight="false" outlineLevel="0" collapsed="false">
      <c r="A941" s="351"/>
    </row>
    <row r="942" customFormat="false" ht="15" hidden="false" customHeight="false" outlineLevel="0" collapsed="false">
      <c r="A942" s="351"/>
    </row>
    <row r="943" customFormat="false" ht="15" hidden="false" customHeight="false" outlineLevel="0" collapsed="false">
      <c r="A943" s="351"/>
    </row>
    <row r="944" customFormat="false" ht="15" hidden="false" customHeight="false" outlineLevel="0" collapsed="false">
      <c r="A944" s="351"/>
    </row>
    <row r="945" customFormat="false" ht="15" hidden="false" customHeight="false" outlineLevel="0" collapsed="false">
      <c r="A945" s="351"/>
    </row>
    <row r="946" customFormat="false" ht="15" hidden="false" customHeight="false" outlineLevel="0" collapsed="false">
      <c r="A946" s="351"/>
    </row>
    <row r="947" customFormat="false" ht="15" hidden="false" customHeight="false" outlineLevel="0" collapsed="false">
      <c r="A947" s="351"/>
    </row>
    <row r="948" customFormat="false" ht="15" hidden="false" customHeight="false" outlineLevel="0" collapsed="false">
      <c r="A948" s="351"/>
    </row>
    <row r="949" customFormat="false" ht="15" hidden="false" customHeight="false" outlineLevel="0" collapsed="false">
      <c r="A949" s="351"/>
    </row>
    <row r="950" customFormat="false" ht="15" hidden="false" customHeight="false" outlineLevel="0" collapsed="false">
      <c r="A950" s="351"/>
    </row>
    <row r="951" customFormat="false" ht="15" hidden="false" customHeight="false" outlineLevel="0" collapsed="false">
      <c r="A951" s="351"/>
    </row>
    <row r="952" customFormat="false" ht="15" hidden="false" customHeight="false" outlineLevel="0" collapsed="false">
      <c r="A952" s="351"/>
    </row>
    <row r="953" customFormat="false" ht="15" hidden="false" customHeight="false" outlineLevel="0" collapsed="false">
      <c r="A953" s="351"/>
    </row>
    <row r="954" customFormat="false" ht="15" hidden="false" customHeight="false" outlineLevel="0" collapsed="false">
      <c r="A954" s="351"/>
    </row>
    <row r="955" customFormat="false" ht="15" hidden="false" customHeight="false" outlineLevel="0" collapsed="false">
      <c r="A955" s="351"/>
    </row>
    <row r="956" customFormat="false" ht="15" hidden="false" customHeight="false" outlineLevel="0" collapsed="false">
      <c r="A956" s="351"/>
    </row>
    <row r="957" customFormat="false" ht="15" hidden="false" customHeight="false" outlineLevel="0" collapsed="false">
      <c r="A957" s="351"/>
    </row>
    <row r="958" customFormat="false" ht="15" hidden="false" customHeight="false" outlineLevel="0" collapsed="false">
      <c r="A958" s="351"/>
    </row>
    <row r="959" customFormat="false" ht="15" hidden="false" customHeight="false" outlineLevel="0" collapsed="false">
      <c r="A959" s="351"/>
    </row>
    <row r="960" customFormat="false" ht="15" hidden="false" customHeight="false" outlineLevel="0" collapsed="false">
      <c r="A960" s="351"/>
    </row>
    <row r="961" customFormat="false" ht="15" hidden="false" customHeight="false" outlineLevel="0" collapsed="false">
      <c r="A961" s="351"/>
    </row>
    <row r="962" customFormat="false" ht="15" hidden="false" customHeight="false" outlineLevel="0" collapsed="false">
      <c r="A962" s="351"/>
    </row>
    <row r="963" customFormat="false" ht="15" hidden="false" customHeight="false" outlineLevel="0" collapsed="false">
      <c r="A963" s="351"/>
    </row>
    <row r="964" customFormat="false" ht="15" hidden="false" customHeight="false" outlineLevel="0" collapsed="false">
      <c r="A964" s="351"/>
    </row>
    <row r="965" customFormat="false" ht="15" hidden="false" customHeight="false" outlineLevel="0" collapsed="false">
      <c r="A965" s="351"/>
    </row>
    <row r="966" customFormat="false" ht="15" hidden="false" customHeight="false" outlineLevel="0" collapsed="false">
      <c r="A966" s="351"/>
    </row>
    <row r="967" customFormat="false" ht="15" hidden="false" customHeight="false" outlineLevel="0" collapsed="false">
      <c r="A967" s="351"/>
    </row>
    <row r="968" customFormat="false" ht="15" hidden="false" customHeight="false" outlineLevel="0" collapsed="false">
      <c r="A968" s="351"/>
    </row>
    <row r="969" customFormat="false" ht="15" hidden="false" customHeight="false" outlineLevel="0" collapsed="false">
      <c r="A969" s="351"/>
    </row>
    <row r="970" customFormat="false" ht="15" hidden="false" customHeight="false" outlineLevel="0" collapsed="false">
      <c r="A970" s="351"/>
    </row>
    <row r="971" customFormat="false" ht="15" hidden="false" customHeight="false" outlineLevel="0" collapsed="false">
      <c r="A971" s="351"/>
    </row>
    <row r="972" customFormat="false" ht="15" hidden="false" customHeight="false" outlineLevel="0" collapsed="false">
      <c r="A972" s="351"/>
    </row>
    <row r="973" customFormat="false" ht="15" hidden="false" customHeight="false" outlineLevel="0" collapsed="false">
      <c r="A973" s="351"/>
    </row>
    <row r="974" customFormat="false" ht="15" hidden="false" customHeight="false" outlineLevel="0" collapsed="false">
      <c r="A974" s="351"/>
    </row>
    <row r="975" customFormat="false" ht="15" hidden="false" customHeight="false" outlineLevel="0" collapsed="false">
      <c r="A975" s="351"/>
    </row>
    <row r="976" customFormat="false" ht="15" hidden="false" customHeight="false" outlineLevel="0" collapsed="false">
      <c r="A976" s="351"/>
    </row>
    <row r="977" customFormat="false" ht="15" hidden="false" customHeight="false" outlineLevel="0" collapsed="false">
      <c r="A977" s="351"/>
    </row>
    <row r="978" customFormat="false" ht="15" hidden="false" customHeight="false" outlineLevel="0" collapsed="false">
      <c r="A978" s="351"/>
    </row>
    <row r="979" customFormat="false" ht="15" hidden="false" customHeight="false" outlineLevel="0" collapsed="false">
      <c r="A979" s="351"/>
    </row>
    <row r="980" customFormat="false" ht="15" hidden="false" customHeight="false" outlineLevel="0" collapsed="false">
      <c r="A980" s="351"/>
    </row>
    <row r="981" customFormat="false" ht="15" hidden="false" customHeight="false" outlineLevel="0" collapsed="false">
      <c r="A981" s="351"/>
    </row>
    <row r="982" customFormat="false" ht="15" hidden="false" customHeight="false" outlineLevel="0" collapsed="false">
      <c r="A982" s="351"/>
    </row>
    <row r="983" customFormat="false" ht="15" hidden="false" customHeight="false" outlineLevel="0" collapsed="false">
      <c r="A983" s="351"/>
    </row>
    <row r="984" customFormat="false" ht="15" hidden="false" customHeight="false" outlineLevel="0" collapsed="false">
      <c r="A984" s="351"/>
    </row>
    <row r="985" customFormat="false" ht="15" hidden="false" customHeight="false" outlineLevel="0" collapsed="false">
      <c r="A985" s="351"/>
    </row>
    <row r="986" customFormat="false" ht="15" hidden="false" customHeight="false" outlineLevel="0" collapsed="false">
      <c r="A986" s="351"/>
    </row>
    <row r="987" customFormat="false" ht="15" hidden="false" customHeight="false" outlineLevel="0" collapsed="false">
      <c r="A987" s="351"/>
    </row>
    <row r="988" customFormat="false" ht="15" hidden="false" customHeight="false" outlineLevel="0" collapsed="false">
      <c r="A988" s="351"/>
    </row>
    <row r="989" customFormat="false" ht="15" hidden="false" customHeight="false" outlineLevel="0" collapsed="false">
      <c r="A989" s="351"/>
    </row>
    <row r="990" customFormat="false" ht="15" hidden="false" customHeight="false" outlineLevel="0" collapsed="false">
      <c r="A990" s="351"/>
    </row>
    <row r="991" customFormat="false" ht="15" hidden="false" customHeight="false" outlineLevel="0" collapsed="false">
      <c r="A991" s="351"/>
    </row>
    <row r="992" customFormat="false" ht="15" hidden="false" customHeight="false" outlineLevel="0" collapsed="false">
      <c r="A992" s="351"/>
    </row>
    <row r="993" customFormat="false" ht="15" hidden="false" customHeight="false" outlineLevel="0" collapsed="false">
      <c r="A993" s="351"/>
    </row>
    <row r="994" customFormat="false" ht="15" hidden="false" customHeight="false" outlineLevel="0" collapsed="false">
      <c r="A994" s="351"/>
    </row>
    <row r="995" customFormat="false" ht="15" hidden="false" customHeight="false" outlineLevel="0" collapsed="false">
      <c r="A995" s="351"/>
    </row>
    <row r="996" customFormat="false" ht="15" hidden="false" customHeight="false" outlineLevel="0" collapsed="false">
      <c r="A996" s="351"/>
    </row>
    <row r="997" customFormat="false" ht="15" hidden="false" customHeight="false" outlineLevel="0" collapsed="false">
      <c r="A997" s="351"/>
    </row>
    <row r="998" customFormat="false" ht="15" hidden="false" customHeight="false" outlineLevel="0" collapsed="false">
      <c r="A998" s="351"/>
    </row>
    <row r="999" customFormat="false" ht="15" hidden="false" customHeight="false" outlineLevel="0" collapsed="false">
      <c r="A999" s="351"/>
    </row>
    <row r="1000" customFormat="false" ht="15" hidden="false" customHeight="false" outlineLevel="0" collapsed="false">
      <c r="A1000" s="351"/>
    </row>
    <row r="1001" customFormat="false" ht="15" hidden="false" customHeight="false" outlineLevel="0" collapsed="false">
      <c r="A1001" s="351"/>
    </row>
  </sheetData>
  <mergeCells count="1">
    <mergeCell ref="B1:Q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2024-08-26T17:05:31Z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