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al" sheetId="1" r:id="rId4"/>
    <sheet state="visible" name="01" sheetId="2" r:id="rId5"/>
    <sheet state="visible" name="Saldo" sheetId="3" r:id="rId6"/>
    <sheet state="visible" name="Simula" sheetId="4" r:id="rId7"/>
  </sheets>
  <definedNames/>
  <calcPr/>
  <extLst>
    <ext uri="GoogleSheetsCustomDataVersion1">
      <go:sheetsCustomData xmlns:go="http://customooxmlschemas.google.com/" r:id="rId8" roundtripDataSignature="AMtx7mj266R4AFmeAYIUeFEmToNTun6a3Q=="/>
    </ext>
  </extLst>
</workbook>
</file>

<file path=xl/sharedStrings.xml><?xml version="1.0" encoding="utf-8"?>
<sst xmlns="http://schemas.openxmlformats.org/spreadsheetml/2006/main" count="162" uniqueCount="88">
  <si>
    <t>Cliente</t>
  </si>
  <si>
    <t>Projeto</t>
  </si>
  <si>
    <t>Custo unitário</t>
  </si>
  <si>
    <t>Total</t>
  </si>
  <si>
    <t xml:space="preserve">Projeto </t>
  </si>
  <si>
    <t>Número do projeto</t>
  </si>
  <si>
    <t>Driver usado</t>
  </si>
  <si>
    <t>Custos fixos</t>
  </si>
  <si>
    <t xml:space="preserve">Aluguel da sala </t>
  </si>
  <si>
    <t>Salários da Administração</t>
  </si>
  <si>
    <t xml:space="preserve">Provedor de internet </t>
  </si>
  <si>
    <t xml:space="preserve">Linhas telefônicas </t>
  </si>
  <si>
    <t>Contabilidade</t>
  </si>
  <si>
    <t>Seguros</t>
  </si>
  <si>
    <t>Despesas Financeiras</t>
  </si>
  <si>
    <t>Honorários da Diretoria</t>
  </si>
  <si>
    <t>Energia Elétrica</t>
  </si>
  <si>
    <t>Despesas com Malote</t>
  </si>
  <si>
    <t>Materiais de Consumo.</t>
  </si>
  <si>
    <t xml:space="preserve">Consumo de Agua </t>
  </si>
  <si>
    <t>Manutenção de Estruturas Fisicas</t>
  </si>
  <si>
    <t>Custos Variáveis Indiretos</t>
  </si>
  <si>
    <t>Salários dos Consultores</t>
  </si>
  <si>
    <t>Custos Diretos</t>
  </si>
  <si>
    <t>Salário dos consultores</t>
  </si>
  <si>
    <t>Combustível</t>
  </si>
  <si>
    <t>Despesas com Viagens</t>
  </si>
  <si>
    <t>Receita Bruta</t>
  </si>
  <si>
    <t>Impostos</t>
  </si>
  <si>
    <t>Receita Líquida</t>
  </si>
  <si>
    <t>Resultado Operacional</t>
  </si>
  <si>
    <t>Receita Operacional por cliente</t>
  </si>
  <si>
    <t>Projeto 14</t>
  </si>
  <si>
    <t>Projeto 2</t>
  </si>
  <si>
    <t>Projeto 3</t>
  </si>
  <si>
    <t>Projeto 12</t>
  </si>
  <si>
    <t>Projeto 15</t>
  </si>
  <si>
    <t>Projeto 13</t>
  </si>
  <si>
    <t>Custos Variáveis Diretos</t>
  </si>
  <si>
    <t>Cód.do Driver</t>
  </si>
  <si>
    <t>Driver:</t>
  </si>
  <si>
    <t>Número de consultores por projeto no escritório</t>
  </si>
  <si>
    <t>Número de consultores/projeto</t>
  </si>
  <si>
    <t>Horas trabalhadas</t>
  </si>
  <si>
    <t>Número de chamadas</t>
  </si>
  <si>
    <t>Valor segurado</t>
  </si>
  <si>
    <t>Valor do projeto</t>
  </si>
  <si>
    <t>KM rodado</t>
  </si>
  <si>
    <t>Número de viagens</t>
  </si>
  <si>
    <t>Número de projetos</t>
  </si>
  <si>
    <t>Participação no direcionador:</t>
  </si>
  <si>
    <t>Número de consultores por projeto usando a sala</t>
  </si>
  <si>
    <t>Tempo de utilização estimado Internet</t>
  </si>
  <si>
    <t>Projeto Alocado</t>
  </si>
  <si>
    <t>Valor/hora</t>
  </si>
  <si>
    <t>GP</t>
  </si>
  <si>
    <t>Consultor 1</t>
  </si>
  <si>
    <t>Consultor 2</t>
  </si>
  <si>
    <t>Consultor 3</t>
  </si>
  <si>
    <t>Consultor 4</t>
  </si>
  <si>
    <t>Consultor 5</t>
  </si>
  <si>
    <t>Consultor 6</t>
  </si>
  <si>
    <t>Consultor 7</t>
  </si>
  <si>
    <t>Consultor 8</t>
  </si>
  <si>
    <t>Consultor 9</t>
  </si>
  <si>
    <t>Consultor 10</t>
  </si>
  <si>
    <t>Consultor 11</t>
  </si>
  <si>
    <t>Consultor 12</t>
  </si>
  <si>
    <t>Consultor 13</t>
  </si>
  <si>
    <t>PMO</t>
  </si>
  <si>
    <t>Novos projetos</t>
  </si>
  <si>
    <t>Análise custo volume lucro - Valores mensais</t>
  </si>
  <si>
    <t>Cenários --&gt;</t>
  </si>
  <si>
    <t xml:space="preserve"> (-) 50%</t>
  </si>
  <si>
    <t xml:space="preserve"> (-) 30%</t>
  </si>
  <si>
    <t xml:space="preserve"> (-) 10%</t>
  </si>
  <si>
    <t>Base</t>
  </si>
  <si>
    <t xml:space="preserve"> + 10%</t>
  </si>
  <si>
    <t xml:space="preserve"> + 30%</t>
  </si>
  <si>
    <t xml:space="preserve"> + 50%</t>
  </si>
  <si>
    <t>Receita liquida</t>
  </si>
  <si>
    <t>Custos variáveis</t>
  </si>
  <si>
    <t>Margem de contribuição</t>
  </si>
  <si>
    <t>Margem de contribuição %</t>
  </si>
  <si>
    <t>Resultado operacional</t>
  </si>
  <si>
    <t>Break even (custo fixo / MC %)</t>
  </si>
  <si>
    <t>Valor médio da hora</t>
  </si>
  <si>
    <t>Break even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</si>
</sst>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_);_(* \(#,##0.0\);_(* &quot;-&quot;??_);_(@_)"/>
  </numFmts>
  <fonts count="21">
    <font>
      <sz val="10.0"/>
      <color rgb="FF000000"/>
      <name val="Arial"/>
    </font>
    <font>
      <sz val="12.0"/>
      <name val="Arial"/>
    </font>
    <font>
      <sz val="10.0"/>
      <color theme="1"/>
      <name val="Arial"/>
    </font>
    <font>
      <u/>
      <sz val="12.0"/>
      <name val="Arial"/>
    </font>
    <font>
      <sz val="12.0"/>
      <color theme="1"/>
      <name val="Arial"/>
    </font>
    <font>
      <sz val="10.0"/>
      <name val="Arial"/>
    </font>
    <font>
      <sz val="12.0"/>
      <name val="Times New Roman"/>
    </font>
    <font>
      <sz val="12.0"/>
      <color theme="1"/>
      <name val="Times New Roman"/>
    </font>
    <font>
      <b/>
      <sz val="10.0"/>
      <color theme="1"/>
      <name val="Arial"/>
    </font>
    <font>
      <u/>
      <sz val="12.0"/>
      <color theme="1"/>
      <name val="Times New Roman"/>
    </font>
    <font>
      <b/>
      <sz val="12.0"/>
      <color theme="1"/>
      <name val="Times New Roman"/>
    </font>
    <font>
      <b/>
      <sz val="10.0"/>
      <color theme="1"/>
      <name val="Times New Roman"/>
    </font>
    <font>
      <color theme="1"/>
      <name val="Calibri"/>
    </font>
    <font>
      <b/>
      <sz val="10.0"/>
      <name val="Arial"/>
    </font>
    <font>
      <u/>
      <sz val="10.0"/>
      <name val="Arial"/>
    </font>
    <font>
      <b/>
      <sz val="8.0"/>
      <color theme="1"/>
      <name val="Arial"/>
    </font>
    <font>
      <b/>
      <sz val="14.0"/>
      <color theme="1"/>
      <name val="Arial"/>
    </font>
    <font/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</fills>
  <borders count="12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3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2" numFmtId="2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vertical="center"/>
    </xf>
    <xf borderId="0" fillId="0" fontId="14" numFmtId="0" xfId="0" applyFont="1"/>
    <xf borderId="1" fillId="2" fontId="2" numFmtId="4" xfId="0" applyBorder="1" applyFill="1" applyFont="1" applyNumberFormat="1"/>
    <xf borderId="0" fillId="0" fontId="13" numFmtId="0" xfId="0" applyFont="1"/>
    <xf borderId="0" fillId="0" fontId="5" numFmtId="0" xfId="0" applyFont="1"/>
    <xf borderId="1" fillId="3" fontId="5" numFmtId="4" xfId="0" applyBorder="1" applyFill="1" applyFont="1" applyNumberFormat="1"/>
    <xf borderId="0" fillId="0" fontId="5" numFmtId="0" xfId="0" applyAlignment="1" applyFont="1">
      <alignment readingOrder="0"/>
    </xf>
    <xf borderId="0" fillId="3" fontId="5" numFmtId="2" xfId="0" applyAlignment="1" applyFont="1" applyNumberFormat="1">
      <alignment readingOrder="0"/>
    </xf>
    <xf borderId="0" fillId="2" fontId="5" numFmtId="2" xfId="0" applyAlignment="1" applyFont="1" applyNumberFormat="1">
      <alignment readingOrder="0"/>
    </xf>
    <xf borderId="0" fillId="0" fontId="5" numFmtId="4" xfId="0" applyFont="1" applyNumberFormat="1"/>
    <xf borderId="1" fillId="2" fontId="8" numFmtId="4" xfId="0" applyBorder="1" applyFont="1" applyNumberFormat="1"/>
    <xf borderId="1" fillId="2" fontId="13" numFmtId="4" xfId="0" applyBorder="1" applyFont="1" applyNumberFormat="1"/>
    <xf borderId="0" fillId="0" fontId="13" numFmtId="4" xfId="0" applyFont="1" applyNumberFormat="1"/>
    <xf borderId="1" fillId="2" fontId="13" numFmtId="0" xfId="0" applyBorder="1" applyFont="1"/>
    <xf borderId="1" fillId="2" fontId="8" numFmtId="0" xfId="0" applyBorder="1" applyFont="1"/>
    <xf borderId="1" fillId="3" fontId="5" numFmtId="0" xfId="0" applyBorder="1" applyFont="1"/>
    <xf borderId="1" fillId="2" fontId="2" numFmtId="0" xfId="0" applyBorder="1" applyFont="1"/>
    <xf borderId="0" fillId="0" fontId="15" numFmtId="0" xfId="0" applyAlignment="1" applyFont="1">
      <alignment vertical="center"/>
    </xf>
    <xf borderId="1" fillId="2" fontId="2" numFmtId="2" xfId="0" applyBorder="1" applyFont="1" applyNumberFormat="1"/>
    <xf borderId="0" fillId="0" fontId="2" numFmtId="4" xfId="0" applyFont="1" applyNumberFormat="1"/>
    <xf borderId="0" fillId="0" fontId="8" numFmtId="4" xfId="0" applyFont="1" applyNumberFormat="1"/>
    <xf borderId="0" fillId="0" fontId="2" numFmtId="164" xfId="0" applyFont="1" applyNumberFormat="1"/>
    <xf borderId="2" fillId="0" fontId="16" numFmtId="0" xfId="0" applyAlignment="1" applyBorder="1" applyFont="1">
      <alignment horizontal="center"/>
    </xf>
    <xf borderId="3" fillId="0" fontId="17" numFmtId="0" xfId="0" applyBorder="1" applyFont="1"/>
    <xf borderId="4" fillId="0" fontId="17" numFmtId="0" xfId="0" applyBorder="1" applyFont="1"/>
    <xf borderId="0" fillId="0" fontId="18" numFmtId="0" xfId="0" applyAlignment="1" applyFont="1">
      <alignment horizontal="center"/>
    </xf>
    <xf borderId="5" fillId="0" fontId="19" numFmtId="164" xfId="0" applyAlignment="1" applyBorder="1" applyFont="1" applyNumberFormat="1">
      <alignment horizontal="center"/>
    </xf>
    <xf borderId="0" fillId="0" fontId="20" numFmtId="49" xfId="0" applyAlignment="1" applyFont="1" applyNumberFormat="1">
      <alignment horizontal="center"/>
    </xf>
    <xf borderId="6" fillId="0" fontId="2" numFmtId="164" xfId="0" applyBorder="1" applyFont="1" applyNumberFormat="1"/>
    <xf borderId="7" fillId="0" fontId="8" numFmtId="0" xfId="0" applyBorder="1" applyFont="1"/>
    <xf borderId="8" fillId="0" fontId="8" numFmtId="9" xfId="0" applyBorder="1" applyFont="1" applyNumberFormat="1"/>
    <xf borderId="9" fillId="0" fontId="8" numFmtId="9" xfId="0" applyBorder="1" applyFont="1" applyNumberFormat="1"/>
    <xf borderId="10" fillId="0" fontId="8" numFmtId="9" xfId="0" applyBorder="1" applyFont="1" applyNumberFormat="1"/>
    <xf borderId="8" fillId="0" fontId="8" numFmtId="164" xfId="0" applyBorder="1" applyFont="1" applyNumberFormat="1"/>
    <xf borderId="9" fillId="0" fontId="8" numFmtId="164" xfId="0" applyBorder="1" applyFont="1" applyNumberFormat="1"/>
    <xf borderId="10" fillId="0" fontId="8" numFmtId="164" xfId="0" applyBorder="1" applyFont="1" applyNumberFormat="1"/>
    <xf borderId="0" fillId="0" fontId="8" numFmtId="164" xfId="0" applyFont="1" applyNumberFormat="1"/>
    <xf borderId="11" fillId="0" fontId="8" numFmtId="164" xfId="0" applyBorder="1" applyFont="1" applyNumberFormat="1"/>
    <xf borderId="0" fillId="0" fontId="2" numFmtId="165" xfId="0" applyFont="1" applyNumberFormat="1"/>
    <xf borderId="7" fillId="0" fontId="2" numFmtId="0" xfId="0" applyBorder="1" applyFont="1"/>
    <xf borderId="8" fillId="0" fontId="2" numFmtId="164" xfId="0" applyBorder="1" applyFont="1" applyNumberForma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9.86"/>
    <col customWidth="1" min="3" max="3" width="17.57"/>
    <col customWidth="1" min="4" max="4" width="14.57"/>
    <col customWidth="1" min="5" max="5" width="13.86"/>
    <col customWidth="1" min="6" max="17" width="9.14"/>
    <col customWidth="1" min="18" max="26" width="8.71"/>
  </cols>
  <sheetData>
    <row r="1" ht="12.75" customHeight="1">
      <c r="A1" s="1"/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 t="s">
        <v>1</v>
      </c>
      <c r="C2" s="1" t="s">
        <v>2</v>
      </c>
      <c r="D2" s="1" t="s">
        <v>3</v>
      </c>
      <c r="E2" s="3" t="s">
        <v>4</v>
      </c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 t="s">
        <v>5</v>
      </c>
      <c r="C3" s="1"/>
      <c r="D3" s="1"/>
      <c r="E3" s="1">
        <v>14.0</v>
      </c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 t="s">
        <v>6</v>
      </c>
      <c r="B4" s="5" t="s">
        <v>7</v>
      </c>
      <c r="C4" s="5"/>
      <c r="D4" s="6">
        <v>44735.0</v>
      </c>
      <c r="E4" s="7">
        <v>44735.0</v>
      </c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>
        <v>1.0</v>
      </c>
      <c r="B5" s="1" t="s">
        <v>8</v>
      </c>
      <c r="C5" s="1"/>
      <c r="D5" s="6">
        <v>1200.0</v>
      </c>
      <c r="E5" s="7">
        <v>1200.0</v>
      </c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>
        <v>2.0</v>
      </c>
      <c r="B6" s="1" t="s">
        <v>9</v>
      </c>
      <c r="C6" s="1"/>
      <c r="D6" s="6">
        <v>2500.0</v>
      </c>
      <c r="E6" s="7">
        <v>2500.0</v>
      </c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>
        <v>1.0</v>
      </c>
      <c r="B7" s="1" t="s">
        <v>10</v>
      </c>
      <c r="C7" s="1"/>
      <c r="D7" s="6">
        <v>200.0</v>
      </c>
      <c r="E7" s="7">
        <v>200.0</v>
      </c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>
        <v>1.0</v>
      </c>
      <c r="B8" s="1" t="s">
        <v>11</v>
      </c>
      <c r="C8" s="1"/>
      <c r="D8" s="6">
        <v>250.0</v>
      </c>
      <c r="E8" s="7">
        <v>250.0</v>
      </c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>
        <v>2.0</v>
      </c>
      <c r="B9" s="1" t="s">
        <v>12</v>
      </c>
      <c r="C9" s="1"/>
      <c r="D9" s="6">
        <v>400.0</v>
      </c>
      <c r="E9" s="7">
        <v>400.0</v>
      </c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>
        <v>1.0</v>
      </c>
      <c r="B10" s="1" t="s">
        <v>13</v>
      </c>
      <c r="C10" s="1"/>
      <c r="D10" s="6">
        <v>1200.0</v>
      </c>
      <c r="E10" s="7">
        <v>1200.0</v>
      </c>
      <c r="F10" s="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>
        <v>2.0</v>
      </c>
      <c r="B11" s="1" t="s">
        <v>14</v>
      </c>
      <c r="C11" s="1"/>
      <c r="D11" s="6">
        <v>14389.0</v>
      </c>
      <c r="E11" s="7">
        <v>14389.0</v>
      </c>
      <c r="F11" s="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>
        <v>2.0</v>
      </c>
      <c r="B12" s="1" t="s">
        <v>15</v>
      </c>
      <c r="C12" s="1"/>
      <c r="D12" s="6">
        <v>12000.0</v>
      </c>
      <c r="E12" s="6">
        <v>12000.0</v>
      </c>
      <c r="F12" s="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>
        <v>1.0</v>
      </c>
      <c r="B13" s="1" t="s">
        <v>16</v>
      </c>
      <c r="C13" s="1"/>
      <c r="D13" s="6">
        <v>215.0</v>
      </c>
      <c r="E13" s="6">
        <v>215.0</v>
      </c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>
        <v>2.0</v>
      </c>
      <c r="B14" s="1" t="s">
        <v>17</v>
      </c>
      <c r="C14" s="1"/>
      <c r="D14" s="6">
        <v>187.0</v>
      </c>
      <c r="E14" s="6">
        <v>187.0</v>
      </c>
      <c r="F14" s="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>
        <v>1.0</v>
      </c>
      <c r="B15" s="1" t="s">
        <v>18</v>
      </c>
      <c r="C15" s="1"/>
      <c r="D15" s="6">
        <v>194.0</v>
      </c>
      <c r="E15" s="6">
        <v>194.0</v>
      </c>
      <c r="F15" s="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">
        <v>1.0</v>
      </c>
      <c r="B16" s="3" t="s">
        <v>19</v>
      </c>
      <c r="C16" s="1"/>
      <c r="D16" s="7">
        <v>150.0</v>
      </c>
      <c r="E16" s="7">
        <v>150.0</v>
      </c>
      <c r="F16" s="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">
        <v>1.0</v>
      </c>
      <c r="B17" s="3" t="s">
        <v>20</v>
      </c>
      <c r="C17" s="1"/>
      <c r="D17" s="7">
        <v>330.0</v>
      </c>
      <c r="E17" s="7">
        <v>330.0</v>
      </c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/>
      <c r="B18" s="1"/>
      <c r="C18" s="1"/>
      <c r="D18" s="6">
        <v>0.0</v>
      </c>
      <c r="E18" s="6">
        <v>0.0</v>
      </c>
      <c r="F18" s="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1" t="s">
        <v>21</v>
      </c>
      <c r="C19" s="1"/>
      <c r="D19" s="6"/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1" t="s">
        <v>22</v>
      </c>
      <c r="C20" s="1"/>
      <c r="D20" s="6">
        <v>12000.0</v>
      </c>
      <c r="E20" s="7">
        <v>12000.0</v>
      </c>
      <c r="F20" s="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5"/>
      <c r="B22" s="5" t="s">
        <v>23</v>
      </c>
      <c r="C22" s="5"/>
      <c r="D22" s="6">
        <v>35950.0</v>
      </c>
      <c r="E22" s="6">
        <v>35950.0</v>
      </c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1" t="s">
        <v>24</v>
      </c>
      <c r="C23" s="1"/>
      <c r="D23" s="6">
        <v>35400.0</v>
      </c>
      <c r="E23" s="6">
        <v>35400.0</v>
      </c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1" t="s">
        <v>25</v>
      </c>
      <c r="C24" s="1"/>
      <c r="D24" s="6">
        <v>0.0</v>
      </c>
      <c r="E24" s="6">
        <v>0.0</v>
      </c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1" t="s">
        <v>26</v>
      </c>
      <c r="C25" s="1"/>
      <c r="D25" s="6">
        <v>550.0</v>
      </c>
      <c r="E25" s="6">
        <v>550.0</v>
      </c>
      <c r="F25" s="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1"/>
      <c r="C26" s="1"/>
      <c r="D26" s="6">
        <v>0.0</v>
      </c>
      <c r="E26" s="6">
        <v>0.0</v>
      </c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1"/>
      <c r="C27" s="1"/>
      <c r="D27" s="6">
        <v>0.0</v>
      </c>
      <c r="E27" s="6">
        <v>0.0</v>
      </c>
      <c r="F27" s="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1" t="s">
        <v>27</v>
      </c>
      <c r="C28" s="1"/>
      <c r="D28" s="7">
        <v>100000.0</v>
      </c>
      <c r="E28" s="7">
        <v>100000.0</v>
      </c>
      <c r="F28" s="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5" t="s">
        <v>28</v>
      </c>
      <c r="C29" s="5"/>
      <c r="D29" s="7">
        <v>16670.0</v>
      </c>
      <c r="E29" s="7">
        <v>16670.0</v>
      </c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5" t="s">
        <v>29</v>
      </c>
      <c r="C30" s="5"/>
      <c r="D30" s="3">
        <v>83330.0</v>
      </c>
      <c r="E30" s="3">
        <v>83330.0</v>
      </c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5" t="s">
        <v>30</v>
      </c>
      <c r="C31" s="5"/>
      <c r="D31" s="7">
        <v>13645.0</v>
      </c>
      <c r="E31" s="7">
        <v>13645.0</v>
      </c>
      <c r="F31" s="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5" t="s">
        <v>31</v>
      </c>
      <c r="C33" s="5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>
        <v>1.0</v>
      </c>
      <c r="B34" s="9" t="str">
        <f>CONCATENATE("CLIENTE ",TEXT(A34,"00"))</f>
        <v>CLIENTE 01</v>
      </c>
      <c r="C34" s="1"/>
      <c r="D34" s="1"/>
      <c r="E34" s="3">
        <v>100000.0</v>
      </c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0"/>
      <c r="B36" s="11"/>
      <c r="C36" s="11"/>
      <c r="D36" s="10"/>
      <c r="E36" s="10"/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12"/>
      <c r="C37" s="12"/>
      <c r="D37" s="1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1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3"/>
      <c r="B39" s="14"/>
      <c r="C39" s="14"/>
      <c r="D39" s="1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1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1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12"/>
      <c r="C42" s="12"/>
      <c r="D42" s="1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12"/>
      <c r="C43" s="12"/>
      <c r="D43" s="1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12"/>
      <c r="C44" s="12"/>
      <c r="D44" s="1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12"/>
      <c r="C45" s="12"/>
      <c r="D45" s="1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12"/>
      <c r="C46" s="12"/>
      <c r="D46" s="1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12"/>
      <c r="C47" s="12"/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12"/>
      <c r="C48" s="12"/>
      <c r="D48" s="1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1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3"/>
      <c r="B50" s="15"/>
      <c r="C50" s="15"/>
      <c r="D50" s="1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1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1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1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1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1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1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1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1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1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1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1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1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1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1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1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1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1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1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1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1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1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1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1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1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1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1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1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1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1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1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1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1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1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1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1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1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1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1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1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1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1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1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1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1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1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1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1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1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1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1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1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1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1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1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1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1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1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1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1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1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1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1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1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1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1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1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1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1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1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1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1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1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1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1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1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1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1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1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1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1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1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1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1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1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1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1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1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1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1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1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1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1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1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1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1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1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1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1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1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1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1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1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1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1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1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1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1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1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1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1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1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1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1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1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1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1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1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1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1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1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1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1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1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1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1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1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1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1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1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1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1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1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1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1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1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1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1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1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1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1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1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1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1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1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1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1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1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1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1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1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1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1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1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1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1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1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1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1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1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1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1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1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1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1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1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1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1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1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1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1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1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1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1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1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1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1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1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1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1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1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1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1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1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1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1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1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1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1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1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1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1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1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1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1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1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1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1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1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1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1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1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1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1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1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1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1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1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1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1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1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1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1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1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1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1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1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1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1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1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1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1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1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1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1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1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1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1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1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1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1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1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1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1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1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1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1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1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1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1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1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1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1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1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1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1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1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1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1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1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1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1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1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1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1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1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1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1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1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1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1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1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1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1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1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1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1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1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1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1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1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1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1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1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1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1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1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1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1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1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1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1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1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1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1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1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1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1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1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1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1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1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1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1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1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1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1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1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1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1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1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1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1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1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1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1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1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1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1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1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1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1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1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1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1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1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1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1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1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1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1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1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1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1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1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1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1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1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1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1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1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1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1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1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1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1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1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1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1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1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1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1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1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1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1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1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1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1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1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1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1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1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1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1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1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1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1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1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1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1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1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1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1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1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1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1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1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1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1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1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1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1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1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1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1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1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1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1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1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1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1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1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1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1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1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1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1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1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1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1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1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1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1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1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1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1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1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1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1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1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1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1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1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1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1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1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1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1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1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1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1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1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1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1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1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1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1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1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1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1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1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1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1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1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1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1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1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1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1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1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1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1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1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1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1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1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1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1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1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1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1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1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1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1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1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1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1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1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1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1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1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1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1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1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1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1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1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1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1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1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1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1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1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1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1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1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1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1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1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1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1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1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1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1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1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1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1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1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1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1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1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1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1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1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1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1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1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1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1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1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1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1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1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1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1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1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1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1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1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1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1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1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1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1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1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1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1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1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1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1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1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1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1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1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1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1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1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1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1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1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1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1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1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1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1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1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1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1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1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1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1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1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1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1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1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1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1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1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1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1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1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1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1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1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1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1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1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1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1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1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1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1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1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1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1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1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1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1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1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1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1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1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1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1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1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1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1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1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1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1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1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1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1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1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1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1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1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1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1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1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1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1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1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1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1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1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1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1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1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1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1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1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1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1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1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1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1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1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1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1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1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1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1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1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1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1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1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1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1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1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1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1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1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1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1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1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1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1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1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1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1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1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1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1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1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1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1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1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1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1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1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1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1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1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1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1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1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1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1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1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1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1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1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1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1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1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1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1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1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1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1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1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1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1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1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1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1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1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1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1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1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1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1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1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1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1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1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1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1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1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1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1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1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1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1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1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1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1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1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1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1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1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1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1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1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1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1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1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1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1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1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1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1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1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1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1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1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1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1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1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1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1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1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1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1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1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1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1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1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1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1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1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1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1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1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1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1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1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1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1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1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1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1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1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1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1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1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1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1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1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1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1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1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1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1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1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1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1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1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1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1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1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1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1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1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1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1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1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1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1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1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1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1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1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1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1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1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1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1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1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1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1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1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1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1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1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1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1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1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1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1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1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1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1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1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1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1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1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1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1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1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1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1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1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1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1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1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1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1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1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1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1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1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1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1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1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1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1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1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1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1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1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1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1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1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1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1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1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1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1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1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1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1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1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1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1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1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1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1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1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1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1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1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1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1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1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1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1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1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1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1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1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1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1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1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1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1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1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1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1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1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1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1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1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1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1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1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1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1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1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1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1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1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1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1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1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1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1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1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1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1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1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1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1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1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1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1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1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1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1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1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1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1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1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1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1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1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1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1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1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1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1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1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1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1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1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1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1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1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1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1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1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1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1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1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1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1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1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1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1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1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1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1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1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1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1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1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1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1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1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1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1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1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1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1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1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1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1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1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1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1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1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1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1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1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1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1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1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1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1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1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1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1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1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1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1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1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1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1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1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1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1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1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1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1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7.29"/>
    <col customWidth="1" min="2" max="2" width="30.29"/>
    <col customWidth="1" min="3" max="3" width="20.0"/>
    <col customWidth="1" min="4" max="4" width="10.14"/>
    <col customWidth="1" min="5" max="5" width="13.86"/>
    <col customWidth="1" min="6" max="6" width="12.86"/>
    <col customWidth="1" min="7" max="8" width="12.29"/>
    <col customWidth="1" min="9" max="9" width="11.71"/>
    <col customWidth="1" min="10" max="10" width="12.14"/>
    <col customWidth="1" min="11" max="11" width="9.14"/>
    <col customWidth="1" min="12" max="26" width="8.71"/>
  </cols>
  <sheetData>
    <row r="1" ht="12.75" customHeight="1">
      <c r="A1" s="12"/>
      <c r="B1" s="15" t="s">
        <v>0</v>
      </c>
      <c r="C1" s="15"/>
      <c r="E1" s="2">
        <v>1.0</v>
      </c>
      <c r="F1" s="2">
        <v>2.0</v>
      </c>
      <c r="G1" s="2">
        <v>2.0</v>
      </c>
      <c r="H1" s="2">
        <v>2.0</v>
      </c>
      <c r="I1" s="2">
        <v>3.0</v>
      </c>
      <c r="J1" s="2">
        <v>4.0</v>
      </c>
      <c r="K1" s="15"/>
    </row>
    <row r="2" ht="12.75" customHeight="1">
      <c r="B2" s="15" t="s">
        <v>1</v>
      </c>
      <c r="C2" s="16" t="s">
        <v>2</v>
      </c>
      <c r="D2" s="13" t="s">
        <v>3</v>
      </c>
      <c r="E2" s="17" t="s">
        <v>32</v>
      </c>
      <c r="F2" s="17" t="s">
        <v>33</v>
      </c>
      <c r="G2" s="17" t="s">
        <v>34</v>
      </c>
      <c r="H2" s="17" t="s">
        <v>35</v>
      </c>
      <c r="I2" s="17" t="s">
        <v>36</v>
      </c>
      <c r="J2" s="17" t="s">
        <v>37</v>
      </c>
      <c r="K2" s="13"/>
    </row>
    <row r="3" ht="12.75" customHeight="1">
      <c r="B3" s="15" t="s">
        <v>5</v>
      </c>
      <c r="C3" s="15"/>
      <c r="D3" s="17">
        <v>0.0</v>
      </c>
      <c r="E3" s="17">
        <v>14.0</v>
      </c>
      <c r="F3" s="17">
        <v>10.0</v>
      </c>
      <c r="G3" s="17">
        <v>11.0</v>
      </c>
      <c r="H3" s="17">
        <v>12.0</v>
      </c>
      <c r="I3" s="17">
        <v>15.0</v>
      </c>
      <c r="J3" s="17">
        <v>13.0</v>
      </c>
      <c r="K3" s="13"/>
    </row>
    <row r="4" ht="12.75" customHeight="1">
      <c r="A4" s="18" t="s">
        <v>6</v>
      </c>
      <c r="B4" s="19" t="s">
        <v>7</v>
      </c>
      <c r="C4" s="19"/>
      <c r="D4" s="20">
        <f t="shared" ref="D4:J4" si="1">SUM(D5:D20)</f>
        <v>45215</v>
      </c>
      <c r="E4" s="20">
        <f t="shared" si="1"/>
        <v>13085.75385</v>
      </c>
      <c r="F4" s="20">
        <f t="shared" si="1"/>
        <v>7534.769231</v>
      </c>
      <c r="G4" s="20">
        <f t="shared" si="1"/>
        <v>6034.769231</v>
      </c>
      <c r="H4" s="20">
        <f t="shared" si="1"/>
        <v>3767.384615</v>
      </c>
      <c r="I4" s="20">
        <f t="shared" si="1"/>
        <v>4515.184615</v>
      </c>
      <c r="J4" s="20">
        <f t="shared" si="1"/>
        <v>10565.13846</v>
      </c>
      <c r="K4" s="21"/>
      <c r="L4" s="22"/>
      <c r="M4" s="14"/>
    </row>
    <row r="5" ht="12.75" customHeight="1">
      <c r="A5" s="10">
        <v>1.0</v>
      </c>
      <c r="B5" s="10" t="s">
        <v>8</v>
      </c>
      <c r="C5" s="10"/>
      <c r="D5" s="23">
        <v>1200.0</v>
      </c>
      <c r="E5" s="20">
        <f t="shared" ref="E5:J5" si="2">SUMIF($A$45:$A$53,$A5,E$45:E$53)*$D5</f>
        <v>480</v>
      </c>
      <c r="F5" s="20">
        <f t="shared" si="2"/>
        <v>0</v>
      </c>
      <c r="G5" s="20">
        <f t="shared" si="2"/>
        <v>0</v>
      </c>
      <c r="H5" s="20">
        <f t="shared" si="2"/>
        <v>0</v>
      </c>
      <c r="I5" s="20">
        <f t="shared" si="2"/>
        <v>240</v>
      </c>
      <c r="J5" s="20">
        <f t="shared" si="2"/>
        <v>480</v>
      </c>
      <c r="K5" s="21"/>
      <c r="L5" s="10"/>
    </row>
    <row r="6" ht="12.75" customHeight="1">
      <c r="A6" s="10">
        <v>2.0</v>
      </c>
      <c r="B6" s="10" t="s">
        <v>9</v>
      </c>
      <c r="C6" s="10"/>
      <c r="D6" s="23">
        <v>2500.0</v>
      </c>
      <c r="E6" s="20">
        <f t="shared" ref="E6:J6" si="3">SUMIF($A$45:$A$53,$A6,E$45:E$53)*$D6</f>
        <v>576.9230769</v>
      </c>
      <c r="F6" s="20">
        <f t="shared" si="3"/>
        <v>384.6153846</v>
      </c>
      <c r="G6" s="20">
        <f t="shared" si="3"/>
        <v>384.6153846</v>
      </c>
      <c r="H6" s="20">
        <f t="shared" si="3"/>
        <v>192.3076923</v>
      </c>
      <c r="I6" s="20">
        <f t="shared" si="3"/>
        <v>192.3076923</v>
      </c>
      <c r="J6" s="20">
        <f t="shared" si="3"/>
        <v>769.2307692</v>
      </c>
      <c r="K6" s="21"/>
      <c r="L6" s="22"/>
    </row>
    <row r="7" ht="12.75" customHeight="1">
      <c r="A7" s="10">
        <v>1.0</v>
      </c>
      <c r="B7" s="10" t="s">
        <v>10</v>
      </c>
      <c r="C7" s="10"/>
      <c r="D7" s="23">
        <v>200.0</v>
      </c>
      <c r="E7" s="20">
        <f t="shared" ref="E7:J7" si="4">SUMIF($A$45:$A$53,$A7,E$45:E$53)*$D7</f>
        <v>80</v>
      </c>
      <c r="F7" s="20">
        <f t="shared" si="4"/>
        <v>0</v>
      </c>
      <c r="G7" s="20">
        <f t="shared" si="4"/>
        <v>0</v>
      </c>
      <c r="H7" s="20">
        <f t="shared" si="4"/>
        <v>0</v>
      </c>
      <c r="I7" s="20">
        <f t="shared" si="4"/>
        <v>40</v>
      </c>
      <c r="J7" s="20">
        <f t="shared" si="4"/>
        <v>80</v>
      </c>
      <c r="K7" s="21"/>
      <c r="L7" s="10"/>
    </row>
    <row r="8" ht="12.75" customHeight="1">
      <c r="A8" s="10">
        <v>1.0</v>
      </c>
      <c r="B8" s="10" t="s">
        <v>11</v>
      </c>
      <c r="C8" s="10"/>
      <c r="D8" s="23">
        <v>250.0</v>
      </c>
      <c r="E8" s="20">
        <f t="shared" ref="E8:J8" si="5">SUMIF($A$45:$A$53,$A8,E$45:E$53)*$D8</f>
        <v>100</v>
      </c>
      <c r="F8" s="20">
        <f t="shared" si="5"/>
        <v>0</v>
      </c>
      <c r="G8" s="20">
        <f t="shared" si="5"/>
        <v>0</v>
      </c>
      <c r="H8" s="20">
        <f t="shared" si="5"/>
        <v>0</v>
      </c>
      <c r="I8" s="20">
        <f t="shared" si="5"/>
        <v>50</v>
      </c>
      <c r="J8" s="20">
        <f t="shared" si="5"/>
        <v>100</v>
      </c>
      <c r="K8" s="21"/>
      <c r="L8" s="10"/>
    </row>
    <row r="9" ht="12.75" customHeight="1">
      <c r="A9" s="10">
        <v>2.0</v>
      </c>
      <c r="B9" s="10" t="s">
        <v>12</v>
      </c>
      <c r="C9" s="10"/>
      <c r="D9" s="23">
        <v>400.0</v>
      </c>
      <c r="E9" s="20">
        <f t="shared" ref="E9:J9" si="6">SUMIF($A$45:$A$53,$A9,E$45:E$53)*$D9</f>
        <v>92.30769231</v>
      </c>
      <c r="F9" s="20">
        <f t="shared" si="6"/>
        <v>61.53846154</v>
      </c>
      <c r="G9" s="20">
        <f t="shared" si="6"/>
        <v>61.53846154</v>
      </c>
      <c r="H9" s="20">
        <f t="shared" si="6"/>
        <v>30.76923077</v>
      </c>
      <c r="I9" s="20">
        <f t="shared" si="6"/>
        <v>30.76923077</v>
      </c>
      <c r="J9" s="20">
        <f t="shared" si="6"/>
        <v>123.0769231</v>
      </c>
      <c r="K9" s="21"/>
      <c r="L9" s="22"/>
      <c r="M9" s="12"/>
    </row>
    <row r="10" ht="12.75" customHeight="1">
      <c r="A10" s="10">
        <v>1.0</v>
      </c>
      <c r="B10" s="10" t="s">
        <v>13</v>
      </c>
      <c r="C10" s="10"/>
      <c r="D10" s="23">
        <v>1200.0</v>
      </c>
      <c r="E10" s="20">
        <f t="shared" ref="E10:J10" si="7">SUMIF($A$45:$A$53,$A10,E$45:E$53)*$D10</f>
        <v>480</v>
      </c>
      <c r="F10" s="20">
        <f t="shared" si="7"/>
        <v>0</v>
      </c>
      <c r="G10" s="20">
        <f t="shared" si="7"/>
        <v>0</v>
      </c>
      <c r="H10" s="20">
        <f t="shared" si="7"/>
        <v>0</v>
      </c>
      <c r="I10" s="20">
        <f t="shared" si="7"/>
        <v>240</v>
      </c>
      <c r="J10" s="20">
        <f t="shared" si="7"/>
        <v>480</v>
      </c>
      <c r="K10" s="21"/>
      <c r="L10" s="22"/>
      <c r="M10" s="12"/>
    </row>
    <row r="11" ht="12.75" customHeight="1">
      <c r="A11" s="10">
        <v>2.0</v>
      </c>
      <c r="B11" s="10" t="s">
        <v>14</v>
      </c>
      <c r="C11" s="10"/>
      <c r="D11" s="23">
        <v>14389.0</v>
      </c>
      <c r="E11" s="20">
        <f t="shared" ref="E11:J11" si="8">SUMIF($A$45:$A$53,$A11,E$45:E$53)*$D11</f>
        <v>3320.538462</v>
      </c>
      <c r="F11" s="20">
        <f t="shared" si="8"/>
        <v>2213.692308</v>
      </c>
      <c r="G11" s="20">
        <f t="shared" si="8"/>
        <v>2213.692308</v>
      </c>
      <c r="H11" s="20">
        <f t="shared" si="8"/>
        <v>1106.846154</v>
      </c>
      <c r="I11" s="20">
        <f t="shared" si="8"/>
        <v>1106.846154</v>
      </c>
      <c r="J11" s="20">
        <f t="shared" si="8"/>
        <v>4427.384615</v>
      </c>
      <c r="K11" s="21"/>
      <c r="L11" s="10"/>
    </row>
    <row r="12" ht="12.75" customHeight="1">
      <c r="A12" s="10">
        <v>2.0</v>
      </c>
      <c r="B12" s="10" t="s">
        <v>15</v>
      </c>
      <c r="C12" s="10"/>
      <c r="D12" s="23">
        <v>12000.0</v>
      </c>
      <c r="E12" s="20">
        <f t="shared" ref="E12:J12" si="9">SUMIF($A$45:$A$53,$A12,E$45:E$53)*$D12</f>
        <v>2769.230769</v>
      </c>
      <c r="F12" s="20">
        <f t="shared" si="9"/>
        <v>1846.153846</v>
      </c>
      <c r="G12" s="20">
        <f t="shared" si="9"/>
        <v>1846.153846</v>
      </c>
      <c r="H12" s="20">
        <f t="shared" si="9"/>
        <v>923.0769231</v>
      </c>
      <c r="I12" s="20">
        <f t="shared" si="9"/>
        <v>923.0769231</v>
      </c>
      <c r="J12" s="20">
        <f t="shared" si="9"/>
        <v>3692.307692</v>
      </c>
      <c r="K12" s="21"/>
      <c r="L12" s="22"/>
    </row>
    <row r="13" ht="12.75" customHeight="1">
      <c r="A13" s="10">
        <v>1.0</v>
      </c>
      <c r="B13" s="10" t="s">
        <v>16</v>
      </c>
      <c r="C13" s="10"/>
      <c r="D13" s="23">
        <v>215.0</v>
      </c>
      <c r="E13" s="20">
        <f t="shared" ref="E13:J13" si="10">SUMIF($A$45:$A$53,$A13,E$45:E$53)*$D13</f>
        <v>86</v>
      </c>
      <c r="F13" s="20">
        <f t="shared" si="10"/>
        <v>0</v>
      </c>
      <c r="G13" s="20">
        <f t="shared" si="10"/>
        <v>0</v>
      </c>
      <c r="H13" s="20">
        <f t="shared" si="10"/>
        <v>0</v>
      </c>
      <c r="I13" s="20">
        <f t="shared" si="10"/>
        <v>43</v>
      </c>
      <c r="J13" s="20">
        <f t="shared" si="10"/>
        <v>86</v>
      </c>
      <c r="K13" s="21"/>
      <c r="L13" s="10"/>
    </row>
    <row r="14" ht="12.75" customHeight="1">
      <c r="A14" s="10">
        <v>2.0</v>
      </c>
      <c r="B14" s="10" t="s">
        <v>17</v>
      </c>
      <c r="C14" s="10"/>
      <c r="D14" s="23">
        <v>187.0</v>
      </c>
      <c r="E14" s="20">
        <f t="shared" ref="E14:J14" si="11">SUMIF($A$45:$A$53,$A14,E$45:E$53)*$D14</f>
        <v>43.15384615</v>
      </c>
      <c r="F14" s="20">
        <f t="shared" si="11"/>
        <v>28.76923077</v>
      </c>
      <c r="G14" s="20">
        <f t="shared" si="11"/>
        <v>28.76923077</v>
      </c>
      <c r="H14" s="20">
        <f t="shared" si="11"/>
        <v>14.38461538</v>
      </c>
      <c r="I14" s="20">
        <f t="shared" si="11"/>
        <v>14.38461538</v>
      </c>
      <c r="J14" s="20">
        <f t="shared" si="11"/>
        <v>57.53846154</v>
      </c>
      <c r="K14" s="21"/>
      <c r="L14" s="22"/>
    </row>
    <row r="15" ht="12.75" customHeight="1">
      <c r="A15" s="10">
        <v>1.0</v>
      </c>
      <c r="B15" s="10" t="s">
        <v>18</v>
      </c>
      <c r="C15" s="10"/>
      <c r="D15" s="23">
        <v>194.0</v>
      </c>
      <c r="E15" s="20">
        <f t="shared" ref="E15:J15" si="12">SUMIF($A$45:$A$53,$A15,E$45:E$53)*$D15</f>
        <v>77.6</v>
      </c>
      <c r="F15" s="20">
        <f t="shared" si="12"/>
        <v>0</v>
      </c>
      <c r="G15" s="20">
        <f t="shared" si="12"/>
        <v>0</v>
      </c>
      <c r="H15" s="20">
        <f t="shared" si="12"/>
        <v>0</v>
      </c>
      <c r="I15" s="20">
        <f t="shared" si="12"/>
        <v>38.8</v>
      </c>
      <c r="J15" s="20">
        <f t="shared" si="12"/>
        <v>77.6</v>
      </c>
      <c r="K15" s="21"/>
      <c r="L15" s="22"/>
    </row>
    <row r="16" ht="12.75" customHeight="1">
      <c r="A16" s="24">
        <v>1.0</v>
      </c>
      <c r="B16" s="24" t="s">
        <v>19</v>
      </c>
      <c r="C16" s="10"/>
      <c r="D16" s="25">
        <v>150.0</v>
      </c>
      <c r="E16" s="26">
        <v>150.0</v>
      </c>
      <c r="F16" s="20">
        <f t="shared" ref="F16:J16" si="13">SUMIF($A$45:$A$53,$A16,F$45:F$53)*$D16</f>
        <v>0</v>
      </c>
      <c r="G16" s="20">
        <f t="shared" si="13"/>
        <v>0</v>
      </c>
      <c r="H16" s="20">
        <f t="shared" si="13"/>
        <v>0</v>
      </c>
      <c r="I16" s="20">
        <f t="shared" si="13"/>
        <v>30</v>
      </c>
      <c r="J16" s="20">
        <f t="shared" si="13"/>
        <v>60</v>
      </c>
      <c r="K16" s="21"/>
      <c r="L16" s="22"/>
    </row>
    <row r="17" ht="12.75" customHeight="1">
      <c r="A17" s="24">
        <v>1.0</v>
      </c>
      <c r="B17" s="24" t="s">
        <v>20</v>
      </c>
      <c r="C17" s="10"/>
      <c r="D17" s="25">
        <v>330.0</v>
      </c>
      <c r="E17" s="26">
        <v>330.0</v>
      </c>
      <c r="F17" s="20">
        <f t="shared" ref="F17:J17" si="14">SUMIF($A$45:$A$53,$A17,F$45:F$53)*$D17</f>
        <v>0</v>
      </c>
      <c r="G17" s="20">
        <f t="shared" si="14"/>
        <v>0</v>
      </c>
      <c r="H17" s="20">
        <f t="shared" si="14"/>
        <v>0</v>
      </c>
      <c r="I17" s="20">
        <f t="shared" si="14"/>
        <v>66</v>
      </c>
      <c r="J17" s="20">
        <f t="shared" si="14"/>
        <v>132</v>
      </c>
      <c r="K17" s="21"/>
      <c r="L17" s="22"/>
    </row>
    <row r="18" ht="12.75" customHeight="1">
      <c r="A18" s="10"/>
      <c r="B18" s="10"/>
      <c r="C18" s="10"/>
      <c r="D18" s="23"/>
      <c r="E18" s="20">
        <f t="shared" ref="E18:J18" si="15">SUMIF($A$45:$A$53,$A18,E$45:E$53)*$D18</f>
        <v>0</v>
      </c>
      <c r="F18" s="20">
        <f t="shared" si="15"/>
        <v>0</v>
      </c>
      <c r="G18" s="20">
        <f t="shared" si="15"/>
        <v>0</v>
      </c>
      <c r="H18" s="20">
        <f t="shared" si="15"/>
        <v>0</v>
      </c>
      <c r="I18" s="20">
        <f t="shared" si="15"/>
        <v>0</v>
      </c>
      <c r="J18" s="20">
        <f t="shared" si="15"/>
        <v>0</v>
      </c>
      <c r="K18" s="21"/>
      <c r="L18" s="22"/>
    </row>
    <row r="19" ht="12.75" customHeight="1">
      <c r="A19" s="10"/>
      <c r="B19" s="19" t="s">
        <v>21</v>
      </c>
      <c r="C19" s="10"/>
      <c r="D19" s="27"/>
      <c r="E19" s="27"/>
      <c r="F19" s="27"/>
      <c r="G19" s="27"/>
      <c r="H19" s="27"/>
      <c r="I19" s="27"/>
      <c r="J19" s="27"/>
      <c r="K19" s="21"/>
      <c r="L19" s="22"/>
    </row>
    <row r="20" ht="12.75" customHeight="1">
      <c r="A20" s="10"/>
      <c r="B20" s="10" t="s">
        <v>22</v>
      </c>
      <c r="C20" s="10"/>
      <c r="D20" s="20">
        <f>SUMIF($A$55:$A$80,D3,$D$55:$D$80)</f>
        <v>12000</v>
      </c>
      <c r="E20" s="20">
        <f t="shared" ref="E20:J20" si="16">SUMPRODUCT($C56:$C70,E56:E70)</f>
        <v>4500</v>
      </c>
      <c r="F20" s="20">
        <f t="shared" si="16"/>
        <v>3000</v>
      </c>
      <c r="G20" s="20">
        <f t="shared" si="16"/>
        <v>1500</v>
      </c>
      <c r="H20" s="20">
        <f t="shared" si="16"/>
        <v>1500</v>
      </c>
      <c r="I20" s="20">
        <f t="shared" si="16"/>
        <v>1500</v>
      </c>
      <c r="J20" s="20">
        <f t="shared" si="16"/>
        <v>0</v>
      </c>
      <c r="K20" s="21"/>
      <c r="L20" s="22"/>
    </row>
    <row r="21" ht="12.75" customHeight="1">
      <c r="A21" s="10"/>
      <c r="B21" s="10"/>
      <c r="C21" s="10"/>
      <c r="D21" s="27"/>
      <c r="E21" s="27"/>
      <c r="F21" s="27"/>
      <c r="G21" s="27"/>
      <c r="H21" s="27"/>
      <c r="I21" s="27"/>
      <c r="J21" s="27"/>
      <c r="K21" s="21"/>
      <c r="L21" s="22"/>
    </row>
    <row r="22" ht="12.75" customHeight="1">
      <c r="A22" s="19"/>
      <c r="B22" s="19" t="s">
        <v>38</v>
      </c>
      <c r="C22" s="19"/>
      <c r="D22" s="28">
        <f t="shared" ref="D22:D25" si="18">SUM(E22:J22)</f>
        <v>35950</v>
      </c>
      <c r="E22" s="20">
        <f t="shared" ref="E22:J22" si="17">SUM(E23:E26)</f>
        <v>7200</v>
      </c>
      <c r="F22" s="20">
        <f t="shared" si="17"/>
        <v>4800</v>
      </c>
      <c r="G22" s="20">
        <f t="shared" si="17"/>
        <v>4000</v>
      </c>
      <c r="H22" s="20">
        <f t="shared" si="17"/>
        <v>5000</v>
      </c>
      <c r="I22" s="20">
        <f t="shared" si="17"/>
        <v>2550</v>
      </c>
      <c r="J22" s="20">
        <f t="shared" si="17"/>
        <v>12400</v>
      </c>
      <c r="K22" s="21"/>
      <c r="L22" s="22"/>
    </row>
    <row r="23" ht="12.75" customHeight="1">
      <c r="A23" s="10"/>
      <c r="B23" s="10" t="s">
        <v>24</v>
      </c>
      <c r="C23" s="10"/>
      <c r="D23" s="28">
        <f t="shared" si="18"/>
        <v>35400</v>
      </c>
      <c r="E23" s="20">
        <f t="shared" ref="E23:J23" si="19">SUMIF($A$55:$A$69,E3,$D$55:$D$69)</f>
        <v>7000</v>
      </c>
      <c r="F23" s="20">
        <f t="shared" si="19"/>
        <v>4800</v>
      </c>
      <c r="G23" s="20">
        <f t="shared" si="19"/>
        <v>4000</v>
      </c>
      <c r="H23" s="20">
        <f t="shared" si="19"/>
        <v>5000</v>
      </c>
      <c r="I23" s="20">
        <f t="shared" si="19"/>
        <v>2500</v>
      </c>
      <c r="J23" s="20">
        <f t="shared" si="19"/>
        <v>12100</v>
      </c>
      <c r="K23" s="21"/>
      <c r="L23" s="22"/>
    </row>
    <row r="24" ht="12.75" customHeight="1">
      <c r="A24" s="10"/>
      <c r="B24" s="10" t="s">
        <v>25</v>
      </c>
      <c r="C24" s="10"/>
      <c r="D24" s="28">
        <f t="shared" si="18"/>
        <v>0</v>
      </c>
      <c r="E24" s="23"/>
      <c r="F24" s="23"/>
      <c r="G24" s="23"/>
      <c r="H24" s="23"/>
      <c r="I24" s="23"/>
      <c r="J24" s="23"/>
      <c r="K24" s="21"/>
      <c r="L24" s="22"/>
    </row>
    <row r="25" ht="12.75" customHeight="1">
      <c r="A25" s="10"/>
      <c r="B25" s="10" t="s">
        <v>26</v>
      </c>
      <c r="C25" s="10"/>
      <c r="D25" s="28">
        <f t="shared" si="18"/>
        <v>550</v>
      </c>
      <c r="E25" s="23">
        <v>200.0</v>
      </c>
      <c r="F25" s="23"/>
      <c r="G25" s="23"/>
      <c r="H25" s="23"/>
      <c r="I25" s="23">
        <v>50.0</v>
      </c>
      <c r="J25" s="23">
        <v>300.0</v>
      </c>
      <c r="K25" s="21"/>
      <c r="L25" s="22"/>
    </row>
    <row r="26" ht="12.75" customHeight="1">
      <c r="A26" s="22"/>
      <c r="B26" s="10"/>
      <c r="C26" s="10"/>
      <c r="D26" s="29"/>
      <c r="E26" s="27"/>
      <c r="F26" s="27"/>
      <c r="G26" s="27"/>
      <c r="H26" s="27"/>
      <c r="I26" s="27"/>
      <c r="J26" s="27"/>
      <c r="K26" s="21"/>
      <c r="L26" s="22"/>
    </row>
    <row r="27" ht="12.75" customHeight="1">
      <c r="A27" s="22"/>
      <c r="B27" s="22"/>
      <c r="C27" s="22"/>
      <c r="D27" s="30"/>
      <c r="E27" s="27"/>
      <c r="F27" s="27"/>
      <c r="G27" s="27"/>
      <c r="H27" s="27"/>
      <c r="I27" s="27"/>
      <c r="J27" s="27"/>
      <c r="K27" s="21"/>
      <c r="L27" s="22"/>
    </row>
    <row r="28" ht="12.75" customHeight="1">
      <c r="A28" s="22"/>
      <c r="B28" s="19" t="s">
        <v>27</v>
      </c>
      <c r="C28" s="19"/>
      <c r="D28" s="28">
        <f t="shared" ref="D28:D31" si="20">SUM(E28:J28)</f>
        <v>145000</v>
      </c>
      <c r="E28" s="23">
        <v>52000.0</v>
      </c>
      <c r="F28" s="23">
        <v>24000.0</v>
      </c>
      <c r="G28" s="23">
        <v>12000.0</v>
      </c>
      <c r="H28" s="23">
        <v>15000.0</v>
      </c>
      <c r="I28" s="23">
        <v>12000.0</v>
      </c>
      <c r="J28" s="23">
        <v>30000.0</v>
      </c>
      <c r="K28" s="21"/>
      <c r="L28" s="22"/>
    </row>
    <row r="29" ht="12.75" customHeight="1">
      <c r="A29" s="22"/>
      <c r="B29" s="19" t="s">
        <v>28</v>
      </c>
      <c r="C29" s="19"/>
      <c r="D29" s="28">
        <f t="shared" si="20"/>
        <v>23200</v>
      </c>
      <c r="E29" s="23">
        <v>10400.0</v>
      </c>
      <c r="F29" s="23">
        <v>2400.0</v>
      </c>
      <c r="G29" s="23">
        <v>1200.0</v>
      </c>
      <c r="H29" s="23">
        <v>3000.0</v>
      </c>
      <c r="I29" s="23">
        <v>1600.0</v>
      </c>
      <c r="J29" s="23">
        <v>4600.0</v>
      </c>
      <c r="K29" s="21"/>
      <c r="L29" s="22"/>
    </row>
    <row r="30" ht="12.75" customHeight="1">
      <c r="A30" s="22"/>
      <c r="B30" s="19" t="s">
        <v>29</v>
      </c>
      <c r="C30" s="19"/>
      <c r="D30" s="28">
        <f t="shared" si="20"/>
        <v>121800</v>
      </c>
      <c r="E30" s="20">
        <f t="shared" ref="E30:J30" si="21">E28-E29</f>
        <v>41600</v>
      </c>
      <c r="F30" s="20">
        <f t="shared" si="21"/>
        <v>21600</v>
      </c>
      <c r="G30" s="20">
        <f t="shared" si="21"/>
        <v>10800</v>
      </c>
      <c r="H30" s="20">
        <f t="shared" si="21"/>
        <v>12000</v>
      </c>
      <c r="I30" s="20">
        <f t="shared" si="21"/>
        <v>10400</v>
      </c>
      <c r="J30" s="20">
        <f t="shared" si="21"/>
        <v>25400</v>
      </c>
      <c r="K30" s="21"/>
      <c r="L30" s="22"/>
    </row>
    <row r="31" ht="12.75" customHeight="1">
      <c r="A31" s="22"/>
      <c r="B31" s="19" t="s">
        <v>30</v>
      </c>
      <c r="C31" s="19"/>
      <c r="D31" s="28">
        <f t="shared" si="20"/>
        <v>40347</v>
      </c>
      <c r="E31" s="20">
        <f t="shared" ref="E31:J31" si="22">E30-E22-E4</f>
        <v>21314.24615</v>
      </c>
      <c r="F31" s="20">
        <f t="shared" si="22"/>
        <v>9265.230769</v>
      </c>
      <c r="G31" s="20">
        <f t="shared" si="22"/>
        <v>765.2307692</v>
      </c>
      <c r="H31" s="20">
        <f t="shared" si="22"/>
        <v>3232.615385</v>
      </c>
      <c r="I31" s="20">
        <f t="shared" si="22"/>
        <v>3334.815385</v>
      </c>
      <c r="J31" s="20">
        <f t="shared" si="22"/>
        <v>2434.861538</v>
      </c>
      <c r="K31" s="21"/>
      <c r="L31" s="22"/>
    </row>
    <row r="32" ht="12.75" customHeight="1">
      <c r="A32" s="22"/>
      <c r="B32" s="21"/>
      <c r="C32" s="21"/>
      <c r="D32" s="31"/>
      <c r="E32" s="22"/>
      <c r="F32" s="22"/>
      <c r="G32" s="22"/>
      <c r="H32" s="22"/>
      <c r="I32" s="22"/>
      <c r="J32" s="22"/>
      <c r="K32" s="21"/>
      <c r="L32" s="22"/>
    </row>
    <row r="33" ht="12.75" customHeight="1">
      <c r="A33" s="18" t="s">
        <v>39</v>
      </c>
      <c r="B33" s="19" t="s">
        <v>40</v>
      </c>
      <c r="C33" s="19"/>
      <c r="D33" s="31"/>
      <c r="E33" s="22"/>
      <c r="F33" s="22"/>
      <c r="G33" s="22"/>
      <c r="H33" s="22"/>
      <c r="I33" s="22"/>
      <c r="J33" s="22"/>
      <c r="K33" s="21"/>
      <c r="L33" s="22"/>
    </row>
    <row r="34" ht="12.75" customHeight="1">
      <c r="A34" s="22">
        <v>1.0</v>
      </c>
      <c r="B34" s="10" t="s">
        <v>41</v>
      </c>
      <c r="C34" s="10"/>
      <c r="D34" s="32">
        <f t="shared" ref="D34:D43" si="23">SUM(E34:J34)</f>
        <v>5</v>
      </c>
      <c r="E34" s="33">
        <v>2.0</v>
      </c>
      <c r="F34" s="33">
        <v>0.0</v>
      </c>
      <c r="G34" s="33">
        <v>0.0</v>
      </c>
      <c r="H34" s="33">
        <v>0.0</v>
      </c>
      <c r="I34" s="33">
        <v>1.0</v>
      </c>
      <c r="J34" s="33">
        <v>2.0</v>
      </c>
      <c r="K34" s="21"/>
      <c r="L34" s="22"/>
    </row>
    <row r="35" ht="12.75" customHeight="1">
      <c r="A35" s="22">
        <v>2.0</v>
      </c>
      <c r="B35" s="10" t="s">
        <v>42</v>
      </c>
      <c r="C35" s="10"/>
      <c r="D35" s="32">
        <f t="shared" si="23"/>
        <v>13</v>
      </c>
      <c r="E35" s="34">
        <f t="shared" ref="E35:J35" si="24">COUNTIF($A$56:$A$80,E3)</f>
        <v>3</v>
      </c>
      <c r="F35" s="34">
        <f t="shared" si="24"/>
        <v>2</v>
      </c>
      <c r="G35" s="34">
        <f t="shared" si="24"/>
        <v>2</v>
      </c>
      <c r="H35" s="34">
        <f t="shared" si="24"/>
        <v>1</v>
      </c>
      <c r="I35" s="34">
        <f t="shared" si="24"/>
        <v>1</v>
      </c>
      <c r="J35" s="34">
        <f t="shared" si="24"/>
        <v>4</v>
      </c>
      <c r="K35" s="21"/>
      <c r="L35" s="22"/>
    </row>
    <row r="36" ht="12.75" customHeight="1">
      <c r="A36" s="22">
        <v>3.0</v>
      </c>
      <c r="B36" s="10" t="s">
        <v>43</v>
      </c>
      <c r="C36" s="10"/>
      <c r="D36" s="32">
        <f t="shared" si="23"/>
        <v>0</v>
      </c>
      <c r="E36" s="22"/>
      <c r="F36" s="22"/>
      <c r="G36" s="22"/>
      <c r="H36" s="22"/>
      <c r="I36" s="22"/>
      <c r="J36" s="22"/>
      <c r="K36" s="21"/>
      <c r="L36" s="22"/>
    </row>
    <row r="37" ht="12.75" customHeight="1">
      <c r="A37" s="22">
        <v>4.0</v>
      </c>
      <c r="B37" s="10" t="s">
        <v>44</v>
      </c>
      <c r="C37" s="10"/>
      <c r="D37" s="32">
        <f t="shared" si="23"/>
        <v>0</v>
      </c>
      <c r="E37" s="22"/>
      <c r="F37" s="22"/>
      <c r="G37" s="22"/>
      <c r="H37" s="22"/>
      <c r="I37" s="22"/>
      <c r="J37" s="22"/>
      <c r="K37" s="21"/>
      <c r="L37" s="22"/>
    </row>
    <row r="38" ht="12.75" customHeight="1">
      <c r="A38" s="22">
        <v>5.0</v>
      </c>
      <c r="B38" s="10" t="s">
        <v>45</v>
      </c>
      <c r="C38" s="10"/>
      <c r="D38" s="32">
        <f t="shared" si="23"/>
        <v>0</v>
      </c>
      <c r="E38" s="22"/>
      <c r="F38" s="22"/>
      <c r="G38" s="22"/>
      <c r="H38" s="22"/>
      <c r="I38" s="22"/>
      <c r="J38" s="22"/>
      <c r="K38" s="21"/>
      <c r="L38" s="22"/>
    </row>
    <row r="39" ht="12.75" customHeight="1">
      <c r="A39" s="22">
        <v>6.0</v>
      </c>
      <c r="B39" s="10" t="s">
        <v>46</v>
      </c>
      <c r="C39" s="10"/>
      <c r="D39" s="32">
        <f t="shared" si="23"/>
        <v>0</v>
      </c>
      <c r="E39" s="22"/>
      <c r="F39" s="22"/>
      <c r="G39" s="22"/>
      <c r="H39" s="22"/>
      <c r="I39" s="22"/>
      <c r="J39" s="22"/>
      <c r="K39" s="21"/>
      <c r="L39" s="22"/>
    </row>
    <row r="40" ht="12.75" customHeight="1">
      <c r="A40" s="22">
        <v>7.0</v>
      </c>
      <c r="B40" s="10" t="s">
        <v>47</v>
      </c>
      <c r="C40" s="10"/>
      <c r="D40" s="32">
        <f t="shared" si="23"/>
        <v>0</v>
      </c>
      <c r="E40" s="22"/>
      <c r="F40" s="22"/>
      <c r="G40" s="22"/>
      <c r="H40" s="22"/>
      <c r="I40" s="22"/>
      <c r="J40" s="22"/>
      <c r="K40" s="21"/>
      <c r="L40" s="22"/>
    </row>
    <row r="41" ht="12.75" customHeight="1">
      <c r="A41" s="22">
        <v>8.0</v>
      </c>
      <c r="B41" s="10" t="s">
        <v>48</v>
      </c>
      <c r="C41" s="10"/>
      <c r="D41" s="32">
        <f t="shared" si="23"/>
        <v>0</v>
      </c>
      <c r="E41" s="22"/>
      <c r="F41" s="22"/>
      <c r="G41" s="22"/>
      <c r="H41" s="22"/>
      <c r="I41" s="22"/>
      <c r="J41" s="22"/>
      <c r="K41" s="21"/>
      <c r="L41" s="22"/>
    </row>
    <row r="42" ht="12.75" customHeight="1">
      <c r="A42" s="22">
        <v>9.0</v>
      </c>
      <c r="B42" s="10" t="s">
        <v>49</v>
      </c>
      <c r="C42" s="10"/>
      <c r="D42" s="32">
        <f t="shared" si="23"/>
        <v>0</v>
      </c>
      <c r="E42" s="22"/>
      <c r="F42" s="22"/>
      <c r="G42" s="22"/>
      <c r="H42" s="22"/>
      <c r="I42" s="22"/>
      <c r="J42" s="22"/>
      <c r="K42" s="21"/>
      <c r="L42" s="22"/>
    </row>
    <row r="43" ht="12.75" customHeight="1">
      <c r="A43" s="22"/>
      <c r="B43" s="22"/>
      <c r="C43" s="22"/>
      <c r="D43" s="32">
        <f t="shared" si="23"/>
        <v>0</v>
      </c>
      <c r="E43" s="22"/>
      <c r="F43" s="22"/>
      <c r="G43" s="22"/>
      <c r="H43" s="22"/>
      <c r="I43" s="22"/>
      <c r="J43" s="22"/>
      <c r="K43" s="21"/>
      <c r="L43" s="22"/>
    </row>
    <row r="44" ht="12.75" customHeight="1">
      <c r="A44" s="18" t="s">
        <v>39</v>
      </c>
      <c r="B44" s="19" t="s">
        <v>50</v>
      </c>
      <c r="C44" s="19"/>
      <c r="D44" s="31"/>
      <c r="E44" s="22"/>
      <c r="F44" s="22"/>
      <c r="G44" s="22"/>
      <c r="H44" s="22"/>
      <c r="I44" s="22"/>
      <c r="J44" s="22"/>
      <c r="K44" s="21"/>
      <c r="L44" s="22"/>
    </row>
    <row r="45" ht="12.75" customHeight="1">
      <c r="A45" s="22">
        <v>1.0</v>
      </c>
      <c r="B45" s="10" t="s">
        <v>51</v>
      </c>
      <c r="C45" s="10"/>
      <c r="D45" s="34">
        <f t="shared" ref="D45:J45" si="25">IF($D34=0,1,D34/$D34)</f>
        <v>1</v>
      </c>
      <c r="E45" s="34">
        <f t="shared" si="25"/>
        <v>0.4</v>
      </c>
      <c r="F45" s="34">
        <f t="shared" si="25"/>
        <v>0</v>
      </c>
      <c r="G45" s="34">
        <f t="shared" si="25"/>
        <v>0</v>
      </c>
      <c r="H45" s="34">
        <f t="shared" si="25"/>
        <v>0</v>
      </c>
      <c r="I45" s="34">
        <f t="shared" si="25"/>
        <v>0.2</v>
      </c>
      <c r="J45" s="34">
        <f t="shared" si="25"/>
        <v>0.4</v>
      </c>
      <c r="K45" s="21"/>
      <c r="L45" s="22"/>
    </row>
    <row r="46" ht="12.75" customHeight="1">
      <c r="A46" s="22">
        <v>2.0</v>
      </c>
      <c r="B46" s="10" t="s">
        <v>42</v>
      </c>
      <c r="C46" s="10"/>
      <c r="D46" s="34">
        <f t="shared" ref="D46:J46" si="26">IF($D35=0,1,D35/$D35)</f>
        <v>1</v>
      </c>
      <c r="E46" s="34">
        <f t="shared" si="26"/>
        <v>0.2307692308</v>
      </c>
      <c r="F46" s="34">
        <f t="shared" si="26"/>
        <v>0.1538461538</v>
      </c>
      <c r="G46" s="34">
        <f t="shared" si="26"/>
        <v>0.1538461538</v>
      </c>
      <c r="H46" s="34">
        <f t="shared" si="26"/>
        <v>0.07692307692</v>
      </c>
      <c r="I46" s="34">
        <f t="shared" si="26"/>
        <v>0.07692307692</v>
      </c>
      <c r="J46" s="34">
        <f t="shared" si="26"/>
        <v>0.3076923077</v>
      </c>
      <c r="K46" s="21"/>
      <c r="L46" s="22"/>
    </row>
    <row r="47" ht="12.75" customHeight="1">
      <c r="A47" s="22">
        <v>3.0</v>
      </c>
      <c r="B47" s="10" t="s">
        <v>52</v>
      </c>
      <c r="C47" s="10"/>
      <c r="D47" s="34">
        <f t="shared" ref="D47:J47" si="27">IF($D36=0,1,D36/$D36)</f>
        <v>1</v>
      </c>
      <c r="E47" s="34">
        <f t="shared" si="27"/>
        <v>1</v>
      </c>
      <c r="F47" s="34">
        <f t="shared" si="27"/>
        <v>1</v>
      </c>
      <c r="G47" s="34">
        <f t="shared" si="27"/>
        <v>1</v>
      </c>
      <c r="H47" s="34">
        <f t="shared" si="27"/>
        <v>1</v>
      </c>
      <c r="I47" s="34">
        <f t="shared" si="27"/>
        <v>1</v>
      </c>
      <c r="J47" s="34">
        <f t="shared" si="27"/>
        <v>1</v>
      </c>
      <c r="K47" s="21"/>
      <c r="L47" s="22"/>
    </row>
    <row r="48" ht="12.75" customHeight="1">
      <c r="A48" s="22">
        <v>4.0</v>
      </c>
      <c r="B48" s="10" t="s">
        <v>44</v>
      </c>
      <c r="C48" s="10"/>
      <c r="D48" s="34">
        <f t="shared" ref="D48:J48" si="28">IF($D37=0,1,D37/$D37)</f>
        <v>1</v>
      </c>
      <c r="E48" s="34">
        <f t="shared" si="28"/>
        <v>1</v>
      </c>
      <c r="F48" s="34">
        <f t="shared" si="28"/>
        <v>1</v>
      </c>
      <c r="G48" s="34">
        <f t="shared" si="28"/>
        <v>1</v>
      </c>
      <c r="H48" s="34">
        <f t="shared" si="28"/>
        <v>1</v>
      </c>
      <c r="I48" s="34">
        <f t="shared" si="28"/>
        <v>1</v>
      </c>
      <c r="J48" s="34">
        <f t="shared" si="28"/>
        <v>1</v>
      </c>
      <c r="K48" s="21"/>
      <c r="L48" s="22"/>
    </row>
    <row r="49" ht="12.75" customHeight="1">
      <c r="A49" s="22">
        <v>5.0</v>
      </c>
      <c r="B49" s="10" t="s">
        <v>45</v>
      </c>
      <c r="C49" s="10"/>
      <c r="D49" s="34">
        <f t="shared" ref="D49:J49" si="29">IF($D38=0,1,D38/$D38)</f>
        <v>1</v>
      </c>
      <c r="E49" s="34">
        <f t="shared" si="29"/>
        <v>1</v>
      </c>
      <c r="F49" s="34">
        <f t="shared" si="29"/>
        <v>1</v>
      </c>
      <c r="G49" s="34">
        <f t="shared" si="29"/>
        <v>1</v>
      </c>
      <c r="H49" s="34">
        <f t="shared" si="29"/>
        <v>1</v>
      </c>
      <c r="I49" s="34">
        <f t="shared" si="29"/>
        <v>1</v>
      </c>
      <c r="J49" s="34">
        <f t="shared" si="29"/>
        <v>1</v>
      </c>
      <c r="K49" s="21"/>
      <c r="L49" s="22"/>
    </row>
    <row r="50" ht="12.75" customHeight="1">
      <c r="A50" s="22">
        <v>6.0</v>
      </c>
      <c r="B50" s="10" t="s">
        <v>46</v>
      </c>
      <c r="C50" s="10"/>
      <c r="D50" s="34">
        <f t="shared" ref="D50:J50" si="30">IF($D39=0,1,D39/$D39)</f>
        <v>1</v>
      </c>
      <c r="E50" s="34">
        <f t="shared" si="30"/>
        <v>1</v>
      </c>
      <c r="F50" s="34">
        <f t="shared" si="30"/>
        <v>1</v>
      </c>
      <c r="G50" s="34">
        <f t="shared" si="30"/>
        <v>1</v>
      </c>
      <c r="H50" s="34">
        <f t="shared" si="30"/>
        <v>1</v>
      </c>
      <c r="I50" s="34">
        <f t="shared" si="30"/>
        <v>1</v>
      </c>
      <c r="J50" s="34">
        <f t="shared" si="30"/>
        <v>1</v>
      </c>
      <c r="K50" s="21"/>
      <c r="L50" s="22"/>
    </row>
    <row r="51" ht="12.75" customHeight="1">
      <c r="A51" s="22">
        <v>7.0</v>
      </c>
      <c r="B51" s="10" t="s">
        <v>47</v>
      </c>
      <c r="C51" s="10"/>
      <c r="D51" s="34">
        <f t="shared" ref="D51:J51" si="31">IF($D40=0,1,D40/$D40)</f>
        <v>1</v>
      </c>
      <c r="E51" s="34">
        <f t="shared" si="31"/>
        <v>1</v>
      </c>
      <c r="F51" s="34">
        <f t="shared" si="31"/>
        <v>1</v>
      </c>
      <c r="G51" s="34">
        <f t="shared" si="31"/>
        <v>1</v>
      </c>
      <c r="H51" s="34">
        <f t="shared" si="31"/>
        <v>1</v>
      </c>
      <c r="I51" s="34">
        <f t="shared" si="31"/>
        <v>1</v>
      </c>
      <c r="J51" s="34">
        <f t="shared" si="31"/>
        <v>1</v>
      </c>
      <c r="K51" s="21"/>
      <c r="L51" s="22"/>
    </row>
    <row r="52" ht="12.75" customHeight="1">
      <c r="A52" s="22">
        <v>8.0</v>
      </c>
      <c r="B52" s="10" t="s">
        <v>48</v>
      </c>
      <c r="C52" s="10"/>
      <c r="D52" s="34">
        <f t="shared" ref="D52:J52" si="32">IF($D41=0,1,D41/$D41)</f>
        <v>1</v>
      </c>
      <c r="E52" s="34">
        <f t="shared" si="32"/>
        <v>1</v>
      </c>
      <c r="F52" s="34">
        <f t="shared" si="32"/>
        <v>1</v>
      </c>
      <c r="G52" s="34">
        <f t="shared" si="32"/>
        <v>1</v>
      </c>
      <c r="H52" s="34">
        <f t="shared" si="32"/>
        <v>1</v>
      </c>
      <c r="I52" s="34">
        <f t="shared" si="32"/>
        <v>1</v>
      </c>
      <c r="J52" s="34">
        <f t="shared" si="32"/>
        <v>1</v>
      </c>
      <c r="K52" s="21"/>
      <c r="L52" s="22"/>
    </row>
    <row r="53" ht="12.75" customHeight="1">
      <c r="A53" s="22">
        <v>9.0</v>
      </c>
      <c r="B53" s="10" t="s">
        <v>49</v>
      </c>
      <c r="C53" s="10"/>
      <c r="D53" s="34">
        <f t="shared" ref="D53:J53" si="33">IF($D42=0,1,D42/$D42)</f>
        <v>1</v>
      </c>
      <c r="E53" s="34">
        <f t="shared" si="33"/>
        <v>1</v>
      </c>
      <c r="F53" s="34">
        <f t="shared" si="33"/>
        <v>1</v>
      </c>
      <c r="G53" s="34">
        <f t="shared" si="33"/>
        <v>1</v>
      </c>
      <c r="H53" s="34">
        <f t="shared" si="33"/>
        <v>1</v>
      </c>
      <c r="I53" s="34">
        <f t="shared" si="33"/>
        <v>1</v>
      </c>
      <c r="J53" s="34">
        <f t="shared" si="33"/>
        <v>1</v>
      </c>
      <c r="K53" s="21"/>
      <c r="L53" s="22"/>
    </row>
    <row r="54" ht="12.75" customHeight="1">
      <c r="A54" s="22"/>
      <c r="B54" s="22"/>
      <c r="C54" s="22"/>
      <c r="D54" s="21"/>
      <c r="E54" s="22"/>
      <c r="F54" s="22"/>
      <c r="G54" s="22"/>
      <c r="H54" s="22"/>
      <c r="I54" s="22"/>
      <c r="J54" s="22"/>
      <c r="K54" s="21"/>
      <c r="L54" s="22"/>
    </row>
    <row r="55" ht="12.75" customHeight="1">
      <c r="A55" s="18" t="s">
        <v>53</v>
      </c>
      <c r="B55" s="21" t="s">
        <v>24</v>
      </c>
      <c r="C55" s="21" t="s">
        <v>54</v>
      </c>
      <c r="D55" s="22"/>
      <c r="E55" s="22"/>
      <c r="F55" s="22"/>
      <c r="G55" s="22"/>
      <c r="H55" s="22"/>
      <c r="I55" s="22"/>
      <c r="J55" s="22"/>
      <c r="K55" s="21"/>
      <c r="L55" s="22"/>
    </row>
    <row r="56" ht="12.75" customHeight="1">
      <c r="A56" s="33">
        <v>0.0</v>
      </c>
      <c r="B56" s="33" t="s">
        <v>55</v>
      </c>
      <c r="C56" s="34">
        <f t="shared" ref="C56:C70" si="34">IF(SUM(E56:P56)=0,0,D56/(SUM(E56:P56)))</f>
        <v>37.5</v>
      </c>
      <c r="D56" s="33">
        <v>6000.0</v>
      </c>
      <c r="E56" s="33"/>
      <c r="F56" s="33">
        <v>80.0</v>
      </c>
      <c r="G56" s="33">
        <v>40.0</v>
      </c>
      <c r="H56" s="33">
        <v>40.0</v>
      </c>
      <c r="I56" s="33"/>
      <c r="J56" s="33"/>
      <c r="K56" s="21"/>
      <c r="L56" s="22"/>
    </row>
    <row r="57" ht="12.75" customHeight="1">
      <c r="A57" s="33">
        <v>10.0</v>
      </c>
      <c r="B57" s="33" t="s">
        <v>56</v>
      </c>
      <c r="C57" s="34">
        <f t="shared" si="34"/>
        <v>0</v>
      </c>
      <c r="D57" s="33">
        <v>3000.0</v>
      </c>
      <c r="E57" s="33"/>
      <c r="F57" s="33"/>
      <c r="G57" s="33"/>
      <c r="H57" s="33"/>
      <c r="I57" s="33"/>
      <c r="J57" s="33"/>
      <c r="K57" s="21"/>
      <c r="L57" s="22"/>
    </row>
    <row r="58" ht="12.75" customHeight="1">
      <c r="A58" s="33">
        <v>10.0</v>
      </c>
      <c r="B58" s="33" t="s">
        <v>57</v>
      </c>
      <c r="C58" s="34">
        <f t="shared" si="34"/>
        <v>0</v>
      </c>
      <c r="D58" s="33">
        <v>1800.0</v>
      </c>
      <c r="E58" s="33"/>
      <c r="F58" s="33"/>
      <c r="G58" s="33"/>
      <c r="H58" s="33"/>
      <c r="I58" s="33"/>
      <c r="J58" s="33"/>
      <c r="K58" s="21"/>
      <c r="L58" s="22"/>
    </row>
    <row r="59" ht="12.75" customHeight="1">
      <c r="A59" s="33">
        <v>11.0</v>
      </c>
      <c r="B59" s="33" t="s">
        <v>58</v>
      </c>
      <c r="C59" s="34">
        <f t="shared" si="34"/>
        <v>0</v>
      </c>
      <c r="D59" s="33">
        <v>2200.0</v>
      </c>
      <c r="E59" s="33"/>
      <c r="F59" s="33"/>
      <c r="G59" s="33"/>
      <c r="H59" s="33"/>
      <c r="I59" s="33"/>
      <c r="J59" s="33"/>
      <c r="K59" s="21"/>
      <c r="L59" s="22"/>
    </row>
    <row r="60" ht="12.75" customHeight="1">
      <c r="A60" s="33">
        <v>15.0</v>
      </c>
      <c r="B60" s="33" t="s">
        <v>59</v>
      </c>
      <c r="C60" s="34">
        <f t="shared" si="34"/>
        <v>0</v>
      </c>
      <c r="D60" s="33">
        <v>2500.0</v>
      </c>
      <c r="E60" s="33"/>
      <c r="F60" s="33"/>
      <c r="G60" s="33"/>
      <c r="H60" s="33"/>
      <c r="I60" s="33"/>
      <c r="J60" s="33"/>
      <c r="K60" s="21"/>
      <c r="L60" s="22"/>
    </row>
    <row r="61" ht="12.75" customHeight="1">
      <c r="A61" s="33">
        <v>12.0</v>
      </c>
      <c r="B61" s="33" t="s">
        <v>60</v>
      </c>
      <c r="C61" s="34">
        <f t="shared" si="34"/>
        <v>0</v>
      </c>
      <c r="D61" s="33">
        <v>5000.0</v>
      </c>
      <c r="E61" s="33"/>
      <c r="F61" s="33"/>
      <c r="G61" s="33"/>
      <c r="H61" s="33"/>
      <c r="I61" s="33"/>
      <c r="J61" s="33"/>
      <c r="K61" s="21"/>
      <c r="L61" s="22"/>
    </row>
    <row r="62" ht="12.75" customHeight="1">
      <c r="A62" s="33">
        <v>13.0</v>
      </c>
      <c r="B62" s="33" t="s">
        <v>61</v>
      </c>
      <c r="C62" s="34">
        <f t="shared" si="34"/>
        <v>0</v>
      </c>
      <c r="D62" s="33">
        <v>2200.0</v>
      </c>
      <c r="E62" s="33"/>
      <c r="F62" s="33"/>
      <c r="G62" s="33"/>
      <c r="H62" s="33"/>
      <c r="I62" s="33"/>
      <c r="J62" s="33"/>
      <c r="K62" s="21"/>
      <c r="L62" s="22"/>
    </row>
    <row r="63" ht="12.75" customHeight="1">
      <c r="A63" s="33">
        <v>11.0</v>
      </c>
      <c r="B63" s="33" t="s">
        <v>62</v>
      </c>
      <c r="C63" s="34">
        <f t="shared" si="34"/>
        <v>0</v>
      </c>
      <c r="D63" s="33">
        <v>1800.0</v>
      </c>
      <c r="E63" s="33"/>
      <c r="F63" s="33"/>
      <c r="G63" s="33"/>
      <c r="H63" s="33"/>
      <c r="I63" s="33"/>
      <c r="J63" s="33"/>
      <c r="K63" s="21"/>
      <c r="L63" s="22"/>
    </row>
    <row r="64" ht="12.75" customHeight="1">
      <c r="A64" s="33">
        <v>14.0</v>
      </c>
      <c r="B64" s="33" t="s">
        <v>63</v>
      </c>
      <c r="C64" s="34">
        <f t="shared" si="34"/>
        <v>0</v>
      </c>
      <c r="D64" s="33">
        <v>2700.0</v>
      </c>
      <c r="E64" s="33"/>
      <c r="F64" s="33"/>
      <c r="G64" s="33"/>
      <c r="H64" s="33"/>
      <c r="I64" s="33"/>
      <c r="J64" s="33"/>
      <c r="K64" s="21"/>
      <c r="L64" s="22"/>
    </row>
    <row r="65" ht="12.75" customHeight="1">
      <c r="A65" s="33">
        <v>13.0</v>
      </c>
      <c r="B65" s="33" t="s">
        <v>64</v>
      </c>
      <c r="C65" s="34">
        <f t="shared" si="34"/>
        <v>0</v>
      </c>
      <c r="D65" s="33">
        <v>3500.0</v>
      </c>
      <c r="E65" s="33"/>
      <c r="F65" s="33"/>
      <c r="G65" s="33"/>
      <c r="H65" s="33"/>
      <c r="I65" s="33"/>
      <c r="J65" s="33"/>
      <c r="K65" s="21"/>
      <c r="L65" s="22"/>
    </row>
    <row r="66" ht="12.75" customHeight="1">
      <c r="A66" s="33">
        <v>13.0</v>
      </c>
      <c r="B66" s="33" t="s">
        <v>65</v>
      </c>
      <c r="C66" s="34">
        <f t="shared" si="34"/>
        <v>0</v>
      </c>
      <c r="D66" s="33">
        <v>2500.0</v>
      </c>
      <c r="E66" s="33"/>
      <c r="F66" s="33"/>
      <c r="G66" s="33"/>
      <c r="H66" s="33"/>
      <c r="I66" s="33"/>
      <c r="J66" s="33"/>
      <c r="K66" s="21"/>
      <c r="L66" s="22"/>
    </row>
    <row r="67" ht="12.75" customHeight="1">
      <c r="A67" s="33">
        <v>14.0</v>
      </c>
      <c r="B67" s="33" t="s">
        <v>66</v>
      </c>
      <c r="C67" s="34">
        <f t="shared" si="34"/>
        <v>0</v>
      </c>
      <c r="D67" s="33">
        <v>1800.0</v>
      </c>
      <c r="E67" s="33"/>
      <c r="F67" s="33"/>
      <c r="G67" s="33"/>
      <c r="H67" s="33"/>
      <c r="I67" s="33"/>
      <c r="J67" s="33"/>
      <c r="K67" s="21"/>
      <c r="L67" s="22"/>
    </row>
    <row r="68" ht="12.75" customHeight="1">
      <c r="A68" s="33">
        <v>14.0</v>
      </c>
      <c r="B68" s="33" t="s">
        <v>67</v>
      </c>
      <c r="C68" s="34">
        <f t="shared" si="34"/>
        <v>0</v>
      </c>
      <c r="D68" s="33">
        <v>2500.0</v>
      </c>
      <c r="E68" s="33"/>
      <c r="F68" s="33"/>
      <c r="G68" s="33"/>
      <c r="H68" s="33"/>
      <c r="I68" s="33"/>
      <c r="J68" s="33"/>
      <c r="K68" s="21"/>
      <c r="L68" s="22"/>
    </row>
    <row r="69" ht="12.75" customHeight="1">
      <c r="A69" s="33">
        <v>13.0</v>
      </c>
      <c r="B69" s="33" t="s">
        <v>68</v>
      </c>
      <c r="C69" s="34">
        <f t="shared" si="34"/>
        <v>0</v>
      </c>
      <c r="D69" s="33">
        <v>3900.0</v>
      </c>
      <c r="E69" s="33"/>
      <c r="F69" s="33"/>
      <c r="G69" s="33"/>
      <c r="H69" s="33"/>
      <c r="I69" s="33"/>
      <c r="J69" s="33"/>
      <c r="K69" s="21"/>
      <c r="L69" s="22"/>
    </row>
    <row r="70" ht="12.75" customHeight="1">
      <c r="A70" s="33">
        <v>0.0</v>
      </c>
      <c r="B70" s="33" t="s">
        <v>69</v>
      </c>
      <c r="C70" s="34">
        <f t="shared" si="34"/>
        <v>37.5</v>
      </c>
      <c r="D70" s="33">
        <v>6000.0</v>
      </c>
      <c r="E70" s="33">
        <v>120.0</v>
      </c>
      <c r="F70" s="33"/>
      <c r="G70" s="33"/>
      <c r="H70" s="33"/>
      <c r="I70" s="33">
        <v>40.0</v>
      </c>
      <c r="J70" s="33"/>
      <c r="K70" s="21"/>
      <c r="L70" s="22"/>
    </row>
    <row r="71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1"/>
      <c r="L71" s="22"/>
    </row>
    <row r="72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1"/>
      <c r="L72" s="22"/>
    </row>
    <row r="73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1"/>
      <c r="L73" s="22"/>
    </row>
    <row r="74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1"/>
      <c r="L74" s="22"/>
    </row>
    <row r="75" ht="12.75" customHeight="1">
      <c r="K75" s="13"/>
    </row>
    <row r="76" ht="12.75" customHeight="1">
      <c r="K76" s="13"/>
    </row>
    <row r="77" ht="12.75" customHeight="1">
      <c r="K77" s="13"/>
    </row>
    <row r="78" ht="12.75" customHeight="1">
      <c r="K78" s="13"/>
    </row>
    <row r="79" ht="12.75" customHeight="1">
      <c r="K79" s="13"/>
    </row>
    <row r="80" ht="12.75" customHeight="1">
      <c r="K80" s="13"/>
    </row>
    <row r="81" ht="12.75" customHeight="1">
      <c r="K81" s="13"/>
    </row>
    <row r="82" ht="12.75" customHeight="1">
      <c r="K82" s="13"/>
    </row>
    <row r="83" ht="12.75" customHeight="1">
      <c r="K83" s="13"/>
    </row>
    <row r="84" ht="12.75" customHeight="1">
      <c r="K84" s="13"/>
    </row>
    <row r="85" ht="12.75" customHeight="1">
      <c r="K85" s="13"/>
    </row>
    <row r="86" ht="12.75" customHeight="1">
      <c r="K86" s="13"/>
    </row>
    <row r="87" ht="12.75" customHeight="1">
      <c r="K87" s="13"/>
    </row>
    <row r="88" ht="12.75" customHeight="1">
      <c r="K88" s="13"/>
    </row>
    <row r="89" ht="12.75" customHeight="1">
      <c r="K89" s="13"/>
    </row>
    <row r="90" ht="12.75" customHeight="1">
      <c r="K90" s="13"/>
    </row>
    <row r="91" ht="12.75" customHeight="1">
      <c r="K91" s="13"/>
    </row>
    <row r="92" ht="12.75" customHeight="1">
      <c r="K92" s="13"/>
    </row>
    <row r="93" ht="12.75" customHeight="1">
      <c r="K93" s="13"/>
    </row>
    <row r="94" ht="12.75" customHeight="1">
      <c r="K94" s="13"/>
    </row>
    <row r="95" ht="12.75" customHeight="1">
      <c r="K95" s="13"/>
    </row>
    <row r="96" ht="12.75" customHeight="1">
      <c r="K96" s="13"/>
    </row>
    <row r="97" ht="12.75" customHeight="1">
      <c r="K97" s="13"/>
    </row>
    <row r="98" ht="12.75" customHeight="1">
      <c r="K98" s="13"/>
    </row>
    <row r="99" ht="12.75" customHeight="1">
      <c r="K99" s="13"/>
    </row>
    <row r="100" ht="12.75" customHeight="1">
      <c r="K100" s="13"/>
    </row>
    <row r="101" ht="12.75" customHeight="1">
      <c r="K101" s="13"/>
    </row>
    <row r="102" ht="12.75" customHeight="1">
      <c r="K102" s="13"/>
    </row>
    <row r="103" ht="12.75" customHeight="1">
      <c r="K103" s="13"/>
    </row>
    <row r="104" ht="12.75" customHeight="1">
      <c r="K104" s="13"/>
    </row>
    <row r="105" ht="12.75" customHeight="1">
      <c r="K105" s="13"/>
    </row>
    <row r="106" ht="12.75" customHeight="1">
      <c r="K106" s="13"/>
    </row>
    <row r="107" ht="12.75" customHeight="1">
      <c r="K107" s="13"/>
    </row>
    <row r="108" ht="12.75" customHeight="1">
      <c r="K108" s="13"/>
    </row>
    <row r="109" ht="12.75" customHeight="1">
      <c r="K109" s="13"/>
    </row>
    <row r="110" ht="12.75" customHeight="1">
      <c r="K110" s="13"/>
    </row>
    <row r="111" ht="12.75" customHeight="1">
      <c r="K111" s="13"/>
    </row>
    <row r="112" ht="12.75" customHeight="1">
      <c r="K112" s="13"/>
    </row>
    <row r="113" ht="12.75" customHeight="1">
      <c r="K113" s="13"/>
    </row>
    <row r="114" ht="12.75" customHeight="1">
      <c r="K114" s="13"/>
    </row>
    <row r="115" ht="12.75" customHeight="1">
      <c r="K115" s="13"/>
    </row>
    <row r="116" ht="12.75" customHeight="1">
      <c r="K116" s="13"/>
    </row>
    <row r="117" ht="12.75" customHeight="1">
      <c r="K117" s="13"/>
    </row>
    <row r="118" ht="12.75" customHeight="1">
      <c r="K118" s="13"/>
    </row>
    <row r="119" ht="12.75" customHeight="1">
      <c r="K119" s="13"/>
    </row>
    <row r="120" ht="12.75" customHeight="1">
      <c r="K120" s="13"/>
    </row>
    <row r="121" ht="12.75" customHeight="1">
      <c r="K121" s="13"/>
    </row>
    <row r="122" ht="12.75" customHeight="1">
      <c r="K122" s="13"/>
    </row>
    <row r="123" ht="12.75" customHeight="1">
      <c r="K123" s="13"/>
    </row>
    <row r="124" ht="12.75" customHeight="1">
      <c r="K124" s="13"/>
    </row>
    <row r="125" ht="12.75" customHeight="1">
      <c r="K125" s="13"/>
    </row>
    <row r="126" ht="12.75" customHeight="1">
      <c r="K126" s="13"/>
    </row>
    <row r="127" ht="12.75" customHeight="1">
      <c r="K127" s="13"/>
    </row>
    <row r="128" ht="12.75" customHeight="1">
      <c r="K128" s="13"/>
    </row>
    <row r="129" ht="12.75" customHeight="1">
      <c r="K129" s="13"/>
    </row>
    <row r="130" ht="12.75" customHeight="1">
      <c r="K130" s="13"/>
    </row>
    <row r="131" ht="12.75" customHeight="1">
      <c r="K131" s="13"/>
    </row>
    <row r="132" ht="12.75" customHeight="1">
      <c r="K132" s="13"/>
    </row>
    <row r="133" ht="12.75" customHeight="1">
      <c r="K133" s="13"/>
    </row>
    <row r="134" ht="12.75" customHeight="1">
      <c r="K134" s="13"/>
    </row>
    <row r="135" ht="12.75" customHeight="1">
      <c r="K135" s="13"/>
    </row>
    <row r="136" ht="12.75" customHeight="1">
      <c r="K136" s="13"/>
    </row>
    <row r="137" ht="12.75" customHeight="1">
      <c r="K137" s="13"/>
    </row>
    <row r="138" ht="12.75" customHeight="1">
      <c r="K138" s="13"/>
    </row>
    <row r="139" ht="12.75" customHeight="1">
      <c r="K139" s="13"/>
    </row>
    <row r="140" ht="12.75" customHeight="1">
      <c r="K140" s="13"/>
    </row>
    <row r="141" ht="12.75" customHeight="1">
      <c r="K141" s="13"/>
    </row>
    <row r="142" ht="12.75" customHeight="1">
      <c r="K142" s="13"/>
    </row>
    <row r="143" ht="12.75" customHeight="1">
      <c r="K143" s="13"/>
    </row>
    <row r="144" ht="12.75" customHeight="1">
      <c r="K144" s="13"/>
    </row>
    <row r="145" ht="12.75" customHeight="1">
      <c r="K145" s="13"/>
    </row>
    <row r="146" ht="12.75" customHeight="1">
      <c r="K146" s="13"/>
    </row>
    <row r="147" ht="12.75" customHeight="1">
      <c r="K147" s="13"/>
    </row>
    <row r="148" ht="12.75" customHeight="1">
      <c r="K148" s="13"/>
    </row>
    <row r="149" ht="12.75" customHeight="1">
      <c r="K149" s="13"/>
    </row>
    <row r="150" ht="12.75" customHeight="1">
      <c r="K150" s="13"/>
    </row>
    <row r="151" ht="12.75" customHeight="1">
      <c r="K151" s="13"/>
    </row>
    <row r="152" ht="12.75" customHeight="1">
      <c r="K152" s="13"/>
    </row>
    <row r="153" ht="12.75" customHeight="1">
      <c r="K153" s="13"/>
    </row>
    <row r="154" ht="12.75" customHeight="1">
      <c r="K154" s="13"/>
    </row>
    <row r="155" ht="12.75" customHeight="1">
      <c r="K155" s="13"/>
    </row>
    <row r="156" ht="12.75" customHeight="1">
      <c r="K156" s="13"/>
    </row>
    <row r="157" ht="12.75" customHeight="1">
      <c r="K157" s="13"/>
    </row>
    <row r="158" ht="12.75" customHeight="1">
      <c r="K158" s="13"/>
    </row>
    <row r="159" ht="12.75" customHeight="1">
      <c r="K159" s="13"/>
    </row>
    <row r="160" ht="12.75" customHeight="1">
      <c r="K160" s="13"/>
    </row>
    <row r="161" ht="12.75" customHeight="1">
      <c r="K161" s="13"/>
    </row>
    <row r="162" ht="12.75" customHeight="1">
      <c r="K162" s="13"/>
    </row>
    <row r="163" ht="12.75" customHeight="1">
      <c r="K163" s="13"/>
    </row>
    <row r="164" ht="12.75" customHeight="1">
      <c r="K164" s="13"/>
    </row>
    <row r="165" ht="12.75" customHeight="1">
      <c r="K165" s="13"/>
    </row>
    <row r="166" ht="12.75" customHeight="1">
      <c r="K166" s="13"/>
    </row>
    <row r="167" ht="12.75" customHeight="1">
      <c r="K167" s="13"/>
    </row>
    <row r="168" ht="12.75" customHeight="1">
      <c r="K168" s="13"/>
    </row>
    <row r="169" ht="12.75" customHeight="1">
      <c r="K169" s="13"/>
    </row>
    <row r="170" ht="12.75" customHeight="1">
      <c r="K170" s="13"/>
    </row>
    <row r="171" ht="12.75" customHeight="1">
      <c r="K171" s="13"/>
    </row>
    <row r="172" ht="12.75" customHeight="1">
      <c r="K172" s="13"/>
    </row>
    <row r="173" ht="12.75" customHeight="1">
      <c r="K173" s="13"/>
    </row>
    <row r="174" ht="12.75" customHeight="1">
      <c r="K174" s="13"/>
    </row>
    <row r="175" ht="12.75" customHeight="1">
      <c r="K175" s="13"/>
    </row>
    <row r="176" ht="12.75" customHeight="1">
      <c r="K176" s="13"/>
    </row>
    <row r="177" ht="12.75" customHeight="1">
      <c r="K177" s="13"/>
    </row>
    <row r="178" ht="12.75" customHeight="1">
      <c r="K178" s="13"/>
    </row>
    <row r="179" ht="12.75" customHeight="1">
      <c r="K179" s="13"/>
    </row>
    <row r="180" ht="12.75" customHeight="1">
      <c r="K180" s="13"/>
    </row>
    <row r="181" ht="12.75" customHeight="1">
      <c r="K181" s="13"/>
    </row>
    <row r="182" ht="12.75" customHeight="1">
      <c r="K182" s="13"/>
    </row>
    <row r="183" ht="12.75" customHeight="1">
      <c r="K183" s="13"/>
    </row>
    <row r="184" ht="12.75" customHeight="1">
      <c r="K184" s="13"/>
    </row>
    <row r="185" ht="12.75" customHeight="1">
      <c r="K185" s="13"/>
    </row>
    <row r="186" ht="12.75" customHeight="1">
      <c r="K186" s="13"/>
    </row>
    <row r="187" ht="12.75" customHeight="1">
      <c r="K187" s="13"/>
    </row>
    <row r="188" ht="12.75" customHeight="1">
      <c r="K188" s="13"/>
    </row>
    <row r="189" ht="12.75" customHeight="1">
      <c r="K189" s="13"/>
    </row>
    <row r="190" ht="12.75" customHeight="1">
      <c r="K190" s="13"/>
    </row>
    <row r="191" ht="12.75" customHeight="1">
      <c r="K191" s="13"/>
    </row>
    <row r="192" ht="12.75" customHeight="1">
      <c r="K192" s="13"/>
    </row>
    <row r="193" ht="12.75" customHeight="1">
      <c r="K193" s="13"/>
    </row>
    <row r="194" ht="12.75" customHeight="1">
      <c r="K194" s="13"/>
    </row>
    <row r="195" ht="12.75" customHeight="1">
      <c r="K195" s="13"/>
    </row>
    <row r="196" ht="12.75" customHeight="1">
      <c r="K196" s="13"/>
    </row>
    <row r="197" ht="12.75" customHeight="1">
      <c r="K197" s="13"/>
    </row>
    <row r="198" ht="12.75" customHeight="1">
      <c r="K198" s="13"/>
    </row>
    <row r="199" ht="12.75" customHeight="1">
      <c r="K199" s="13"/>
    </row>
    <row r="200" ht="12.75" customHeight="1">
      <c r="K200" s="13"/>
    </row>
    <row r="201" ht="12.75" customHeight="1">
      <c r="K201" s="13"/>
    </row>
    <row r="202" ht="12.75" customHeight="1">
      <c r="K202" s="13"/>
    </row>
    <row r="203" ht="12.75" customHeight="1">
      <c r="K203" s="13"/>
    </row>
    <row r="204" ht="12.75" customHeight="1">
      <c r="K204" s="13"/>
    </row>
    <row r="205" ht="12.75" customHeight="1">
      <c r="K205" s="13"/>
    </row>
    <row r="206" ht="12.75" customHeight="1">
      <c r="K206" s="13"/>
    </row>
    <row r="207" ht="12.75" customHeight="1">
      <c r="K207" s="13"/>
    </row>
    <row r="208" ht="12.75" customHeight="1">
      <c r="K208" s="13"/>
    </row>
    <row r="209" ht="12.75" customHeight="1">
      <c r="K209" s="13"/>
    </row>
    <row r="210" ht="12.75" customHeight="1">
      <c r="K210" s="13"/>
    </row>
    <row r="211" ht="12.75" customHeight="1">
      <c r="K211" s="13"/>
    </row>
    <row r="212" ht="12.75" customHeight="1">
      <c r="K212" s="13"/>
    </row>
    <row r="213" ht="12.75" customHeight="1">
      <c r="K213" s="13"/>
    </row>
    <row r="214" ht="12.75" customHeight="1">
      <c r="K214" s="13"/>
    </row>
    <row r="215" ht="12.75" customHeight="1">
      <c r="K215" s="13"/>
    </row>
    <row r="216" ht="12.75" customHeight="1">
      <c r="K216" s="13"/>
    </row>
    <row r="217" ht="12.75" customHeight="1">
      <c r="K217" s="13"/>
    </row>
    <row r="218" ht="12.75" customHeight="1">
      <c r="K218" s="13"/>
    </row>
    <row r="219" ht="12.75" customHeight="1">
      <c r="K219" s="13"/>
    </row>
    <row r="220" ht="12.75" customHeight="1">
      <c r="K220" s="13"/>
    </row>
    <row r="221" ht="12.75" customHeight="1">
      <c r="K221" s="13"/>
    </row>
    <row r="222" ht="12.75" customHeight="1">
      <c r="K222" s="13"/>
    </row>
    <row r="223" ht="12.75" customHeight="1">
      <c r="K223" s="13"/>
    </row>
    <row r="224" ht="12.75" customHeight="1">
      <c r="K224" s="13"/>
    </row>
    <row r="225" ht="12.75" customHeight="1">
      <c r="K225" s="13"/>
    </row>
    <row r="226" ht="12.75" customHeight="1">
      <c r="K226" s="13"/>
    </row>
    <row r="227" ht="12.75" customHeight="1">
      <c r="K227" s="13"/>
    </row>
    <row r="228" ht="12.75" customHeight="1">
      <c r="K228" s="13"/>
    </row>
    <row r="229" ht="12.75" customHeight="1">
      <c r="K229" s="13"/>
    </row>
    <row r="230" ht="12.75" customHeight="1">
      <c r="K230" s="13"/>
    </row>
    <row r="231" ht="12.75" customHeight="1">
      <c r="K231" s="13"/>
    </row>
    <row r="232" ht="12.75" customHeight="1">
      <c r="K232" s="13"/>
    </row>
    <row r="233" ht="12.75" customHeight="1">
      <c r="K233" s="13"/>
    </row>
    <row r="234" ht="12.75" customHeight="1">
      <c r="K234" s="13"/>
    </row>
    <row r="235" ht="12.75" customHeight="1">
      <c r="K235" s="13"/>
    </row>
    <row r="236" ht="12.75" customHeight="1">
      <c r="K236" s="13"/>
    </row>
    <row r="237" ht="12.75" customHeight="1">
      <c r="K237" s="13"/>
    </row>
    <row r="238" ht="12.75" customHeight="1">
      <c r="K238" s="13"/>
    </row>
    <row r="239" ht="12.75" customHeight="1">
      <c r="K239" s="13"/>
    </row>
    <row r="240" ht="12.75" customHeight="1">
      <c r="K240" s="13"/>
    </row>
    <row r="241" ht="12.75" customHeight="1">
      <c r="K241" s="13"/>
    </row>
    <row r="242" ht="12.75" customHeight="1">
      <c r="K242" s="13"/>
    </row>
    <row r="243" ht="12.75" customHeight="1">
      <c r="K243" s="13"/>
    </row>
    <row r="244" ht="12.75" customHeight="1">
      <c r="K244" s="13"/>
    </row>
    <row r="245" ht="12.75" customHeight="1">
      <c r="K245" s="13"/>
    </row>
    <row r="246" ht="12.75" customHeight="1">
      <c r="K246" s="13"/>
    </row>
    <row r="247" ht="12.75" customHeight="1">
      <c r="K247" s="13"/>
    </row>
    <row r="248" ht="12.75" customHeight="1">
      <c r="K248" s="13"/>
    </row>
    <row r="249" ht="12.75" customHeight="1">
      <c r="K249" s="13"/>
    </row>
    <row r="250" ht="12.75" customHeight="1">
      <c r="K250" s="13"/>
    </row>
    <row r="251" ht="12.75" customHeight="1">
      <c r="K251" s="13"/>
    </row>
    <row r="252" ht="12.75" customHeight="1">
      <c r="K252" s="13"/>
    </row>
    <row r="253" ht="12.75" customHeight="1">
      <c r="K253" s="13"/>
    </row>
    <row r="254" ht="12.75" customHeight="1">
      <c r="K254" s="13"/>
    </row>
    <row r="255" ht="12.75" customHeight="1">
      <c r="K255" s="13"/>
    </row>
    <row r="256" ht="12.75" customHeight="1">
      <c r="K256" s="13"/>
    </row>
    <row r="257" ht="12.75" customHeight="1">
      <c r="K257" s="13"/>
    </row>
    <row r="258" ht="12.75" customHeight="1">
      <c r="K258" s="13"/>
    </row>
    <row r="259" ht="12.75" customHeight="1">
      <c r="K259" s="13"/>
    </row>
    <row r="260" ht="12.75" customHeight="1">
      <c r="K260" s="13"/>
    </row>
    <row r="261" ht="12.75" customHeight="1">
      <c r="K261" s="13"/>
    </row>
    <row r="262" ht="12.75" customHeight="1">
      <c r="K262" s="13"/>
    </row>
    <row r="263" ht="12.75" customHeight="1">
      <c r="K263" s="13"/>
    </row>
    <row r="264" ht="12.75" customHeight="1">
      <c r="K264" s="13"/>
    </row>
    <row r="265" ht="12.75" customHeight="1">
      <c r="K265" s="13"/>
    </row>
    <row r="266" ht="12.75" customHeight="1">
      <c r="K266" s="13"/>
    </row>
    <row r="267" ht="12.75" customHeight="1">
      <c r="K267" s="13"/>
    </row>
    <row r="268" ht="12.75" customHeight="1">
      <c r="K268" s="13"/>
    </row>
    <row r="269" ht="12.75" customHeight="1">
      <c r="K269" s="13"/>
    </row>
    <row r="270" ht="12.75" customHeight="1">
      <c r="K270" s="13"/>
    </row>
    <row r="271" ht="12.75" customHeight="1">
      <c r="K271" s="13"/>
    </row>
    <row r="272" ht="12.75" customHeight="1">
      <c r="K272" s="13"/>
    </row>
    <row r="273" ht="12.75" customHeight="1">
      <c r="K273" s="13"/>
    </row>
    <row r="274" ht="12.75" customHeight="1">
      <c r="K274" s="13"/>
    </row>
    <row r="275" ht="12.75" customHeight="1">
      <c r="K275" s="13"/>
    </row>
    <row r="276" ht="12.75" customHeight="1">
      <c r="K276" s="13"/>
    </row>
    <row r="277" ht="12.75" customHeight="1">
      <c r="K277" s="13"/>
    </row>
    <row r="278" ht="12.75" customHeight="1">
      <c r="K278" s="13"/>
    </row>
    <row r="279" ht="12.75" customHeight="1">
      <c r="K279" s="13"/>
    </row>
    <row r="280" ht="12.75" customHeight="1">
      <c r="K280" s="13"/>
    </row>
    <row r="281" ht="12.75" customHeight="1">
      <c r="K281" s="13"/>
    </row>
    <row r="282" ht="12.75" customHeight="1">
      <c r="K282" s="13"/>
    </row>
    <row r="283" ht="12.75" customHeight="1">
      <c r="K283" s="13"/>
    </row>
    <row r="284" ht="12.75" customHeight="1">
      <c r="K284" s="13"/>
    </row>
    <row r="285" ht="12.75" customHeight="1">
      <c r="K285" s="13"/>
    </row>
    <row r="286" ht="12.75" customHeight="1">
      <c r="K286" s="13"/>
    </row>
    <row r="287" ht="12.75" customHeight="1">
      <c r="K287" s="13"/>
    </row>
    <row r="288" ht="12.75" customHeight="1">
      <c r="K288" s="13"/>
    </row>
    <row r="289" ht="12.75" customHeight="1">
      <c r="K289" s="13"/>
    </row>
    <row r="290" ht="12.75" customHeight="1">
      <c r="K290" s="13"/>
    </row>
    <row r="291" ht="12.75" customHeight="1">
      <c r="K291" s="13"/>
    </row>
    <row r="292" ht="12.75" customHeight="1">
      <c r="K292" s="13"/>
    </row>
    <row r="293" ht="12.75" customHeight="1">
      <c r="K293" s="13"/>
    </row>
    <row r="294" ht="12.75" customHeight="1">
      <c r="K294" s="13"/>
    </row>
    <row r="295" ht="12.75" customHeight="1">
      <c r="K295" s="13"/>
    </row>
    <row r="296" ht="12.75" customHeight="1">
      <c r="K296" s="13"/>
    </row>
    <row r="297" ht="12.75" customHeight="1">
      <c r="K297" s="13"/>
    </row>
    <row r="298" ht="12.75" customHeight="1">
      <c r="K298" s="13"/>
    </row>
    <row r="299" ht="12.75" customHeight="1">
      <c r="K299" s="13"/>
    </row>
    <row r="300" ht="12.75" customHeight="1">
      <c r="K300" s="13"/>
    </row>
    <row r="301" ht="12.75" customHeight="1">
      <c r="K301" s="13"/>
    </row>
    <row r="302" ht="12.75" customHeight="1">
      <c r="K302" s="13"/>
    </row>
    <row r="303" ht="12.75" customHeight="1">
      <c r="K303" s="13"/>
    </row>
    <row r="304" ht="12.75" customHeight="1">
      <c r="K304" s="13"/>
    </row>
    <row r="305" ht="12.75" customHeight="1">
      <c r="K305" s="13"/>
    </row>
    <row r="306" ht="12.75" customHeight="1">
      <c r="K306" s="13"/>
    </row>
    <row r="307" ht="12.75" customHeight="1">
      <c r="K307" s="13"/>
    </row>
    <row r="308" ht="12.75" customHeight="1">
      <c r="K308" s="13"/>
    </row>
    <row r="309" ht="12.75" customHeight="1">
      <c r="K309" s="13"/>
    </row>
    <row r="310" ht="12.75" customHeight="1">
      <c r="K310" s="13"/>
    </row>
    <row r="311" ht="12.75" customHeight="1">
      <c r="K311" s="13"/>
    </row>
    <row r="312" ht="12.75" customHeight="1">
      <c r="K312" s="13"/>
    </row>
    <row r="313" ht="12.75" customHeight="1">
      <c r="K313" s="13"/>
    </row>
    <row r="314" ht="12.75" customHeight="1">
      <c r="K314" s="13"/>
    </row>
    <row r="315" ht="12.75" customHeight="1">
      <c r="K315" s="13"/>
    </row>
    <row r="316" ht="12.75" customHeight="1">
      <c r="K316" s="13"/>
    </row>
    <row r="317" ht="12.75" customHeight="1">
      <c r="K317" s="13"/>
    </row>
    <row r="318" ht="12.75" customHeight="1">
      <c r="K318" s="13"/>
    </row>
    <row r="319" ht="12.75" customHeight="1">
      <c r="K319" s="13"/>
    </row>
    <row r="320" ht="12.75" customHeight="1">
      <c r="K320" s="13"/>
    </row>
    <row r="321" ht="12.75" customHeight="1">
      <c r="K321" s="13"/>
    </row>
    <row r="322" ht="12.75" customHeight="1">
      <c r="K322" s="13"/>
    </row>
    <row r="323" ht="12.75" customHeight="1">
      <c r="K323" s="13"/>
    </row>
    <row r="324" ht="12.75" customHeight="1">
      <c r="K324" s="13"/>
    </row>
    <row r="325" ht="12.75" customHeight="1">
      <c r="K325" s="13"/>
    </row>
    <row r="326" ht="12.75" customHeight="1">
      <c r="K326" s="13"/>
    </row>
    <row r="327" ht="12.75" customHeight="1">
      <c r="K327" s="13"/>
    </row>
    <row r="328" ht="12.75" customHeight="1">
      <c r="K328" s="13"/>
    </row>
    <row r="329" ht="12.75" customHeight="1">
      <c r="K329" s="13"/>
    </row>
    <row r="330" ht="12.75" customHeight="1">
      <c r="K330" s="13"/>
    </row>
    <row r="331" ht="12.75" customHeight="1">
      <c r="K331" s="13"/>
    </row>
    <row r="332" ht="12.75" customHeight="1">
      <c r="K332" s="13"/>
    </row>
    <row r="333" ht="12.75" customHeight="1">
      <c r="K333" s="13"/>
    </row>
    <row r="334" ht="12.75" customHeight="1">
      <c r="K334" s="13"/>
    </row>
    <row r="335" ht="12.75" customHeight="1">
      <c r="K335" s="13"/>
    </row>
    <row r="336" ht="12.75" customHeight="1">
      <c r="K336" s="13"/>
    </row>
    <row r="337" ht="12.75" customHeight="1">
      <c r="K337" s="13"/>
    </row>
    <row r="338" ht="12.75" customHeight="1">
      <c r="K338" s="13"/>
    </row>
    <row r="339" ht="12.75" customHeight="1">
      <c r="K339" s="13"/>
    </row>
    <row r="340" ht="12.75" customHeight="1">
      <c r="K340" s="13"/>
    </row>
    <row r="341" ht="12.75" customHeight="1">
      <c r="K341" s="13"/>
    </row>
    <row r="342" ht="12.75" customHeight="1">
      <c r="K342" s="13"/>
    </row>
    <row r="343" ht="12.75" customHeight="1">
      <c r="K343" s="13"/>
    </row>
    <row r="344" ht="12.75" customHeight="1">
      <c r="K344" s="13"/>
    </row>
    <row r="345" ht="12.75" customHeight="1">
      <c r="K345" s="13"/>
    </row>
    <row r="346" ht="12.75" customHeight="1">
      <c r="K346" s="13"/>
    </row>
    <row r="347" ht="12.75" customHeight="1">
      <c r="K347" s="13"/>
    </row>
    <row r="348" ht="12.75" customHeight="1">
      <c r="K348" s="13"/>
    </row>
    <row r="349" ht="12.75" customHeight="1">
      <c r="K349" s="13"/>
    </row>
    <row r="350" ht="12.75" customHeight="1">
      <c r="K350" s="13"/>
    </row>
    <row r="351" ht="12.75" customHeight="1">
      <c r="K351" s="13"/>
    </row>
    <row r="352" ht="12.75" customHeight="1">
      <c r="K352" s="13"/>
    </row>
    <row r="353" ht="12.75" customHeight="1">
      <c r="K353" s="13"/>
    </row>
    <row r="354" ht="12.75" customHeight="1">
      <c r="K354" s="13"/>
    </row>
    <row r="355" ht="12.75" customHeight="1">
      <c r="K355" s="13"/>
    </row>
    <row r="356" ht="12.75" customHeight="1">
      <c r="K356" s="13"/>
    </row>
    <row r="357" ht="12.75" customHeight="1">
      <c r="K357" s="13"/>
    </row>
    <row r="358" ht="12.75" customHeight="1">
      <c r="K358" s="13"/>
    </row>
    <row r="359" ht="12.75" customHeight="1">
      <c r="K359" s="13"/>
    </row>
    <row r="360" ht="12.75" customHeight="1">
      <c r="K360" s="13"/>
    </row>
    <row r="361" ht="12.75" customHeight="1">
      <c r="K361" s="13"/>
    </row>
    <row r="362" ht="12.75" customHeight="1">
      <c r="K362" s="13"/>
    </row>
    <row r="363" ht="12.75" customHeight="1">
      <c r="K363" s="13"/>
    </row>
    <row r="364" ht="12.75" customHeight="1">
      <c r="K364" s="13"/>
    </row>
    <row r="365" ht="12.75" customHeight="1">
      <c r="K365" s="13"/>
    </row>
    <row r="366" ht="12.75" customHeight="1">
      <c r="K366" s="13"/>
    </row>
    <row r="367" ht="12.75" customHeight="1">
      <c r="K367" s="13"/>
    </row>
    <row r="368" ht="12.75" customHeight="1">
      <c r="K368" s="13"/>
    </row>
    <row r="369" ht="12.75" customHeight="1">
      <c r="K369" s="13"/>
    </row>
    <row r="370" ht="12.75" customHeight="1">
      <c r="K370" s="13"/>
    </row>
    <row r="371" ht="12.75" customHeight="1">
      <c r="K371" s="13"/>
    </row>
    <row r="372" ht="12.75" customHeight="1">
      <c r="K372" s="13"/>
    </row>
    <row r="373" ht="12.75" customHeight="1">
      <c r="K373" s="13"/>
    </row>
    <row r="374" ht="12.75" customHeight="1">
      <c r="K374" s="13"/>
    </row>
    <row r="375" ht="12.75" customHeight="1">
      <c r="K375" s="13"/>
    </row>
    <row r="376" ht="12.75" customHeight="1">
      <c r="K376" s="13"/>
    </row>
    <row r="377" ht="12.75" customHeight="1">
      <c r="K377" s="13"/>
    </row>
    <row r="378" ht="12.75" customHeight="1">
      <c r="K378" s="13"/>
    </row>
    <row r="379" ht="12.75" customHeight="1">
      <c r="K379" s="13"/>
    </row>
    <row r="380" ht="12.75" customHeight="1">
      <c r="K380" s="13"/>
    </row>
    <row r="381" ht="12.75" customHeight="1">
      <c r="K381" s="13"/>
    </row>
    <row r="382" ht="12.75" customHeight="1">
      <c r="K382" s="13"/>
    </row>
    <row r="383" ht="12.75" customHeight="1">
      <c r="K383" s="13"/>
    </row>
    <row r="384" ht="12.75" customHeight="1">
      <c r="K384" s="13"/>
    </row>
    <row r="385" ht="12.75" customHeight="1">
      <c r="K385" s="13"/>
    </row>
    <row r="386" ht="12.75" customHeight="1">
      <c r="K386" s="13"/>
    </row>
    <row r="387" ht="12.75" customHeight="1">
      <c r="K387" s="13"/>
    </row>
    <row r="388" ht="12.75" customHeight="1">
      <c r="K388" s="13"/>
    </row>
    <row r="389" ht="12.75" customHeight="1">
      <c r="K389" s="13"/>
    </row>
    <row r="390" ht="12.75" customHeight="1">
      <c r="K390" s="13"/>
    </row>
    <row r="391" ht="12.75" customHeight="1">
      <c r="K391" s="13"/>
    </row>
    <row r="392" ht="12.75" customHeight="1">
      <c r="K392" s="13"/>
    </row>
    <row r="393" ht="12.75" customHeight="1">
      <c r="K393" s="13"/>
    </row>
    <row r="394" ht="12.75" customHeight="1">
      <c r="K394" s="13"/>
    </row>
    <row r="395" ht="12.75" customHeight="1">
      <c r="K395" s="13"/>
    </row>
    <row r="396" ht="12.75" customHeight="1">
      <c r="K396" s="13"/>
    </row>
    <row r="397" ht="12.75" customHeight="1">
      <c r="K397" s="13"/>
    </row>
    <row r="398" ht="12.75" customHeight="1">
      <c r="K398" s="13"/>
    </row>
    <row r="399" ht="12.75" customHeight="1">
      <c r="K399" s="13"/>
    </row>
    <row r="400" ht="12.75" customHeight="1">
      <c r="K400" s="13"/>
    </row>
    <row r="401" ht="12.75" customHeight="1">
      <c r="K401" s="13"/>
    </row>
    <row r="402" ht="12.75" customHeight="1">
      <c r="K402" s="13"/>
    </row>
    <row r="403" ht="12.75" customHeight="1">
      <c r="K403" s="13"/>
    </row>
    <row r="404" ht="12.75" customHeight="1">
      <c r="K404" s="13"/>
    </row>
    <row r="405" ht="12.75" customHeight="1">
      <c r="K405" s="13"/>
    </row>
    <row r="406" ht="12.75" customHeight="1">
      <c r="K406" s="13"/>
    </row>
    <row r="407" ht="12.75" customHeight="1">
      <c r="K407" s="13"/>
    </row>
    <row r="408" ht="12.75" customHeight="1">
      <c r="K408" s="13"/>
    </row>
    <row r="409" ht="12.75" customHeight="1">
      <c r="K409" s="13"/>
    </row>
    <row r="410" ht="12.75" customHeight="1">
      <c r="K410" s="13"/>
    </row>
    <row r="411" ht="12.75" customHeight="1">
      <c r="K411" s="13"/>
    </row>
    <row r="412" ht="12.75" customHeight="1">
      <c r="K412" s="13"/>
    </row>
    <row r="413" ht="12.75" customHeight="1">
      <c r="K413" s="13"/>
    </row>
    <row r="414" ht="12.75" customHeight="1">
      <c r="K414" s="13"/>
    </row>
    <row r="415" ht="12.75" customHeight="1">
      <c r="K415" s="13"/>
    </row>
    <row r="416" ht="12.75" customHeight="1">
      <c r="K416" s="13"/>
    </row>
    <row r="417" ht="12.75" customHeight="1">
      <c r="K417" s="13"/>
    </row>
    <row r="418" ht="12.75" customHeight="1">
      <c r="K418" s="13"/>
    </row>
    <row r="419" ht="12.75" customHeight="1">
      <c r="K419" s="13"/>
    </row>
    <row r="420" ht="12.75" customHeight="1">
      <c r="K420" s="13"/>
    </row>
    <row r="421" ht="12.75" customHeight="1">
      <c r="K421" s="13"/>
    </row>
    <row r="422" ht="12.75" customHeight="1">
      <c r="K422" s="13"/>
    </row>
    <row r="423" ht="12.75" customHeight="1">
      <c r="K423" s="13"/>
    </row>
    <row r="424" ht="12.75" customHeight="1">
      <c r="K424" s="13"/>
    </row>
    <row r="425" ht="12.75" customHeight="1">
      <c r="K425" s="13"/>
    </row>
    <row r="426" ht="12.75" customHeight="1">
      <c r="K426" s="13"/>
    </row>
    <row r="427" ht="12.75" customHeight="1">
      <c r="K427" s="13"/>
    </row>
    <row r="428" ht="12.75" customHeight="1">
      <c r="K428" s="13"/>
    </row>
    <row r="429" ht="12.75" customHeight="1">
      <c r="K429" s="13"/>
    </row>
    <row r="430" ht="12.75" customHeight="1">
      <c r="K430" s="13"/>
    </row>
    <row r="431" ht="12.75" customHeight="1">
      <c r="K431" s="13"/>
    </row>
    <row r="432" ht="12.75" customHeight="1">
      <c r="K432" s="13"/>
    </row>
    <row r="433" ht="12.75" customHeight="1">
      <c r="K433" s="13"/>
    </row>
    <row r="434" ht="12.75" customHeight="1">
      <c r="K434" s="13"/>
    </row>
    <row r="435" ht="12.75" customHeight="1">
      <c r="K435" s="13"/>
    </row>
    <row r="436" ht="12.75" customHeight="1">
      <c r="K436" s="13"/>
    </row>
    <row r="437" ht="12.75" customHeight="1">
      <c r="K437" s="13"/>
    </row>
    <row r="438" ht="12.75" customHeight="1">
      <c r="K438" s="13"/>
    </row>
    <row r="439" ht="12.75" customHeight="1">
      <c r="K439" s="13"/>
    </row>
    <row r="440" ht="12.75" customHeight="1">
      <c r="K440" s="13"/>
    </row>
    <row r="441" ht="12.75" customHeight="1">
      <c r="K441" s="13"/>
    </row>
    <row r="442" ht="12.75" customHeight="1">
      <c r="K442" s="13"/>
    </row>
    <row r="443" ht="12.75" customHeight="1">
      <c r="K443" s="13"/>
    </row>
    <row r="444" ht="12.75" customHeight="1">
      <c r="K444" s="13"/>
    </row>
    <row r="445" ht="12.75" customHeight="1">
      <c r="K445" s="13"/>
    </row>
    <row r="446" ht="12.75" customHeight="1">
      <c r="K446" s="13"/>
    </row>
    <row r="447" ht="12.75" customHeight="1">
      <c r="K447" s="13"/>
    </row>
    <row r="448" ht="12.75" customHeight="1">
      <c r="K448" s="13"/>
    </row>
    <row r="449" ht="12.75" customHeight="1">
      <c r="K449" s="13"/>
    </row>
    <row r="450" ht="12.75" customHeight="1">
      <c r="K450" s="13"/>
    </row>
    <row r="451" ht="12.75" customHeight="1">
      <c r="K451" s="13"/>
    </row>
    <row r="452" ht="12.75" customHeight="1">
      <c r="K452" s="13"/>
    </row>
    <row r="453" ht="12.75" customHeight="1">
      <c r="K453" s="13"/>
    </row>
    <row r="454" ht="12.75" customHeight="1">
      <c r="K454" s="13"/>
    </row>
    <row r="455" ht="12.75" customHeight="1">
      <c r="K455" s="13"/>
    </row>
    <row r="456" ht="12.75" customHeight="1">
      <c r="K456" s="13"/>
    </row>
    <row r="457" ht="12.75" customHeight="1">
      <c r="K457" s="13"/>
    </row>
    <row r="458" ht="12.75" customHeight="1">
      <c r="K458" s="13"/>
    </row>
    <row r="459" ht="12.75" customHeight="1">
      <c r="K459" s="13"/>
    </row>
    <row r="460" ht="12.75" customHeight="1">
      <c r="K460" s="13"/>
    </row>
    <row r="461" ht="12.75" customHeight="1">
      <c r="K461" s="13"/>
    </row>
    <row r="462" ht="12.75" customHeight="1">
      <c r="K462" s="13"/>
    </row>
    <row r="463" ht="12.75" customHeight="1">
      <c r="K463" s="13"/>
    </row>
    <row r="464" ht="12.75" customHeight="1">
      <c r="K464" s="13"/>
    </row>
    <row r="465" ht="12.75" customHeight="1">
      <c r="K465" s="13"/>
    </row>
    <row r="466" ht="12.75" customHeight="1">
      <c r="K466" s="13"/>
    </row>
    <row r="467" ht="12.75" customHeight="1">
      <c r="K467" s="13"/>
    </row>
    <row r="468" ht="12.75" customHeight="1">
      <c r="K468" s="13"/>
    </row>
    <row r="469" ht="12.75" customHeight="1">
      <c r="K469" s="13"/>
    </row>
    <row r="470" ht="12.75" customHeight="1">
      <c r="K470" s="13"/>
    </row>
    <row r="471" ht="12.75" customHeight="1">
      <c r="K471" s="13"/>
    </row>
    <row r="472" ht="12.75" customHeight="1">
      <c r="K472" s="13"/>
    </row>
    <row r="473" ht="12.75" customHeight="1">
      <c r="K473" s="13"/>
    </row>
    <row r="474" ht="12.75" customHeight="1">
      <c r="K474" s="13"/>
    </row>
    <row r="475" ht="12.75" customHeight="1">
      <c r="K475" s="13"/>
    </row>
    <row r="476" ht="12.75" customHeight="1">
      <c r="K476" s="13"/>
    </row>
    <row r="477" ht="12.75" customHeight="1">
      <c r="K477" s="13"/>
    </row>
    <row r="478" ht="12.75" customHeight="1">
      <c r="K478" s="13"/>
    </row>
    <row r="479" ht="12.75" customHeight="1">
      <c r="K479" s="13"/>
    </row>
    <row r="480" ht="12.75" customHeight="1">
      <c r="K480" s="13"/>
    </row>
    <row r="481" ht="12.75" customHeight="1">
      <c r="K481" s="13"/>
    </row>
    <row r="482" ht="12.75" customHeight="1">
      <c r="K482" s="13"/>
    </row>
    <row r="483" ht="12.75" customHeight="1">
      <c r="K483" s="13"/>
    </row>
    <row r="484" ht="12.75" customHeight="1">
      <c r="K484" s="13"/>
    </row>
    <row r="485" ht="12.75" customHeight="1">
      <c r="K485" s="13"/>
    </row>
    <row r="486" ht="12.75" customHeight="1">
      <c r="K486" s="13"/>
    </row>
    <row r="487" ht="12.75" customHeight="1">
      <c r="K487" s="13"/>
    </row>
    <row r="488" ht="12.75" customHeight="1">
      <c r="K488" s="13"/>
    </row>
    <row r="489" ht="12.75" customHeight="1">
      <c r="K489" s="13"/>
    </row>
    <row r="490" ht="12.75" customHeight="1">
      <c r="K490" s="13"/>
    </row>
    <row r="491" ht="12.75" customHeight="1">
      <c r="K491" s="13"/>
    </row>
    <row r="492" ht="12.75" customHeight="1">
      <c r="K492" s="13"/>
    </row>
    <row r="493" ht="12.75" customHeight="1">
      <c r="K493" s="13"/>
    </row>
    <row r="494" ht="12.75" customHeight="1">
      <c r="K494" s="13"/>
    </row>
    <row r="495" ht="12.75" customHeight="1">
      <c r="K495" s="13"/>
    </row>
    <row r="496" ht="12.75" customHeight="1">
      <c r="K496" s="13"/>
    </row>
    <row r="497" ht="12.75" customHeight="1">
      <c r="K497" s="13"/>
    </row>
    <row r="498" ht="12.75" customHeight="1">
      <c r="K498" s="13"/>
    </row>
    <row r="499" ht="12.75" customHeight="1">
      <c r="K499" s="13"/>
    </row>
    <row r="500" ht="12.75" customHeight="1">
      <c r="K500" s="13"/>
    </row>
    <row r="501" ht="12.75" customHeight="1">
      <c r="K501" s="13"/>
    </row>
    <row r="502" ht="12.75" customHeight="1">
      <c r="K502" s="13"/>
    </row>
    <row r="503" ht="12.75" customHeight="1">
      <c r="K503" s="13"/>
    </row>
    <row r="504" ht="12.75" customHeight="1">
      <c r="K504" s="13"/>
    </row>
    <row r="505" ht="12.75" customHeight="1">
      <c r="K505" s="13"/>
    </row>
    <row r="506" ht="12.75" customHeight="1">
      <c r="K506" s="13"/>
    </row>
    <row r="507" ht="12.75" customHeight="1">
      <c r="K507" s="13"/>
    </row>
    <row r="508" ht="12.75" customHeight="1">
      <c r="K508" s="13"/>
    </row>
    <row r="509" ht="12.75" customHeight="1">
      <c r="K509" s="13"/>
    </row>
    <row r="510" ht="12.75" customHeight="1">
      <c r="K510" s="13"/>
    </row>
    <row r="511" ht="12.75" customHeight="1">
      <c r="K511" s="13"/>
    </row>
    <row r="512" ht="12.75" customHeight="1">
      <c r="K512" s="13"/>
    </row>
    <row r="513" ht="12.75" customHeight="1">
      <c r="K513" s="13"/>
    </row>
    <row r="514" ht="12.75" customHeight="1">
      <c r="K514" s="13"/>
    </row>
    <row r="515" ht="12.75" customHeight="1">
      <c r="K515" s="13"/>
    </row>
    <row r="516" ht="12.75" customHeight="1">
      <c r="K516" s="13"/>
    </row>
    <row r="517" ht="12.75" customHeight="1">
      <c r="K517" s="13"/>
    </row>
    <row r="518" ht="12.75" customHeight="1">
      <c r="K518" s="13"/>
    </row>
    <row r="519" ht="12.75" customHeight="1">
      <c r="K519" s="13"/>
    </row>
    <row r="520" ht="12.75" customHeight="1">
      <c r="K520" s="13"/>
    </row>
    <row r="521" ht="12.75" customHeight="1">
      <c r="K521" s="13"/>
    </row>
    <row r="522" ht="12.75" customHeight="1">
      <c r="K522" s="13"/>
    </row>
    <row r="523" ht="12.75" customHeight="1">
      <c r="K523" s="13"/>
    </row>
    <row r="524" ht="12.75" customHeight="1">
      <c r="K524" s="13"/>
    </row>
    <row r="525" ht="12.75" customHeight="1">
      <c r="K525" s="13"/>
    </row>
    <row r="526" ht="12.75" customHeight="1">
      <c r="K526" s="13"/>
    </row>
    <row r="527" ht="12.75" customHeight="1">
      <c r="K527" s="13"/>
    </row>
    <row r="528" ht="12.75" customHeight="1">
      <c r="K528" s="13"/>
    </row>
    <row r="529" ht="12.75" customHeight="1">
      <c r="K529" s="13"/>
    </row>
    <row r="530" ht="12.75" customHeight="1">
      <c r="K530" s="13"/>
    </row>
    <row r="531" ht="12.75" customHeight="1">
      <c r="K531" s="13"/>
    </row>
    <row r="532" ht="12.75" customHeight="1">
      <c r="K532" s="13"/>
    </row>
    <row r="533" ht="12.75" customHeight="1">
      <c r="K533" s="13"/>
    </row>
    <row r="534" ht="12.75" customHeight="1">
      <c r="K534" s="13"/>
    </row>
    <row r="535" ht="12.75" customHeight="1">
      <c r="K535" s="13"/>
    </row>
    <row r="536" ht="12.75" customHeight="1">
      <c r="K536" s="13"/>
    </row>
    <row r="537" ht="12.75" customHeight="1">
      <c r="K537" s="13"/>
    </row>
    <row r="538" ht="12.75" customHeight="1">
      <c r="K538" s="13"/>
    </row>
    <row r="539" ht="12.75" customHeight="1">
      <c r="K539" s="13"/>
    </row>
    <row r="540" ht="12.75" customHeight="1">
      <c r="K540" s="13"/>
    </row>
    <row r="541" ht="12.75" customHeight="1">
      <c r="K541" s="13"/>
    </row>
    <row r="542" ht="12.75" customHeight="1">
      <c r="K542" s="13"/>
    </row>
    <row r="543" ht="12.75" customHeight="1">
      <c r="K543" s="13"/>
    </row>
    <row r="544" ht="12.75" customHeight="1">
      <c r="K544" s="13"/>
    </row>
    <row r="545" ht="12.75" customHeight="1">
      <c r="K545" s="13"/>
    </row>
    <row r="546" ht="12.75" customHeight="1">
      <c r="K546" s="13"/>
    </row>
    <row r="547" ht="12.75" customHeight="1">
      <c r="K547" s="13"/>
    </row>
    <row r="548" ht="12.75" customHeight="1">
      <c r="K548" s="13"/>
    </row>
    <row r="549" ht="12.75" customHeight="1">
      <c r="K549" s="13"/>
    </row>
    <row r="550" ht="12.75" customHeight="1">
      <c r="K550" s="13"/>
    </row>
    <row r="551" ht="12.75" customHeight="1">
      <c r="K551" s="13"/>
    </row>
    <row r="552" ht="12.75" customHeight="1">
      <c r="K552" s="13"/>
    </row>
    <row r="553" ht="12.75" customHeight="1">
      <c r="K553" s="13"/>
    </row>
    <row r="554" ht="12.75" customHeight="1">
      <c r="K554" s="13"/>
    </row>
    <row r="555" ht="12.75" customHeight="1">
      <c r="K555" s="13"/>
    </row>
    <row r="556" ht="12.75" customHeight="1">
      <c r="K556" s="13"/>
    </row>
    <row r="557" ht="12.75" customHeight="1">
      <c r="K557" s="13"/>
    </row>
    <row r="558" ht="12.75" customHeight="1">
      <c r="K558" s="13"/>
    </row>
    <row r="559" ht="12.75" customHeight="1">
      <c r="K559" s="13"/>
    </row>
    <row r="560" ht="12.75" customHeight="1">
      <c r="K560" s="13"/>
    </row>
    <row r="561" ht="12.75" customHeight="1">
      <c r="K561" s="13"/>
    </row>
    <row r="562" ht="12.75" customHeight="1">
      <c r="K562" s="13"/>
    </row>
    <row r="563" ht="12.75" customHeight="1">
      <c r="K563" s="13"/>
    </row>
    <row r="564" ht="12.75" customHeight="1">
      <c r="K564" s="13"/>
    </row>
    <row r="565" ht="12.75" customHeight="1">
      <c r="K565" s="13"/>
    </row>
    <row r="566" ht="12.75" customHeight="1">
      <c r="K566" s="13"/>
    </row>
    <row r="567" ht="12.75" customHeight="1">
      <c r="K567" s="13"/>
    </row>
    <row r="568" ht="12.75" customHeight="1">
      <c r="K568" s="13"/>
    </row>
    <row r="569" ht="12.75" customHeight="1">
      <c r="K569" s="13"/>
    </row>
    <row r="570" ht="12.75" customHeight="1">
      <c r="K570" s="13"/>
    </row>
    <row r="571" ht="12.75" customHeight="1">
      <c r="K571" s="13"/>
    </row>
    <row r="572" ht="12.75" customHeight="1">
      <c r="K572" s="13"/>
    </row>
    <row r="573" ht="12.75" customHeight="1">
      <c r="K573" s="13"/>
    </row>
    <row r="574" ht="12.75" customHeight="1">
      <c r="K574" s="13"/>
    </row>
    <row r="575" ht="12.75" customHeight="1">
      <c r="K575" s="13"/>
    </row>
    <row r="576" ht="12.75" customHeight="1">
      <c r="K576" s="13"/>
    </row>
    <row r="577" ht="12.75" customHeight="1">
      <c r="K577" s="13"/>
    </row>
    <row r="578" ht="12.75" customHeight="1">
      <c r="K578" s="13"/>
    </row>
    <row r="579" ht="12.75" customHeight="1">
      <c r="K579" s="13"/>
    </row>
    <row r="580" ht="12.75" customHeight="1">
      <c r="K580" s="13"/>
    </row>
    <row r="581" ht="12.75" customHeight="1">
      <c r="K581" s="13"/>
    </row>
    <row r="582" ht="12.75" customHeight="1">
      <c r="K582" s="13"/>
    </row>
    <row r="583" ht="12.75" customHeight="1">
      <c r="K583" s="13"/>
    </row>
    <row r="584" ht="12.75" customHeight="1">
      <c r="K584" s="13"/>
    </row>
    <row r="585" ht="12.75" customHeight="1">
      <c r="K585" s="13"/>
    </row>
    <row r="586" ht="12.75" customHeight="1">
      <c r="K586" s="13"/>
    </row>
    <row r="587" ht="12.75" customHeight="1">
      <c r="K587" s="13"/>
    </row>
    <row r="588" ht="12.75" customHeight="1">
      <c r="K588" s="13"/>
    </row>
    <row r="589" ht="12.75" customHeight="1">
      <c r="K589" s="13"/>
    </row>
    <row r="590" ht="12.75" customHeight="1">
      <c r="K590" s="13"/>
    </row>
    <row r="591" ht="12.75" customHeight="1">
      <c r="K591" s="13"/>
    </row>
    <row r="592" ht="12.75" customHeight="1">
      <c r="K592" s="13"/>
    </row>
    <row r="593" ht="12.75" customHeight="1">
      <c r="K593" s="13"/>
    </row>
    <row r="594" ht="12.75" customHeight="1">
      <c r="K594" s="13"/>
    </row>
    <row r="595" ht="12.75" customHeight="1">
      <c r="K595" s="13"/>
    </row>
    <row r="596" ht="12.75" customHeight="1">
      <c r="K596" s="13"/>
    </row>
    <row r="597" ht="12.75" customHeight="1">
      <c r="K597" s="13"/>
    </row>
    <row r="598" ht="12.75" customHeight="1">
      <c r="K598" s="13"/>
    </row>
    <row r="599" ht="12.75" customHeight="1">
      <c r="K599" s="13"/>
    </row>
    <row r="600" ht="12.75" customHeight="1">
      <c r="K600" s="13"/>
    </row>
    <row r="601" ht="12.75" customHeight="1">
      <c r="K601" s="13"/>
    </row>
    <row r="602" ht="12.75" customHeight="1">
      <c r="K602" s="13"/>
    </row>
    <row r="603" ht="12.75" customHeight="1">
      <c r="K603" s="13"/>
    </row>
    <row r="604" ht="12.75" customHeight="1">
      <c r="K604" s="13"/>
    </row>
    <row r="605" ht="12.75" customHeight="1">
      <c r="K605" s="13"/>
    </row>
    <row r="606" ht="12.75" customHeight="1">
      <c r="K606" s="13"/>
    </row>
    <row r="607" ht="12.75" customHeight="1">
      <c r="K607" s="13"/>
    </row>
    <row r="608" ht="12.75" customHeight="1">
      <c r="K608" s="13"/>
    </row>
    <row r="609" ht="12.75" customHeight="1">
      <c r="K609" s="13"/>
    </row>
    <row r="610" ht="12.75" customHeight="1">
      <c r="K610" s="13"/>
    </row>
    <row r="611" ht="12.75" customHeight="1">
      <c r="K611" s="13"/>
    </row>
    <row r="612" ht="12.75" customHeight="1">
      <c r="K612" s="13"/>
    </row>
    <row r="613" ht="12.75" customHeight="1">
      <c r="K613" s="13"/>
    </row>
    <row r="614" ht="12.75" customHeight="1">
      <c r="K614" s="13"/>
    </row>
    <row r="615" ht="12.75" customHeight="1">
      <c r="K615" s="13"/>
    </row>
    <row r="616" ht="12.75" customHeight="1">
      <c r="K616" s="13"/>
    </row>
    <row r="617" ht="12.75" customHeight="1">
      <c r="K617" s="13"/>
    </row>
    <row r="618" ht="12.75" customHeight="1">
      <c r="K618" s="13"/>
    </row>
    <row r="619" ht="12.75" customHeight="1">
      <c r="K619" s="13"/>
    </row>
    <row r="620" ht="12.75" customHeight="1">
      <c r="K620" s="13"/>
    </row>
    <row r="621" ht="12.75" customHeight="1">
      <c r="K621" s="13"/>
    </row>
    <row r="622" ht="12.75" customHeight="1">
      <c r="K622" s="13"/>
    </row>
    <row r="623" ht="12.75" customHeight="1">
      <c r="K623" s="13"/>
    </row>
    <row r="624" ht="12.75" customHeight="1">
      <c r="K624" s="13"/>
    </row>
    <row r="625" ht="12.75" customHeight="1">
      <c r="K625" s="13"/>
    </row>
    <row r="626" ht="12.75" customHeight="1">
      <c r="K626" s="13"/>
    </row>
    <row r="627" ht="12.75" customHeight="1">
      <c r="K627" s="13"/>
    </row>
    <row r="628" ht="12.75" customHeight="1">
      <c r="K628" s="13"/>
    </row>
    <row r="629" ht="12.75" customHeight="1">
      <c r="K629" s="13"/>
    </row>
    <row r="630" ht="12.75" customHeight="1">
      <c r="K630" s="13"/>
    </row>
    <row r="631" ht="12.75" customHeight="1">
      <c r="K631" s="13"/>
    </row>
    <row r="632" ht="12.75" customHeight="1">
      <c r="K632" s="13"/>
    </row>
    <row r="633" ht="12.75" customHeight="1">
      <c r="K633" s="13"/>
    </row>
    <row r="634" ht="12.75" customHeight="1">
      <c r="K634" s="13"/>
    </row>
    <row r="635" ht="12.75" customHeight="1">
      <c r="K635" s="13"/>
    </row>
    <row r="636" ht="12.75" customHeight="1">
      <c r="K636" s="13"/>
    </row>
    <row r="637" ht="12.75" customHeight="1">
      <c r="K637" s="13"/>
    </row>
    <row r="638" ht="12.75" customHeight="1">
      <c r="K638" s="13"/>
    </row>
    <row r="639" ht="12.75" customHeight="1">
      <c r="K639" s="13"/>
    </row>
    <row r="640" ht="12.75" customHeight="1">
      <c r="K640" s="13"/>
    </row>
    <row r="641" ht="12.75" customHeight="1">
      <c r="K641" s="13"/>
    </row>
    <row r="642" ht="12.75" customHeight="1">
      <c r="K642" s="13"/>
    </row>
    <row r="643" ht="12.75" customHeight="1">
      <c r="K643" s="13"/>
    </row>
    <row r="644" ht="12.75" customHeight="1">
      <c r="K644" s="13"/>
    </row>
    <row r="645" ht="12.75" customHeight="1">
      <c r="K645" s="13"/>
    </row>
    <row r="646" ht="12.75" customHeight="1">
      <c r="K646" s="13"/>
    </row>
    <row r="647" ht="12.75" customHeight="1">
      <c r="K647" s="13"/>
    </row>
    <row r="648" ht="12.75" customHeight="1">
      <c r="K648" s="13"/>
    </row>
    <row r="649" ht="12.75" customHeight="1">
      <c r="K649" s="13"/>
    </row>
    <row r="650" ht="12.75" customHeight="1">
      <c r="K650" s="13"/>
    </row>
    <row r="651" ht="12.75" customHeight="1">
      <c r="K651" s="13"/>
    </row>
    <row r="652" ht="12.75" customHeight="1">
      <c r="K652" s="13"/>
    </row>
    <row r="653" ht="12.75" customHeight="1">
      <c r="K653" s="13"/>
    </row>
    <row r="654" ht="12.75" customHeight="1">
      <c r="K654" s="13"/>
    </row>
    <row r="655" ht="12.75" customHeight="1">
      <c r="K655" s="13"/>
    </row>
    <row r="656" ht="12.75" customHeight="1">
      <c r="K656" s="13"/>
    </row>
    <row r="657" ht="12.75" customHeight="1">
      <c r="K657" s="13"/>
    </row>
    <row r="658" ht="12.75" customHeight="1">
      <c r="K658" s="13"/>
    </row>
    <row r="659" ht="12.75" customHeight="1">
      <c r="K659" s="13"/>
    </row>
    <row r="660" ht="12.75" customHeight="1">
      <c r="K660" s="13"/>
    </row>
    <row r="661" ht="12.75" customHeight="1">
      <c r="K661" s="13"/>
    </row>
    <row r="662" ht="12.75" customHeight="1">
      <c r="K662" s="13"/>
    </row>
    <row r="663" ht="12.75" customHeight="1">
      <c r="K663" s="13"/>
    </row>
    <row r="664" ht="12.75" customHeight="1">
      <c r="K664" s="13"/>
    </row>
    <row r="665" ht="12.75" customHeight="1">
      <c r="K665" s="13"/>
    </row>
    <row r="666" ht="12.75" customHeight="1">
      <c r="K666" s="13"/>
    </row>
    <row r="667" ht="12.75" customHeight="1">
      <c r="K667" s="13"/>
    </row>
    <row r="668" ht="12.75" customHeight="1">
      <c r="K668" s="13"/>
    </row>
    <row r="669" ht="12.75" customHeight="1">
      <c r="K669" s="13"/>
    </row>
    <row r="670" ht="12.75" customHeight="1">
      <c r="K670" s="13"/>
    </row>
    <row r="671" ht="12.75" customHeight="1">
      <c r="K671" s="13"/>
    </row>
    <row r="672" ht="12.75" customHeight="1">
      <c r="K672" s="13"/>
    </row>
    <row r="673" ht="12.75" customHeight="1">
      <c r="K673" s="13"/>
    </row>
    <row r="674" ht="12.75" customHeight="1">
      <c r="K674" s="13"/>
    </row>
    <row r="675" ht="12.75" customHeight="1">
      <c r="K675" s="13"/>
    </row>
    <row r="676" ht="12.75" customHeight="1">
      <c r="K676" s="13"/>
    </row>
    <row r="677" ht="12.75" customHeight="1">
      <c r="K677" s="13"/>
    </row>
    <row r="678" ht="12.75" customHeight="1">
      <c r="K678" s="13"/>
    </row>
    <row r="679" ht="12.75" customHeight="1">
      <c r="K679" s="13"/>
    </row>
    <row r="680" ht="12.75" customHeight="1">
      <c r="K680" s="13"/>
    </row>
    <row r="681" ht="12.75" customHeight="1">
      <c r="K681" s="13"/>
    </row>
    <row r="682" ht="12.75" customHeight="1">
      <c r="K682" s="13"/>
    </row>
    <row r="683" ht="12.75" customHeight="1">
      <c r="K683" s="13"/>
    </row>
    <row r="684" ht="12.75" customHeight="1">
      <c r="K684" s="13"/>
    </row>
    <row r="685" ht="12.75" customHeight="1">
      <c r="K685" s="13"/>
    </row>
    <row r="686" ht="12.75" customHeight="1">
      <c r="K686" s="13"/>
    </row>
    <row r="687" ht="12.75" customHeight="1">
      <c r="K687" s="13"/>
    </row>
    <row r="688" ht="12.75" customHeight="1">
      <c r="K688" s="13"/>
    </row>
    <row r="689" ht="12.75" customHeight="1">
      <c r="K689" s="13"/>
    </row>
    <row r="690" ht="12.75" customHeight="1">
      <c r="K690" s="13"/>
    </row>
    <row r="691" ht="12.75" customHeight="1">
      <c r="K691" s="13"/>
    </row>
    <row r="692" ht="12.75" customHeight="1">
      <c r="K692" s="13"/>
    </row>
    <row r="693" ht="12.75" customHeight="1">
      <c r="K693" s="13"/>
    </row>
    <row r="694" ht="12.75" customHeight="1">
      <c r="K694" s="13"/>
    </row>
    <row r="695" ht="12.75" customHeight="1">
      <c r="K695" s="13"/>
    </row>
    <row r="696" ht="12.75" customHeight="1">
      <c r="K696" s="13"/>
    </row>
    <row r="697" ht="12.75" customHeight="1">
      <c r="K697" s="13"/>
    </row>
    <row r="698" ht="12.75" customHeight="1">
      <c r="K698" s="13"/>
    </row>
    <row r="699" ht="12.75" customHeight="1">
      <c r="K699" s="13"/>
    </row>
    <row r="700" ht="12.75" customHeight="1">
      <c r="K700" s="13"/>
    </row>
    <row r="701" ht="12.75" customHeight="1">
      <c r="K701" s="13"/>
    </row>
    <row r="702" ht="12.75" customHeight="1">
      <c r="K702" s="13"/>
    </row>
    <row r="703" ht="12.75" customHeight="1">
      <c r="K703" s="13"/>
    </row>
    <row r="704" ht="12.75" customHeight="1">
      <c r="K704" s="13"/>
    </row>
    <row r="705" ht="12.75" customHeight="1">
      <c r="K705" s="13"/>
    </row>
    <row r="706" ht="12.75" customHeight="1">
      <c r="K706" s="13"/>
    </row>
    <row r="707" ht="12.75" customHeight="1">
      <c r="K707" s="13"/>
    </row>
    <row r="708" ht="12.75" customHeight="1">
      <c r="K708" s="13"/>
    </row>
    <row r="709" ht="12.75" customHeight="1">
      <c r="K709" s="13"/>
    </row>
    <row r="710" ht="12.75" customHeight="1">
      <c r="K710" s="13"/>
    </row>
    <row r="711" ht="12.75" customHeight="1">
      <c r="K711" s="13"/>
    </row>
    <row r="712" ht="12.75" customHeight="1">
      <c r="K712" s="13"/>
    </row>
    <row r="713" ht="12.75" customHeight="1">
      <c r="K713" s="13"/>
    </row>
    <row r="714" ht="12.75" customHeight="1">
      <c r="K714" s="13"/>
    </row>
    <row r="715" ht="12.75" customHeight="1">
      <c r="K715" s="13"/>
    </row>
    <row r="716" ht="12.75" customHeight="1">
      <c r="K716" s="13"/>
    </row>
    <row r="717" ht="12.75" customHeight="1">
      <c r="K717" s="13"/>
    </row>
    <row r="718" ht="12.75" customHeight="1">
      <c r="K718" s="13"/>
    </row>
    <row r="719" ht="12.75" customHeight="1">
      <c r="K719" s="13"/>
    </row>
    <row r="720" ht="12.75" customHeight="1">
      <c r="K720" s="13"/>
    </row>
    <row r="721" ht="12.75" customHeight="1">
      <c r="K721" s="13"/>
    </row>
    <row r="722" ht="12.75" customHeight="1">
      <c r="K722" s="13"/>
    </row>
    <row r="723" ht="12.75" customHeight="1">
      <c r="K723" s="13"/>
    </row>
    <row r="724" ht="12.75" customHeight="1">
      <c r="K724" s="13"/>
    </row>
    <row r="725" ht="12.75" customHeight="1">
      <c r="K725" s="13"/>
    </row>
    <row r="726" ht="12.75" customHeight="1">
      <c r="K726" s="13"/>
    </row>
    <row r="727" ht="12.75" customHeight="1">
      <c r="K727" s="13"/>
    </row>
    <row r="728" ht="12.75" customHeight="1">
      <c r="K728" s="13"/>
    </row>
    <row r="729" ht="12.75" customHeight="1">
      <c r="K729" s="13"/>
    </row>
    <row r="730" ht="12.75" customHeight="1">
      <c r="K730" s="13"/>
    </row>
    <row r="731" ht="12.75" customHeight="1">
      <c r="K731" s="13"/>
    </row>
    <row r="732" ht="12.75" customHeight="1">
      <c r="K732" s="13"/>
    </row>
    <row r="733" ht="12.75" customHeight="1">
      <c r="K733" s="13"/>
    </row>
    <row r="734" ht="12.75" customHeight="1">
      <c r="K734" s="13"/>
    </row>
    <row r="735" ht="12.75" customHeight="1">
      <c r="K735" s="13"/>
    </row>
    <row r="736" ht="12.75" customHeight="1">
      <c r="K736" s="13"/>
    </row>
    <row r="737" ht="12.75" customHeight="1">
      <c r="K737" s="13"/>
    </row>
    <row r="738" ht="12.75" customHeight="1">
      <c r="K738" s="13"/>
    </row>
    <row r="739" ht="12.75" customHeight="1">
      <c r="K739" s="13"/>
    </row>
    <row r="740" ht="12.75" customHeight="1">
      <c r="K740" s="13"/>
    </row>
    <row r="741" ht="12.75" customHeight="1">
      <c r="K741" s="13"/>
    </row>
    <row r="742" ht="12.75" customHeight="1">
      <c r="K742" s="13"/>
    </row>
    <row r="743" ht="12.75" customHeight="1">
      <c r="K743" s="13"/>
    </row>
    <row r="744" ht="12.75" customHeight="1">
      <c r="K744" s="13"/>
    </row>
    <row r="745" ht="12.75" customHeight="1">
      <c r="K745" s="13"/>
    </row>
    <row r="746" ht="12.75" customHeight="1">
      <c r="K746" s="13"/>
    </row>
    <row r="747" ht="12.75" customHeight="1">
      <c r="K747" s="13"/>
    </row>
    <row r="748" ht="12.75" customHeight="1">
      <c r="K748" s="13"/>
    </row>
    <row r="749" ht="12.75" customHeight="1">
      <c r="K749" s="13"/>
    </row>
    <row r="750" ht="12.75" customHeight="1">
      <c r="K750" s="13"/>
    </row>
    <row r="751" ht="12.75" customHeight="1">
      <c r="K751" s="13"/>
    </row>
    <row r="752" ht="12.75" customHeight="1">
      <c r="K752" s="13"/>
    </row>
    <row r="753" ht="12.75" customHeight="1">
      <c r="K753" s="13"/>
    </row>
    <row r="754" ht="12.75" customHeight="1">
      <c r="K754" s="13"/>
    </row>
    <row r="755" ht="12.75" customHeight="1">
      <c r="K755" s="13"/>
    </row>
    <row r="756" ht="12.75" customHeight="1">
      <c r="K756" s="13"/>
    </row>
    <row r="757" ht="12.75" customHeight="1">
      <c r="K757" s="13"/>
    </row>
    <row r="758" ht="12.75" customHeight="1">
      <c r="K758" s="13"/>
    </row>
    <row r="759" ht="12.75" customHeight="1">
      <c r="K759" s="13"/>
    </row>
    <row r="760" ht="12.75" customHeight="1">
      <c r="K760" s="13"/>
    </row>
    <row r="761" ht="12.75" customHeight="1">
      <c r="K761" s="13"/>
    </row>
    <row r="762" ht="12.75" customHeight="1">
      <c r="K762" s="13"/>
    </row>
    <row r="763" ht="12.75" customHeight="1">
      <c r="K763" s="13"/>
    </row>
    <row r="764" ht="12.75" customHeight="1">
      <c r="K764" s="13"/>
    </row>
    <row r="765" ht="12.75" customHeight="1">
      <c r="K765" s="13"/>
    </row>
    <row r="766" ht="12.75" customHeight="1">
      <c r="K766" s="13"/>
    </row>
    <row r="767" ht="12.75" customHeight="1">
      <c r="K767" s="13"/>
    </row>
    <row r="768" ht="12.75" customHeight="1">
      <c r="K768" s="13"/>
    </row>
    <row r="769" ht="12.75" customHeight="1">
      <c r="K769" s="13"/>
    </row>
    <row r="770" ht="12.75" customHeight="1">
      <c r="K770" s="13"/>
    </row>
    <row r="771" ht="12.75" customHeight="1">
      <c r="K771" s="13"/>
    </row>
    <row r="772" ht="12.75" customHeight="1">
      <c r="K772" s="13"/>
    </row>
    <row r="773" ht="12.75" customHeight="1">
      <c r="K773" s="13"/>
    </row>
    <row r="774" ht="12.75" customHeight="1">
      <c r="K774" s="13"/>
    </row>
    <row r="775" ht="12.75" customHeight="1">
      <c r="K775" s="13"/>
    </row>
    <row r="776" ht="12.75" customHeight="1">
      <c r="K776" s="13"/>
    </row>
    <row r="777" ht="12.75" customHeight="1">
      <c r="K777" s="13"/>
    </row>
    <row r="778" ht="12.75" customHeight="1">
      <c r="K778" s="13"/>
    </row>
    <row r="779" ht="12.75" customHeight="1">
      <c r="K779" s="13"/>
    </row>
    <row r="780" ht="12.75" customHeight="1">
      <c r="K780" s="13"/>
    </row>
    <row r="781" ht="12.75" customHeight="1">
      <c r="K781" s="13"/>
    </row>
    <row r="782" ht="12.75" customHeight="1">
      <c r="K782" s="13"/>
    </row>
    <row r="783" ht="12.75" customHeight="1">
      <c r="K783" s="13"/>
    </row>
    <row r="784" ht="12.75" customHeight="1">
      <c r="K784" s="13"/>
    </row>
    <row r="785" ht="12.75" customHeight="1">
      <c r="K785" s="13"/>
    </row>
    <row r="786" ht="12.75" customHeight="1">
      <c r="K786" s="13"/>
    </row>
    <row r="787" ht="12.75" customHeight="1">
      <c r="K787" s="13"/>
    </row>
    <row r="788" ht="12.75" customHeight="1">
      <c r="K788" s="13"/>
    </row>
    <row r="789" ht="12.75" customHeight="1">
      <c r="K789" s="13"/>
    </row>
    <row r="790" ht="12.75" customHeight="1">
      <c r="K790" s="13"/>
    </row>
    <row r="791" ht="12.75" customHeight="1">
      <c r="K791" s="13"/>
    </row>
    <row r="792" ht="12.75" customHeight="1">
      <c r="K792" s="13"/>
    </row>
    <row r="793" ht="12.75" customHeight="1">
      <c r="K793" s="13"/>
    </row>
    <row r="794" ht="12.75" customHeight="1">
      <c r="K794" s="13"/>
    </row>
    <row r="795" ht="12.75" customHeight="1">
      <c r="K795" s="13"/>
    </row>
    <row r="796" ht="12.75" customHeight="1">
      <c r="K796" s="13"/>
    </row>
    <row r="797" ht="12.75" customHeight="1">
      <c r="K797" s="13"/>
    </row>
    <row r="798" ht="12.75" customHeight="1">
      <c r="K798" s="13"/>
    </row>
    <row r="799" ht="12.75" customHeight="1">
      <c r="K799" s="13"/>
    </row>
    <row r="800" ht="12.75" customHeight="1">
      <c r="K800" s="13"/>
    </row>
    <row r="801" ht="12.75" customHeight="1">
      <c r="K801" s="13"/>
    </row>
    <row r="802" ht="12.75" customHeight="1">
      <c r="K802" s="13"/>
    </row>
    <row r="803" ht="12.75" customHeight="1">
      <c r="K803" s="13"/>
    </row>
    <row r="804" ht="12.75" customHeight="1">
      <c r="K804" s="13"/>
    </row>
    <row r="805" ht="12.75" customHeight="1">
      <c r="K805" s="13"/>
    </row>
    <row r="806" ht="12.75" customHeight="1">
      <c r="K806" s="13"/>
    </row>
    <row r="807" ht="12.75" customHeight="1">
      <c r="K807" s="13"/>
    </row>
    <row r="808" ht="12.75" customHeight="1">
      <c r="K808" s="13"/>
    </row>
    <row r="809" ht="12.75" customHeight="1">
      <c r="K809" s="13"/>
    </row>
    <row r="810" ht="12.75" customHeight="1">
      <c r="K810" s="13"/>
    </row>
    <row r="811" ht="12.75" customHeight="1">
      <c r="K811" s="13"/>
    </row>
    <row r="812" ht="12.75" customHeight="1">
      <c r="K812" s="13"/>
    </row>
    <row r="813" ht="12.75" customHeight="1">
      <c r="K813" s="13"/>
    </row>
    <row r="814" ht="12.75" customHeight="1">
      <c r="K814" s="13"/>
    </row>
    <row r="815" ht="12.75" customHeight="1">
      <c r="K815" s="13"/>
    </row>
    <row r="816" ht="12.75" customHeight="1">
      <c r="K816" s="13"/>
    </row>
    <row r="817" ht="12.75" customHeight="1">
      <c r="K817" s="13"/>
    </row>
    <row r="818" ht="12.75" customHeight="1">
      <c r="K818" s="13"/>
    </row>
    <row r="819" ht="12.75" customHeight="1">
      <c r="K819" s="13"/>
    </row>
    <row r="820" ht="12.75" customHeight="1">
      <c r="K820" s="13"/>
    </row>
    <row r="821" ht="12.75" customHeight="1">
      <c r="K821" s="13"/>
    </row>
    <row r="822" ht="12.75" customHeight="1">
      <c r="K822" s="13"/>
    </row>
    <row r="823" ht="12.75" customHeight="1">
      <c r="K823" s="13"/>
    </row>
    <row r="824" ht="12.75" customHeight="1">
      <c r="K824" s="13"/>
    </row>
    <row r="825" ht="12.75" customHeight="1">
      <c r="K825" s="13"/>
    </row>
    <row r="826" ht="12.75" customHeight="1">
      <c r="K826" s="13"/>
    </row>
    <row r="827" ht="12.75" customHeight="1">
      <c r="K827" s="13"/>
    </row>
    <row r="828" ht="12.75" customHeight="1">
      <c r="K828" s="13"/>
    </row>
    <row r="829" ht="12.75" customHeight="1">
      <c r="K829" s="13"/>
    </row>
    <row r="830" ht="12.75" customHeight="1">
      <c r="K830" s="13"/>
    </row>
    <row r="831" ht="12.75" customHeight="1">
      <c r="K831" s="13"/>
    </row>
    <row r="832" ht="12.75" customHeight="1">
      <c r="K832" s="13"/>
    </row>
    <row r="833" ht="12.75" customHeight="1">
      <c r="K833" s="13"/>
    </row>
    <row r="834" ht="12.75" customHeight="1">
      <c r="K834" s="13"/>
    </row>
    <row r="835" ht="12.75" customHeight="1">
      <c r="K835" s="13"/>
    </row>
    <row r="836" ht="12.75" customHeight="1">
      <c r="K836" s="13"/>
    </row>
    <row r="837" ht="12.75" customHeight="1">
      <c r="K837" s="13"/>
    </row>
    <row r="838" ht="12.75" customHeight="1">
      <c r="K838" s="13"/>
    </row>
    <row r="839" ht="12.75" customHeight="1">
      <c r="K839" s="13"/>
    </row>
    <row r="840" ht="12.75" customHeight="1">
      <c r="K840" s="13"/>
    </row>
    <row r="841" ht="12.75" customHeight="1">
      <c r="K841" s="13"/>
    </row>
    <row r="842" ht="12.75" customHeight="1">
      <c r="K842" s="13"/>
    </row>
    <row r="843" ht="12.75" customHeight="1">
      <c r="K843" s="13"/>
    </row>
    <row r="844" ht="12.75" customHeight="1">
      <c r="K844" s="13"/>
    </row>
    <row r="845" ht="12.75" customHeight="1">
      <c r="K845" s="13"/>
    </row>
    <row r="846" ht="12.75" customHeight="1">
      <c r="K846" s="13"/>
    </row>
    <row r="847" ht="12.75" customHeight="1">
      <c r="K847" s="13"/>
    </row>
    <row r="848" ht="12.75" customHeight="1">
      <c r="K848" s="13"/>
    </row>
    <row r="849" ht="12.75" customHeight="1">
      <c r="K849" s="13"/>
    </row>
    <row r="850" ht="12.75" customHeight="1">
      <c r="K850" s="13"/>
    </row>
    <row r="851" ht="12.75" customHeight="1">
      <c r="K851" s="13"/>
    </row>
    <row r="852" ht="12.75" customHeight="1">
      <c r="K852" s="13"/>
    </row>
    <row r="853" ht="12.75" customHeight="1">
      <c r="K853" s="13"/>
    </row>
    <row r="854" ht="12.75" customHeight="1">
      <c r="K854" s="13"/>
    </row>
    <row r="855" ht="12.75" customHeight="1">
      <c r="K855" s="13"/>
    </row>
    <row r="856" ht="12.75" customHeight="1">
      <c r="K856" s="13"/>
    </row>
    <row r="857" ht="12.75" customHeight="1">
      <c r="K857" s="13"/>
    </row>
    <row r="858" ht="12.75" customHeight="1">
      <c r="K858" s="13"/>
    </row>
    <row r="859" ht="12.75" customHeight="1">
      <c r="K859" s="13"/>
    </row>
    <row r="860" ht="12.75" customHeight="1">
      <c r="K860" s="13"/>
    </row>
    <row r="861" ht="12.75" customHeight="1">
      <c r="K861" s="13"/>
    </row>
    <row r="862" ht="12.75" customHeight="1">
      <c r="K862" s="13"/>
    </row>
    <row r="863" ht="12.75" customHeight="1">
      <c r="K863" s="13"/>
    </row>
    <row r="864" ht="12.75" customHeight="1">
      <c r="K864" s="13"/>
    </row>
    <row r="865" ht="12.75" customHeight="1">
      <c r="K865" s="13"/>
    </row>
    <row r="866" ht="12.75" customHeight="1">
      <c r="K866" s="13"/>
    </row>
    <row r="867" ht="12.75" customHeight="1">
      <c r="K867" s="13"/>
    </row>
    <row r="868" ht="12.75" customHeight="1">
      <c r="K868" s="13"/>
    </row>
    <row r="869" ht="12.75" customHeight="1">
      <c r="K869" s="13"/>
    </row>
    <row r="870" ht="12.75" customHeight="1">
      <c r="K870" s="13"/>
    </row>
    <row r="871" ht="12.75" customHeight="1">
      <c r="K871" s="13"/>
    </row>
    <row r="872" ht="12.75" customHeight="1">
      <c r="K872" s="13"/>
    </row>
    <row r="873" ht="12.75" customHeight="1">
      <c r="K873" s="13"/>
    </row>
    <row r="874" ht="12.75" customHeight="1">
      <c r="K874" s="13"/>
    </row>
    <row r="875" ht="12.75" customHeight="1">
      <c r="K875" s="13"/>
    </row>
    <row r="876" ht="12.75" customHeight="1">
      <c r="K876" s="13"/>
    </row>
    <row r="877" ht="12.75" customHeight="1">
      <c r="K877" s="13"/>
    </row>
    <row r="878" ht="12.75" customHeight="1">
      <c r="K878" s="13"/>
    </row>
    <row r="879" ht="12.75" customHeight="1">
      <c r="K879" s="13"/>
    </row>
    <row r="880" ht="12.75" customHeight="1">
      <c r="K880" s="13"/>
    </row>
    <row r="881" ht="12.75" customHeight="1">
      <c r="K881" s="13"/>
    </row>
    <row r="882" ht="12.75" customHeight="1">
      <c r="K882" s="13"/>
    </row>
    <row r="883" ht="12.75" customHeight="1">
      <c r="K883" s="13"/>
    </row>
    <row r="884" ht="12.75" customHeight="1">
      <c r="K884" s="13"/>
    </row>
    <row r="885" ht="12.75" customHeight="1">
      <c r="K885" s="13"/>
    </row>
    <row r="886" ht="12.75" customHeight="1">
      <c r="K886" s="13"/>
    </row>
    <row r="887" ht="12.75" customHeight="1">
      <c r="K887" s="13"/>
    </row>
    <row r="888" ht="12.75" customHeight="1">
      <c r="K888" s="13"/>
    </row>
    <row r="889" ht="12.75" customHeight="1">
      <c r="K889" s="13"/>
    </row>
    <row r="890" ht="12.75" customHeight="1">
      <c r="K890" s="13"/>
    </row>
    <row r="891" ht="12.75" customHeight="1">
      <c r="K891" s="13"/>
    </row>
    <row r="892" ht="12.75" customHeight="1">
      <c r="K892" s="13"/>
    </row>
    <row r="893" ht="12.75" customHeight="1">
      <c r="K893" s="13"/>
    </row>
    <row r="894" ht="12.75" customHeight="1">
      <c r="K894" s="13"/>
    </row>
    <row r="895" ht="12.75" customHeight="1">
      <c r="K895" s="13"/>
    </row>
    <row r="896" ht="12.75" customHeight="1">
      <c r="K896" s="13"/>
    </row>
    <row r="897" ht="12.75" customHeight="1">
      <c r="K897" s="13"/>
    </row>
    <row r="898" ht="12.75" customHeight="1">
      <c r="K898" s="13"/>
    </row>
    <row r="899" ht="12.75" customHeight="1">
      <c r="K899" s="13"/>
    </row>
    <row r="900" ht="12.75" customHeight="1">
      <c r="K900" s="13"/>
    </row>
    <row r="901" ht="12.75" customHeight="1">
      <c r="K901" s="13"/>
    </row>
    <row r="902" ht="12.75" customHeight="1">
      <c r="K902" s="13"/>
    </row>
    <row r="903" ht="12.75" customHeight="1">
      <c r="K903" s="13"/>
    </row>
    <row r="904" ht="12.75" customHeight="1">
      <c r="K904" s="13"/>
    </row>
    <row r="905" ht="12.75" customHeight="1">
      <c r="K905" s="13"/>
    </row>
    <row r="906" ht="12.75" customHeight="1">
      <c r="K906" s="13"/>
    </row>
    <row r="907" ht="12.75" customHeight="1">
      <c r="K907" s="13"/>
    </row>
    <row r="908" ht="12.75" customHeight="1">
      <c r="K908" s="13"/>
    </row>
    <row r="909" ht="12.75" customHeight="1">
      <c r="K909" s="13"/>
    </row>
    <row r="910" ht="12.75" customHeight="1">
      <c r="K910" s="13"/>
    </row>
    <row r="911" ht="12.75" customHeight="1">
      <c r="K911" s="13"/>
    </row>
    <row r="912" ht="12.75" customHeight="1">
      <c r="K912" s="13"/>
    </row>
    <row r="913" ht="12.75" customHeight="1">
      <c r="K913" s="13"/>
    </row>
    <row r="914" ht="12.75" customHeight="1">
      <c r="K914" s="13"/>
    </row>
    <row r="915" ht="12.75" customHeight="1">
      <c r="K915" s="13"/>
    </row>
    <row r="916" ht="12.75" customHeight="1">
      <c r="K916" s="13"/>
    </row>
    <row r="917" ht="12.75" customHeight="1">
      <c r="K917" s="13"/>
    </row>
    <row r="918" ht="12.75" customHeight="1">
      <c r="K918" s="13"/>
    </row>
    <row r="919" ht="12.75" customHeight="1">
      <c r="K919" s="13"/>
    </row>
    <row r="920" ht="12.75" customHeight="1">
      <c r="K920" s="13"/>
    </row>
    <row r="921" ht="12.75" customHeight="1">
      <c r="K921" s="13"/>
    </row>
    <row r="922" ht="12.75" customHeight="1">
      <c r="K922" s="13"/>
    </row>
    <row r="923" ht="12.75" customHeight="1">
      <c r="K923" s="13"/>
    </row>
    <row r="924" ht="12.75" customHeight="1">
      <c r="K924" s="13"/>
    </row>
    <row r="925" ht="12.75" customHeight="1">
      <c r="K925" s="13"/>
    </row>
    <row r="926" ht="12.75" customHeight="1">
      <c r="K926" s="13"/>
    </row>
    <row r="927" ht="12.75" customHeight="1">
      <c r="K927" s="13"/>
    </row>
    <row r="928" ht="12.75" customHeight="1">
      <c r="K928" s="13"/>
    </row>
    <row r="929" ht="12.75" customHeight="1">
      <c r="K929" s="13"/>
    </row>
    <row r="930" ht="12.75" customHeight="1">
      <c r="K930" s="13"/>
    </row>
    <row r="931" ht="12.75" customHeight="1">
      <c r="K931" s="13"/>
    </row>
    <row r="932" ht="12.75" customHeight="1">
      <c r="K932" s="13"/>
    </row>
    <row r="933" ht="12.75" customHeight="1">
      <c r="K933" s="13"/>
    </row>
    <row r="934" ht="12.75" customHeight="1">
      <c r="K934" s="13"/>
    </row>
    <row r="935" ht="12.75" customHeight="1">
      <c r="K935" s="13"/>
    </row>
    <row r="936" ht="12.75" customHeight="1">
      <c r="K936" s="13"/>
    </row>
    <row r="937" ht="12.75" customHeight="1">
      <c r="K937" s="13"/>
    </row>
    <row r="938" ht="12.75" customHeight="1">
      <c r="K938" s="13"/>
    </row>
    <row r="939" ht="12.75" customHeight="1">
      <c r="K939" s="13"/>
    </row>
    <row r="940" ht="12.75" customHeight="1">
      <c r="K940" s="13"/>
    </row>
    <row r="941" ht="12.75" customHeight="1">
      <c r="K941" s="13"/>
    </row>
    <row r="942" ht="12.75" customHeight="1">
      <c r="K942" s="13"/>
    </row>
    <row r="943" ht="12.75" customHeight="1">
      <c r="K943" s="13"/>
    </row>
    <row r="944" ht="12.75" customHeight="1">
      <c r="K944" s="13"/>
    </row>
    <row r="945" ht="12.75" customHeight="1">
      <c r="K945" s="13"/>
    </row>
    <row r="946" ht="12.75" customHeight="1">
      <c r="K946" s="13"/>
    </row>
    <row r="947" ht="12.75" customHeight="1">
      <c r="K947" s="13"/>
    </row>
    <row r="948" ht="12.75" customHeight="1">
      <c r="K948" s="13"/>
    </row>
    <row r="949" ht="12.75" customHeight="1">
      <c r="K949" s="13"/>
    </row>
    <row r="950" ht="12.75" customHeight="1">
      <c r="K950" s="13"/>
    </row>
    <row r="951" ht="12.75" customHeight="1">
      <c r="K951" s="13"/>
    </row>
    <row r="952" ht="12.75" customHeight="1">
      <c r="K952" s="13"/>
    </row>
    <row r="953" ht="12.75" customHeight="1">
      <c r="K953" s="13"/>
    </row>
    <row r="954" ht="12.75" customHeight="1">
      <c r="K954" s="13"/>
    </row>
    <row r="955" ht="12.75" customHeight="1">
      <c r="K955" s="13"/>
    </row>
    <row r="956" ht="12.75" customHeight="1">
      <c r="K956" s="13"/>
    </row>
    <row r="957" ht="12.75" customHeight="1">
      <c r="K957" s="13"/>
    </row>
    <row r="958" ht="12.75" customHeight="1">
      <c r="K958" s="13"/>
    </row>
    <row r="959" ht="12.75" customHeight="1">
      <c r="K959" s="13"/>
    </row>
    <row r="960" ht="12.75" customHeight="1">
      <c r="K960" s="13"/>
    </row>
    <row r="961" ht="12.75" customHeight="1">
      <c r="K961" s="13"/>
    </row>
    <row r="962" ht="12.75" customHeight="1">
      <c r="K962" s="13"/>
    </row>
    <row r="963" ht="12.75" customHeight="1">
      <c r="K963" s="13"/>
    </row>
    <row r="964" ht="12.75" customHeight="1">
      <c r="K964" s="13"/>
    </row>
    <row r="965" ht="12.75" customHeight="1">
      <c r="K965" s="13"/>
    </row>
    <row r="966" ht="12.75" customHeight="1">
      <c r="K966" s="13"/>
    </row>
    <row r="967" ht="12.75" customHeight="1">
      <c r="K967" s="13"/>
    </row>
    <row r="968" ht="12.75" customHeight="1">
      <c r="K968" s="13"/>
    </row>
    <row r="969" ht="12.75" customHeight="1">
      <c r="K969" s="13"/>
    </row>
    <row r="970" ht="12.75" customHeight="1">
      <c r="K970" s="13"/>
    </row>
    <row r="971" ht="12.75" customHeight="1">
      <c r="K971" s="13"/>
    </row>
    <row r="972" ht="12.75" customHeight="1">
      <c r="K972" s="13"/>
    </row>
    <row r="973" ht="12.75" customHeight="1">
      <c r="K973" s="13"/>
    </row>
    <row r="974" ht="12.75" customHeight="1">
      <c r="K974" s="13"/>
    </row>
    <row r="975" ht="12.75" customHeight="1">
      <c r="K975" s="13"/>
    </row>
    <row r="976" ht="12.75" customHeight="1">
      <c r="K976" s="13"/>
    </row>
    <row r="977" ht="12.75" customHeight="1">
      <c r="K977" s="13"/>
    </row>
    <row r="978" ht="12.75" customHeight="1">
      <c r="K978" s="13"/>
    </row>
    <row r="979" ht="12.75" customHeight="1">
      <c r="K979" s="13"/>
    </row>
    <row r="980" ht="12.75" customHeight="1">
      <c r="K980" s="13"/>
    </row>
    <row r="981" ht="12.75" customHeight="1">
      <c r="K981" s="13"/>
    </row>
    <row r="982" ht="12.75" customHeight="1">
      <c r="K982" s="13"/>
    </row>
    <row r="983" ht="12.75" customHeight="1">
      <c r="K983" s="13"/>
    </row>
    <row r="984" ht="12.75" customHeight="1">
      <c r="K984" s="13"/>
    </row>
    <row r="985" ht="12.75" customHeight="1">
      <c r="K985" s="13"/>
    </row>
    <row r="986" ht="12.75" customHeight="1">
      <c r="K986" s="13"/>
    </row>
    <row r="987" ht="12.75" customHeight="1">
      <c r="K987" s="13"/>
    </row>
    <row r="988" ht="12.75" customHeight="1">
      <c r="K988" s="13"/>
    </row>
    <row r="989" ht="12.75" customHeight="1">
      <c r="K989" s="13"/>
    </row>
    <row r="990" ht="12.75" customHeight="1">
      <c r="K990" s="13"/>
    </row>
    <row r="991" ht="12.75" customHeight="1">
      <c r="K991" s="13"/>
    </row>
    <row r="992" ht="12.75" customHeight="1">
      <c r="K992" s="13"/>
    </row>
    <row r="993" ht="12.75" customHeight="1">
      <c r="K993" s="13"/>
    </row>
    <row r="994" ht="12.75" customHeight="1">
      <c r="K994" s="13"/>
    </row>
    <row r="995" ht="12.75" customHeight="1">
      <c r="K995" s="13"/>
    </row>
    <row r="996" ht="12.75" customHeight="1">
      <c r="K996" s="13"/>
    </row>
    <row r="997" ht="12.75" customHeight="1">
      <c r="K997" s="13"/>
    </row>
    <row r="998" ht="12.75" customHeight="1">
      <c r="K998" s="13"/>
    </row>
    <row r="999" ht="12.75" customHeight="1">
      <c r="K999" s="13"/>
    </row>
    <row r="1000" ht="12.75" customHeight="1">
      <c r="K1000" s="13"/>
    </row>
  </sheetData>
  <printOptions/>
  <pageMargins bottom="1.0" footer="0.0" header="0.0" left="0.75" right="0.75" top="1.0"/>
  <pageSetup paperSize="9" orientation="portrait"/>
  <headerFooter>
    <oddHeader>&amp;CMódulo de Entrada de Dados Mensal e Rateio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14"/>
    <col customWidth="1" min="2" max="2" width="34.57"/>
    <col customWidth="1" min="3" max="3" width="8.86"/>
    <col customWidth="1" min="4" max="4" width="10.14"/>
    <col customWidth="1" min="5" max="5" width="12.14"/>
    <col customWidth="1" min="6" max="6" width="9.29"/>
    <col customWidth="1" min="7" max="7" width="9.71"/>
    <col customWidth="1" min="8" max="12" width="9.29"/>
    <col customWidth="1" min="13" max="26" width="8.71"/>
  </cols>
  <sheetData>
    <row r="1" ht="12.75" customHeight="1">
      <c r="A1" s="12"/>
      <c r="B1" s="15" t="s">
        <v>0</v>
      </c>
      <c r="C1" s="15"/>
      <c r="D1" s="15"/>
      <c r="E1" s="17">
        <v>1.0</v>
      </c>
      <c r="F1" s="17">
        <v>2.0</v>
      </c>
      <c r="G1" s="17">
        <v>2.0</v>
      </c>
      <c r="H1" s="17">
        <v>2.0</v>
      </c>
      <c r="I1" s="17">
        <v>3.0</v>
      </c>
      <c r="J1" s="17">
        <v>4.0</v>
      </c>
      <c r="K1" s="17" t="s">
        <v>70</v>
      </c>
    </row>
    <row r="2" ht="12.75" customHeight="1">
      <c r="B2" s="15" t="s">
        <v>1</v>
      </c>
      <c r="C2" s="16" t="s">
        <v>2</v>
      </c>
      <c r="D2" s="13" t="s">
        <v>3</v>
      </c>
      <c r="E2" s="17" t="s">
        <v>32</v>
      </c>
      <c r="F2" s="17" t="s">
        <v>33</v>
      </c>
      <c r="G2" s="17" t="s">
        <v>34</v>
      </c>
      <c r="H2" s="17" t="s">
        <v>35</v>
      </c>
      <c r="I2" s="17" t="s">
        <v>36</v>
      </c>
      <c r="J2" s="17" t="s">
        <v>37</v>
      </c>
    </row>
    <row r="3" ht="12.75" customHeight="1">
      <c r="B3" s="15" t="s">
        <v>5</v>
      </c>
      <c r="C3" s="15"/>
      <c r="D3" s="13"/>
      <c r="E3" s="17">
        <v>14.0</v>
      </c>
      <c r="F3" s="17">
        <v>10.0</v>
      </c>
      <c r="G3" s="17">
        <v>11.0</v>
      </c>
      <c r="H3" s="17">
        <v>12.0</v>
      </c>
      <c r="I3" s="17">
        <v>15.0</v>
      </c>
      <c r="J3" s="17">
        <v>13.0</v>
      </c>
    </row>
    <row r="4" ht="12.75" customHeight="1">
      <c r="A4" s="35" t="s">
        <v>6</v>
      </c>
      <c r="B4" s="14" t="s">
        <v>7</v>
      </c>
      <c r="C4" s="14"/>
      <c r="D4" s="20" t="str">
        <f t="shared" ref="D4:Q4" si="1">SUM(D5:D20)</f>
        <v>#REF!</v>
      </c>
      <c r="E4" s="20" t="str">
        <f t="shared" si="1"/>
        <v>#REF!</v>
      </c>
      <c r="F4" s="20" t="str">
        <f t="shared" si="1"/>
        <v>#REF!</v>
      </c>
      <c r="G4" s="20" t="str">
        <f t="shared" si="1"/>
        <v>#REF!</v>
      </c>
      <c r="H4" s="20" t="str">
        <f t="shared" si="1"/>
        <v>#REF!</v>
      </c>
      <c r="I4" s="20" t="str">
        <f t="shared" si="1"/>
        <v>#REF!</v>
      </c>
      <c r="J4" s="20" t="str">
        <f t="shared" si="1"/>
        <v>#REF!</v>
      </c>
      <c r="K4" s="20" t="str">
        <f t="shared" si="1"/>
        <v>#REF!</v>
      </c>
      <c r="L4" s="20" t="str">
        <f t="shared" si="1"/>
        <v>#REF!</v>
      </c>
      <c r="M4" s="36" t="str">
        <f t="shared" si="1"/>
        <v>#REF!</v>
      </c>
      <c r="N4" s="36" t="str">
        <f t="shared" si="1"/>
        <v>#REF!</v>
      </c>
      <c r="O4" s="36" t="str">
        <f t="shared" si="1"/>
        <v>#REF!</v>
      </c>
      <c r="P4" s="36" t="str">
        <f t="shared" si="1"/>
        <v>#REF!</v>
      </c>
      <c r="Q4" s="36" t="str">
        <f t="shared" si="1"/>
        <v>#REF!</v>
      </c>
    </row>
    <row r="5" ht="12.75" customHeight="1">
      <c r="A5" s="12">
        <v>1.0</v>
      </c>
      <c r="B5" s="12" t="s">
        <v>8</v>
      </c>
      <c r="C5" s="12"/>
      <c r="D5" s="28" t="str">
        <f t="shared" ref="D5:D18" si="2">SUM(E5:Q5)</f>
        <v>#REF!</v>
      </c>
      <c r="E5" s="37" t="str">
        <f>Inicial!E5+'01'!E5+'02'!E5+'03'!E5+'04'!E5+'05'!E5+'06'!E5+'07'!E5+'08'!E5+'09'!E5+'10'!E5+'11'!E5+'12'!E5</f>
        <v>#REF!</v>
      </c>
      <c r="F5" s="37" t="str">
        <f>Inicial!F5+'01'!F5+'02'!F5+'03'!F5+'04'!F5+'05'!F5+'06'!F5+'07'!F5+'08'!F5+'09'!F5+'10'!F5+'11'!F5+'12'!F5</f>
        <v>#REF!</v>
      </c>
      <c r="G5" s="37" t="str">
        <f>Inicial!G5+'01'!G5+'02'!G5+'03'!G5+'04'!G5+'05'!G5+'06'!G5+'07'!G5+'08'!G5+'09'!G5+'10'!G5+'11'!G5+'12'!G5</f>
        <v>#REF!</v>
      </c>
      <c r="H5" s="37" t="str">
        <f>Inicial!H5+'01'!H5+'02'!H5+'03'!H5+'04'!H5+'05'!H5+'06'!H5+'07'!H5+'08'!H5+'09'!H5+'10'!H5+'11'!H5+'12'!H5</f>
        <v>#REF!</v>
      </c>
      <c r="I5" s="37" t="str">
        <f>Inicial!I5+'01'!I5+'02'!I5+'03'!I5+'04'!I5+'05'!I5+'06'!I5+'07'!I5+'08'!I5+'09'!I5+'10'!I5+'11'!I5+'12'!I5</f>
        <v>#REF!</v>
      </c>
      <c r="J5" s="37" t="str">
        <f>Inicial!J5+'01'!J5+'02'!J5+'03'!J5+'04'!J5+'05'!J5+'06'!J5+'07'!J5+'08'!J5+'09'!J5+'10'!J5+'11'!J5+'12'!J5</f>
        <v>#REF!</v>
      </c>
      <c r="K5" s="37" t="str">
        <f>Inicial!K5+'01'!K5+'02'!K5+'03'!K5+'04'!K5+'05'!K5+'06'!K5+'07'!K5+'08'!K5+'09'!K5+'10'!K5+'11'!K5+'12'!K5</f>
        <v>#REF!</v>
      </c>
      <c r="L5" s="37" t="str">
        <f>Inicial!L5+'01'!L5+'02'!L5+'03'!L5+'04'!L5+'05'!L5+'06'!L5+'07'!L5+'08'!L5+'09'!L5+'10'!L5+'11'!L5+'12'!L5</f>
        <v>#REF!</v>
      </c>
      <c r="M5" s="8" t="str">
        <f>Inicial!M5+'01'!M5+'02'!M5+'03'!M5+'04'!M5+'05'!M5+'06'!M5+'07'!M5+'08'!M5+'09'!M5+'10'!M5+'11'!M5+'12'!M5</f>
        <v>#REF!</v>
      </c>
      <c r="N5" s="8" t="str">
        <f>Inicial!N5+'01'!N5+'02'!N5+'03'!N5+'04'!N5+'05'!N5+'06'!N5+'07'!N5+'08'!N5+'09'!N5+'10'!N5+'11'!N5+'12'!N5</f>
        <v>#REF!</v>
      </c>
      <c r="O5" s="8" t="str">
        <f>Inicial!O5+'01'!O5+'02'!O5+'03'!O5+'04'!O5+'05'!O5+'06'!O5+'07'!O5+'08'!O5+'09'!O5+'10'!O5+'11'!O5+'12'!O5</f>
        <v>#REF!</v>
      </c>
      <c r="P5" s="8" t="str">
        <f>Inicial!P5+'01'!P5+'02'!P5+'03'!P5+'04'!P5+'05'!P5+'06'!P5+'07'!P5+'08'!P5+'09'!P5+'10'!P5+'11'!P5+'12'!P5</f>
        <v>#REF!</v>
      </c>
      <c r="Q5" s="8" t="str">
        <f>Inicial!Q5+'01'!Q5+'02'!Q5+'03'!Q5+'04'!Q5+'05'!Q5+'06'!Q5+'07'!Q5+'08'!Q5+'09'!Q5+'10'!Q5+'11'!Q5+'12'!Q5</f>
        <v>#REF!</v>
      </c>
    </row>
    <row r="6" ht="12.75" customHeight="1">
      <c r="A6" s="12">
        <v>2.0</v>
      </c>
      <c r="B6" s="12" t="s">
        <v>9</v>
      </c>
      <c r="C6" s="12"/>
      <c r="D6" s="28" t="str">
        <f t="shared" si="2"/>
        <v>#REF!</v>
      </c>
      <c r="E6" s="37" t="str">
        <f>Inicial!E6+'01'!E6+'02'!E6+'03'!E6+'04'!E6+'05'!E6+'06'!E6+'07'!E6+'08'!E6+'09'!E6+'10'!E6+'11'!E6+'12'!E6</f>
        <v>#REF!</v>
      </c>
      <c r="F6" s="37" t="str">
        <f>Inicial!F6+'01'!F6+'02'!F6+'03'!F6+'04'!F6+'05'!F6+'06'!F6+'07'!F6+'08'!F6+'09'!F6+'10'!F6+'11'!F6+'12'!F6</f>
        <v>#REF!</v>
      </c>
      <c r="G6" s="37" t="str">
        <f>Inicial!G6+'01'!G6+'02'!G6+'03'!G6+'04'!G6+'05'!G6+'06'!G6+'07'!G6+'08'!G6+'09'!G6+'10'!G6+'11'!G6+'12'!G6</f>
        <v>#REF!</v>
      </c>
      <c r="H6" s="37" t="str">
        <f>Inicial!H6+'01'!H6+'02'!H6+'03'!H6+'04'!H6+'05'!H6+'06'!H6+'07'!H6+'08'!H6+'09'!H6+'10'!H6+'11'!H6+'12'!H6</f>
        <v>#REF!</v>
      </c>
      <c r="I6" s="37" t="str">
        <f>Inicial!I6+'01'!I6+'02'!I6+'03'!I6+'04'!I6+'05'!I6+'06'!I6+'07'!I6+'08'!I6+'09'!I6+'10'!I6+'11'!I6+'12'!I6</f>
        <v>#REF!</v>
      </c>
      <c r="J6" s="37" t="str">
        <f>Inicial!J6+'01'!J6+'02'!J6+'03'!J6+'04'!J6+'05'!J6+'06'!J6+'07'!J6+'08'!J6+'09'!J6+'10'!J6+'11'!J6+'12'!J6</f>
        <v>#REF!</v>
      </c>
      <c r="K6" s="37" t="str">
        <f>Inicial!K6+'01'!K6+'02'!K6+'03'!K6+'04'!K6+'05'!K6+'06'!K6+'07'!K6+'08'!K6+'09'!K6+'10'!K6+'11'!K6+'12'!K6</f>
        <v>#REF!</v>
      </c>
      <c r="L6" s="37" t="str">
        <f>Inicial!L6+'01'!L6+'02'!L6+'03'!L6+'04'!L6+'05'!L6+'06'!L6+'07'!L6+'08'!L6+'09'!L6+'10'!L6+'11'!L6+'12'!L6</f>
        <v>#REF!</v>
      </c>
      <c r="M6" s="8" t="str">
        <f>Inicial!M6+'01'!M6+'02'!M6+'03'!M6+'04'!M6+'05'!M6+'06'!M6+'07'!M6+'08'!M6+'09'!M6+'10'!M6+'11'!M6+'12'!M6</f>
        <v>#REF!</v>
      </c>
      <c r="N6" s="8" t="str">
        <f>Inicial!N6+'01'!N6+'02'!N6+'03'!N6+'04'!N6+'05'!N6+'06'!N6+'07'!N6+'08'!N6+'09'!N6+'10'!N6+'11'!N6+'12'!N6</f>
        <v>#REF!</v>
      </c>
      <c r="O6" s="8" t="str">
        <f>Inicial!O6+'01'!O6+'02'!O6+'03'!O6+'04'!O6+'05'!O6+'06'!O6+'07'!O6+'08'!O6+'09'!O6+'10'!O6+'11'!O6+'12'!O6</f>
        <v>#REF!</v>
      </c>
      <c r="P6" s="8" t="str">
        <f>Inicial!P6+'01'!P6+'02'!P6+'03'!P6+'04'!P6+'05'!P6+'06'!P6+'07'!P6+'08'!P6+'09'!P6+'10'!P6+'11'!P6+'12'!P6</f>
        <v>#REF!</v>
      </c>
      <c r="Q6" s="8" t="str">
        <f>Inicial!Q6+'01'!Q6+'02'!Q6+'03'!Q6+'04'!Q6+'05'!Q6+'06'!Q6+'07'!Q6+'08'!Q6+'09'!Q6+'10'!Q6+'11'!Q6+'12'!Q6</f>
        <v>#REF!</v>
      </c>
    </row>
    <row r="7" ht="12.75" customHeight="1">
      <c r="A7" s="12">
        <v>1.0</v>
      </c>
      <c r="B7" s="12" t="s">
        <v>10</v>
      </c>
      <c r="C7" s="12"/>
      <c r="D7" s="28" t="str">
        <f t="shared" si="2"/>
        <v>#REF!</v>
      </c>
      <c r="E7" s="37" t="str">
        <f>Inicial!E7+'01'!E7+'02'!E7+'03'!E7+'04'!E7+'05'!E7+'06'!E7+'07'!E7+'08'!E7+'09'!E7+'10'!E7+'11'!E7+'12'!E7</f>
        <v>#REF!</v>
      </c>
      <c r="F7" s="37" t="str">
        <f>Inicial!F7+'01'!F7+'02'!F7+'03'!F7+'04'!F7+'05'!F7+'06'!F7+'07'!F7+'08'!F7+'09'!F7+'10'!F7+'11'!F7+'12'!F7</f>
        <v>#REF!</v>
      </c>
      <c r="G7" s="37" t="str">
        <f>Inicial!G7+'01'!G7+'02'!G7+'03'!G7+'04'!G7+'05'!G7+'06'!G7+'07'!G7+'08'!G7+'09'!G7+'10'!G7+'11'!G7+'12'!G7</f>
        <v>#REF!</v>
      </c>
      <c r="H7" s="37" t="str">
        <f>Inicial!H7+'01'!H7+'02'!H7+'03'!H7+'04'!H7+'05'!H7+'06'!H7+'07'!H7+'08'!H7+'09'!H7+'10'!H7+'11'!H7+'12'!H7</f>
        <v>#REF!</v>
      </c>
      <c r="I7" s="37" t="str">
        <f>Inicial!I7+'01'!I7+'02'!I7+'03'!I7+'04'!I7+'05'!I7+'06'!I7+'07'!I7+'08'!I7+'09'!I7+'10'!I7+'11'!I7+'12'!I7</f>
        <v>#REF!</v>
      </c>
      <c r="J7" s="37" t="str">
        <f>Inicial!J7+'01'!J7+'02'!J7+'03'!J7+'04'!J7+'05'!J7+'06'!J7+'07'!J7+'08'!J7+'09'!J7+'10'!J7+'11'!J7+'12'!J7</f>
        <v>#REF!</v>
      </c>
      <c r="K7" s="37" t="str">
        <f>Inicial!K7+'01'!K7+'02'!K7+'03'!K7+'04'!K7+'05'!K7+'06'!K7+'07'!K7+'08'!K7+'09'!K7+'10'!K7+'11'!K7+'12'!K7</f>
        <v>#REF!</v>
      </c>
      <c r="L7" s="37" t="str">
        <f>Inicial!L7+'01'!L7+'02'!L7+'03'!L7+'04'!L7+'05'!L7+'06'!L7+'07'!L7+'08'!L7+'09'!L7+'10'!L7+'11'!L7+'12'!L7</f>
        <v>#REF!</v>
      </c>
      <c r="M7" s="8" t="str">
        <f>Inicial!M7+'01'!M7+'02'!M7+'03'!M7+'04'!M7+'05'!M7+'06'!M7+'07'!M7+'08'!M7+'09'!M7+'10'!M7+'11'!M7+'12'!M7</f>
        <v>#REF!</v>
      </c>
      <c r="N7" s="8" t="str">
        <f>Inicial!N7+'01'!N7+'02'!N7+'03'!N7+'04'!N7+'05'!N7+'06'!N7+'07'!N7+'08'!N7+'09'!N7+'10'!N7+'11'!N7+'12'!N7</f>
        <v>#REF!</v>
      </c>
      <c r="O7" s="8" t="str">
        <f>Inicial!O7+'01'!O7+'02'!O7+'03'!O7+'04'!O7+'05'!O7+'06'!O7+'07'!O7+'08'!O7+'09'!O7+'10'!O7+'11'!O7+'12'!O7</f>
        <v>#REF!</v>
      </c>
      <c r="P7" s="8" t="str">
        <f>Inicial!P7+'01'!P7+'02'!P7+'03'!P7+'04'!P7+'05'!P7+'06'!P7+'07'!P7+'08'!P7+'09'!P7+'10'!P7+'11'!P7+'12'!P7</f>
        <v>#REF!</v>
      </c>
      <c r="Q7" s="8" t="str">
        <f>Inicial!Q7+'01'!Q7+'02'!Q7+'03'!Q7+'04'!Q7+'05'!Q7+'06'!Q7+'07'!Q7+'08'!Q7+'09'!Q7+'10'!Q7+'11'!Q7+'12'!Q7</f>
        <v>#REF!</v>
      </c>
    </row>
    <row r="8" ht="12.75" customHeight="1">
      <c r="A8" s="12">
        <v>1.0</v>
      </c>
      <c r="B8" s="12" t="s">
        <v>11</v>
      </c>
      <c r="C8" s="12"/>
      <c r="D8" s="28" t="str">
        <f t="shared" si="2"/>
        <v>#REF!</v>
      </c>
      <c r="E8" s="37" t="str">
        <f>Inicial!E8+'01'!E8+'02'!E8+'03'!E8+'04'!E8+'05'!E8+'06'!E8+'07'!E8+'08'!E8+'09'!E8+'10'!E8+'11'!E8+'12'!E8</f>
        <v>#REF!</v>
      </c>
      <c r="F8" s="37" t="str">
        <f>Inicial!F8+'01'!F8+'02'!F8+'03'!F8+'04'!F8+'05'!F8+'06'!F8+'07'!F8+'08'!F8+'09'!F8+'10'!F8+'11'!F8+'12'!F8</f>
        <v>#REF!</v>
      </c>
      <c r="G8" s="37" t="str">
        <f>Inicial!G8+'01'!G8+'02'!G8+'03'!G8+'04'!G8+'05'!G8+'06'!G8+'07'!G8+'08'!G8+'09'!G8+'10'!G8+'11'!G8+'12'!G8</f>
        <v>#REF!</v>
      </c>
      <c r="H8" s="37" t="str">
        <f>Inicial!H8+'01'!H8+'02'!H8+'03'!H8+'04'!H8+'05'!H8+'06'!H8+'07'!H8+'08'!H8+'09'!H8+'10'!H8+'11'!H8+'12'!H8</f>
        <v>#REF!</v>
      </c>
      <c r="I8" s="37" t="str">
        <f>Inicial!I8+'01'!I8+'02'!I8+'03'!I8+'04'!I8+'05'!I8+'06'!I8+'07'!I8+'08'!I8+'09'!I8+'10'!I8+'11'!I8+'12'!I8</f>
        <v>#REF!</v>
      </c>
      <c r="J8" s="37" t="str">
        <f>Inicial!J8+'01'!J8+'02'!J8+'03'!J8+'04'!J8+'05'!J8+'06'!J8+'07'!J8+'08'!J8+'09'!J8+'10'!J8+'11'!J8+'12'!J8</f>
        <v>#REF!</v>
      </c>
      <c r="K8" s="37" t="str">
        <f>Inicial!K8+'01'!K8+'02'!K8+'03'!K8+'04'!K8+'05'!K8+'06'!K8+'07'!K8+'08'!K8+'09'!K8+'10'!K8+'11'!K8+'12'!K8</f>
        <v>#REF!</v>
      </c>
      <c r="L8" s="37" t="str">
        <f>Inicial!L8+'01'!L8+'02'!L8+'03'!L8+'04'!L8+'05'!L8+'06'!L8+'07'!L8+'08'!L8+'09'!L8+'10'!L8+'11'!L8+'12'!L8</f>
        <v>#REF!</v>
      </c>
      <c r="M8" s="8" t="str">
        <f>Inicial!M8+'01'!M8+'02'!M8+'03'!M8+'04'!M8+'05'!M8+'06'!M8+'07'!M8+'08'!M8+'09'!M8+'10'!M8+'11'!M8+'12'!M8</f>
        <v>#REF!</v>
      </c>
      <c r="N8" s="8" t="str">
        <f>Inicial!N8+'01'!N8+'02'!N8+'03'!N8+'04'!N8+'05'!N8+'06'!N8+'07'!N8+'08'!N8+'09'!N8+'10'!N8+'11'!N8+'12'!N8</f>
        <v>#REF!</v>
      </c>
      <c r="O8" s="8" t="str">
        <f>Inicial!O8+'01'!O8+'02'!O8+'03'!O8+'04'!O8+'05'!O8+'06'!O8+'07'!O8+'08'!O8+'09'!O8+'10'!O8+'11'!O8+'12'!O8</f>
        <v>#REF!</v>
      </c>
      <c r="P8" s="8" t="str">
        <f>Inicial!P8+'01'!P8+'02'!P8+'03'!P8+'04'!P8+'05'!P8+'06'!P8+'07'!P8+'08'!P8+'09'!P8+'10'!P8+'11'!P8+'12'!P8</f>
        <v>#REF!</v>
      </c>
      <c r="Q8" s="8" t="str">
        <f>Inicial!Q8+'01'!Q8+'02'!Q8+'03'!Q8+'04'!Q8+'05'!Q8+'06'!Q8+'07'!Q8+'08'!Q8+'09'!Q8+'10'!Q8+'11'!Q8+'12'!Q8</f>
        <v>#REF!</v>
      </c>
    </row>
    <row r="9" ht="12.75" customHeight="1">
      <c r="A9" s="12">
        <v>2.0</v>
      </c>
      <c r="B9" s="12" t="s">
        <v>12</v>
      </c>
      <c r="C9" s="12"/>
      <c r="D9" s="28" t="str">
        <f t="shared" si="2"/>
        <v>#REF!</v>
      </c>
      <c r="E9" s="37" t="str">
        <f>Inicial!E9+'01'!E9+'02'!E9+'03'!E9+'04'!E9+'05'!E9+'06'!E9+'07'!E9+'08'!E9+'09'!E9+'10'!E9+'11'!E9+'12'!E9</f>
        <v>#REF!</v>
      </c>
      <c r="F9" s="37" t="str">
        <f>Inicial!F9+'01'!F9+'02'!F9+'03'!F9+'04'!F9+'05'!F9+'06'!F9+'07'!F9+'08'!F9+'09'!F9+'10'!F9+'11'!F9+'12'!F9</f>
        <v>#REF!</v>
      </c>
      <c r="G9" s="37" t="str">
        <f>Inicial!G9+'01'!G9+'02'!G9+'03'!G9+'04'!G9+'05'!G9+'06'!G9+'07'!G9+'08'!G9+'09'!G9+'10'!G9+'11'!G9+'12'!G9</f>
        <v>#REF!</v>
      </c>
      <c r="H9" s="37" t="str">
        <f>Inicial!H9+'01'!H9+'02'!H9+'03'!H9+'04'!H9+'05'!H9+'06'!H9+'07'!H9+'08'!H9+'09'!H9+'10'!H9+'11'!H9+'12'!H9</f>
        <v>#REF!</v>
      </c>
      <c r="I9" s="37" t="str">
        <f>Inicial!I9+'01'!I9+'02'!I9+'03'!I9+'04'!I9+'05'!I9+'06'!I9+'07'!I9+'08'!I9+'09'!I9+'10'!I9+'11'!I9+'12'!I9</f>
        <v>#REF!</v>
      </c>
      <c r="J9" s="37" t="str">
        <f>Inicial!J9+'01'!J9+'02'!J9+'03'!J9+'04'!J9+'05'!J9+'06'!J9+'07'!J9+'08'!J9+'09'!J9+'10'!J9+'11'!J9+'12'!J9</f>
        <v>#REF!</v>
      </c>
      <c r="K9" s="37" t="str">
        <f>Inicial!K9+'01'!K9+'02'!K9+'03'!K9+'04'!K9+'05'!K9+'06'!K9+'07'!K9+'08'!K9+'09'!K9+'10'!K9+'11'!K9+'12'!K9</f>
        <v>#REF!</v>
      </c>
      <c r="L9" s="37" t="str">
        <f>Inicial!L9+'01'!L9+'02'!L9+'03'!L9+'04'!L9+'05'!L9+'06'!L9+'07'!L9+'08'!L9+'09'!L9+'10'!L9+'11'!L9+'12'!L9</f>
        <v>#REF!</v>
      </c>
      <c r="M9" s="8" t="str">
        <f>Inicial!M9+'01'!M9+'02'!M9+'03'!M9+'04'!M9+'05'!M9+'06'!M9+'07'!M9+'08'!M9+'09'!M9+'10'!M9+'11'!M9+'12'!M9</f>
        <v>#REF!</v>
      </c>
      <c r="N9" s="8" t="str">
        <f>Inicial!N9+'01'!N9+'02'!N9+'03'!N9+'04'!N9+'05'!N9+'06'!N9+'07'!N9+'08'!N9+'09'!N9+'10'!N9+'11'!N9+'12'!N9</f>
        <v>#REF!</v>
      </c>
      <c r="O9" s="8" t="str">
        <f>Inicial!O9+'01'!O9+'02'!O9+'03'!O9+'04'!O9+'05'!O9+'06'!O9+'07'!O9+'08'!O9+'09'!O9+'10'!O9+'11'!O9+'12'!O9</f>
        <v>#REF!</v>
      </c>
      <c r="P9" s="8" t="str">
        <f>Inicial!P9+'01'!P9+'02'!P9+'03'!P9+'04'!P9+'05'!P9+'06'!P9+'07'!P9+'08'!P9+'09'!P9+'10'!P9+'11'!P9+'12'!P9</f>
        <v>#REF!</v>
      </c>
      <c r="Q9" s="8" t="str">
        <f>Inicial!Q9+'01'!Q9+'02'!Q9+'03'!Q9+'04'!Q9+'05'!Q9+'06'!Q9+'07'!Q9+'08'!Q9+'09'!Q9+'10'!Q9+'11'!Q9+'12'!Q9</f>
        <v>#REF!</v>
      </c>
    </row>
    <row r="10" ht="12.75" customHeight="1">
      <c r="A10" s="12">
        <v>1.0</v>
      </c>
      <c r="B10" s="12" t="s">
        <v>13</v>
      </c>
      <c r="C10" s="12"/>
      <c r="D10" s="28" t="str">
        <f t="shared" si="2"/>
        <v>#REF!</v>
      </c>
      <c r="E10" s="37" t="str">
        <f>Inicial!E10+'01'!E10+'02'!E10+'03'!E10+'04'!E10+'05'!E10+'06'!E10+'07'!E10+'08'!E10+'09'!E10+'10'!E10+'11'!E10+'12'!E10</f>
        <v>#REF!</v>
      </c>
      <c r="F10" s="37" t="str">
        <f>Inicial!F10+'01'!F10+'02'!F10+'03'!F10+'04'!F10+'05'!F10+'06'!F10+'07'!F10+'08'!F10+'09'!F10+'10'!F10+'11'!F10+'12'!F10</f>
        <v>#REF!</v>
      </c>
      <c r="G10" s="37" t="str">
        <f>Inicial!G10+'01'!G10+'02'!G10+'03'!G10+'04'!G10+'05'!G10+'06'!G10+'07'!G10+'08'!G10+'09'!G10+'10'!G10+'11'!G10+'12'!G10</f>
        <v>#REF!</v>
      </c>
      <c r="H10" s="37" t="str">
        <f>Inicial!H10+'01'!H10+'02'!H10+'03'!H10+'04'!H10+'05'!H10+'06'!H10+'07'!H10+'08'!H10+'09'!H10+'10'!H10+'11'!H10+'12'!H10</f>
        <v>#REF!</v>
      </c>
      <c r="I10" s="37" t="str">
        <f>Inicial!I10+'01'!I10+'02'!I10+'03'!I10+'04'!I10+'05'!I10+'06'!I10+'07'!I10+'08'!I10+'09'!I10+'10'!I10+'11'!I10+'12'!I10</f>
        <v>#REF!</v>
      </c>
      <c r="J10" s="37" t="str">
        <f>Inicial!J10+'01'!J10+'02'!J10+'03'!J10+'04'!J10+'05'!J10+'06'!J10+'07'!J10+'08'!J10+'09'!J10+'10'!J10+'11'!J10+'12'!J10</f>
        <v>#REF!</v>
      </c>
      <c r="K10" s="37" t="str">
        <f>Inicial!K10+'01'!K10+'02'!K10+'03'!K10+'04'!K10+'05'!K10+'06'!K10+'07'!K10+'08'!K10+'09'!K10+'10'!K10+'11'!K10+'12'!K10</f>
        <v>#REF!</v>
      </c>
      <c r="L10" s="37" t="str">
        <f>Inicial!L10+'01'!L10+'02'!L10+'03'!L10+'04'!L10+'05'!L10+'06'!L10+'07'!L10+'08'!L10+'09'!L10+'10'!L10+'11'!L10+'12'!L10</f>
        <v>#REF!</v>
      </c>
      <c r="M10" s="8" t="str">
        <f>Inicial!M10+'01'!M10+'02'!M10+'03'!M10+'04'!M10+'05'!M10+'06'!M10+'07'!M10+'08'!M10+'09'!M10+'10'!M10+'11'!M10+'12'!M10</f>
        <v>#REF!</v>
      </c>
      <c r="N10" s="8" t="str">
        <f>Inicial!N10+'01'!N10+'02'!N10+'03'!N10+'04'!N10+'05'!N10+'06'!N10+'07'!N10+'08'!N10+'09'!N10+'10'!N10+'11'!N10+'12'!N10</f>
        <v>#REF!</v>
      </c>
      <c r="O10" s="8" t="str">
        <f>Inicial!O10+'01'!O10+'02'!O10+'03'!O10+'04'!O10+'05'!O10+'06'!O10+'07'!O10+'08'!O10+'09'!O10+'10'!O10+'11'!O10+'12'!O10</f>
        <v>#REF!</v>
      </c>
      <c r="P10" s="8" t="str">
        <f>Inicial!P10+'01'!P10+'02'!P10+'03'!P10+'04'!P10+'05'!P10+'06'!P10+'07'!P10+'08'!P10+'09'!P10+'10'!P10+'11'!P10+'12'!P10</f>
        <v>#REF!</v>
      </c>
      <c r="Q10" s="8" t="str">
        <f>Inicial!Q10+'01'!Q10+'02'!Q10+'03'!Q10+'04'!Q10+'05'!Q10+'06'!Q10+'07'!Q10+'08'!Q10+'09'!Q10+'10'!Q10+'11'!Q10+'12'!Q10</f>
        <v>#REF!</v>
      </c>
    </row>
    <row r="11" ht="12.75" customHeight="1">
      <c r="A11" s="12">
        <v>2.0</v>
      </c>
      <c r="B11" s="12" t="s">
        <v>14</v>
      </c>
      <c r="C11" s="12"/>
      <c r="D11" s="28" t="str">
        <f t="shared" si="2"/>
        <v>#REF!</v>
      </c>
      <c r="E11" s="37" t="str">
        <f>Inicial!E11+'01'!E11+'02'!E11+'03'!E11+'04'!E11+'05'!E11+'06'!E11+'07'!E11+'08'!E11+'09'!E11+'10'!E11+'11'!E11+'12'!E11</f>
        <v>#REF!</v>
      </c>
      <c r="F11" s="37" t="str">
        <f>Inicial!F11+'01'!F11+'02'!F11+'03'!F11+'04'!F11+'05'!F11+'06'!F11+'07'!F11+'08'!F11+'09'!F11+'10'!F11+'11'!F11+'12'!F11</f>
        <v>#REF!</v>
      </c>
      <c r="G11" s="37" t="str">
        <f>Inicial!G11+'01'!G11+'02'!G11+'03'!G11+'04'!G11+'05'!G11+'06'!G11+'07'!G11+'08'!G11+'09'!G11+'10'!G11+'11'!G11+'12'!G11</f>
        <v>#REF!</v>
      </c>
      <c r="H11" s="37" t="str">
        <f>Inicial!H11+'01'!H11+'02'!H11+'03'!H11+'04'!H11+'05'!H11+'06'!H11+'07'!H11+'08'!H11+'09'!H11+'10'!H11+'11'!H11+'12'!H11</f>
        <v>#REF!</v>
      </c>
      <c r="I11" s="37" t="str">
        <f>Inicial!I11+'01'!I11+'02'!I11+'03'!I11+'04'!I11+'05'!I11+'06'!I11+'07'!I11+'08'!I11+'09'!I11+'10'!I11+'11'!I11+'12'!I11</f>
        <v>#REF!</v>
      </c>
      <c r="J11" s="37" t="str">
        <f>Inicial!J11+'01'!J11+'02'!J11+'03'!J11+'04'!J11+'05'!J11+'06'!J11+'07'!J11+'08'!J11+'09'!J11+'10'!J11+'11'!J11+'12'!J11</f>
        <v>#REF!</v>
      </c>
      <c r="K11" s="37" t="str">
        <f>Inicial!K11+'01'!K11+'02'!K11+'03'!K11+'04'!K11+'05'!K11+'06'!K11+'07'!K11+'08'!K11+'09'!K11+'10'!K11+'11'!K11+'12'!K11</f>
        <v>#REF!</v>
      </c>
      <c r="L11" s="37" t="str">
        <f>Inicial!L11+'01'!L11+'02'!L11+'03'!L11+'04'!L11+'05'!L11+'06'!L11+'07'!L11+'08'!L11+'09'!L11+'10'!L11+'11'!L11+'12'!L11</f>
        <v>#REF!</v>
      </c>
      <c r="M11" s="8" t="str">
        <f>Inicial!M11+'01'!M11+'02'!M11+'03'!M11+'04'!M11+'05'!M11+'06'!M11+'07'!M11+'08'!M11+'09'!M11+'10'!M11+'11'!M11+'12'!M11</f>
        <v>#REF!</v>
      </c>
      <c r="N11" s="8" t="str">
        <f>Inicial!N11+'01'!N11+'02'!N11+'03'!N11+'04'!N11+'05'!N11+'06'!N11+'07'!N11+'08'!N11+'09'!N11+'10'!N11+'11'!N11+'12'!N11</f>
        <v>#REF!</v>
      </c>
      <c r="O11" s="8" t="str">
        <f>Inicial!O11+'01'!O11+'02'!O11+'03'!O11+'04'!O11+'05'!O11+'06'!O11+'07'!O11+'08'!O11+'09'!O11+'10'!O11+'11'!O11+'12'!O11</f>
        <v>#REF!</v>
      </c>
      <c r="P11" s="8" t="str">
        <f>Inicial!P11+'01'!P11+'02'!P11+'03'!P11+'04'!P11+'05'!P11+'06'!P11+'07'!P11+'08'!P11+'09'!P11+'10'!P11+'11'!P11+'12'!P11</f>
        <v>#REF!</v>
      </c>
      <c r="Q11" s="8" t="str">
        <f>Inicial!Q11+'01'!Q11+'02'!Q11+'03'!Q11+'04'!Q11+'05'!Q11+'06'!Q11+'07'!Q11+'08'!Q11+'09'!Q11+'10'!Q11+'11'!Q11+'12'!Q11</f>
        <v>#REF!</v>
      </c>
    </row>
    <row r="12" ht="12.75" customHeight="1">
      <c r="A12" s="12">
        <v>2.0</v>
      </c>
      <c r="B12" s="12" t="s">
        <v>15</v>
      </c>
      <c r="C12" s="12"/>
      <c r="D12" s="28" t="str">
        <f t="shared" si="2"/>
        <v>#REF!</v>
      </c>
      <c r="E12" s="37" t="str">
        <f>Inicial!E12+'01'!E12+'02'!E12+'03'!E12+'04'!E12+'05'!E12+'06'!E12+'07'!E12+'08'!E12+'09'!E12+'10'!E12+'11'!E12+'12'!E12</f>
        <v>#REF!</v>
      </c>
      <c r="F12" s="37" t="str">
        <f>Inicial!F12+'01'!F12+'02'!F12+'03'!F12+'04'!F12+'05'!F12+'06'!F12+'07'!F12+'08'!F12+'09'!F12+'10'!F12+'11'!F12+'12'!F12</f>
        <v>#REF!</v>
      </c>
      <c r="G12" s="37" t="str">
        <f>Inicial!G12+'01'!G12+'02'!G12+'03'!G12+'04'!G12+'05'!G12+'06'!G12+'07'!G12+'08'!G12+'09'!G12+'10'!G12+'11'!G12+'12'!G12</f>
        <v>#REF!</v>
      </c>
      <c r="H12" s="37" t="str">
        <f>Inicial!H12+'01'!H12+'02'!H12+'03'!H12+'04'!H12+'05'!H12+'06'!H12+'07'!H12+'08'!H12+'09'!H12+'10'!H12+'11'!H12+'12'!H12</f>
        <v>#REF!</v>
      </c>
      <c r="I12" s="37" t="str">
        <f>Inicial!I12+'01'!I12+'02'!I12+'03'!I12+'04'!I12+'05'!I12+'06'!I12+'07'!I12+'08'!I12+'09'!I12+'10'!I12+'11'!I12+'12'!I12</f>
        <v>#REF!</v>
      </c>
      <c r="J12" s="37" t="str">
        <f>Inicial!J12+'01'!J12+'02'!J12+'03'!J12+'04'!J12+'05'!J12+'06'!J12+'07'!J12+'08'!J12+'09'!J12+'10'!J12+'11'!J12+'12'!J12</f>
        <v>#REF!</v>
      </c>
      <c r="K12" s="37" t="str">
        <f>Inicial!K12+'01'!K12+'02'!K12+'03'!K12+'04'!K12+'05'!K12+'06'!K12+'07'!K12+'08'!K12+'09'!K12+'10'!K12+'11'!K12+'12'!K12</f>
        <v>#REF!</v>
      </c>
      <c r="L12" s="37" t="str">
        <f>Inicial!L12+'01'!L12+'02'!L12+'03'!L12+'04'!L12+'05'!L12+'06'!L12+'07'!L12+'08'!L12+'09'!L12+'10'!L12+'11'!L12+'12'!L12</f>
        <v>#REF!</v>
      </c>
      <c r="M12" s="8" t="str">
        <f>Inicial!M12+'01'!M12+'02'!M12+'03'!M12+'04'!M12+'05'!M12+'06'!M12+'07'!M12+'08'!M12+'09'!M12+'10'!M12+'11'!M12+'12'!M12</f>
        <v>#REF!</v>
      </c>
      <c r="N12" s="8" t="str">
        <f>Inicial!N12+'01'!N12+'02'!N12+'03'!N12+'04'!N12+'05'!N12+'06'!N12+'07'!N12+'08'!N12+'09'!N12+'10'!N12+'11'!N12+'12'!N12</f>
        <v>#REF!</v>
      </c>
      <c r="O12" s="8" t="str">
        <f>Inicial!O12+'01'!O12+'02'!O12+'03'!O12+'04'!O12+'05'!O12+'06'!O12+'07'!O12+'08'!O12+'09'!O12+'10'!O12+'11'!O12+'12'!O12</f>
        <v>#REF!</v>
      </c>
      <c r="P12" s="8" t="str">
        <f>Inicial!P12+'01'!P12+'02'!P12+'03'!P12+'04'!P12+'05'!P12+'06'!P12+'07'!P12+'08'!P12+'09'!P12+'10'!P12+'11'!P12+'12'!P12</f>
        <v>#REF!</v>
      </c>
      <c r="Q12" s="8" t="str">
        <f>Inicial!Q12+'01'!Q12+'02'!Q12+'03'!Q12+'04'!Q12+'05'!Q12+'06'!Q12+'07'!Q12+'08'!Q12+'09'!Q12+'10'!Q12+'11'!Q12+'12'!Q12</f>
        <v>#REF!</v>
      </c>
    </row>
    <row r="13" ht="12.75" customHeight="1">
      <c r="A13" s="12">
        <v>1.0</v>
      </c>
      <c r="B13" s="12" t="s">
        <v>16</v>
      </c>
      <c r="C13" s="12"/>
      <c r="D13" s="28" t="str">
        <f t="shared" si="2"/>
        <v>#REF!</v>
      </c>
      <c r="E13" s="37" t="str">
        <f>Inicial!E13+'01'!E13+'02'!E13+'03'!E13+'04'!E13+'05'!E13+'06'!E13+'07'!E13+'08'!E13+'09'!E13+'10'!E13+'11'!E13+'12'!E13</f>
        <v>#REF!</v>
      </c>
      <c r="F13" s="37" t="str">
        <f>Inicial!F13+'01'!F13+'02'!F13+'03'!F13+'04'!F13+'05'!F13+'06'!F13+'07'!F13+'08'!F13+'09'!F13+'10'!F13+'11'!F13+'12'!F13</f>
        <v>#REF!</v>
      </c>
      <c r="G13" s="37" t="str">
        <f>Inicial!G13+'01'!G13+'02'!G13+'03'!G13+'04'!G13+'05'!G13+'06'!G13+'07'!G13+'08'!G13+'09'!G13+'10'!G13+'11'!G13+'12'!G13</f>
        <v>#REF!</v>
      </c>
      <c r="H13" s="37" t="str">
        <f>Inicial!H13+'01'!H13+'02'!H13+'03'!H13+'04'!H13+'05'!H13+'06'!H13+'07'!H13+'08'!H13+'09'!H13+'10'!H13+'11'!H13+'12'!H13</f>
        <v>#REF!</v>
      </c>
      <c r="I13" s="37" t="str">
        <f>Inicial!I13+'01'!I13+'02'!I13+'03'!I13+'04'!I13+'05'!I13+'06'!I13+'07'!I13+'08'!I13+'09'!I13+'10'!I13+'11'!I13+'12'!I13</f>
        <v>#REF!</v>
      </c>
      <c r="J13" s="37" t="str">
        <f>Inicial!J13+'01'!J13+'02'!J13+'03'!J13+'04'!J13+'05'!J13+'06'!J13+'07'!J13+'08'!J13+'09'!J13+'10'!J13+'11'!J13+'12'!J13</f>
        <v>#REF!</v>
      </c>
      <c r="K13" s="37" t="str">
        <f>Inicial!K13+'01'!K13+'02'!K13+'03'!K13+'04'!K13+'05'!K13+'06'!K13+'07'!K13+'08'!K13+'09'!K13+'10'!K13+'11'!K13+'12'!K13</f>
        <v>#REF!</v>
      </c>
      <c r="L13" s="37" t="str">
        <f>Inicial!L13+'01'!L13+'02'!L13+'03'!L13+'04'!L13+'05'!L13+'06'!L13+'07'!L13+'08'!L13+'09'!L13+'10'!L13+'11'!L13+'12'!L13</f>
        <v>#REF!</v>
      </c>
      <c r="M13" s="8" t="str">
        <f>Inicial!M13+'01'!M13+'02'!M13+'03'!M13+'04'!M13+'05'!M13+'06'!M13+'07'!M13+'08'!M13+'09'!M13+'10'!M13+'11'!M13+'12'!M13</f>
        <v>#REF!</v>
      </c>
      <c r="N13" s="8" t="str">
        <f>Inicial!N13+'01'!N13+'02'!N13+'03'!N13+'04'!N13+'05'!N13+'06'!N13+'07'!N13+'08'!N13+'09'!N13+'10'!N13+'11'!N13+'12'!N13</f>
        <v>#REF!</v>
      </c>
      <c r="O13" s="8" t="str">
        <f>Inicial!O13+'01'!O13+'02'!O13+'03'!O13+'04'!O13+'05'!O13+'06'!O13+'07'!O13+'08'!O13+'09'!O13+'10'!O13+'11'!O13+'12'!O13</f>
        <v>#REF!</v>
      </c>
      <c r="P13" s="8" t="str">
        <f>Inicial!P13+'01'!P13+'02'!P13+'03'!P13+'04'!P13+'05'!P13+'06'!P13+'07'!P13+'08'!P13+'09'!P13+'10'!P13+'11'!P13+'12'!P13</f>
        <v>#REF!</v>
      </c>
      <c r="Q13" s="8" t="str">
        <f>Inicial!Q13+'01'!Q13+'02'!Q13+'03'!Q13+'04'!Q13+'05'!Q13+'06'!Q13+'07'!Q13+'08'!Q13+'09'!Q13+'10'!Q13+'11'!Q13+'12'!Q13</f>
        <v>#REF!</v>
      </c>
    </row>
    <row r="14" ht="12.75" customHeight="1">
      <c r="A14" s="12">
        <v>2.0</v>
      </c>
      <c r="B14" s="12" t="s">
        <v>17</v>
      </c>
      <c r="C14" s="12"/>
      <c r="D14" s="28" t="str">
        <f t="shared" si="2"/>
        <v>#REF!</v>
      </c>
      <c r="E14" s="37" t="str">
        <f>Inicial!E14+'01'!E14+'02'!E14+'03'!E14+'04'!E14+'05'!E14+'06'!E14+'07'!E14+'08'!E14+'09'!E14+'10'!E14+'11'!E14+'12'!E14</f>
        <v>#REF!</v>
      </c>
      <c r="F14" s="37" t="str">
        <f>Inicial!F14+'01'!F14+'02'!F14+'03'!F14+'04'!F14+'05'!F14+'06'!F14+'07'!F14+'08'!F14+'09'!F14+'10'!F14+'11'!F14+'12'!F14</f>
        <v>#REF!</v>
      </c>
      <c r="G14" s="37" t="str">
        <f>Inicial!G14+'01'!G14+'02'!G14+'03'!G14+'04'!G14+'05'!G14+'06'!G14+'07'!G14+'08'!G14+'09'!G14+'10'!G14+'11'!G14+'12'!G14</f>
        <v>#REF!</v>
      </c>
      <c r="H14" s="37" t="str">
        <f>Inicial!H14+'01'!H14+'02'!H14+'03'!H14+'04'!H14+'05'!H14+'06'!H14+'07'!H14+'08'!H14+'09'!H14+'10'!H14+'11'!H14+'12'!H14</f>
        <v>#REF!</v>
      </c>
      <c r="I14" s="37" t="str">
        <f>Inicial!I14+'01'!I14+'02'!I14+'03'!I14+'04'!I14+'05'!I14+'06'!I14+'07'!I14+'08'!I14+'09'!I14+'10'!I14+'11'!I14+'12'!I14</f>
        <v>#REF!</v>
      </c>
      <c r="J14" s="37" t="str">
        <f>Inicial!J14+'01'!J14+'02'!J14+'03'!J14+'04'!J14+'05'!J14+'06'!J14+'07'!J14+'08'!J14+'09'!J14+'10'!J14+'11'!J14+'12'!J14</f>
        <v>#REF!</v>
      </c>
      <c r="K14" s="37" t="str">
        <f>Inicial!K14+'01'!K14+'02'!K14+'03'!K14+'04'!K14+'05'!K14+'06'!K14+'07'!K14+'08'!K14+'09'!K14+'10'!K14+'11'!K14+'12'!K14</f>
        <v>#REF!</v>
      </c>
      <c r="L14" s="37" t="str">
        <f>Inicial!L14+'01'!L14+'02'!L14+'03'!L14+'04'!L14+'05'!L14+'06'!L14+'07'!L14+'08'!L14+'09'!L14+'10'!L14+'11'!L14+'12'!L14</f>
        <v>#REF!</v>
      </c>
      <c r="M14" s="8" t="str">
        <f>Inicial!M14+'01'!M14+'02'!M14+'03'!M14+'04'!M14+'05'!M14+'06'!M14+'07'!M14+'08'!M14+'09'!M14+'10'!M14+'11'!M14+'12'!M14</f>
        <v>#REF!</v>
      </c>
      <c r="N14" s="8" t="str">
        <f>Inicial!N14+'01'!N14+'02'!N14+'03'!N14+'04'!N14+'05'!N14+'06'!N14+'07'!N14+'08'!N14+'09'!N14+'10'!N14+'11'!N14+'12'!N14</f>
        <v>#REF!</v>
      </c>
      <c r="O14" s="8" t="str">
        <f>Inicial!O14+'01'!O14+'02'!O14+'03'!O14+'04'!O14+'05'!O14+'06'!O14+'07'!O14+'08'!O14+'09'!O14+'10'!O14+'11'!O14+'12'!O14</f>
        <v>#REF!</v>
      </c>
      <c r="P14" s="8" t="str">
        <f>Inicial!P14+'01'!P14+'02'!P14+'03'!P14+'04'!P14+'05'!P14+'06'!P14+'07'!P14+'08'!P14+'09'!P14+'10'!P14+'11'!P14+'12'!P14</f>
        <v>#REF!</v>
      </c>
      <c r="Q14" s="8" t="str">
        <f>Inicial!Q14+'01'!Q14+'02'!Q14+'03'!Q14+'04'!Q14+'05'!Q14+'06'!Q14+'07'!Q14+'08'!Q14+'09'!Q14+'10'!Q14+'11'!Q14+'12'!Q14</f>
        <v>#REF!</v>
      </c>
    </row>
    <row r="15" ht="12.75" customHeight="1">
      <c r="A15" s="12">
        <v>1.0</v>
      </c>
      <c r="B15" s="12" t="s">
        <v>18</v>
      </c>
      <c r="C15" s="12"/>
      <c r="D15" s="28" t="str">
        <f t="shared" si="2"/>
        <v>#REF!</v>
      </c>
      <c r="E15" s="37" t="str">
        <f>Inicial!E15+'01'!E15+'02'!E15+'03'!E15+'04'!E15+'05'!E15+'06'!E15+'07'!E15+'08'!E15+'09'!E15+'10'!E15+'11'!E15+'12'!E15</f>
        <v>#REF!</v>
      </c>
      <c r="F15" s="37" t="str">
        <f>Inicial!F15+'01'!F15+'02'!F15+'03'!F15+'04'!F15+'05'!F15+'06'!F15+'07'!F15+'08'!F15+'09'!F15+'10'!F15+'11'!F15+'12'!F15</f>
        <v>#REF!</v>
      </c>
      <c r="G15" s="37" t="str">
        <f>Inicial!G15+'01'!G15+'02'!G15+'03'!G15+'04'!G15+'05'!G15+'06'!G15+'07'!G15+'08'!G15+'09'!G15+'10'!G15+'11'!G15+'12'!G15</f>
        <v>#REF!</v>
      </c>
      <c r="H15" s="37" t="str">
        <f>Inicial!H15+'01'!H15+'02'!H15+'03'!H15+'04'!H15+'05'!H15+'06'!H15+'07'!H15+'08'!H15+'09'!H15+'10'!H15+'11'!H15+'12'!H15</f>
        <v>#REF!</v>
      </c>
      <c r="I15" s="37" t="str">
        <f>Inicial!I15+'01'!I15+'02'!I15+'03'!I15+'04'!I15+'05'!I15+'06'!I15+'07'!I15+'08'!I15+'09'!I15+'10'!I15+'11'!I15+'12'!I15</f>
        <v>#REF!</v>
      </c>
      <c r="J15" s="37" t="str">
        <f>Inicial!J15+'01'!J15+'02'!J15+'03'!J15+'04'!J15+'05'!J15+'06'!J15+'07'!J15+'08'!J15+'09'!J15+'10'!J15+'11'!J15+'12'!J15</f>
        <v>#REF!</v>
      </c>
      <c r="K15" s="37" t="str">
        <f>Inicial!K15+'01'!K15+'02'!K15+'03'!K15+'04'!K15+'05'!K15+'06'!K15+'07'!K15+'08'!K15+'09'!K15+'10'!K15+'11'!K15+'12'!K15</f>
        <v>#REF!</v>
      </c>
      <c r="L15" s="37" t="str">
        <f>Inicial!L15+'01'!L15+'02'!L15+'03'!L15+'04'!L15+'05'!L15+'06'!L15+'07'!L15+'08'!L15+'09'!L15+'10'!L15+'11'!L15+'12'!L15</f>
        <v>#REF!</v>
      </c>
      <c r="M15" s="8" t="str">
        <f>Inicial!M15+'01'!M15+'02'!M15+'03'!M15+'04'!M15+'05'!M15+'06'!M15+'07'!M15+'08'!M15+'09'!M15+'10'!M15+'11'!M15+'12'!M15</f>
        <v>#REF!</v>
      </c>
      <c r="N15" s="8" t="str">
        <f>Inicial!N15+'01'!N15+'02'!N15+'03'!N15+'04'!N15+'05'!N15+'06'!N15+'07'!N15+'08'!N15+'09'!N15+'10'!N15+'11'!N15+'12'!N15</f>
        <v>#REF!</v>
      </c>
      <c r="O15" s="8" t="str">
        <f>Inicial!O15+'01'!O15+'02'!O15+'03'!O15+'04'!O15+'05'!O15+'06'!O15+'07'!O15+'08'!O15+'09'!O15+'10'!O15+'11'!O15+'12'!O15</f>
        <v>#REF!</v>
      </c>
      <c r="P15" s="8" t="str">
        <f>Inicial!P15+'01'!P15+'02'!P15+'03'!P15+'04'!P15+'05'!P15+'06'!P15+'07'!P15+'08'!P15+'09'!P15+'10'!P15+'11'!P15+'12'!P15</f>
        <v>#REF!</v>
      </c>
      <c r="Q15" s="8" t="str">
        <f>Inicial!Q15+'01'!Q15+'02'!Q15+'03'!Q15+'04'!Q15+'05'!Q15+'06'!Q15+'07'!Q15+'08'!Q15+'09'!Q15+'10'!Q15+'11'!Q15+'12'!Q15</f>
        <v>#REF!</v>
      </c>
    </row>
    <row r="16" ht="12.75" customHeight="1">
      <c r="A16" s="12"/>
      <c r="B16" s="12"/>
      <c r="C16" s="12"/>
      <c r="D16" s="28" t="str">
        <f t="shared" si="2"/>
        <v>#REF!</v>
      </c>
      <c r="E16" s="37" t="str">
        <f>Inicial!E16+'01'!E16+'02'!E16+'03'!E16+'04'!E16+'05'!E16+'06'!E16+'07'!E16+'08'!E16+'09'!E16+'10'!E16+'11'!E16+'12'!E16</f>
        <v>#REF!</v>
      </c>
      <c r="F16" s="37" t="str">
        <f>Inicial!F16+'01'!F16+'02'!F16+'03'!F16+'04'!F16+'05'!F16+'06'!F16+'07'!F16+'08'!F16+'09'!F16+'10'!F16+'11'!F16+'12'!F16</f>
        <v>#REF!</v>
      </c>
      <c r="G16" s="37" t="str">
        <f>Inicial!G16+'01'!G16+'02'!G16+'03'!G16+'04'!G16+'05'!G16+'06'!G16+'07'!G16+'08'!G16+'09'!G16+'10'!G16+'11'!G16+'12'!G16</f>
        <v>#REF!</v>
      </c>
      <c r="H16" s="37" t="str">
        <f>Inicial!H16+'01'!H16+'02'!H16+'03'!H16+'04'!H16+'05'!H16+'06'!H16+'07'!H16+'08'!H16+'09'!H16+'10'!H16+'11'!H16+'12'!H16</f>
        <v>#REF!</v>
      </c>
      <c r="I16" s="37" t="str">
        <f>Inicial!I16+'01'!I16+'02'!I16+'03'!I16+'04'!I16+'05'!I16+'06'!I16+'07'!I16+'08'!I16+'09'!I16+'10'!I16+'11'!I16+'12'!I16</f>
        <v>#REF!</v>
      </c>
      <c r="J16" s="37" t="str">
        <f>Inicial!J16+'01'!J16+'02'!J16+'03'!J16+'04'!J16+'05'!J16+'06'!J16+'07'!J16+'08'!J16+'09'!J16+'10'!J16+'11'!J16+'12'!J16</f>
        <v>#REF!</v>
      </c>
      <c r="K16" s="37" t="str">
        <f>Inicial!K16+'01'!K16+'02'!K16+'03'!K16+'04'!K16+'05'!K16+'06'!K16+'07'!K16+'08'!K16+'09'!K16+'10'!K16+'11'!K16+'12'!K16</f>
        <v>#REF!</v>
      </c>
      <c r="L16" s="37" t="str">
        <f>Inicial!L16+'01'!L16+'02'!L16+'03'!L16+'04'!L16+'05'!L16+'06'!L16+'07'!L16+'08'!L16+'09'!L16+'10'!L16+'11'!L16+'12'!L16</f>
        <v>#REF!</v>
      </c>
      <c r="M16" s="8" t="str">
        <f>Inicial!M16+'01'!M16+'02'!M16+'03'!M16+'04'!M16+'05'!M16+'06'!M16+'07'!M16+'08'!M16+'09'!M16+'10'!M16+'11'!M16+'12'!M16</f>
        <v>#REF!</v>
      </c>
      <c r="N16" s="8" t="str">
        <f>Inicial!N16+'01'!N16+'02'!N16+'03'!N16+'04'!N16+'05'!N16+'06'!N16+'07'!N16+'08'!N16+'09'!N16+'10'!N16+'11'!N16+'12'!N16</f>
        <v>#REF!</v>
      </c>
      <c r="O16" s="8" t="str">
        <f>Inicial!O16+'01'!O16+'02'!O16+'03'!O16+'04'!O16+'05'!O16+'06'!O16+'07'!O16+'08'!O16+'09'!O16+'10'!O16+'11'!O16+'12'!O16</f>
        <v>#REF!</v>
      </c>
      <c r="P16" s="8" t="str">
        <f>Inicial!P16+'01'!P16+'02'!P16+'03'!P16+'04'!P16+'05'!P16+'06'!P16+'07'!P16+'08'!P16+'09'!P16+'10'!P16+'11'!P16+'12'!P16</f>
        <v>#REF!</v>
      </c>
      <c r="Q16" s="8" t="str">
        <f>Inicial!Q16+'01'!Q16+'02'!Q16+'03'!Q16+'04'!Q16+'05'!Q16+'06'!Q16+'07'!Q16+'08'!Q16+'09'!Q16+'10'!Q16+'11'!Q16+'12'!Q16</f>
        <v>#REF!</v>
      </c>
    </row>
    <row r="17" ht="12.75" customHeight="1">
      <c r="D17" s="28" t="str">
        <f t="shared" si="2"/>
        <v>#REF!</v>
      </c>
      <c r="E17" s="37" t="str">
        <f>Inicial!E17+'01'!E17+'02'!E17+'03'!E17+'04'!E17+'05'!E17+'06'!E17+'07'!E17+'08'!E17+'09'!E17+'10'!E17+'11'!E17+'12'!E17</f>
        <v>#REF!</v>
      </c>
      <c r="F17" s="37" t="str">
        <f>Inicial!F17+'01'!F17+'02'!F17+'03'!F17+'04'!F17+'05'!F17+'06'!F17+'07'!F17+'08'!F17+'09'!F17+'10'!F17+'11'!F17+'12'!F17</f>
        <v>#REF!</v>
      </c>
      <c r="G17" s="37" t="str">
        <f>Inicial!G17+'01'!G17+'02'!G17+'03'!G17+'04'!G17+'05'!G17+'06'!G17+'07'!G17+'08'!G17+'09'!G17+'10'!G17+'11'!G17+'12'!G17</f>
        <v>#REF!</v>
      </c>
      <c r="H17" s="37" t="str">
        <f>Inicial!H17+'01'!H17+'02'!H17+'03'!H17+'04'!H17+'05'!H17+'06'!H17+'07'!H17+'08'!H17+'09'!H17+'10'!H17+'11'!H17+'12'!H17</f>
        <v>#REF!</v>
      </c>
      <c r="I17" s="37" t="str">
        <f>Inicial!I17+'01'!I17+'02'!I17+'03'!I17+'04'!I17+'05'!I17+'06'!I17+'07'!I17+'08'!I17+'09'!I17+'10'!I17+'11'!I17+'12'!I17</f>
        <v>#REF!</v>
      </c>
      <c r="J17" s="37" t="str">
        <f>Inicial!J17+'01'!J17+'02'!J17+'03'!J17+'04'!J17+'05'!J17+'06'!J17+'07'!J17+'08'!J17+'09'!J17+'10'!J17+'11'!J17+'12'!J17</f>
        <v>#REF!</v>
      </c>
      <c r="K17" s="37" t="str">
        <f>Inicial!K17+'01'!K17+'02'!K17+'03'!K17+'04'!K17+'05'!K17+'06'!K17+'07'!K17+'08'!K17+'09'!K17+'10'!K17+'11'!K17+'12'!K17</f>
        <v>#REF!</v>
      </c>
      <c r="L17" s="37" t="str">
        <f>Inicial!L17+'01'!L17+'02'!L17+'03'!L17+'04'!L17+'05'!L17+'06'!L17+'07'!L17+'08'!L17+'09'!L17+'10'!L17+'11'!L17+'12'!L17</f>
        <v>#REF!</v>
      </c>
      <c r="M17" s="8" t="str">
        <f>Inicial!M17+'01'!M17+'02'!M17+'03'!M17+'04'!M17+'05'!M17+'06'!M17+'07'!M17+'08'!M17+'09'!M17+'10'!M17+'11'!M17+'12'!M17</f>
        <v>#REF!</v>
      </c>
      <c r="N17" s="8" t="str">
        <f>Inicial!N17+'01'!N17+'02'!N17+'03'!N17+'04'!N17+'05'!N17+'06'!N17+'07'!N17+'08'!N17+'09'!N17+'10'!N17+'11'!N17+'12'!N17</f>
        <v>#REF!</v>
      </c>
      <c r="O17" s="8" t="str">
        <f>Inicial!O17+'01'!O17+'02'!O17+'03'!O17+'04'!O17+'05'!O17+'06'!O17+'07'!O17+'08'!O17+'09'!O17+'10'!O17+'11'!O17+'12'!O17</f>
        <v>#REF!</v>
      </c>
      <c r="P17" s="8" t="str">
        <f>Inicial!P17+'01'!P17+'02'!P17+'03'!P17+'04'!P17+'05'!P17+'06'!P17+'07'!P17+'08'!P17+'09'!P17+'10'!P17+'11'!P17+'12'!P17</f>
        <v>#REF!</v>
      </c>
      <c r="Q17" s="8" t="str">
        <f>Inicial!Q17+'01'!Q17+'02'!Q17+'03'!Q17+'04'!Q17+'05'!Q17+'06'!Q17+'07'!Q17+'08'!Q17+'09'!Q17+'10'!Q17+'11'!Q17+'12'!Q17</f>
        <v>#REF!</v>
      </c>
    </row>
    <row r="18" ht="12.75" customHeight="1">
      <c r="D18" s="28" t="str">
        <f t="shared" si="2"/>
        <v>#REF!</v>
      </c>
      <c r="E18" s="37" t="str">
        <f>Inicial!E18+'01'!E18+'02'!E18+'03'!E18+'04'!E18+'05'!E18+'06'!E18+'07'!E18+'08'!E18+'09'!E18+'10'!E18+'11'!E18+'12'!E18</f>
        <v>#REF!</v>
      </c>
      <c r="F18" s="37" t="str">
        <f>Inicial!F18+'01'!F18+'02'!F18+'03'!F18+'04'!F18+'05'!F18+'06'!F18+'07'!F18+'08'!F18+'09'!F18+'10'!F18+'11'!F18+'12'!F18</f>
        <v>#REF!</v>
      </c>
      <c r="G18" s="37" t="str">
        <f>Inicial!G18+'01'!G18+'02'!G18+'03'!G18+'04'!G18+'05'!G18+'06'!G18+'07'!G18+'08'!G18+'09'!G18+'10'!G18+'11'!G18+'12'!G18</f>
        <v>#REF!</v>
      </c>
      <c r="H18" s="37" t="str">
        <f>Inicial!H18+'01'!H18+'02'!H18+'03'!H18+'04'!H18+'05'!H18+'06'!H18+'07'!H18+'08'!H18+'09'!H18+'10'!H18+'11'!H18+'12'!H18</f>
        <v>#REF!</v>
      </c>
      <c r="I18" s="37" t="str">
        <f>Inicial!I18+'01'!I18+'02'!I18+'03'!I18+'04'!I18+'05'!I18+'06'!I18+'07'!I18+'08'!I18+'09'!I18+'10'!I18+'11'!I18+'12'!I18</f>
        <v>#REF!</v>
      </c>
      <c r="J18" s="37" t="str">
        <f>Inicial!J18+'01'!J18+'02'!J18+'03'!J18+'04'!J18+'05'!J18+'06'!J18+'07'!J18+'08'!J18+'09'!J18+'10'!J18+'11'!J18+'12'!J18</f>
        <v>#REF!</v>
      </c>
      <c r="K18" s="37" t="str">
        <f>Inicial!K18+'01'!K18+'02'!K18+'03'!K18+'04'!K18+'05'!K18+'06'!K18+'07'!K18+'08'!K18+'09'!K18+'10'!K18+'11'!K18+'12'!K18</f>
        <v>#REF!</v>
      </c>
      <c r="L18" s="37" t="str">
        <f>Inicial!L18+'01'!L18+'02'!L18+'03'!L18+'04'!L18+'05'!L18+'06'!L18+'07'!L18+'08'!L18+'09'!L18+'10'!L18+'11'!L18+'12'!L18</f>
        <v>#REF!</v>
      </c>
      <c r="M18" s="8" t="str">
        <f>Inicial!M18+'01'!M18+'02'!M18+'03'!M18+'04'!M18+'05'!M18+'06'!M18+'07'!M18+'08'!M18+'09'!M18+'10'!M18+'11'!M18+'12'!M18</f>
        <v>#REF!</v>
      </c>
      <c r="N18" s="8" t="str">
        <f>Inicial!N18+'01'!N18+'02'!N18+'03'!N18+'04'!N18+'05'!N18+'06'!N18+'07'!N18+'08'!N18+'09'!N18+'10'!N18+'11'!N18+'12'!N18</f>
        <v>#REF!</v>
      </c>
      <c r="O18" s="8" t="str">
        <f>Inicial!O18+'01'!O18+'02'!O18+'03'!O18+'04'!O18+'05'!O18+'06'!O18+'07'!O18+'08'!O18+'09'!O18+'10'!O18+'11'!O18+'12'!O18</f>
        <v>#REF!</v>
      </c>
      <c r="P18" s="8" t="str">
        <f>Inicial!P18+'01'!P18+'02'!P18+'03'!P18+'04'!P18+'05'!P18+'06'!P18+'07'!P18+'08'!P18+'09'!P18+'10'!P18+'11'!P18+'12'!P18</f>
        <v>#REF!</v>
      </c>
      <c r="Q18" s="8" t="str">
        <f>Inicial!Q18+'01'!Q18+'02'!Q18+'03'!Q18+'04'!Q18+'05'!Q18+'06'!Q18+'07'!Q18+'08'!Q18+'09'!Q18+'10'!Q18+'11'!Q18+'12'!Q18</f>
        <v>#REF!</v>
      </c>
    </row>
    <row r="19" ht="12.75" customHeight="1">
      <c r="B19" s="14" t="s">
        <v>21</v>
      </c>
      <c r="D19" s="38"/>
      <c r="E19" s="37"/>
      <c r="F19" s="37"/>
      <c r="G19" s="37"/>
      <c r="H19" s="37"/>
      <c r="I19" s="37"/>
      <c r="J19" s="37"/>
      <c r="K19" s="37"/>
      <c r="L19" s="37"/>
      <c r="M19" s="8"/>
      <c r="N19" s="8"/>
      <c r="O19" s="8"/>
      <c r="P19" s="8"/>
      <c r="Q19" s="8"/>
    </row>
    <row r="20" ht="12.75" customHeight="1">
      <c r="B20" s="12" t="s">
        <v>22</v>
      </c>
      <c r="D20" s="28" t="str">
        <f>SUM(E20:Q20)</f>
        <v>#REF!</v>
      </c>
      <c r="E20" s="37" t="str">
        <f>Inicial!E20+'01'!E20+'02'!E20+'03'!E20+'04'!E20+'05'!E20+'06'!E20+'07'!E20+'08'!E20+'09'!E20+'10'!E20+'11'!E20+'12'!E20</f>
        <v>#REF!</v>
      </c>
      <c r="F20" s="37" t="str">
        <f>Inicial!F20+'01'!F20+'02'!F20+'03'!F20+'04'!F20+'05'!F20+'06'!F20+'07'!F20+'08'!F20+'09'!F20+'10'!F20+'11'!F20+'12'!F20</f>
        <v>#REF!</v>
      </c>
      <c r="G20" s="37" t="str">
        <f>Inicial!G20+'01'!G20+'02'!G20+'03'!G20+'04'!G20+'05'!G20+'06'!G20+'07'!G20+'08'!G20+'09'!G20+'10'!G20+'11'!G20+'12'!G20</f>
        <v>#REF!</v>
      </c>
      <c r="H20" s="37" t="str">
        <f>Inicial!H20+'01'!H20+'02'!H20+'03'!H20+'04'!H20+'05'!H20+'06'!H20+'07'!H20+'08'!H20+'09'!H20+'10'!H20+'11'!H20+'12'!H20</f>
        <v>#REF!</v>
      </c>
      <c r="I20" s="37" t="str">
        <f>Inicial!I20+'01'!I20+'02'!I20+'03'!I20+'04'!I20+'05'!I20+'06'!I20+'07'!I20+'08'!I20+'09'!I20+'10'!I20+'11'!I20+'12'!I20</f>
        <v>#REF!</v>
      </c>
      <c r="J20" s="37" t="str">
        <f>Inicial!J20+'01'!J20+'02'!J20+'03'!J20+'04'!J20+'05'!J20+'06'!J20+'07'!J20+'08'!J20+'09'!J20+'10'!J20+'11'!J20+'12'!J20</f>
        <v>#REF!</v>
      </c>
      <c r="K20" s="37" t="str">
        <f>Inicial!K20+'01'!K20+'02'!K20+'03'!K20+'04'!K20+'05'!K20+'06'!K20+'07'!K20+'08'!K20+'09'!K20+'10'!K20+'11'!K20+'12'!K20</f>
        <v>#REF!</v>
      </c>
      <c r="L20" s="37" t="str">
        <f>Inicial!L20+'01'!L20+'02'!L20+'03'!L20+'04'!L20+'05'!L20+'06'!L20+'07'!L20+'08'!L20+'09'!L20+'10'!L20+'11'!L20+'12'!L20</f>
        <v>#REF!</v>
      </c>
      <c r="M20" s="8" t="str">
        <f>Inicial!M20+'01'!M20+'02'!M20+'03'!M20+'04'!M20+'05'!M20+'06'!M20+'07'!M20+'08'!M20+'09'!M20+'10'!M20+'11'!M20+'12'!M20</f>
        <v>#REF!</v>
      </c>
      <c r="N20" s="8" t="str">
        <f>Inicial!N20+'01'!N20+'02'!N20+'03'!N20+'04'!N20+'05'!N20+'06'!N20+'07'!N20+'08'!N20+'09'!N20+'10'!N20+'11'!N20+'12'!N20</f>
        <v>#REF!</v>
      </c>
      <c r="O20" s="8" t="str">
        <f>Inicial!O20+'01'!O20+'02'!O20+'03'!O20+'04'!O20+'05'!O20+'06'!O20+'07'!O20+'08'!O20+'09'!O20+'10'!O20+'11'!O20+'12'!O20</f>
        <v>#REF!</v>
      </c>
      <c r="P20" s="8" t="str">
        <f>Inicial!P20+'01'!P20+'02'!P20+'03'!P20+'04'!P20+'05'!P20+'06'!P20+'07'!P20+'08'!P20+'09'!P20+'10'!P20+'11'!P20+'12'!P20</f>
        <v>#REF!</v>
      </c>
      <c r="Q20" s="8" t="str">
        <f>Inicial!Q20+'01'!Q20+'02'!Q20+'03'!Q20+'04'!Q20+'05'!Q20+'06'!Q20+'07'!Q20+'08'!Q20+'09'!Q20+'10'!Q20+'11'!Q20+'12'!Q20</f>
        <v>#REF!</v>
      </c>
    </row>
    <row r="21" ht="12.75" customHeight="1">
      <c r="D21" s="38"/>
      <c r="E21" s="37"/>
      <c r="F21" s="37"/>
      <c r="G21" s="37"/>
      <c r="H21" s="37"/>
      <c r="I21" s="37"/>
      <c r="J21" s="37"/>
      <c r="K21" s="37"/>
      <c r="L21" s="37"/>
    </row>
    <row r="22" ht="12.75" customHeight="1">
      <c r="A22" s="14"/>
      <c r="B22" s="14" t="s">
        <v>23</v>
      </c>
      <c r="C22" s="14"/>
      <c r="D22" s="28" t="str">
        <f t="shared" ref="D22:D31" si="4">SUM(E22:Q22)</f>
        <v>#REF!</v>
      </c>
      <c r="E22" s="20" t="str">
        <f t="shared" ref="E22:Q22" si="3">SUM(E23:E26)</f>
        <v>#REF!</v>
      </c>
      <c r="F22" s="20" t="str">
        <f t="shared" si="3"/>
        <v>#REF!</v>
      </c>
      <c r="G22" s="20" t="str">
        <f t="shared" si="3"/>
        <v>#REF!</v>
      </c>
      <c r="H22" s="20" t="str">
        <f t="shared" si="3"/>
        <v>#REF!</v>
      </c>
      <c r="I22" s="20" t="str">
        <f t="shared" si="3"/>
        <v>#REF!</v>
      </c>
      <c r="J22" s="20" t="str">
        <f t="shared" si="3"/>
        <v>#REF!</v>
      </c>
      <c r="K22" s="20" t="str">
        <f t="shared" si="3"/>
        <v>#REF!</v>
      </c>
      <c r="L22" s="20" t="str">
        <f t="shared" si="3"/>
        <v>#REF!</v>
      </c>
      <c r="M22" s="34" t="str">
        <f t="shared" si="3"/>
        <v>#REF!</v>
      </c>
      <c r="N22" s="34" t="str">
        <f t="shared" si="3"/>
        <v>#REF!</v>
      </c>
      <c r="O22" s="34" t="str">
        <f t="shared" si="3"/>
        <v>#REF!</v>
      </c>
      <c r="P22" s="34" t="str">
        <f t="shared" si="3"/>
        <v>#REF!</v>
      </c>
      <c r="Q22" s="34" t="str">
        <f t="shared" si="3"/>
        <v>#REF!</v>
      </c>
    </row>
    <row r="23" ht="12.75" customHeight="1">
      <c r="A23" s="12"/>
      <c r="B23" s="12" t="s">
        <v>24</v>
      </c>
      <c r="C23" s="12"/>
      <c r="D23" s="28" t="str">
        <f t="shared" si="4"/>
        <v>#REF!</v>
      </c>
      <c r="E23" s="37" t="str">
        <f>Inicial!E23+'01'!E23+'02'!E23+'03'!E23+'04'!E23+'05'!E23+'06'!E23+'07'!E23+'08'!E23+'09'!E23+'10'!E23+'11'!E23+'12'!E23</f>
        <v>#REF!</v>
      </c>
      <c r="F23" s="37" t="str">
        <f>Inicial!F23+'01'!F23+'02'!F23+'03'!F23+'04'!F23+'05'!F23+'06'!F23+'07'!F23+'08'!F23+'09'!F23+'10'!F23+'11'!F23+'12'!F23</f>
        <v>#REF!</v>
      </c>
      <c r="G23" s="37" t="str">
        <f>Inicial!G23+'01'!G23+'02'!G23+'03'!G23+'04'!G23+'05'!G23+'06'!G23+'07'!G23+'08'!G23+'09'!G23+'10'!G23+'11'!G23+'12'!G23</f>
        <v>#REF!</v>
      </c>
      <c r="H23" s="37" t="str">
        <f>Inicial!H23+'01'!H23+'02'!H23+'03'!H23+'04'!H23+'05'!H23+'06'!H23+'07'!H23+'08'!H23+'09'!H23+'10'!H23+'11'!H23+'12'!H23</f>
        <v>#REF!</v>
      </c>
      <c r="I23" s="37" t="str">
        <f>Inicial!I23+'01'!I23+'02'!I23+'03'!I23+'04'!I23+'05'!I23+'06'!I23+'07'!I23+'08'!I23+'09'!I23+'10'!I23+'11'!I23+'12'!I23</f>
        <v>#REF!</v>
      </c>
      <c r="J23" s="37" t="str">
        <f>Inicial!J23+'01'!J23+'02'!J23+'03'!J23+'04'!J23+'05'!J23+'06'!J23+'07'!J23+'08'!J23+'09'!J23+'10'!J23+'11'!J23+'12'!J23</f>
        <v>#REF!</v>
      </c>
      <c r="K23" s="37" t="str">
        <f>Inicial!K23+'01'!K23+'02'!K23+'03'!K23+'04'!K23+'05'!K23+'06'!K23+'07'!K23+'08'!K23+'09'!K23+'10'!K23+'11'!K23+'12'!K23</f>
        <v>#REF!</v>
      </c>
      <c r="L23" s="37" t="str">
        <f>Inicial!L23+'01'!L23+'02'!L23+'03'!L23+'04'!L23+'05'!L23+'06'!L23+'07'!L23+'08'!L23+'09'!L23+'10'!L23+'11'!L23+'12'!L23</f>
        <v>#REF!</v>
      </c>
      <c r="M23" s="8" t="str">
        <f>Inicial!M23+'01'!M23+'02'!M23+'03'!M23+'04'!M23+'05'!M23+'06'!M23+'07'!M23+'08'!M23+'09'!M23+'10'!M23+'11'!M23+'12'!M23</f>
        <v>#REF!</v>
      </c>
      <c r="N23" s="8" t="str">
        <f>Inicial!N23+'01'!N23+'02'!N23+'03'!N23+'04'!N23+'05'!N23+'06'!N23+'07'!N23+'08'!N23+'09'!N23+'10'!N23+'11'!N23+'12'!N23</f>
        <v>#REF!</v>
      </c>
      <c r="O23" s="8" t="str">
        <f>Inicial!O23+'01'!O23+'02'!O23+'03'!O23+'04'!O23+'05'!O23+'06'!O23+'07'!O23+'08'!O23+'09'!O23+'10'!O23+'11'!O23+'12'!O23</f>
        <v>#REF!</v>
      </c>
      <c r="P23" s="8" t="str">
        <f>Inicial!P23+'01'!P23+'02'!P23+'03'!P23+'04'!P23+'05'!P23+'06'!P23+'07'!P23+'08'!P23+'09'!P23+'10'!P23+'11'!P23+'12'!P23</f>
        <v>#REF!</v>
      </c>
      <c r="Q23" s="8" t="str">
        <f>Inicial!Q23+'01'!Q23+'02'!Q23+'03'!Q23+'04'!Q23+'05'!Q23+'06'!Q23+'07'!Q23+'08'!Q23+'09'!Q23+'10'!Q23+'11'!Q23+'12'!Q23</f>
        <v>#REF!</v>
      </c>
    </row>
    <row r="24" ht="12.75" customHeight="1">
      <c r="A24" s="12"/>
      <c r="B24" s="12" t="s">
        <v>25</v>
      </c>
      <c r="C24" s="12"/>
      <c r="D24" s="28" t="str">
        <f t="shared" si="4"/>
        <v>#REF!</v>
      </c>
      <c r="E24" s="37" t="str">
        <f>Inicial!E24+'01'!E24+'02'!E24+'03'!E24+'04'!E24+'05'!E24+'06'!E24+'07'!E24+'08'!E24+'09'!E24+'10'!E24+'11'!E24+'12'!E24</f>
        <v>#REF!</v>
      </c>
      <c r="F24" s="37" t="str">
        <f>Inicial!F24+'01'!F24+'02'!F24+'03'!F24+'04'!F24+'05'!F24+'06'!F24+'07'!F24+'08'!F24+'09'!F24+'10'!F24+'11'!F24+'12'!F24</f>
        <v>#REF!</v>
      </c>
      <c r="G24" s="37" t="str">
        <f>Inicial!G24+'01'!G24+'02'!G24+'03'!G24+'04'!G24+'05'!G24+'06'!G24+'07'!G24+'08'!G24+'09'!G24+'10'!G24+'11'!G24+'12'!G24</f>
        <v>#REF!</v>
      </c>
      <c r="H24" s="37" t="str">
        <f>Inicial!H24+'01'!H24+'02'!H24+'03'!H24+'04'!H24+'05'!H24+'06'!H24+'07'!H24+'08'!H24+'09'!H24+'10'!H24+'11'!H24+'12'!H24</f>
        <v>#REF!</v>
      </c>
      <c r="I24" s="37" t="str">
        <f>Inicial!I24+'01'!I24+'02'!I24+'03'!I24+'04'!I24+'05'!I24+'06'!I24+'07'!I24+'08'!I24+'09'!I24+'10'!I24+'11'!I24+'12'!I24</f>
        <v>#REF!</v>
      </c>
      <c r="J24" s="37" t="str">
        <f>Inicial!J24+'01'!J24+'02'!J24+'03'!J24+'04'!J24+'05'!J24+'06'!J24+'07'!J24+'08'!J24+'09'!J24+'10'!J24+'11'!J24+'12'!J24</f>
        <v>#REF!</v>
      </c>
      <c r="K24" s="37" t="str">
        <f>Inicial!K24+'01'!K24+'02'!K24+'03'!K24+'04'!K24+'05'!K24+'06'!K24+'07'!K24+'08'!K24+'09'!K24+'10'!K24+'11'!K24+'12'!K24</f>
        <v>#REF!</v>
      </c>
      <c r="L24" s="37" t="str">
        <f>Inicial!L24+'01'!L24+'02'!L24+'03'!L24+'04'!L24+'05'!L24+'06'!L24+'07'!L24+'08'!L24+'09'!L24+'10'!L24+'11'!L24+'12'!L24</f>
        <v>#REF!</v>
      </c>
      <c r="M24" s="8" t="str">
        <f>Inicial!M24+'01'!M24+'02'!M24+'03'!M24+'04'!M24+'05'!M24+'06'!M24+'07'!M24+'08'!M24+'09'!M24+'10'!M24+'11'!M24+'12'!M24</f>
        <v>#REF!</v>
      </c>
      <c r="N24" s="8" t="str">
        <f>Inicial!N24+'01'!N24+'02'!N24+'03'!N24+'04'!N24+'05'!N24+'06'!N24+'07'!N24+'08'!N24+'09'!N24+'10'!N24+'11'!N24+'12'!N24</f>
        <v>#REF!</v>
      </c>
      <c r="O24" s="8" t="str">
        <f>Inicial!O24+'01'!O24+'02'!O24+'03'!O24+'04'!O24+'05'!O24+'06'!O24+'07'!O24+'08'!O24+'09'!O24+'10'!O24+'11'!O24+'12'!O24</f>
        <v>#REF!</v>
      </c>
      <c r="P24" s="8" t="str">
        <f>Inicial!P24+'01'!P24+'02'!P24+'03'!P24+'04'!P24+'05'!P24+'06'!P24+'07'!P24+'08'!P24+'09'!P24+'10'!P24+'11'!P24+'12'!P24</f>
        <v>#REF!</v>
      </c>
      <c r="Q24" s="8" t="str">
        <f>Inicial!Q24+'01'!Q24+'02'!Q24+'03'!Q24+'04'!Q24+'05'!Q24+'06'!Q24+'07'!Q24+'08'!Q24+'09'!Q24+'10'!Q24+'11'!Q24+'12'!Q24</f>
        <v>#REF!</v>
      </c>
    </row>
    <row r="25" ht="12.75" customHeight="1">
      <c r="A25" s="12"/>
      <c r="B25" s="12" t="s">
        <v>26</v>
      </c>
      <c r="C25" s="12"/>
      <c r="D25" s="28" t="str">
        <f t="shared" si="4"/>
        <v>#REF!</v>
      </c>
      <c r="E25" s="37" t="str">
        <f>Inicial!E25+'01'!E25+'02'!E25+'03'!E25+'04'!E25+'05'!E25+'06'!E25+'07'!E25+'08'!E25+'09'!E25+'10'!E25+'11'!E25+'12'!E25</f>
        <v>#REF!</v>
      </c>
      <c r="F25" s="37" t="str">
        <f>Inicial!F25+'01'!F25+'02'!F25+'03'!F25+'04'!F25+'05'!F25+'06'!F25+'07'!F25+'08'!F25+'09'!F25+'10'!F25+'11'!F25+'12'!F25</f>
        <v>#REF!</v>
      </c>
      <c r="G25" s="37" t="str">
        <f>Inicial!G25+'01'!G25+'02'!G25+'03'!G25+'04'!G25+'05'!G25+'06'!G25+'07'!G25+'08'!G25+'09'!G25+'10'!G25+'11'!G25+'12'!G25</f>
        <v>#REF!</v>
      </c>
      <c r="H25" s="37" t="str">
        <f>Inicial!H25+'01'!H25+'02'!H25+'03'!H25+'04'!H25+'05'!H25+'06'!H25+'07'!H25+'08'!H25+'09'!H25+'10'!H25+'11'!H25+'12'!H25</f>
        <v>#REF!</v>
      </c>
      <c r="I25" s="37" t="str">
        <f>Inicial!I25+'01'!I25+'02'!I25+'03'!I25+'04'!I25+'05'!I25+'06'!I25+'07'!I25+'08'!I25+'09'!I25+'10'!I25+'11'!I25+'12'!I25</f>
        <v>#REF!</v>
      </c>
      <c r="J25" s="37" t="str">
        <f>Inicial!J25+'01'!J25+'02'!J25+'03'!J25+'04'!J25+'05'!J25+'06'!J25+'07'!J25+'08'!J25+'09'!J25+'10'!J25+'11'!J25+'12'!J25</f>
        <v>#REF!</v>
      </c>
      <c r="K25" s="37" t="str">
        <f>Inicial!K25+'01'!K25+'02'!K25+'03'!K25+'04'!K25+'05'!K25+'06'!K25+'07'!K25+'08'!K25+'09'!K25+'10'!K25+'11'!K25+'12'!K25</f>
        <v>#REF!</v>
      </c>
      <c r="L25" s="37" t="str">
        <f>Inicial!L25+'01'!L25+'02'!L25+'03'!L25+'04'!L25+'05'!L25+'06'!L25+'07'!L25+'08'!L25+'09'!L25+'10'!L25+'11'!L25+'12'!L25</f>
        <v>#REF!</v>
      </c>
      <c r="M25" s="8" t="str">
        <f>Inicial!M25+'01'!M25+'02'!M25+'03'!M25+'04'!M25+'05'!M25+'06'!M25+'07'!M25+'08'!M25+'09'!M25+'10'!M25+'11'!M25+'12'!M25</f>
        <v>#REF!</v>
      </c>
      <c r="N25" s="8" t="str">
        <f>Inicial!N25+'01'!N25+'02'!N25+'03'!N25+'04'!N25+'05'!N25+'06'!N25+'07'!N25+'08'!N25+'09'!N25+'10'!N25+'11'!N25+'12'!N25</f>
        <v>#REF!</v>
      </c>
      <c r="O25" s="8" t="str">
        <f>Inicial!O25+'01'!O25+'02'!O25+'03'!O25+'04'!O25+'05'!O25+'06'!O25+'07'!O25+'08'!O25+'09'!O25+'10'!O25+'11'!O25+'12'!O25</f>
        <v>#REF!</v>
      </c>
      <c r="P25" s="8" t="str">
        <f>Inicial!P25+'01'!P25+'02'!P25+'03'!P25+'04'!P25+'05'!P25+'06'!P25+'07'!P25+'08'!P25+'09'!P25+'10'!P25+'11'!P25+'12'!P25</f>
        <v>#REF!</v>
      </c>
      <c r="Q25" s="8" t="str">
        <f>Inicial!Q25+'01'!Q25+'02'!Q25+'03'!Q25+'04'!Q25+'05'!Q25+'06'!Q25+'07'!Q25+'08'!Q25+'09'!Q25+'10'!Q25+'11'!Q25+'12'!Q25</f>
        <v>#REF!</v>
      </c>
    </row>
    <row r="26" ht="12.75" customHeight="1">
      <c r="B26" s="12"/>
      <c r="C26" s="12"/>
      <c r="D26" s="28" t="str">
        <f t="shared" si="4"/>
        <v>#REF!</v>
      </c>
      <c r="E26" s="37" t="str">
        <f>Inicial!E26+'01'!E26+'02'!E26+'03'!E26+'04'!E26+'05'!E26+'06'!E26+'07'!E26+'08'!E26+'09'!E26+'10'!E26+'11'!E26+'12'!E26</f>
        <v>#REF!</v>
      </c>
      <c r="F26" s="37" t="str">
        <f>Inicial!F26+'01'!F26+'02'!F26+'03'!F26+'04'!F26+'05'!F26+'06'!F26+'07'!F26+'08'!F26+'09'!F26+'10'!F26+'11'!F26+'12'!F26</f>
        <v>#REF!</v>
      </c>
      <c r="G26" s="37" t="str">
        <f>Inicial!G26+'01'!G26+'02'!G26+'03'!G26+'04'!G26+'05'!G26+'06'!G26+'07'!G26+'08'!G26+'09'!G26+'10'!G26+'11'!G26+'12'!G26</f>
        <v>#REF!</v>
      </c>
      <c r="H26" s="37" t="str">
        <f>Inicial!H26+'01'!H26+'02'!H26+'03'!H26+'04'!H26+'05'!H26+'06'!H26+'07'!H26+'08'!H26+'09'!H26+'10'!H26+'11'!H26+'12'!H26</f>
        <v>#REF!</v>
      </c>
      <c r="I26" s="37" t="str">
        <f>Inicial!I26+'01'!I26+'02'!I26+'03'!I26+'04'!I26+'05'!I26+'06'!I26+'07'!I26+'08'!I26+'09'!I26+'10'!I26+'11'!I26+'12'!I26</f>
        <v>#REF!</v>
      </c>
      <c r="J26" s="37" t="str">
        <f>Inicial!J26+'01'!J26+'02'!J26+'03'!J26+'04'!J26+'05'!J26+'06'!J26+'07'!J26+'08'!J26+'09'!J26+'10'!J26+'11'!J26+'12'!J26</f>
        <v>#REF!</v>
      </c>
      <c r="K26" s="37" t="str">
        <f>Inicial!K26+'01'!K26+'02'!K26+'03'!K26+'04'!K26+'05'!K26+'06'!K26+'07'!K26+'08'!K26+'09'!K26+'10'!K26+'11'!K26+'12'!K26</f>
        <v>#REF!</v>
      </c>
      <c r="L26" s="37" t="str">
        <f>Inicial!L26+'01'!L26+'02'!L26+'03'!L26+'04'!L26+'05'!L26+'06'!L26+'07'!L26+'08'!L26+'09'!L26+'10'!L26+'11'!L26+'12'!L26</f>
        <v>#REF!</v>
      </c>
      <c r="M26" s="8" t="str">
        <f>Inicial!M26+'01'!M26+'02'!M26+'03'!M26+'04'!M26+'05'!M26+'06'!M26+'07'!M26+'08'!M26+'09'!M26+'10'!M26+'11'!M26+'12'!M26</f>
        <v>#REF!</v>
      </c>
      <c r="N26" s="8" t="str">
        <f>Inicial!N26+'01'!N26+'02'!N26+'03'!N26+'04'!N26+'05'!N26+'06'!N26+'07'!N26+'08'!N26+'09'!N26+'10'!N26+'11'!N26+'12'!N26</f>
        <v>#REF!</v>
      </c>
      <c r="O26" s="8" t="str">
        <f>Inicial!O26+'01'!O26+'02'!O26+'03'!O26+'04'!O26+'05'!O26+'06'!O26+'07'!O26+'08'!O26+'09'!O26+'10'!O26+'11'!O26+'12'!O26</f>
        <v>#REF!</v>
      </c>
      <c r="P26" s="8" t="str">
        <f>Inicial!P26+'01'!P26+'02'!P26+'03'!P26+'04'!P26+'05'!P26+'06'!P26+'07'!P26+'08'!P26+'09'!P26+'10'!P26+'11'!P26+'12'!P26</f>
        <v>#REF!</v>
      </c>
      <c r="Q26" s="8" t="str">
        <f>Inicial!Q26+'01'!Q26+'02'!Q26+'03'!Q26+'04'!Q26+'05'!Q26+'06'!Q26+'07'!Q26+'08'!Q26+'09'!Q26+'10'!Q26+'11'!Q26+'12'!Q26</f>
        <v>#REF!</v>
      </c>
    </row>
    <row r="27" ht="12.75" customHeight="1">
      <c r="D27" s="28" t="str">
        <f t="shared" si="4"/>
        <v>#REF!</v>
      </c>
      <c r="E27" s="37" t="str">
        <f>Inicial!E27+'01'!E27+'02'!E27+'03'!E27+'04'!E27+'05'!E27+'06'!E27+'07'!E27+'08'!E27+'09'!E27+'10'!E27+'11'!E27+'12'!E27</f>
        <v>#REF!</v>
      </c>
      <c r="F27" s="37" t="str">
        <f>Inicial!F27+'01'!F27+'02'!F27+'03'!F27+'04'!F27+'05'!F27+'06'!F27+'07'!F27+'08'!F27+'09'!F27+'10'!F27+'11'!F27+'12'!F27</f>
        <v>#REF!</v>
      </c>
      <c r="G27" s="37" t="str">
        <f>Inicial!G27+'01'!G27+'02'!G27+'03'!G27+'04'!G27+'05'!G27+'06'!G27+'07'!G27+'08'!G27+'09'!G27+'10'!G27+'11'!G27+'12'!G27</f>
        <v>#REF!</v>
      </c>
      <c r="H27" s="37" t="str">
        <f>Inicial!H27+'01'!H27+'02'!H27+'03'!H27+'04'!H27+'05'!H27+'06'!H27+'07'!H27+'08'!H27+'09'!H27+'10'!H27+'11'!H27+'12'!H27</f>
        <v>#REF!</v>
      </c>
      <c r="I27" s="37" t="str">
        <f>Inicial!I27+'01'!I27+'02'!I27+'03'!I27+'04'!I27+'05'!I27+'06'!I27+'07'!I27+'08'!I27+'09'!I27+'10'!I27+'11'!I27+'12'!I27</f>
        <v>#REF!</v>
      </c>
      <c r="J27" s="37" t="str">
        <f>Inicial!J27+'01'!J27+'02'!J27+'03'!J27+'04'!J27+'05'!J27+'06'!J27+'07'!J27+'08'!J27+'09'!J27+'10'!J27+'11'!J27+'12'!J27</f>
        <v>#REF!</v>
      </c>
      <c r="K27" s="37" t="str">
        <f>Inicial!K27+'01'!K27+'02'!K27+'03'!K27+'04'!K27+'05'!K27+'06'!K27+'07'!K27+'08'!K27+'09'!K27+'10'!K27+'11'!K27+'12'!K27</f>
        <v>#REF!</v>
      </c>
      <c r="L27" s="37" t="str">
        <f>Inicial!L27+'01'!L27+'02'!L27+'03'!L27+'04'!L27+'05'!L27+'06'!L27+'07'!L27+'08'!L27+'09'!L27+'10'!L27+'11'!L27+'12'!L27</f>
        <v>#REF!</v>
      </c>
      <c r="M27" s="8" t="str">
        <f>Inicial!M27+'01'!M27+'02'!M27+'03'!M27+'04'!M27+'05'!M27+'06'!M27+'07'!M27+'08'!M27+'09'!M27+'10'!M27+'11'!M27+'12'!M27</f>
        <v>#REF!</v>
      </c>
      <c r="N27" s="8" t="str">
        <f>Inicial!N27+'01'!N27+'02'!N27+'03'!N27+'04'!N27+'05'!N27+'06'!N27+'07'!N27+'08'!N27+'09'!N27+'10'!N27+'11'!N27+'12'!N27</f>
        <v>#REF!</v>
      </c>
      <c r="O27" s="8" t="str">
        <f>Inicial!O27+'01'!O27+'02'!O27+'03'!O27+'04'!O27+'05'!O27+'06'!O27+'07'!O27+'08'!O27+'09'!O27+'10'!O27+'11'!O27+'12'!O27</f>
        <v>#REF!</v>
      </c>
      <c r="P27" s="8" t="str">
        <f>Inicial!P27+'01'!P27+'02'!P27+'03'!P27+'04'!P27+'05'!P27+'06'!P27+'07'!P27+'08'!P27+'09'!P27+'10'!P27+'11'!P27+'12'!P27</f>
        <v>#REF!</v>
      </c>
      <c r="Q27" s="8" t="str">
        <f>Inicial!Q27+'01'!Q27+'02'!Q27+'03'!Q27+'04'!Q27+'05'!Q27+'06'!Q27+'07'!Q27+'08'!Q27+'09'!Q27+'10'!Q27+'11'!Q27+'12'!Q27</f>
        <v>#REF!</v>
      </c>
    </row>
    <row r="28" ht="12.75" customHeight="1">
      <c r="B28" s="12" t="s">
        <v>27</v>
      </c>
      <c r="C28" s="12"/>
      <c r="D28" s="28" t="str">
        <f t="shared" si="4"/>
        <v>#REF!</v>
      </c>
      <c r="E28" s="37" t="str">
        <f>Inicial!E28+'01'!E28+'02'!E28+'03'!E28+'04'!E28+'05'!E28+'06'!E28+'07'!E28+'08'!E28+'09'!E28+'10'!E28+'11'!E28+'12'!E28</f>
        <v>#REF!</v>
      </c>
      <c r="F28" s="37" t="str">
        <f>Inicial!F28+'01'!F28+'02'!F28+'03'!F28+'04'!F28+'05'!F28+'06'!F28+'07'!F28+'08'!F28+'09'!F28+'10'!F28+'11'!F28+'12'!F28</f>
        <v>#REF!</v>
      </c>
      <c r="G28" s="37" t="str">
        <f>Inicial!G28+'01'!G28+'02'!G28+'03'!G28+'04'!G28+'05'!G28+'06'!G28+'07'!G28+'08'!G28+'09'!G28+'10'!G28+'11'!G28+'12'!G28</f>
        <v>#REF!</v>
      </c>
      <c r="H28" s="37" t="str">
        <f>Inicial!H28+'01'!H28+'02'!H28+'03'!H28+'04'!H28+'05'!H28+'06'!H28+'07'!H28+'08'!H28+'09'!H28+'10'!H28+'11'!H28+'12'!H28</f>
        <v>#REF!</v>
      </c>
      <c r="I28" s="37" t="str">
        <f>Inicial!I28+'01'!I28+'02'!I28+'03'!I28+'04'!I28+'05'!I28+'06'!I28+'07'!I28+'08'!I28+'09'!I28+'10'!I28+'11'!I28+'12'!I28</f>
        <v>#REF!</v>
      </c>
      <c r="J28" s="37" t="str">
        <f>Inicial!J28+'01'!J28+'02'!J28+'03'!J28+'04'!J28+'05'!J28+'06'!J28+'07'!J28+'08'!J28+'09'!J28+'10'!J28+'11'!J28+'12'!J28</f>
        <v>#REF!</v>
      </c>
      <c r="K28" s="37" t="str">
        <f>Inicial!K28+'01'!K28+'02'!K28+'03'!K28+'04'!K28+'05'!K28+'06'!K28+'07'!K28+'08'!K28+'09'!K28+'10'!K28+'11'!K28+'12'!K28</f>
        <v>#REF!</v>
      </c>
      <c r="L28" s="37" t="str">
        <f>Inicial!L28+'01'!L28+'02'!L28+'03'!L28+'04'!L28+'05'!L28+'06'!L28+'07'!L28+'08'!L28+'09'!L28+'10'!L28+'11'!L28+'12'!L28</f>
        <v>#REF!</v>
      </c>
      <c r="M28" s="8" t="str">
        <f>Inicial!M28+'01'!M28+'02'!M28+'03'!M28+'04'!M28+'05'!M28+'06'!M28+'07'!M28+'08'!M28+'09'!M28+'10'!M28+'11'!M28+'12'!M28</f>
        <v>#REF!</v>
      </c>
      <c r="N28" s="8" t="str">
        <f>Inicial!N28+'01'!N28+'02'!N28+'03'!N28+'04'!N28+'05'!N28+'06'!N28+'07'!N28+'08'!N28+'09'!N28+'10'!N28+'11'!N28+'12'!N28</f>
        <v>#REF!</v>
      </c>
      <c r="O28" s="8" t="str">
        <f>Inicial!O28+'01'!O28+'02'!O28+'03'!O28+'04'!O28+'05'!O28+'06'!O28+'07'!O28+'08'!O28+'09'!O28+'10'!O28+'11'!O28+'12'!O28</f>
        <v>#REF!</v>
      </c>
      <c r="P28" s="8" t="str">
        <f>Inicial!P28+'01'!P28+'02'!P28+'03'!P28+'04'!P28+'05'!P28+'06'!P28+'07'!P28+'08'!P28+'09'!P28+'10'!P28+'11'!P28+'12'!P28</f>
        <v>#REF!</v>
      </c>
      <c r="Q28" s="8" t="str">
        <f>Inicial!Q28+'01'!Q28+'02'!Q28+'03'!Q28+'04'!Q28+'05'!Q28+'06'!Q28+'07'!Q28+'08'!Q28+'09'!Q28+'10'!Q28+'11'!Q28+'12'!Q28</f>
        <v>#REF!</v>
      </c>
    </row>
    <row r="29" ht="12.75" customHeight="1">
      <c r="B29" s="14" t="s">
        <v>28</v>
      </c>
      <c r="C29" s="14"/>
      <c r="D29" s="28" t="str">
        <f t="shared" si="4"/>
        <v>#REF!</v>
      </c>
      <c r="E29" s="37" t="str">
        <f>Inicial!E29+'01'!E29+'02'!E29+'03'!E29+'04'!E29+'05'!E29+'06'!E29+'07'!E29+'08'!E29+'09'!E29+'10'!E29+'11'!E29+'12'!E29</f>
        <v>#REF!</v>
      </c>
      <c r="F29" s="37" t="str">
        <f>Inicial!F29+'01'!F29+'02'!F29+'03'!F29+'04'!F29+'05'!F29+'06'!F29+'07'!F29+'08'!F29+'09'!F29+'10'!F29+'11'!F29+'12'!F29</f>
        <v>#REF!</v>
      </c>
      <c r="G29" s="37" t="str">
        <f>Inicial!G29+'01'!G29+'02'!G29+'03'!G29+'04'!G29+'05'!G29+'06'!G29+'07'!G29+'08'!G29+'09'!G29+'10'!G29+'11'!G29+'12'!G29</f>
        <v>#REF!</v>
      </c>
      <c r="H29" s="37" t="str">
        <f>Inicial!H29+'01'!H29+'02'!H29+'03'!H29+'04'!H29+'05'!H29+'06'!H29+'07'!H29+'08'!H29+'09'!H29+'10'!H29+'11'!H29+'12'!H29</f>
        <v>#REF!</v>
      </c>
      <c r="I29" s="37" t="str">
        <f>Inicial!I29+'01'!I29+'02'!I29+'03'!I29+'04'!I29+'05'!I29+'06'!I29+'07'!I29+'08'!I29+'09'!I29+'10'!I29+'11'!I29+'12'!I29</f>
        <v>#REF!</v>
      </c>
      <c r="J29" s="37" t="str">
        <f>Inicial!J29+'01'!J29+'02'!J29+'03'!J29+'04'!J29+'05'!J29+'06'!J29+'07'!J29+'08'!J29+'09'!J29+'10'!J29+'11'!J29+'12'!J29</f>
        <v>#REF!</v>
      </c>
      <c r="K29" s="37" t="str">
        <f>Inicial!K29+'01'!K29+'02'!K29+'03'!K29+'04'!K29+'05'!K29+'06'!K29+'07'!K29+'08'!K29+'09'!K29+'10'!K29+'11'!K29+'12'!K29</f>
        <v>#REF!</v>
      </c>
      <c r="L29" s="37" t="str">
        <f>Inicial!L29+'01'!L29+'02'!L29+'03'!L29+'04'!L29+'05'!L29+'06'!L29+'07'!L29+'08'!L29+'09'!L29+'10'!L29+'11'!L29+'12'!L29</f>
        <v>#REF!</v>
      </c>
      <c r="M29" s="8" t="str">
        <f>Inicial!M29+'01'!M29+'02'!M29+'03'!M29+'04'!M29+'05'!M29+'06'!M29+'07'!M29+'08'!M29+'09'!M29+'10'!M29+'11'!M29+'12'!M29</f>
        <v>#REF!</v>
      </c>
      <c r="N29" s="8" t="str">
        <f>Inicial!N29+'01'!N29+'02'!N29+'03'!N29+'04'!N29+'05'!N29+'06'!N29+'07'!N29+'08'!N29+'09'!N29+'10'!N29+'11'!N29+'12'!N29</f>
        <v>#REF!</v>
      </c>
      <c r="O29" s="8" t="str">
        <f>Inicial!O29+'01'!O29+'02'!O29+'03'!O29+'04'!O29+'05'!O29+'06'!O29+'07'!O29+'08'!O29+'09'!O29+'10'!O29+'11'!O29+'12'!O29</f>
        <v>#REF!</v>
      </c>
      <c r="P29" s="8" t="str">
        <f>Inicial!P29+'01'!P29+'02'!P29+'03'!P29+'04'!P29+'05'!P29+'06'!P29+'07'!P29+'08'!P29+'09'!P29+'10'!P29+'11'!P29+'12'!P29</f>
        <v>#REF!</v>
      </c>
      <c r="Q29" s="8" t="str">
        <f>Inicial!Q29+'01'!Q29+'02'!Q29+'03'!Q29+'04'!Q29+'05'!Q29+'06'!Q29+'07'!Q29+'08'!Q29+'09'!Q29+'10'!Q29+'11'!Q29+'12'!Q29</f>
        <v>#REF!</v>
      </c>
    </row>
    <row r="30" ht="12.75" customHeight="1">
      <c r="B30" s="14" t="s">
        <v>29</v>
      </c>
      <c r="C30" s="14"/>
      <c r="D30" s="28" t="str">
        <f t="shared" si="4"/>
        <v>#REF!</v>
      </c>
      <c r="E30" s="20" t="str">
        <f t="shared" ref="E30:Q30" si="5">E28-E29</f>
        <v>#REF!</v>
      </c>
      <c r="F30" s="20" t="str">
        <f t="shared" si="5"/>
        <v>#REF!</v>
      </c>
      <c r="G30" s="20" t="str">
        <f t="shared" si="5"/>
        <v>#REF!</v>
      </c>
      <c r="H30" s="20" t="str">
        <f t="shared" si="5"/>
        <v>#REF!</v>
      </c>
      <c r="I30" s="20" t="str">
        <f t="shared" si="5"/>
        <v>#REF!</v>
      </c>
      <c r="J30" s="20" t="str">
        <f t="shared" si="5"/>
        <v>#REF!</v>
      </c>
      <c r="K30" s="20" t="str">
        <f t="shared" si="5"/>
        <v>#REF!</v>
      </c>
      <c r="L30" s="20" t="str">
        <f t="shared" si="5"/>
        <v>#REF!</v>
      </c>
      <c r="M30" s="34" t="str">
        <f t="shared" si="5"/>
        <v>#REF!</v>
      </c>
      <c r="N30" s="34" t="str">
        <f t="shared" si="5"/>
        <v>#REF!</v>
      </c>
      <c r="O30" s="34" t="str">
        <f t="shared" si="5"/>
        <v>#REF!</v>
      </c>
      <c r="P30" s="34" t="str">
        <f t="shared" si="5"/>
        <v>#REF!</v>
      </c>
      <c r="Q30" s="34" t="str">
        <f t="shared" si="5"/>
        <v>#REF!</v>
      </c>
    </row>
    <row r="31" ht="12.75" customHeight="1">
      <c r="B31" s="14" t="s">
        <v>30</v>
      </c>
      <c r="C31" s="14"/>
      <c r="D31" s="28" t="str">
        <f t="shared" si="4"/>
        <v>#REF!</v>
      </c>
      <c r="E31" s="20" t="str">
        <f t="shared" ref="E31:Q31" si="6">E30-E22-E4</f>
        <v>#REF!</v>
      </c>
      <c r="F31" s="20" t="str">
        <f t="shared" si="6"/>
        <v>#REF!</v>
      </c>
      <c r="G31" s="20" t="str">
        <f t="shared" si="6"/>
        <v>#REF!</v>
      </c>
      <c r="H31" s="20" t="str">
        <f t="shared" si="6"/>
        <v>#REF!</v>
      </c>
      <c r="I31" s="20" t="str">
        <f t="shared" si="6"/>
        <v>#REF!</v>
      </c>
      <c r="J31" s="20" t="str">
        <f t="shared" si="6"/>
        <v>#REF!</v>
      </c>
      <c r="K31" s="20" t="str">
        <f t="shared" si="6"/>
        <v>#REF!</v>
      </c>
      <c r="L31" s="20" t="str">
        <f t="shared" si="6"/>
        <v>#REF!</v>
      </c>
      <c r="M31" s="36" t="str">
        <f t="shared" si="6"/>
        <v>#REF!</v>
      </c>
      <c r="N31" s="36" t="str">
        <f t="shared" si="6"/>
        <v>#REF!</v>
      </c>
      <c r="O31" s="36" t="str">
        <f t="shared" si="6"/>
        <v>#REF!</v>
      </c>
      <c r="P31" s="36" t="str">
        <f t="shared" si="6"/>
        <v>#REF!</v>
      </c>
      <c r="Q31" s="36" t="str">
        <f t="shared" si="6"/>
        <v>#REF!</v>
      </c>
    </row>
    <row r="32" ht="12.75" customHeight="1">
      <c r="D32" s="38"/>
      <c r="E32" s="37"/>
      <c r="F32" s="37"/>
      <c r="G32" s="37"/>
      <c r="H32" s="37"/>
      <c r="I32" s="37"/>
      <c r="J32" s="37"/>
      <c r="K32" s="37"/>
      <c r="L32" s="37"/>
    </row>
    <row r="33" ht="12.75" customHeight="1">
      <c r="A33" s="13"/>
      <c r="B33" s="14" t="s">
        <v>31</v>
      </c>
      <c r="C33" s="14"/>
      <c r="D33" s="38"/>
      <c r="E33" s="37"/>
      <c r="F33" s="37"/>
      <c r="G33" s="37"/>
      <c r="H33" s="37"/>
      <c r="I33" s="37"/>
      <c r="J33" s="37"/>
      <c r="K33" s="37"/>
      <c r="L33" s="37"/>
    </row>
    <row r="34" ht="12.75" customHeight="1">
      <c r="A34" s="17">
        <v>1.0</v>
      </c>
      <c r="B34" s="12" t="str">
        <f t="shared" ref="B34:B37" si="7">CONCATENATE("CLIENTE ",TEXT(A34,"00"))</f>
        <v>CLIENTE 01</v>
      </c>
      <c r="C34" s="12"/>
      <c r="D34" s="38"/>
      <c r="E34" s="37" t="str">
        <f t="shared" ref="E34:E37" si="8">SUMIF($E$1:$Q$1,A34,$E$31:$Q$31)</f>
        <v>#REF!</v>
      </c>
      <c r="F34" s="37"/>
      <c r="G34" s="37"/>
      <c r="H34" s="37"/>
      <c r="I34" s="37"/>
      <c r="J34" s="37"/>
      <c r="K34" s="37"/>
      <c r="L34" s="37"/>
    </row>
    <row r="35" ht="12.75" customHeight="1">
      <c r="A35" s="17">
        <v>2.0</v>
      </c>
      <c r="B35" s="12" t="str">
        <f t="shared" si="7"/>
        <v>CLIENTE 02</v>
      </c>
      <c r="C35" s="12"/>
      <c r="D35" s="38"/>
      <c r="E35" s="37" t="str">
        <f t="shared" si="8"/>
        <v>#REF!</v>
      </c>
      <c r="F35" s="37"/>
      <c r="G35" s="37"/>
      <c r="H35" s="37"/>
      <c r="I35" s="37"/>
      <c r="J35" s="37"/>
      <c r="K35" s="37"/>
      <c r="L35" s="37"/>
    </row>
    <row r="36" ht="12.75" customHeight="1">
      <c r="A36" s="17">
        <v>3.0</v>
      </c>
      <c r="B36" s="12" t="str">
        <f t="shared" si="7"/>
        <v>CLIENTE 03</v>
      </c>
      <c r="C36" s="12"/>
      <c r="D36" s="38"/>
      <c r="E36" s="37" t="str">
        <f t="shared" si="8"/>
        <v>#REF!</v>
      </c>
      <c r="F36" s="37"/>
      <c r="G36" s="37"/>
      <c r="H36" s="37"/>
      <c r="I36" s="37"/>
      <c r="J36" s="37"/>
      <c r="K36" s="37"/>
      <c r="L36" s="37"/>
    </row>
    <row r="37" ht="12.75" customHeight="1">
      <c r="A37" s="17">
        <v>4.0</v>
      </c>
      <c r="B37" s="12" t="str">
        <f t="shared" si="7"/>
        <v>CLIENTE 04</v>
      </c>
      <c r="C37" s="12"/>
      <c r="D37" s="38"/>
      <c r="E37" s="37" t="str">
        <f t="shared" si="8"/>
        <v>#REF!</v>
      </c>
      <c r="F37" s="37"/>
      <c r="G37" s="37"/>
      <c r="H37" s="37"/>
      <c r="I37" s="37"/>
      <c r="J37" s="37"/>
      <c r="K37" s="37"/>
      <c r="L37" s="37"/>
    </row>
    <row r="38" ht="12.75" customHeight="1">
      <c r="D38" s="13"/>
    </row>
    <row r="39" ht="12.75" customHeight="1">
      <c r="A39" s="13"/>
      <c r="B39" s="14"/>
      <c r="C39" s="14"/>
      <c r="D39" s="13"/>
    </row>
    <row r="40" ht="12.75" customHeight="1">
      <c r="B40" s="12"/>
      <c r="C40" s="12"/>
    </row>
    <row r="41" ht="12.75" customHeight="1">
      <c r="B41" s="12"/>
      <c r="C41" s="12"/>
    </row>
    <row r="42" ht="12.75" customHeight="1">
      <c r="B42" s="12"/>
      <c r="C42" s="12"/>
      <c r="D42" s="13"/>
    </row>
    <row r="43" ht="12.75" customHeight="1">
      <c r="B43" s="12"/>
      <c r="C43" s="12"/>
      <c r="D43" s="13"/>
    </row>
    <row r="44" ht="12.75" customHeight="1">
      <c r="B44" s="12"/>
      <c r="C44" s="12"/>
      <c r="D44" s="13"/>
    </row>
    <row r="45" ht="12.75" customHeight="1">
      <c r="B45" s="12"/>
      <c r="C45" s="12"/>
      <c r="D45" s="13"/>
    </row>
    <row r="46" ht="12.75" customHeight="1">
      <c r="B46" s="12"/>
      <c r="C46" s="12"/>
      <c r="D46" s="13"/>
    </row>
    <row r="47" ht="12.75" customHeight="1">
      <c r="B47" s="12"/>
      <c r="C47" s="12"/>
      <c r="D47" s="13"/>
    </row>
    <row r="48" ht="12.75" customHeight="1">
      <c r="B48" s="12"/>
      <c r="C48" s="12"/>
      <c r="D48" s="13"/>
    </row>
    <row r="49" ht="12.75" customHeight="1">
      <c r="D49" s="13"/>
    </row>
    <row r="50" ht="12.75" customHeight="1">
      <c r="A50" s="13"/>
      <c r="B50" s="15"/>
      <c r="C50" s="15"/>
      <c r="D50" s="13"/>
    </row>
    <row r="51" ht="12.75" customHeight="1">
      <c r="D51" s="13"/>
    </row>
    <row r="52" ht="12.75" customHeight="1">
      <c r="D52" s="13"/>
    </row>
    <row r="53" ht="12.75" customHeight="1">
      <c r="D53" s="13"/>
    </row>
    <row r="54" ht="12.75" customHeight="1">
      <c r="D54" s="13"/>
    </row>
    <row r="55" ht="12.75" customHeight="1">
      <c r="D55" s="13"/>
    </row>
    <row r="56" ht="12.75" customHeight="1">
      <c r="D56" s="13"/>
    </row>
    <row r="57" ht="12.75" customHeight="1">
      <c r="D57" s="13"/>
    </row>
    <row r="58" ht="12.75" customHeight="1">
      <c r="D58" s="13"/>
    </row>
    <row r="59" ht="12.75" customHeight="1">
      <c r="D59" s="13"/>
    </row>
    <row r="60" ht="12.75" customHeight="1">
      <c r="D60" s="13"/>
    </row>
    <row r="61" ht="12.75" customHeight="1">
      <c r="D61" s="13"/>
    </row>
    <row r="62" ht="12.75" customHeight="1">
      <c r="D62" s="13"/>
    </row>
    <row r="63" ht="12.75" customHeight="1">
      <c r="D63" s="13"/>
    </row>
    <row r="64" ht="12.75" customHeight="1">
      <c r="D64" s="13"/>
    </row>
    <row r="65" ht="12.75" customHeight="1">
      <c r="D65" s="13"/>
    </row>
    <row r="66" ht="12.75" customHeight="1">
      <c r="D66" s="13"/>
    </row>
    <row r="67" ht="12.75" customHeight="1">
      <c r="D67" s="13"/>
    </row>
    <row r="68" ht="12.75" customHeight="1">
      <c r="D68" s="13"/>
    </row>
    <row r="69" ht="12.75" customHeight="1">
      <c r="D69" s="13"/>
    </row>
    <row r="70" ht="12.75" customHeight="1">
      <c r="D70" s="13"/>
    </row>
    <row r="71" ht="12.75" customHeight="1">
      <c r="D71" s="13"/>
    </row>
    <row r="72" ht="12.75" customHeight="1">
      <c r="D72" s="13"/>
    </row>
    <row r="73" ht="12.75" customHeight="1">
      <c r="D73" s="13"/>
    </row>
    <row r="74" ht="12.75" customHeight="1">
      <c r="D74" s="13"/>
    </row>
    <row r="75" ht="12.75" customHeight="1">
      <c r="D75" s="13"/>
    </row>
    <row r="76" ht="12.75" customHeight="1">
      <c r="D76" s="13"/>
    </row>
    <row r="77" ht="12.75" customHeight="1">
      <c r="D77" s="13"/>
    </row>
    <row r="78" ht="12.75" customHeight="1">
      <c r="D78" s="13"/>
    </row>
    <row r="79" ht="12.75" customHeight="1">
      <c r="D79" s="13"/>
    </row>
    <row r="80" ht="12.75" customHeight="1">
      <c r="D80" s="13"/>
    </row>
    <row r="81" ht="12.75" customHeight="1">
      <c r="D81" s="13"/>
    </row>
    <row r="82" ht="12.75" customHeight="1">
      <c r="D82" s="13"/>
    </row>
    <row r="83" ht="12.75" customHeight="1">
      <c r="D83" s="13"/>
    </row>
    <row r="84" ht="12.75" customHeight="1">
      <c r="D84" s="13"/>
    </row>
    <row r="85" ht="12.75" customHeight="1">
      <c r="D85" s="13"/>
    </row>
    <row r="86" ht="12.75" customHeight="1">
      <c r="D86" s="13"/>
    </row>
    <row r="87" ht="12.75" customHeight="1">
      <c r="D87" s="13"/>
    </row>
    <row r="88" ht="12.75" customHeight="1">
      <c r="D88" s="13"/>
    </row>
    <row r="89" ht="12.75" customHeight="1">
      <c r="D89" s="13"/>
    </row>
    <row r="90" ht="12.75" customHeight="1">
      <c r="D90" s="13"/>
    </row>
    <row r="91" ht="12.75" customHeight="1">
      <c r="D91" s="13"/>
    </row>
    <row r="92" ht="12.75" customHeight="1">
      <c r="D92" s="13"/>
    </row>
    <row r="93" ht="12.75" customHeight="1">
      <c r="D93" s="13"/>
    </row>
    <row r="94" ht="12.75" customHeight="1">
      <c r="D94" s="13"/>
    </row>
    <row r="95" ht="12.75" customHeight="1">
      <c r="D95" s="13"/>
    </row>
    <row r="96" ht="12.75" customHeight="1">
      <c r="D96" s="13"/>
    </row>
    <row r="97" ht="12.75" customHeight="1">
      <c r="D97" s="13"/>
    </row>
    <row r="98" ht="12.75" customHeight="1">
      <c r="D98" s="13"/>
    </row>
    <row r="99" ht="12.75" customHeight="1">
      <c r="D99" s="13"/>
    </row>
    <row r="100" ht="12.75" customHeight="1">
      <c r="D100" s="13"/>
    </row>
    <row r="101" ht="12.75" customHeight="1">
      <c r="D101" s="13"/>
    </row>
    <row r="102" ht="12.75" customHeight="1">
      <c r="D102" s="13"/>
    </row>
    <row r="103" ht="12.75" customHeight="1">
      <c r="D103" s="13"/>
    </row>
    <row r="104" ht="12.75" customHeight="1">
      <c r="D104" s="13"/>
    </row>
    <row r="105" ht="12.75" customHeight="1">
      <c r="D105" s="13"/>
    </row>
    <row r="106" ht="12.75" customHeight="1">
      <c r="D106" s="13"/>
    </row>
    <row r="107" ht="12.75" customHeight="1">
      <c r="D107" s="13"/>
    </row>
    <row r="108" ht="12.75" customHeight="1">
      <c r="D108" s="13"/>
    </row>
    <row r="109" ht="12.75" customHeight="1">
      <c r="D109" s="13"/>
    </row>
    <row r="110" ht="12.75" customHeight="1">
      <c r="D110" s="13"/>
    </row>
    <row r="111" ht="12.75" customHeight="1">
      <c r="D111" s="13"/>
    </row>
    <row r="112" ht="12.75" customHeight="1">
      <c r="D112" s="13"/>
    </row>
    <row r="113" ht="12.75" customHeight="1">
      <c r="D113" s="13"/>
    </row>
    <row r="114" ht="12.75" customHeight="1">
      <c r="D114" s="13"/>
    </row>
    <row r="115" ht="12.75" customHeight="1">
      <c r="D115" s="13"/>
    </row>
    <row r="116" ht="12.75" customHeight="1">
      <c r="D116" s="13"/>
    </row>
    <row r="117" ht="12.75" customHeight="1">
      <c r="D117" s="13"/>
    </row>
    <row r="118" ht="12.75" customHeight="1">
      <c r="D118" s="13"/>
    </row>
    <row r="119" ht="12.75" customHeight="1">
      <c r="D119" s="13"/>
    </row>
    <row r="120" ht="12.75" customHeight="1">
      <c r="D120" s="13"/>
    </row>
    <row r="121" ht="12.75" customHeight="1">
      <c r="D121" s="13"/>
    </row>
    <row r="122" ht="12.75" customHeight="1">
      <c r="D122" s="13"/>
    </row>
    <row r="123" ht="12.75" customHeight="1">
      <c r="D123" s="13"/>
    </row>
    <row r="124" ht="12.75" customHeight="1">
      <c r="D124" s="13"/>
    </row>
    <row r="125" ht="12.75" customHeight="1">
      <c r="D125" s="13"/>
    </row>
    <row r="126" ht="12.75" customHeight="1">
      <c r="D126" s="13"/>
    </row>
    <row r="127" ht="12.75" customHeight="1">
      <c r="D127" s="13"/>
    </row>
    <row r="128" ht="12.75" customHeight="1">
      <c r="D128" s="13"/>
    </row>
    <row r="129" ht="12.75" customHeight="1">
      <c r="D129" s="13"/>
    </row>
    <row r="130" ht="12.75" customHeight="1">
      <c r="D130" s="13"/>
    </row>
    <row r="131" ht="12.75" customHeight="1">
      <c r="D131" s="13"/>
    </row>
    <row r="132" ht="12.75" customHeight="1">
      <c r="D132" s="13"/>
    </row>
    <row r="133" ht="12.75" customHeight="1">
      <c r="D133" s="13"/>
    </row>
    <row r="134" ht="12.75" customHeight="1">
      <c r="D134" s="13"/>
    </row>
    <row r="135" ht="12.75" customHeight="1">
      <c r="D135" s="13"/>
    </row>
    <row r="136" ht="12.75" customHeight="1">
      <c r="D136" s="13"/>
    </row>
    <row r="137" ht="12.75" customHeight="1">
      <c r="D137" s="13"/>
    </row>
    <row r="138" ht="12.75" customHeight="1">
      <c r="D138" s="13"/>
    </row>
    <row r="139" ht="12.75" customHeight="1">
      <c r="D139" s="13"/>
    </row>
    <row r="140" ht="12.75" customHeight="1">
      <c r="D140" s="13"/>
    </row>
    <row r="141" ht="12.75" customHeight="1">
      <c r="D141" s="13"/>
    </row>
    <row r="142" ht="12.75" customHeight="1">
      <c r="D142" s="13"/>
    </row>
    <row r="143" ht="12.75" customHeight="1">
      <c r="D143" s="13"/>
    </row>
    <row r="144" ht="12.75" customHeight="1">
      <c r="D144" s="13"/>
    </row>
    <row r="145" ht="12.75" customHeight="1">
      <c r="D145" s="13"/>
    </row>
    <row r="146" ht="12.75" customHeight="1">
      <c r="D146" s="13"/>
    </row>
    <row r="147" ht="12.75" customHeight="1">
      <c r="D147" s="13"/>
    </row>
    <row r="148" ht="12.75" customHeight="1">
      <c r="D148" s="13"/>
    </row>
    <row r="149" ht="12.75" customHeight="1">
      <c r="D149" s="13"/>
    </row>
    <row r="150" ht="12.75" customHeight="1">
      <c r="D150" s="13"/>
    </row>
    <row r="151" ht="12.75" customHeight="1">
      <c r="D151" s="13"/>
    </row>
    <row r="152" ht="12.75" customHeight="1">
      <c r="D152" s="13"/>
    </row>
    <row r="153" ht="12.75" customHeight="1">
      <c r="D153" s="13"/>
    </row>
    <row r="154" ht="12.75" customHeight="1">
      <c r="D154" s="13"/>
    </row>
    <row r="155" ht="12.75" customHeight="1">
      <c r="D155" s="13"/>
    </row>
    <row r="156" ht="12.75" customHeight="1">
      <c r="D156" s="13"/>
    </row>
    <row r="157" ht="12.75" customHeight="1">
      <c r="D157" s="13"/>
    </row>
    <row r="158" ht="12.75" customHeight="1">
      <c r="D158" s="13"/>
    </row>
    <row r="159" ht="12.75" customHeight="1">
      <c r="D159" s="13"/>
    </row>
    <row r="160" ht="12.75" customHeight="1">
      <c r="D160" s="13"/>
    </row>
    <row r="161" ht="12.75" customHeight="1">
      <c r="D161" s="13"/>
    </row>
    <row r="162" ht="12.75" customHeight="1">
      <c r="D162" s="13"/>
    </row>
    <row r="163" ht="12.75" customHeight="1">
      <c r="D163" s="13"/>
    </row>
    <row r="164" ht="12.75" customHeight="1">
      <c r="D164" s="13"/>
    </row>
    <row r="165" ht="12.75" customHeight="1">
      <c r="D165" s="13"/>
    </row>
    <row r="166" ht="12.75" customHeight="1">
      <c r="D166" s="13"/>
    </row>
    <row r="167" ht="12.75" customHeight="1">
      <c r="D167" s="13"/>
    </row>
    <row r="168" ht="12.75" customHeight="1">
      <c r="D168" s="13"/>
    </row>
    <row r="169" ht="12.75" customHeight="1">
      <c r="D169" s="13"/>
    </row>
    <row r="170" ht="12.75" customHeight="1">
      <c r="D170" s="13"/>
    </row>
    <row r="171" ht="12.75" customHeight="1">
      <c r="D171" s="13"/>
    </row>
    <row r="172" ht="12.75" customHeight="1">
      <c r="D172" s="13"/>
    </row>
    <row r="173" ht="12.75" customHeight="1">
      <c r="D173" s="13"/>
    </row>
    <row r="174" ht="12.75" customHeight="1">
      <c r="D174" s="13"/>
    </row>
    <row r="175" ht="12.75" customHeight="1">
      <c r="D175" s="13"/>
    </row>
    <row r="176" ht="12.75" customHeight="1">
      <c r="D176" s="13"/>
    </row>
    <row r="177" ht="12.75" customHeight="1">
      <c r="D177" s="13"/>
    </row>
    <row r="178" ht="12.75" customHeight="1">
      <c r="D178" s="13"/>
    </row>
    <row r="179" ht="12.75" customHeight="1">
      <c r="D179" s="13"/>
    </row>
    <row r="180" ht="12.75" customHeight="1">
      <c r="D180" s="13"/>
    </row>
    <row r="181" ht="12.75" customHeight="1">
      <c r="D181" s="13"/>
    </row>
    <row r="182" ht="12.75" customHeight="1">
      <c r="D182" s="13"/>
    </row>
    <row r="183" ht="12.75" customHeight="1">
      <c r="D183" s="13"/>
    </row>
    <row r="184" ht="12.75" customHeight="1">
      <c r="D184" s="13"/>
    </row>
    <row r="185" ht="12.75" customHeight="1">
      <c r="D185" s="13"/>
    </row>
    <row r="186" ht="12.75" customHeight="1">
      <c r="D186" s="13"/>
    </row>
    <row r="187" ht="12.75" customHeight="1">
      <c r="D187" s="13"/>
    </row>
    <row r="188" ht="12.75" customHeight="1">
      <c r="D188" s="13"/>
    </row>
    <row r="189" ht="12.75" customHeight="1">
      <c r="D189" s="13"/>
    </row>
    <row r="190" ht="12.75" customHeight="1">
      <c r="D190" s="13"/>
    </row>
    <row r="191" ht="12.75" customHeight="1">
      <c r="D191" s="13"/>
    </row>
    <row r="192" ht="12.75" customHeight="1">
      <c r="D192" s="13"/>
    </row>
    <row r="193" ht="12.75" customHeight="1">
      <c r="D193" s="13"/>
    </row>
    <row r="194" ht="12.75" customHeight="1">
      <c r="D194" s="13"/>
    </row>
    <row r="195" ht="12.75" customHeight="1">
      <c r="D195" s="13"/>
    </row>
    <row r="196" ht="12.75" customHeight="1">
      <c r="D196" s="13"/>
    </row>
    <row r="197" ht="12.75" customHeight="1">
      <c r="D197" s="13"/>
    </row>
    <row r="198" ht="12.75" customHeight="1">
      <c r="D198" s="13"/>
    </row>
    <row r="199" ht="12.75" customHeight="1">
      <c r="D199" s="13"/>
    </row>
    <row r="200" ht="12.75" customHeight="1">
      <c r="D200" s="13"/>
    </row>
    <row r="201" ht="12.75" customHeight="1">
      <c r="D201" s="13"/>
    </row>
    <row r="202" ht="12.75" customHeight="1">
      <c r="D202" s="13"/>
    </row>
    <row r="203" ht="12.75" customHeight="1">
      <c r="D203" s="13"/>
    </row>
    <row r="204" ht="12.75" customHeight="1">
      <c r="D204" s="13"/>
    </row>
    <row r="205" ht="12.75" customHeight="1">
      <c r="D205" s="13"/>
    </row>
    <row r="206" ht="12.75" customHeight="1">
      <c r="D206" s="13"/>
    </row>
    <row r="207" ht="12.75" customHeight="1">
      <c r="D207" s="13"/>
    </row>
    <row r="208" ht="12.75" customHeight="1">
      <c r="D208" s="13"/>
    </row>
    <row r="209" ht="12.75" customHeight="1">
      <c r="D209" s="13"/>
    </row>
    <row r="210" ht="12.75" customHeight="1">
      <c r="D210" s="13"/>
    </row>
    <row r="211" ht="12.75" customHeight="1">
      <c r="D211" s="13"/>
    </row>
    <row r="212" ht="12.75" customHeight="1">
      <c r="D212" s="13"/>
    </row>
    <row r="213" ht="12.75" customHeight="1">
      <c r="D213" s="13"/>
    </row>
    <row r="214" ht="12.75" customHeight="1">
      <c r="D214" s="13"/>
    </row>
    <row r="215" ht="12.75" customHeight="1">
      <c r="D215" s="13"/>
    </row>
    <row r="216" ht="12.75" customHeight="1">
      <c r="D216" s="13"/>
    </row>
    <row r="217" ht="12.75" customHeight="1">
      <c r="D217" s="13"/>
    </row>
    <row r="218" ht="12.75" customHeight="1">
      <c r="D218" s="13"/>
    </row>
    <row r="219" ht="12.75" customHeight="1">
      <c r="D219" s="13"/>
    </row>
    <row r="220" ht="12.75" customHeight="1">
      <c r="D220" s="13"/>
    </row>
    <row r="221" ht="12.75" customHeight="1">
      <c r="D221" s="13"/>
    </row>
    <row r="222" ht="12.75" customHeight="1">
      <c r="D222" s="13"/>
    </row>
    <row r="223" ht="12.75" customHeight="1">
      <c r="D223" s="13"/>
    </row>
    <row r="224" ht="12.75" customHeight="1">
      <c r="D224" s="13"/>
    </row>
    <row r="225" ht="12.75" customHeight="1">
      <c r="D225" s="13"/>
    </row>
    <row r="226" ht="12.75" customHeight="1">
      <c r="D226" s="13"/>
    </row>
    <row r="227" ht="12.75" customHeight="1">
      <c r="D227" s="13"/>
    </row>
    <row r="228" ht="12.75" customHeight="1">
      <c r="D228" s="13"/>
    </row>
    <row r="229" ht="12.75" customHeight="1">
      <c r="D229" s="13"/>
    </row>
    <row r="230" ht="12.75" customHeight="1">
      <c r="D230" s="13"/>
    </row>
    <row r="231" ht="12.75" customHeight="1">
      <c r="D231" s="13"/>
    </row>
    <row r="232" ht="12.75" customHeight="1">
      <c r="D232" s="13"/>
    </row>
    <row r="233" ht="12.75" customHeight="1">
      <c r="D233" s="13"/>
    </row>
    <row r="234" ht="12.75" customHeight="1">
      <c r="D234" s="13"/>
    </row>
    <row r="235" ht="12.75" customHeight="1">
      <c r="D235" s="13"/>
    </row>
    <row r="236" ht="12.75" customHeight="1">
      <c r="D236" s="13"/>
    </row>
    <row r="237" ht="12.75" customHeight="1">
      <c r="D237" s="13"/>
    </row>
    <row r="238" ht="12.75" customHeight="1">
      <c r="D238" s="13"/>
    </row>
    <row r="239" ht="12.75" customHeight="1">
      <c r="D239" s="13"/>
    </row>
    <row r="240" ht="12.75" customHeight="1">
      <c r="D240" s="13"/>
    </row>
    <row r="241" ht="12.75" customHeight="1">
      <c r="D241" s="13"/>
    </row>
    <row r="242" ht="12.75" customHeight="1">
      <c r="D242" s="13"/>
    </row>
    <row r="243" ht="12.75" customHeight="1">
      <c r="D243" s="13"/>
    </row>
    <row r="244" ht="12.75" customHeight="1">
      <c r="D244" s="13"/>
    </row>
    <row r="245" ht="12.75" customHeight="1">
      <c r="D245" s="13"/>
    </row>
    <row r="246" ht="12.75" customHeight="1">
      <c r="D246" s="13"/>
    </row>
    <row r="247" ht="12.75" customHeight="1">
      <c r="D247" s="13"/>
    </row>
    <row r="248" ht="12.75" customHeight="1">
      <c r="D248" s="13"/>
    </row>
    <row r="249" ht="12.75" customHeight="1">
      <c r="D249" s="13"/>
    </row>
    <row r="250" ht="12.75" customHeight="1">
      <c r="D250" s="13"/>
    </row>
    <row r="251" ht="12.75" customHeight="1">
      <c r="D251" s="13"/>
    </row>
    <row r="252" ht="12.75" customHeight="1">
      <c r="D252" s="13"/>
    </row>
    <row r="253" ht="12.75" customHeight="1">
      <c r="D253" s="13"/>
    </row>
    <row r="254" ht="12.75" customHeight="1">
      <c r="D254" s="13"/>
    </row>
    <row r="255" ht="12.75" customHeight="1">
      <c r="D255" s="13"/>
    </row>
    <row r="256" ht="12.75" customHeight="1">
      <c r="D256" s="13"/>
    </row>
    <row r="257" ht="12.75" customHeight="1">
      <c r="D257" s="13"/>
    </row>
    <row r="258" ht="12.75" customHeight="1">
      <c r="D258" s="13"/>
    </row>
    <row r="259" ht="12.75" customHeight="1">
      <c r="D259" s="13"/>
    </row>
    <row r="260" ht="12.75" customHeight="1">
      <c r="D260" s="13"/>
    </row>
    <row r="261" ht="12.75" customHeight="1">
      <c r="D261" s="13"/>
    </row>
    <row r="262" ht="12.75" customHeight="1">
      <c r="D262" s="13"/>
    </row>
    <row r="263" ht="12.75" customHeight="1">
      <c r="D263" s="13"/>
    </row>
    <row r="264" ht="12.75" customHeight="1">
      <c r="D264" s="13"/>
    </row>
    <row r="265" ht="12.75" customHeight="1">
      <c r="D265" s="13"/>
    </row>
    <row r="266" ht="12.75" customHeight="1">
      <c r="D266" s="13"/>
    </row>
    <row r="267" ht="12.75" customHeight="1">
      <c r="D267" s="13"/>
    </row>
    <row r="268" ht="12.75" customHeight="1">
      <c r="D268" s="13"/>
    </row>
    <row r="269" ht="12.75" customHeight="1">
      <c r="D269" s="13"/>
    </row>
    <row r="270" ht="12.75" customHeight="1">
      <c r="D270" s="13"/>
    </row>
    <row r="271" ht="12.75" customHeight="1">
      <c r="D271" s="13"/>
    </row>
    <row r="272" ht="12.75" customHeight="1">
      <c r="D272" s="13"/>
    </row>
    <row r="273" ht="12.75" customHeight="1">
      <c r="D273" s="13"/>
    </row>
    <row r="274" ht="12.75" customHeight="1">
      <c r="D274" s="13"/>
    </row>
    <row r="275" ht="12.75" customHeight="1">
      <c r="D275" s="13"/>
    </row>
    <row r="276" ht="12.75" customHeight="1">
      <c r="D276" s="13"/>
    </row>
    <row r="277" ht="12.75" customHeight="1">
      <c r="D277" s="13"/>
    </row>
    <row r="278" ht="12.75" customHeight="1">
      <c r="D278" s="13"/>
    </row>
    <row r="279" ht="12.75" customHeight="1">
      <c r="D279" s="13"/>
    </row>
    <row r="280" ht="12.75" customHeight="1">
      <c r="D280" s="13"/>
    </row>
    <row r="281" ht="12.75" customHeight="1">
      <c r="D281" s="13"/>
    </row>
    <row r="282" ht="12.75" customHeight="1">
      <c r="D282" s="13"/>
    </row>
    <row r="283" ht="12.75" customHeight="1">
      <c r="D283" s="13"/>
    </row>
    <row r="284" ht="12.75" customHeight="1">
      <c r="D284" s="13"/>
    </row>
    <row r="285" ht="12.75" customHeight="1">
      <c r="D285" s="13"/>
    </row>
    <row r="286" ht="12.75" customHeight="1">
      <c r="D286" s="13"/>
    </row>
    <row r="287" ht="12.75" customHeight="1">
      <c r="D287" s="13"/>
    </row>
    <row r="288" ht="12.75" customHeight="1">
      <c r="D288" s="13"/>
    </row>
    <row r="289" ht="12.75" customHeight="1">
      <c r="D289" s="13"/>
    </row>
    <row r="290" ht="12.75" customHeight="1">
      <c r="D290" s="13"/>
    </row>
    <row r="291" ht="12.75" customHeight="1">
      <c r="D291" s="13"/>
    </row>
    <row r="292" ht="12.75" customHeight="1">
      <c r="D292" s="13"/>
    </row>
    <row r="293" ht="12.75" customHeight="1">
      <c r="D293" s="13"/>
    </row>
    <row r="294" ht="12.75" customHeight="1">
      <c r="D294" s="13"/>
    </row>
    <row r="295" ht="12.75" customHeight="1">
      <c r="D295" s="13"/>
    </row>
    <row r="296" ht="12.75" customHeight="1">
      <c r="D296" s="13"/>
    </row>
    <row r="297" ht="12.75" customHeight="1">
      <c r="D297" s="13"/>
    </row>
    <row r="298" ht="12.75" customHeight="1">
      <c r="D298" s="13"/>
    </row>
    <row r="299" ht="12.75" customHeight="1">
      <c r="D299" s="13"/>
    </row>
    <row r="300" ht="12.75" customHeight="1">
      <c r="D300" s="13"/>
    </row>
    <row r="301" ht="12.75" customHeight="1">
      <c r="D301" s="13"/>
    </row>
    <row r="302" ht="12.75" customHeight="1">
      <c r="D302" s="13"/>
    </row>
    <row r="303" ht="12.75" customHeight="1">
      <c r="D303" s="13"/>
    </row>
    <row r="304" ht="12.75" customHeight="1">
      <c r="D304" s="13"/>
    </row>
    <row r="305" ht="12.75" customHeight="1">
      <c r="D305" s="13"/>
    </row>
    <row r="306" ht="12.75" customHeight="1">
      <c r="D306" s="13"/>
    </row>
    <row r="307" ht="12.75" customHeight="1">
      <c r="D307" s="13"/>
    </row>
    <row r="308" ht="12.75" customHeight="1">
      <c r="D308" s="13"/>
    </row>
    <row r="309" ht="12.75" customHeight="1">
      <c r="D309" s="13"/>
    </row>
    <row r="310" ht="12.75" customHeight="1">
      <c r="D310" s="13"/>
    </row>
    <row r="311" ht="12.75" customHeight="1">
      <c r="D311" s="13"/>
    </row>
    <row r="312" ht="12.75" customHeight="1">
      <c r="D312" s="13"/>
    </row>
    <row r="313" ht="12.75" customHeight="1">
      <c r="D313" s="13"/>
    </row>
    <row r="314" ht="12.75" customHeight="1">
      <c r="D314" s="13"/>
    </row>
    <row r="315" ht="12.75" customHeight="1">
      <c r="D315" s="13"/>
    </row>
    <row r="316" ht="12.75" customHeight="1">
      <c r="D316" s="13"/>
    </row>
    <row r="317" ht="12.75" customHeight="1">
      <c r="D317" s="13"/>
    </row>
    <row r="318" ht="12.75" customHeight="1">
      <c r="D318" s="13"/>
    </row>
    <row r="319" ht="12.75" customHeight="1">
      <c r="D319" s="13"/>
    </row>
    <row r="320" ht="12.75" customHeight="1">
      <c r="D320" s="13"/>
    </row>
    <row r="321" ht="12.75" customHeight="1">
      <c r="D321" s="13"/>
    </row>
    <row r="322" ht="12.75" customHeight="1">
      <c r="D322" s="13"/>
    </row>
    <row r="323" ht="12.75" customHeight="1">
      <c r="D323" s="13"/>
    </row>
    <row r="324" ht="12.75" customHeight="1">
      <c r="D324" s="13"/>
    </row>
    <row r="325" ht="12.75" customHeight="1">
      <c r="D325" s="13"/>
    </row>
    <row r="326" ht="12.75" customHeight="1">
      <c r="D326" s="13"/>
    </row>
    <row r="327" ht="12.75" customHeight="1">
      <c r="D327" s="13"/>
    </row>
    <row r="328" ht="12.75" customHeight="1">
      <c r="D328" s="13"/>
    </row>
    <row r="329" ht="12.75" customHeight="1">
      <c r="D329" s="13"/>
    </row>
    <row r="330" ht="12.75" customHeight="1">
      <c r="D330" s="13"/>
    </row>
    <row r="331" ht="12.75" customHeight="1">
      <c r="D331" s="13"/>
    </row>
    <row r="332" ht="12.75" customHeight="1">
      <c r="D332" s="13"/>
    </row>
    <row r="333" ht="12.75" customHeight="1">
      <c r="D333" s="13"/>
    </row>
    <row r="334" ht="12.75" customHeight="1">
      <c r="D334" s="13"/>
    </row>
    <row r="335" ht="12.75" customHeight="1">
      <c r="D335" s="13"/>
    </row>
    <row r="336" ht="12.75" customHeight="1">
      <c r="D336" s="13"/>
    </row>
    <row r="337" ht="12.75" customHeight="1">
      <c r="D337" s="13"/>
    </row>
    <row r="338" ht="12.75" customHeight="1">
      <c r="D338" s="13"/>
    </row>
    <row r="339" ht="12.75" customHeight="1">
      <c r="D339" s="13"/>
    </row>
    <row r="340" ht="12.75" customHeight="1">
      <c r="D340" s="13"/>
    </row>
    <row r="341" ht="12.75" customHeight="1">
      <c r="D341" s="13"/>
    </row>
    <row r="342" ht="12.75" customHeight="1">
      <c r="D342" s="13"/>
    </row>
    <row r="343" ht="12.75" customHeight="1">
      <c r="D343" s="13"/>
    </row>
    <row r="344" ht="12.75" customHeight="1">
      <c r="D344" s="13"/>
    </row>
    <row r="345" ht="12.75" customHeight="1">
      <c r="D345" s="13"/>
    </row>
    <row r="346" ht="12.75" customHeight="1">
      <c r="D346" s="13"/>
    </row>
    <row r="347" ht="12.75" customHeight="1">
      <c r="D347" s="13"/>
    </row>
    <row r="348" ht="12.75" customHeight="1">
      <c r="D348" s="13"/>
    </row>
    <row r="349" ht="12.75" customHeight="1">
      <c r="D349" s="13"/>
    </row>
    <row r="350" ht="12.75" customHeight="1">
      <c r="D350" s="13"/>
    </row>
    <row r="351" ht="12.75" customHeight="1">
      <c r="D351" s="13"/>
    </row>
    <row r="352" ht="12.75" customHeight="1">
      <c r="D352" s="13"/>
    </row>
    <row r="353" ht="12.75" customHeight="1">
      <c r="D353" s="13"/>
    </row>
    <row r="354" ht="12.75" customHeight="1">
      <c r="D354" s="13"/>
    </row>
    <row r="355" ht="12.75" customHeight="1">
      <c r="D355" s="13"/>
    </row>
    <row r="356" ht="12.75" customHeight="1">
      <c r="D356" s="13"/>
    </row>
    <row r="357" ht="12.75" customHeight="1">
      <c r="D357" s="13"/>
    </row>
    <row r="358" ht="12.75" customHeight="1">
      <c r="D358" s="13"/>
    </row>
    <row r="359" ht="12.75" customHeight="1">
      <c r="D359" s="13"/>
    </row>
    <row r="360" ht="12.75" customHeight="1">
      <c r="D360" s="13"/>
    </row>
    <row r="361" ht="12.75" customHeight="1">
      <c r="D361" s="13"/>
    </row>
    <row r="362" ht="12.75" customHeight="1">
      <c r="D362" s="13"/>
    </row>
    <row r="363" ht="12.75" customHeight="1">
      <c r="D363" s="13"/>
    </row>
    <row r="364" ht="12.75" customHeight="1">
      <c r="D364" s="13"/>
    </row>
    <row r="365" ht="12.75" customHeight="1">
      <c r="D365" s="13"/>
    </row>
    <row r="366" ht="12.75" customHeight="1">
      <c r="D366" s="13"/>
    </row>
    <row r="367" ht="12.75" customHeight="1">
      <c r="D367" s="13"/>
    </row>
    <row r="368" ht="12.75" customHeight="1">
      <c r="D368" s="13"/>
    </row>
    <row r="369" ht="12.75" customHeight="1">
      <c r="D369" s="13"/>
    </row>
    <row r="370" ht="12.75" customHeight="1">
      <c r="D370" s="13"/>
    </row>
    <row r="371" ht="12.75" customHeight="1">
      <c r="D371" s="13"/>
    </row>
    <row r="372" ht="12.75" customHeight="1">
      <c r="D372" s="13"/>
    </row>
    <row r="373" ht="12.75" customHeight="1">
      <c r="D373" s="13"/>
    </row>
    <row r="374" ht="12.75" customHeight="1">
      <c r="D374" s="13"/>
    </row>
    <row r="375" ht="12.75" customHeight="1">
      <c r="D375" s="13"/>
    </row>
    <row r="376" ht="12.75" customHeight="1">
      <c r="D376" s="13"/>
    </row>
    <row r="377" ht="12.75" customHeight="1">
      <c r="D377" s="13"/>
    </row>
    <row r="378" ht="12.75" customHeight="1">
      <c r="D378" s="13"/>
    </row>
    <row r="379" ht="12.75" customHeight="1">
      <c r="D379" s="13"/>
    </row>
    <row r="380" ht="12.75" customHeight="1">
      <c r="D380" s="13"/>
    </row>
    <row r="381" ht="12.75" customHeight="1">
      <c r="D381" s="13"/>
    </row>
    <row r="382" ht="12.75" customHeight="1">
      <c r="D382" s="13"/>
    </row>
    <row r="383" ht="12.75" customHeight="1">
      <c r="D383" s="13"/>
    </row>
    <row r="384" ht="12.75" customHeight="1">
      <c r="D384" s="13"/>
    </row>
    <row r="385" ht="12.75" customHeight="1">
      <c r="D385" s="13"/>
    </row>
    <row r="386" ht="12.75" customHeight="1">
      <c r="D386" s="13"/>
    </row>
    <row r="387" ht="12.75" customHeight="1">
      <c r="D387" s="13"/>
    </row>
    <row r="388" ht="12.75" customHeight="1">
      <c r="D388" s="13"/>
    </row>
    <row r="389" ht="12.75" customHeight="1">
      <c r="D389" s="13"/>
    </row>
    <row r="390" ht="12.75" customHeight="1">
      <c r="D390" s="13"/>
    </row>
    <row r="391" ht="12.75" customHeight="1">
      <c r="D391" s="13"/>
    </row>
    <row r="392" ht="12.75" customHeight="1">
      <c r="D392" s="13"/>
    </row>
    <row r="393" ht="12.75" customHeight="1">
      <c r="D393" s="13"/>
    </row>
    <row r="394" ht="12.75" customHeight="1">
      <c r="D394" s="13"/>
    </row>
    <row r="395" ht="12.75" customHeight="1">
      <c r="D395" s="13"/>
    </row>
    <row r="396" ht="12.75" customHeight="1">
      <c r="D396" s="13"/>
    </row>
    <row r="397" ht="12.75" customHeight="1">
      <c r="D397" s="13"/>
    </row>
    <row r="398" ht="12.75" customHeight="1">
      <c r="D398" s="13"/>
    </row>
    <row r="399" ht="12.75" customHeight="1">
      <c r="D399" s="13"/>
    </row>
    <row r="400" ht="12.75" customHeight="1">
      <c r="D400" s="13"/>
    </row>
    <row r="401" ht="12.75" customHeight="1">
      <c r="D401" s="13"/>
    </row>
    <row r="402" ht="12.75" customHeight="1">
      <c r="D402" s="13"/>
    </row>
    <row r="403" ht="12.75" customHeight="1">
      <c r="D403" s="13"/>
    </row>
    <row r="404" ht="12.75" customHeight="1">
      <c r="D404" s="13"/>
    </row>
    <row r="405" ht="12.75" customHeight="1">
      <c r="D405" s="13"/>
    </row>
    <row r="406" ht="12.75" customHeight="1">
      <c r="D406" s="13"/>
    </row>
    <row r="407" ht="12.75" customHeight="1">
      <c r="D407" s="13"/>
    </row>
    <row r="408" ht="12.75" customHeight="1">
      <c r="D408" s="13"/>
    </row>
    <row r="409" ht="12.75" customHeight="1">
      <c r="D409" s="13"/>
    </row>
    <row r="410" ht="12.75" customHeight="1">
      <c r="D410" s="13"/>
    </row>
    <row r="411" ht="12.75" customHeight="1">
      <c r="D411" s="13"/>
    </row>
    <row r="412" ht="12.75" customHeight="1">
      <c r="D412" s="13"/>
    </row>
    <row r="413" ht="12.75" customHeight="1">
      <c r="D413" s="13"/>
    </row>
    <row r="414" ht="12.75" customHeight="1">
      <c r="D414" s="13"/>
    </row>
    <row r="415" ht="12.75" customHeight="1">
      <c r="D415" s="13"/>
    </row>
    <row r="416" ht="12.75" customHeight="1">
      <c r="D416" s="13"/>
    </row>
    <row r="417" ht="12.75" customHeight="1">
      <c r="D417" s="13"/>
    </row>
    <row r="418" ht="12.75" customHeight="1">
      <c r="D418" s="13"/>
    </row>
    <row r="419" ht="12.75" customHeight="1">
      <c r="D419" s="13"/>
    </row>
    <row r="420" ht="12.75" customHeight="1">
      <c r="D420" s="13"/>
    </row>
    <row r="421" ht="12.75" customHeight="1">
      <c r="D421" s="13"/>
    </row>
    <row r="422" ht="12.75" customHeight="1">
      <c r="D422" s="13"/>
    </row>
    <row r="423" ht="12.75" customHeight="1">
      <c r="D423" s="13"/>
    </row>
    <row r="424" ht="12.75" customHeight="1">
      <c r="D424" s="13"/>
    </row>
    <row r="425" ht="12.75" customHeight="1">
      <c r="D425" s="13"/>
    </row>
    <row r="426" ht="12.75" customHeight="1">
      <c r="D426" s="13"/>
    </row>
    <row r="427" ht="12.75" customHeight="1">
      <c r="D427" s="13"/>
    </row>
    <row r="428" ht="12.75" customHeight="1">
      <c r="D428" s="13"/>
    </row>
    <row r="429" ht="12.75" customHeight="1">
      <c r="D429" s="13"/>
    </row>
    <row r="430" ht="12.75" customHeight="1">
      <c r="D430" s="13"/>
    </row>
    <row r="431" ht="12.75" customHeight="1">
      <c r="D431" s="13"/>
    </row>
    <row r="432" ht="12.75" customHeight="1">
      <c r="D432" s="13"/>
    </row>
    <row r="433" ht="12.75" customHeight="1">
      <c r="D433" s="13"/>
    </row>
    <row r="434" ht="12.75" customHeight="1">
      <c r="D434" s="13"/>
    </row>
    <row r="435" ht="12.75" customHeight="1">
      <c r="D435" s="13"/>
    </row>
    <row r="436" ht="12.75" customHeight="1">
      <c r="D436" s="13"/>
    </row>
    <row r="437" ht="12.75" customHeight="1">
      <c r="D437" s="13"/>
    </row>
    <row r="438" ht="12.75" customHeight="1">
      <c r="D438" s="13"/>
    </row>
    <row r="439" ht="12.75" customHeight="1">
      <c r="D439" s="13"/>
    </row>
    <row r="440" ht="12.75" customHeight="1">
      <c r="D440" s="13"/>
    </row>
    <row r="441" ht="12.75" customHeight="1">
      <c r="D441" s="13"/>
    </row>
    <row r="442" ht="12.75" customHeight="1">
      <c r="D442" s="13"/>
    </row>
    <row r="443" ht="12.75" customHeight="1">
      <c r="D443" s="13"/>
    </row>
    <row r="444" ht="12.75" customHeight="1">
      <c r="D444" s="13"/>
    </row>
    <row r="445" ht="12.75" customHeight="1">
      <c r="D445" s="13"/>
    </row>
    <row r="446" ht="12.75" customHeight="1">
      <c r="D446" s="13"/>
    </row>
    <row r="447" ht="12.75" customHeight="1">
      <c r="D447" s="13"/>
    </row>
    <row r="448" ht="12.75" customHeight="1">
      <c r="D448" s="13"/>
    </row>
    <row r="449" ht="12.75" customHeight="1">
      <c r="D449" s="13"/>
    </row>
    <row r="450" ht="12.75" customHeight="1">
      <c r="D450" s="13"/>
    </row>
    <row r="451" ht="12.75" customHeight="1">
      <c r="D451" s="13"/>
    </row>
    <row r="452" ht="12.75" customHeight="1">
      <c r="D452" s="13"/>
    </row>
    <row r="453" ht="12.75" customHeight="1">
      <c r="D453" s="13"/>
    </row>
    <row r="454" ht="12.75" customHeight="1">
      <c r="D454" s="13"/>
    </row>
    <row r="455" ht="12.75" customHeight="1">
      <c r="D455" s="13"/>
    </row>
    <row r="456" ht="12.75" customHeight="1">
      <c r="D456" s="13"/>
    </row>
    <row r="457" ht="12.75" customHeight="1">
      <c r="D457" s="13"/>
    </row>
    <row r="458" ht="12.75" customHeight="1">
      <c r="D458" s="13"/>
    </row>
    <row r="459" ht="12.75" customHeight="1">
      <c r="D459" s="13"/>
    </row>
    <row r="460" ht="12.75" customHeight="1">
      <c r="D460" s="13"/>
    </row>
    <row r="461" ht="12.75" customHeight="1">
      <c r="D461" s="13"/>
    </row>
    <row r="462" ht="12.75" customHeight="1">
      <c r="D462" s="13"/>
    </row>
    <row r="463" ht="12.75" customHeight="1">
      <c r="D463" s="13"/>
    </row>
    <row r="464" ht="12.75" customHeight="1">
      <c r="D464" s="13"/>
    </row>
    <row r="465" ht="12.75" customHeight="1">
      <c r="D465" s="13"/>
    </row>
    <row r="466" ht="12.75" customHeight="1">
      <c r="D466" s="13"/>
    </row>
    <row r="467" ht="12.75" customHeight="1">
      <c r="D467" s="13"/>
    </row>
    <row r="468" ht="12.75" customHeight="1">
      <c r="D468" s="13"/>
    </row>
    <row r="469" ht="12.75" customHeight="1">
      <c r="D469" s="13"/>
    </row>
    <row r="470" ht="12.75" customHeight="1">
      <c r="D470" s="13"/>
    </row>
    <row r="471" ht="12.75" customHeight="1">
      <c r="D471" s="13"/>
    </row>
    <row r="472" ht="12.75" customHeight="1">
      <c r="D472" s="13"/>
    </row>
    <row r="473" ht="12.75" customHeight="1">
      <c r="D473" s="13"/>
    </row>
    <row r="474" ht="12.75" customHeight="1">
      <c r="D474" s="13"/>
    </row>
    <row r="475" ht="12.75" customHeight="1">
      <c r="D475" s="13"/>
    </row>
    <row r="476" ht="12.75" customHeight="1">
      <c r="D476" s="13"/>
    </row>
    <row r="477" ht="12.75" customHeight="1">
      <c r="D477" s="13"/>
    </row>
    <row r="478" ht="12.75" customHeight="1">
      <c r="D478" s="13"/>
    </row>
    <row r="479" ht="12.75" customHeight="1">
      <c r="D479" s="13"/>
    </row>
    <row r="480" ht="12.75" customHeight="1">
      <c r="D480" s="13"/>
    </row>
    <row r="481" ht="12.75" customHeight="1">
      <c r="D481" s="13"/>
    </row>
    <row r="482" ht="12.75" customHeight="1">
      <c r="D482" s="13"/>
    </row>
    <row r="483" ht="12.75" customHeight="1">
      <c r="D483" s="13"/>
    </row>
    <row r="484" ht="12.75" customHeight="1">
      <c r="D484" s="13"/>
    </row>
    <row r="485" ht="12.75" customHeight="1">
      <c r="D485" s="13"/>
    </row>
    <row r="486" ht="12.75" customHeight="1">
      <c r="D486" s="13"/>
    </row>
    <row r="487" ht="12.75" customHeight="1">
      <c r="D487" s="13"/>
    </row>
    <row r="488" ht="12.75" customHeight="1">
      <c r="D488" s="13"/>
    </row>
    <row r="489" ht="12.75" customHeight="1">
      <c r="D489" s="13"/>
    </row>
    <row r="490" ht="12.75" customHeight="1">
      <c r="D490" s="13"/>
    </row>
    <row r="491" ht="12.75" customHeight="1">
      <c r="D491" s="13"/>
    </row>
    <row r="492" ht="12.75" customHeight="1">
      <c r="D492" s="13"/>
    </row>
    <row r="493" ht="12.75" customHeight="1">
      <c r="D493" s="13"/>
    </row>
    <row r="494" ht="12.75" customHeight="1">
      <c r="D494" s="13"/>
    </row>
    <row r="495" ht="12.75" customHeight="1">
      <c r="D495" s="13"/>
    </row>
    <row r="496" ht="12.75" customHeight="1">
      <c r="D496" s="13"/>
    </row>
    <row r="497" ht="12.75" customHeight="1">
      <c r="D497" s="13"/>
    </row>
    <row r="498" ht="12.75" customHeight="1">
      <c r="D498" s="13"/>
    </row>
    <row r="499" ht="12.75" customHeight="1">
      <c r="D499" s="13"/>
    </row>
    <row r="500" ht="12.75" customHeight="1">
      <c r="D500" s="13"/>
    </row>
    <row r="501" ht="12.75" customHeight="1">
      <c r="D501" s="13"/>
    </row>
    <row r="502" ht="12.75" customHeight="1">
      <c r="D502" s="13"/>
    </row>
    <row r="503" ht="12.75" customHeight="1">
      <c r="D503" s="13"/>
    </row>
    <row r="504" ht="12.75" customHeight="1">
      <c r="D504" s="13"/>
    </row>
    <row r="505" ht="12.75" customHeight="1">
      <c r="D505" s="13"/>
    </row>
    <row r="506" ht="12.75" customHeight="1">
      <c r="D506" s="13"/>
    </row>
    <row r="507" ht="12.75" customHeight="1">
      <c r="D507" s="13"/>
    </row>
    <row r="508" ht="12.75" customHeight="1">
      <c r="D508" s="13"/>
    </row>
    <row r="509" ht="12.75" customHeight="1">
      <c r="D509" s="13"/>
    </row>
    <row r="510" ht="12.75" customHeight="1">
      <c r="D510" s="13"/>
    </row>
    <row r="511" ht="12.75" customHeight="1">
      <c r="D511" s="13"/>
    </row>
    <row r="512" ht="12.75" customHeight="1">
      <c r="D512" s="13"/>
    </row>
    <row r="513" ht="12.75" customHeight="1">
      <c r="D513" s="13"/>
    </row>
    <row r="514" ht="12.75" customHeight="1">
      <c r="D514" s="13"/>
    </row>
    <row r="515" ht="12.75" customHeight="1">
      <c r="D515" s="13"/>
    </row>
    <row r="516" ht="12.75" customHeight="1">
      <c r="D516" s="13"/>
    </row>
    <row r="517" ht="12.75" customHeight="1">
      <c r="D517" s="13"/>
    </row>
    <row r="518" ht="12.75" customHeight="1">
      <c r="D518" s="13"/>
    </row>
    <row r="519" ht="12.75" customHeight="1">
      <c r="D519" s="13"/>
    </row>
    <row r="520" ht="12.75" customHeight="1">
      <c r="D520" s="13"/>
    </row>
    <row r="521" ht="12.75" customHeight="1">
      <c r="D521" s="13"/>
    </row>
    <row r="522" ht="12.75" customHeight="1">
      <c r="D522" s="13"/>
    </row>
    <row r="523" ht="12.75" customHeight="1">
      <c r="D523" s="13"/>
    </row>
    <row r="524" ht="12.75" customHeight="1">
      <c r="D524" s="13"/>
    </row>
    <row r="525" ht="12.75" customHeight="1">
      <c r="D525" s="13"/>
    </row>
    <row r="526" ht="12.75" customHeight="1">
      <c r="D526" s="13"/>
    </row>
    <row r="527" ht="12.75" customHeight="1">
      <c r="D527" s="13"/>
    </row>
    <row r="528" ht="12.75" customHeight="1">
      <c r="D528" s="13"/>
    </row>
    <row r="529" ht="12.75" customHeight="1">
      <c r="D529" s="13"/>
    </row>
    <row r="530" ht="12.75" customHeight="1">
      <c r="D530" s="13"/>
    </row>
    <row r="531" ht="12.75" customHeight="1">
      <c r="D531" s="13"/>
    </row>
    <row r="532" ht="12.75" customHeight="1">
      <c r="D532" s="13"/>
    </row>
    <row r="533" ht="12.75" customHeight="1">
      <c r="D533" s="13"/>
    </row>
    <row r="534" ht="12.75" customHeight="1">
      <c r="D534" s="13"/>
    </row>
    <row r="535" ht="12.75" customHeight="1">
      <c r="D535" s="13"/>
    </row>
    <row r="536" ht="12.75" customHeight="1">
      <c r="D536" s="13"/>
    </row>
    <row r="537" ht="12.75" customHeight="1">
      <c r="D537" s="13"/>
    </row>
    <row r="538" ht="12.75" customHeight="1">
      <c r="D538" s="13"/>
    </row>
    <row r="539" ht="12.75" customHeight="1">
      <c r="D539" s="13"/>
    </row>
    <row r="540" ht="12.75" customHeight="1">
      <c r="D540" s="13"/>
    </row>
    <row r="541" ht="12.75" customHeight="1">
      <c r="D541" s="13"/>
    </row>
    <row r="542" ht="12.75" customHeight="1">
      <c r="D542" s="13"/>
    </row>
    <row r="543" ht="12.75" customHeight="1">
      <c r="D543" s="13"/>
    </row>
    <row r="544" ht="12.75" customHeight="1">
      <c r="D544" s="13"/>
    </row>
    <row r="545" ht="12.75" customHeight="1">
      <c r="D545" s="13"/>
    </row>
    <row r="546" ht="12.75" customHeight="1">
      <c r="D546" s="13"/>
    </row>
    <row r="547" ht="12.75" customHeight="1">
      <c r="D547" s="13"/>
    </row>
    <row r="548" ht="12.75" customHeight="1">
      <c r="D548" s="13"/>
    </row>
    <row r="549" ht="12.75" customHeight="1">
      <c r="D549" s="13"/>
    </row>
    <row r="550" ht="12.75" customHeight="1">
      <c r="D550" s="13"/>
    </row>
    <row r="551" ht="12.75" customHeight="1">
      <c r="D551" s="13"/>
    </row>
    <row r="552" ht="12.75" customHeight="1">
      <c r="D552" s="13"/>
    </row>
    <row r="553" ht="12.75" customHeight="1">
      <c r="D553" s="13"/>
    </row>
    <row r="554" ht="12.75" customHeight="1">
      <c r="D554" s="13"/>
    </row>
    <row r="555" ht="12.75" customHeight="1">
      <c r="D555" s="13"/>
    </row>
    <row r="556" ht="12.75" customHeight="1">
      <c r="D556" s="13"/>
    </row>
    <row r="557" ht="12.75" customHeight="1">
      <c r="D557" s="13"/>
    </row>
    <row r="558" ht="12.75" customHeight="1">
      <c r="D558" s="13"/>
    </row>
    <row r="559" ht="12.75" customHeight="1">
      <c r="D559" s="13"/>
    </row>
    <row r="560" ht="12.75" customHeight="1">
      <c r="D560" s="13"/>
    </row>
    <row r="561" ht="12.75" customHeight="1">
      <c r="D561" s="13"/>
    </row>
    <row r="562" ht="12.75" customHeight="1">
      <c r="D562" s="13"/>
    </row>
    <row r="563" ht="12.75" customHeight="1">
      <c r="D563" s="13"/>
    </row>
    <row r="564" ht="12.75" customHeight="1">
      <c r="D564" s="13"/>
    </row>
    <row r="565" ht="12.75" customHeight="1">
      <c r="D565" s="13"/>
    </row>
    <row r="566" ht="12.75" customHeight="1">
      <c r="D566" s="13"/>
    </row>
    <row r="567" ht="12.75" customHeight="1">
      <c r="D567" s="13"/>
    </row>
    <row r="568" ht="12.75" customHeight="1">
      <c r="D568" s="13"/>
    </row>
    <row r="569" ht="12.75" customHeight="1">
      <c r="D569" s="13"/>
    </row>
    <row r="570" ht="12.75" customHeight="1">
      <c r="D570" s="13"/>
    </row>
    <row r="571" ht="12.75" customHeight="1">
      <c r="D571" s="13"/>
    </row>
    <row r="572" ht="12.75" customHeight="1">
      <c r="D572" s="13"/>
    </row>
    <row r="573" ht="12.75" customHeight="1">
      <c r="D573" s="13"/>
    </row>
    <row r="574" ht="12.75" customHeight="1">
      <c r="D574" s="13"/>
    </row>
    <row r="575" ht="12.75" customHeight="1">
      <c r="D575" s="13"/>
    </row>
    <row r="576" ht="12.75" customHeight="1">
      <c r="D576" s="13"/>
    </row>
    <row r="577" ht="12.75" customHeight="1">
      <c r="D577" s="13"/>
    </row>
    <row r="578" ht="12.75" customHeight="1">
      <c r="D578" s="13"/>
    </row>
    <row r="579" ht="12.75" customHeight="1">
      <c r="D579" s="13"/>
    </row>
    <row r="580" ht="12.75" customHeight="1">
      <c r="D580" s="13"/>
    </row>
    <row r="581" ht="12.75" customHeight="1">
      <c r="D581" s="13"/>
    </row>
    <row r="582" ht="12.75" customHeight="1">
      <c r="D582" s="13"/>
    </row>
    <row r="583" ht="12.75" customHeight="1">
      <c r="D583" s="13"/>
    </row>
    <row r="584" ht="12.75" customHeight="1">
      <c r="D584" s="13"/>
    </row>
    <row r="585" ht="12.75" customHeight="1">
      <c r="D585" s="13"/>
    </row>
    <row r="586" ht="12.75" customHeight="1">
      <c r="D586" s="13"/>
    </row>
    <row r="587" ht="12.75" customHeight="1">
      <c r="D587" s="13"/>
    </row>
    <row r="588" ht="12.75" customHeight="1">
      <c r="D588" s="13"/>
    </row>
    <row r="589" ht="12.75" customHeight="1">
      <c r="D589" s="13"/>
    </row>
    <row r="590" ht="12.75" customHeight="1">
      <c r="D590" s="13"/>
    </row>
    <row r="591" ht="12.75" customHeight="1">
      <c r="D591" s="13"/>
    </row>
    <row r="592" ht="12.75" customHeight="1">
      <c r="D592" s="13"/>
    </row>
    <row r="593" ht="12.75" customHeight="1">
      <c r="D593" s="13"/>
    </row>
    <row r="594" ht="12.75" customHeight="1">
      <c r="D594" s="13"/>
    </row>
    <row r="595" ht="12.75" customHeight="1">
      <c r="D595" s="13"/>
    </row>
    <row r="596" ht="12.75" customHeight="1">
      <c r="D596" s="13"/>
    </row>
    <row r="597" ht="12.75" customHeight="1">
      <c r="D597" s="13"/>
    </row>
    <row r="598" ht="12.75" customHeight="1">
      <c r="D598" s="13"/>
    </row>
    <row r="599" ht="12.75" customHeight="1">
      <c r="D599" s="13"/>
    </row>
    <row r="600" ht="12.75" customHeight="1">
      <c r="D600" s="13"/>
    </row>
    <row r="601" ht="12.75" customHeight="1">
      <c r="D601" s="13"/>
    </row>
    <row r="602" ht="12.75" customHeight="1">
      <c r="D602" s="13"/>
    </row>
    <row r="603" ht="12.75" customHeight="1">
      <c r="D603" s="13"/>
    </row>
    <row r="604" ht="12.75" customHeight="1">
      <c r="D604" s="13"/>
    </row>
    <row r="605" ht="12.75" customHeight="1">
      <c r="D605" s="13"/>
    </row>
    <row r="606" ht="12.75" customHeight="1">
      <c r="D606" s="13"/>
    </row>
    <row r="607" ht="12.75" customHeight="1">
      <c r="D607" s="13"/>
    </row>
    <row r="608" ht="12.75" customHeight="1">
      <c r="D608" s="13"/>
    </row>
    <row r="609" ht="12.75" customHeight="1">
      <c r="D609" s="13"/>
    </row>
    <row r="610" ht="12.75" customHeight="1">
      <c r="D610" s="13"/>
    </row>
    <row r="611" ht="12.75" customHeight="1">
      <c r="D611" s="13"/>
    </row>
    <row r="612" ht="12.75" customHeight="1">
      <c r="D612" s="13"/>
    </row>
    <row r="613" ht="12.75" customHeight="1">
      <c r="D613" s="13"/>
    </row>
    <row r="614" ht="12.75" customHeight="1">
      <c r="D614" s="13"/>
    </row>
    <row r="615" ht="12.75" customHeight="1">
      <c r="D615" s="13"/>
    </row>
    <row r="616" ht="12.75" customHeight="1">
      <c r="D616" s="13"/>
    </row>
    <row r="617" ht="12.75" customHeight="1">
      <c r="D617" s="13"/>
    </row>
    <row r="618" ht="12.75" customHeight="1">
      <c r="D618" s="13"/>
    </row>
    <row r="619" ht="12.75" customHeight="1">
      <c r="D619" s="13"/>
    </row>
    <row r="620" ht="12.75" customHeight="1">
      <c r="D620" s="13"/>
    </row>
    <row r="621" ht="12.75" customHeight="1">
      <c r="D621" s="13"/>
    </row>
    <row r="622" ht="12.75" customHeight="1">
      <c r="D622" s="13"/>
    </row>
    <row r="623" ht="12.75" customHeight="1">
      <c r="D623" s="13"/>
    </row>
    <row r="624" ht="12.75" customHeight="1">
      <c r="D624" s="13"/>
    </row>
    <row r="625" ht="12.75" customHeight="1">
      <c r="D625" s="13"/>
    </row>
    <row r="626" ht="12.75" customHeight="1">
      <c r="D626" s="13"/>
    </row>
    <row r="627" ht="12.75" customHeight="1">
      <c r="D627" s="13"/>
    </row>
    <row r="628" ht="12.75" customHeight="1">
      <c r="D628" s="13"/>
    </row>
    <row r="629" ht="12.75" customHeight="1">
      <c r="D629" s="13"/>
    </row>
    <row r="630" ht="12.75" customHeight="1">
      <c r="D630" s="13"/>
    </row>
    <row r="631" ht="12.75" customHeight="1">
      <c r="D631" s="13"/>
    </row>
    <row r="632" ht="12.75" customHeight="1">
      <c r="D632" s="13"/>
    </row>
    <row r="633" ht="12.75" customHeight="1">
      <c r="D633" s="13"/>
    </row>
    <row r="634" ht="12.75" customHeight="1">
      <c r="D634" s="13"/>
    </row>
    <row r="635" ht="12.75" customHeight="1">
      <c r="D635" s="13"/>
    </row>
    <row r="636" ht="12.75" customHeight="1">
      <c r="D636" s="13"/>
    </row>
    <row r="637" ht="12.75" customHeight="1">
      <c r="D637" s="13"/>
    </row>
    <row r="638" ht="12.75" customHeight="1">
      <c r="D638" s="13"/>
    </row>
    <row r="639" ht="12.75" customHeight="1">
      <c r="D639" s="13"/>
    </row>
    <row r="640" ht="12.75" customHeight="1">
      <c r="D640" s="13"/>
    </row>
    <row r="641" ht="12.75" customHeight="1">
      <c r="D641" s="13"/>
    </row>
    <row r="642" ht="12.75" customHeight="1">
      <c r="D642" s="13"/>
    </row>
    <row r="643" ht="12.75" customHeight="1">
      <c r="D643" s="13"/>
    </row>
    <row r="644" ht="12.75" customHeight="1">
      <c r="D644" s="13"/>
    </row>
    <row r="645" ht="12.75" customHeight="1">
      <c r="D645" s="13"/>
    </row>
    <row r="646" ht="12.75" customHeight="1">
      <c r="D646" s="13"/>
    </row>
    <row r="647" ht="12.75" customHeight="1">
      <c r="D647" s="13"/>
    </row>
    <row r="648" ht="12.75" customHeight="1">
      <c r="D648" s="13"/>
    </row>
    <row r="649" ht="12.75" customHeight="1">
      <c r="D649" s="13"/>
    </row>
    <row r="650" ht="12.75" customHeight="1">
      <c r="D650" s="13"/>
    </row>
    <row r="651" ht="12.75" customHeight="1">
      <c r="D651" s="13"/>
    </row>
    <row r="652" ht="12.75" customHeight="1">
      <c r="D652" s="13"/>
    </row>
    <row r="653" ht="12.75" customHeight="1">
      <c r="D653" s="13"/>
    </row>
    <row r="654" ht="12.75" customHeight="1">
      <c r="D654" s="13"/>
    </row>
    <row r="655" ht="12.75" customHeight="1">
      <c r="D655" s="13"/>
    </row>
    <row r="656" ht="12.75" customHeight="1">
      <c r="D656" s="13"/>
    </row>
    <row r="657" ht="12.75" customHeight="1">
      <c r="D657" s="13"/>
    </row>
    <row r="658" ht="12.75" customHeight="1">
      <c r="D658" s="13"/>
    </row>
    <row r="659" ht="12.75" customHeight="1">
      <c r="D659" s="13"/>
    </row>
    <row r="660" ht="12.75" customHeight="1">
      <c r="D660" s="13"/>
    </row>
    <row r="661" ht="12.75" customHeight="1">
      <c r="D661" s="13"/>
    </row>
    <row r="662" ht="12.75" customHeight="1">
      <c r="D662" s="13"/>
    </row>
    <row r="663" ht="12.75" customHeight="1">
      <c r="D663" s="13"/>
    </row>
    <row r="664" ht="12.75" customHeight="1">
      <c r="D664" s="13"/>
    </row>
    <row r="665" ht="12.75" customHeight="1">
      <c r="D665" s="13"/>
    </row>
    <row r="666" ht="12.75" customHeight="1">
      <c r="D666" s="13"/>
    </row>
    <row r="667" ht="12.75" customHeight="1">
      <c r="D667" s="13"/>
    </row>
    <row r="668" ht="12.75" customHeight="1">
      <c r="D668" s="13"/>
    </row>
    <row r="669" ht="12.75" customHeight="1">
      <c r="D669" s="13"/>
    </row>
    <row r="670" ht="12.75" customHeight="1">
      <c r="D670" s="13"/>
    </row>
    <row r="671" ht="12.75" customHeight="1">
      <c r="D671" s="13"/>
    </row>
    <row r="672" ht="12.75" customHeight="1">
      <c r="D672" s="13"/>
    </row>
    <row r="673" ht="12.75" customHeight="1">
      <c r="D673" s="13"/>
    </row>
    <row r="674" ht="12.75" customHeight="1">
      <c r="D674" s="13"/>
    </row>
    <row r="675" ht="12.75" customHeight="1">
      <c r="D675" s="13"/>
    </row>
    <row r="676" ht="12.75" customHeight="1">
      <c r="D676" s="13"/>
    </row>
    <row r="677" ht="12.75" customHeight="1">
      <c r="D677" s="13"/>
    </row>
    <row r="678" ht="12.75" customHeight="1">
      <c r="D678" s="13"/>
    </row>
    <row r="679" ht="12.75" customHeight="1">
      <c r="D679" s="13"/>
    </row>
    <row r="680" ht="12.75" customHeight="1">
      <c r="D680" s="13"/>
    </row>
    <row r="681" ht="12.75" customHeight="1">
      <c r="D681" s="13"/>
    </row>
    <row r="682" ht="12.75" customHeight="1">
      <c r="D682" s="13"/>
    </row>
    <row r="683" ht="12.75" customHeight="1">
      <c r="D683" s="13"/>
    </row>
    <row r="684" ht="12.75" customHeight="1">
      <c r="D684" s="13"/>
    </row>
    <row r="685" ht="12.75" customHeight="1">
      <c r="D685" s="13"/>
    </row>
    <row r="686" ht="12.75" customHeight="1">
      <c r="D686" s="13"/>
    </row>
    <row r="687" ht="12.75" customHeight="1">
      <c r="D687" s="13"/>
    </row>
    <row r="688" ht="12.75" customHeight="1">
      <c r="D688" s="13"/>
    </row>
    <row r="689" ht="12.75" customHeight="1">
      <c r="D689" s="13"/>
    </row>
    <row r="690" ht="12.75" customHeight="1">
      <c r="D690" s="13"/>
    </row>
    <row r="691" ht="12.75" customHeight="1">
      <c r="D691" s="13"/>
    </row>
    <row r="692" ht="12.75" customHeight="1">
      <c r="D692" s="13"/>
    </row>
    <row r="693" ht="12.75" customHeight="1">
      <c r="D693" s="13"/>
    </row>
    <row r="694" ht="12.75" customHeight="1">
      <c r="D694" s="13"/>
    </row>
    <row r="695" ht="12.75" customHeight="1">
      <c r="D695" s="13"/>
    </row>
    <row r="696" ht="12.75" customHeight="1">
      <c r="D696" s="13"/>
    </row>
    <row r="697" ht="12.75" customHeight="1">
      <c r="D697" s="13"/>
    </row>
    <row r="698" ht="12.75" customHeight="1">
      <c r="D698" s="13"/>
    </row>
    <row r="699" ht="12.75" customHeight="1">
      <c r="D699" s="13"/>
    </row>
    <row r="700" ht="12.75" customHeight="1">
      <c r="D700" s="13"/>
    </row>
    <row r="701" ht="12.75" customHeight="1">
      <c r="D701" s="13"/>
    </row>
    <row r="702" ht="12.75" customHeight="1">
      <c r="D702" s="13"/>
    </row>
    <row r="703" ht="12.75" customHeight="1">
      <c r="D703" s="13"/>
    </row>
    <row r="704" ht="12.75" customHeight="1">
      <c r="D704" s="13"/>
    </row>
    <row r="705" ht="12.75" customHeight="1">
      <c r="D705" s="13"/>
    </row>
    <row r="706" ht="12.75" customHeight="1">
      <c r="D706" s="13"/>
    </row>
    <row r="707" ht="12.75" customHeight="1">
      <c r="D707" s="13"/>
    </row>
    <row r="708" ht="12.75" customHeight="1">
      <c r="D708" s="13"/>
    </row>
    <row r="709" ht="12.75" customHeight="1">
      <c r="D709" s="13"/>
    </row>
    <row r="710" ht="12.75" customHeight="1">
      <c r="D710" s="13"/>
    </row>
    <row r="711" ht="12.75" customHeight="1">
      <c r="D711" s="13"/>
    </row>
    <row r="712" ht="12.75" customHeight="1">
      <c r="D712" s="13"/>
    </row>
    <row r="713" ht="12.75" customHeight="1">
      <c r="D713" s="13"/>
    </row>
    <row r="714" ht="12.75" customHeight="1">
      <c r="D714" s="13"/>
    </row>
    <row r="715" ht="12.75" customHeight="1">
      <c r="D715" s="13"/>
    </row>
    <row r="716" ht="12.75" customHeight="1">
      <c r="D716" s="13"/>
    </row>
    <row r="717" ht="12.75" customHeight="1">
      <c r="D717" s="13"/>
    </row>
    <row r="718" ht="12.75" customHeight="1">
      <c r="D718" s="13"/>
    </row>
    <row r="719" ht="12.75" customHeight="1">
      <c r="D719" s="13"/>
    </row>
    <row r="720" ht="12.75" customHeight="1">
      <c r="D720" s="13"/>
    </row>
    <row r="721" ht="12.75" customHeight="1">
      <c r="D721" s="13"/>
    </row>
    <row r="722" ht="12.75" customHeight="1">
      <c r="D722" s="13"/>
    </row>
    <row r="723" ht="12.75" customHeight="1">
      <c r="D723" s="13"/>
    </row>
    <row r="724" ht="12.75" customHeight="1">
      <c r="D724" s="13"/>
    </row>
    <row r="725" ht="12.75" customHeight="1">
      <c r="D725" s="13"/>
    </row>
    <row r="726" ht="12.75" customHeight="1">
      <c r="D726" s="13"/>
    </row>
    <row r="727" ht="12.75" customHeight="1">
      <c r="D727" s="13"/>
    </row>
    <row r="728" ht="12.75" customHeight="1">
      <c r="D728" s="13"/>
    </row>
    <row r="729" ht="12.75" customHeight="1">
      <c r="D729" s="13"/>
    </row>
    <row r="730" ht="12.75" customHeight="1">
      <c r="D730" s="13"/>
    </row>
    <row r="731" ht="12.75" customHeight="1">
      <c r="D731" s="13"/>
    </row>
    <row r="732" ht="12.75" customHeight="1">
      <c r="D732" s="13"/>
    </row>
    <row r="733" ht="12.75" customHeight="1">
      <c r="D733" s="13"/>
    </row>
    <row r="734" ht="12.75" customHeight="1">
      <c r="D734" s="13"/>
    </row>
    <row r="735" ht="12.75" customHeight="1">
      <c r="D735" s="13"/>
    </row>
    <row r="736" ht="12.75" customHeight="1">
      <c r="D736" s="13"/>
    </row>
    <row r="737" ht="12.75" customHeight="1">
      <c r="D737" s="13"/>
    </row>
    <row r="738" ht="12.75" customHeight="1">
      <c r="D738" s="13"/>
    </row>
    <row r="739" ht="12.75" customHeight="1">
      <c r="D739" s="13"/>
    </row>
    <row r="740" ht="12.75" customHeight="1">
      <c r="D740" s="13"/>
    </row>
    <row r="741" ht="12.75" customHeight="1">
      <c r="D741" s="13"/>
    </row>
    <row r="742" ht="12.75" customHeight="1">
      <c r="D742" s="13"/>
    </row>
    <row r="743" ht="12.75" customHeight="1">
      <c r="D743" s="13"/>
    </row>
    <row r="744" ht="12.75" customHeight="1">
      <c r="D744" s="13"/>
    </row>
    <row r="745" ht="12.75" customHeight="1">
      <c r="D745" s="13"/>
    </row>
    <row r="746" ht="12.75" customHeight="1">
      <c r="D746" s="13"/>
    </row>
    <row r="747" ht="12.75" customHeight="1">
      <c r="D747" s="13"/>
    </row>
    <row r="748" ht="12.75" customHeight="1">
      <c r="D748" s="13"/>
    </row>
    <row r="749" ht="12.75" customHeight="1">
      <c r="D749" s="13"/>
    </row>
    <row r="750" ht="12.75" customHeight="1">
      <c r="D750" s="13"/>
    </row>
    <row r="751" ht="12.75" customHeight="1">
      <c r="D751" s="13"/>
    </row>
    <row r="752" ht="12.75" customHeight="1">
      <c r="D752" s="13"/>
    </row>
    <row r="753" ht="12.75" customHeight="1">
      <c r="D753" s="13"/>
    </row>
    <row r="754" ht="12.75" customHeight="1">
      <c r="D754" s="13"/>
    </row>
    <row r="755" ht="12.75" customHeight="1">
      <c r="D755" s="13"/>
    </row>
    <row r="756" ht="12.75" customHeight="1">
      <c r="D756" s="13"/>
    </row>
    <row r="757" ht="12.75" customHeight="1">
      <c r="D757" s="13"/>
    </row>
    <row r="758" ht="12.75" customHeight="1">
      <c r="D758" s="13"/>
    </row>
    <row r="759" ht="12.75" customHeight="1">
      <c r="D759" s="13"/>
    </row>
    <row r="760" ht="12.75" customHeight="1">
      <c r="D760" s="13"/>
    </row>
    <row r="761" ht="12.75" customHeight="1">
      <c r="D761" s="13"/>
    </row>
    <row r="762" ht="12.75" customHeight="1">
      <c r="D762" s="13"/>
    </row>
    <row r="763" ht="12.75" customHeight="1">
      <c r="D763" s="13"/>
    </row>
    <row r="764" ht="12.75" customHeight="1">
      <c r="D764" s="13"/>
    </row>
    <row r="765" ht="12.75" customHeight="1">
      <c r="D765" s="13"/>
    </row>
    <row r="766" ht="12.75" customHeight="1">
      <c r="D766" s="13"/>
    </row>
    <row r="767" ht="12.75" customHeight="1">
      <c r="D767" s="13"/>
    </row>
    <row r="768" ht="12.75" customHeight="1">
      <c r="D768" s="13"/>
    </row>
    <row r="769" ht="12.75" customHeight="1">
      <c r="D769" s="13"/>
    </row>
    <row r="770" ht="12.75" customHeight="1">
      <c r="D770" s="13"/>
    </row>
    <row r="771" ht="12.75" customHeight="1">
      <c r="D771" s="13"/>
    </row>
    <row r="772" ht="12.75" customHeight="1">
      <c r="D772" s="13"/>
    </row>
    <row r="773" ht="12.75" customHeight="1">
      <c r="D773" s="13"/>
    </row>
    <row r="774" ht="12.75" customHeight="1">
      <c r="D774" s="13"/>
    </row>
    <row r="775" ht="12.75" customHeight="1">
      <c r="D775" s="13"/>
    </row>
    <row r="776" ht="12.75" customHeight="1">
      <c r="D776" s="13"/>
    </row>
    <row r="777" ht="12.75" customHeight="1">
      <c r="D777" s="13"/>
    </row>
    <row r="778" ht="12.75" customHeight="1">
      <c r="D778" s="13"/>
    </row>
    <row r="779" ht="12.75" customHeight="1">
      <c r="D779" s="13"/>
    </row>
    <row r="780" ht="12.75" customHeight="1">
      <c r="D780" s="13"/>
    </row>
    <row r="781" ht="12.75" customHeight="1">
      <c r="D781" s="13"/>
    </row>
    <row r="782" ht="12.75" customHeight="1">
      <c r="D782" s="13"/>
    </row>
    <row r="783" ht="12.75" customHeight="1">
      <c r="D783" s="13"/>
    </row>
    <row r="784" ht="12.75" customHeight="1">
      <c r="D784" s="13"/>
    </row>
    <row r="785" ht="12.75" customHeight="1">
      <c r="D785" s="13"/>
    </row>
    <row r="786" ht="12.75" customHeight="1">
      <c r="D786" s="13"/>
    </row>
    <row r="787" ht="12.75" customHeight="1">
      <c r="D787" s="13"/>
    </row>
    <row r="788" ht="12.75" customHeight="1">
      <c r="D788" s="13"/>
    </row>
    <row r="789" ht="12.75" customHeight="1">
      <c r="D789" s="13"/>
    </row>
    <row r="790" ht="12.75" customHeight="1">
      <c r="D790" s="13"/>
    </row>
    <row r="791" ht="12.75" customHeight="1">
      <c r="D791" s="13"/>
    </row>
    <row r="792" ht="12.75" customHeight="1">
      <c r="D792" s="13"/>
    </row>
    <row r="793" ht="12.75" customHeight="1">
      <c r="D793" s="13"/>
    </row>
    <row r="794" ht="12.75" customHeight="1">
      <c r="D794" s="13"/>
    </row>
    <row r="795" ht="12.75" customHeight="1">
      <c r="D795" s="13"/>
    </row>
    <row r="796" ht="12.75" customHeight="1">
      <c r="D796" s="13"/>
    </row>
    <row r="797" ht="12.75" customHeight="1">
      <c r="D797" s="13"/>
    </row>
    <row r="798" ht="12.75" customHeight="1">
      <c r="D798" s="13"/>
    </row>
    <row r="799" ht="12.75" customHeight="1">
      <c r="D799" s="13"/>
    </row>
    <row r="800" ht="12.75" customHeight="1">
      <c r="D800" s="13"/>
    </row>
    <row r="801" ht="12.75" customHeight="1">
      <c r="D801" s="13"/>
    </row>
    <row r="802" ht="12.75" customHeight="1">
      <c r="D802" s="13"/>
    </row>
    <row r="803" ht="12.75" customHeight="1">
      <c r="D803" s="13"/>
    </row>
    <row r="804" ht="12.75" customHeight="1">
      <c r="D804" s="13"/>
    </row>
    <row r="805" ht="12.75" customHeight="1">
      <c r="D805" s="13"/>
    </row>
    <row r="806" ht="12.75" customHeight="1">
      <c r="D806" s="13"/>
    </row>
    <row r="807" ht="12.75" customHeight="1">
      <c r="D807" s="13"/>
    </row>
    <row r="808" ht="12.75" customHeight="1">
      <c r="D808" s="13"/>
    </row>
    <row r="809" ht="12.75" customHeight="1">
      <c r="D809" s="13"/>
    </row>
    <row r="810" ht="12.75" customHeight="1">
      <c r="D810" s="13"/>
    </row>
    <row r="811" ht="12.75" customHeight="1">
      <c r="D811" s="13"/>
    </row>
    <row r="812" ht="12.75" customHeight="1">
      <c r="D812" s="13"/>
    </row>
    <row r="813" ht="12.75" customHeight="1">
      <c r="D813" s="13"/>
    </row>
    <row r="814" ht="12.75" customHeight="1">
      <c r="D814" s="13"/>
    </row>
    <row r="815" ht="12.75" customHeight="1">
      <c r="D815" s="13"/>
    </row>
    <row r="816" ht="12.75" customHeight="1">
      <c r="D816" s="13"/>
    </row>
    <row r="817" ht="12.75" customHeight="1">
      <c r="D817" s="13"/>
    </row>
    <row r="818" ht="12.75" customHeight="1">
      <c r="D818" s="13"/>
    </row>
    <row r="819" ht="12.75" customHeight="1">
      <c r="D819" s="13"/>
    </row>
    <row r="820" ht="12.75" customHeight="1">
      <c r="D820" s="13"/>
    </row>
    <row r="821" ht="12.75" customHeight="1">
      <c r="D821" s="13"/>
    </row>
    <row r="822" ht="12.75" customHeight="1">
      <c r="D822" s="13"/>
    </row>
    <row r="823" ht="12.75" customHeight="1">
      <c r="D823" s="13"/>
    </row>
    <row r="824" ht="12.75" customHeight="1">
      <c r="D824" s="13"/>
    </row>
    <row r="825" ht="12.75" customHeight="1">
      <c r="D825" s="13"/>
    </row>
    <row r="826" ht="12.75" customHeight="1">
      <c r="D826" s="13"/>
    </row>
    <row r="827" ht="12.75" customHeight="1">
      <c r="D827" s="13"/>
    </row>
    <row r="828" ht="12.75" customHeight="1">
      <c r="D828" s="13"/>
    </row>
    <row r="829" ht="12.75" customHeight="1">
      <c r="D829" s="13"/>
    </row>
    <row r="830" ht="12.75" customHeight="1">
      <c r="D830" s="13"/>
    </row>
    <row r="831" ht="12.75" customHeight="1">
      <c r="D831" s="13"/>
    </row>
    <row r="832" ht="12.75" customHeight="1">
      <c r="D832" s="13"/>
    </row>
    <row r="833" ht="12.75" customHeight="1">
      <c r="D833" s="13"/>
    </row>
    <row r="834" ht="12.75" customHeight="1">
      <c r="D834" s="13"/>
    </row>
    <row r="835" ht="12.75" customHeight="1">
      <c r="D835" s="13"/>
    </row>
    <row r="836" ht="12.75" customHeight="1">
      <c r="D836" s="13"/>
    </row>
    <row r="837" ht="12.75" customHeight="1">
      <c r="D837" s="13"/>
    </row>
    <row r="838" ht="12.75" customHeight="1">
      <c r="D838" s="13"/>
    </row>
    <row r="839" ht="12.75" customHeight="1">
      <c r="D839" s="13"/>
    </row>
    <row r="840" ht="12.75" customHeight="1">
      <c r="D840" s="13"/>
    </row>
    <row r="841" ht="12.75" customHeight="1">
      <c r="D841" s="13"/>
    </row>
    <row r="842" ht="12.75" customHeight="1">
      <c r="D842" s="13"/>
    </row>
    <row r="843" ht="12.75" customHeight="1">
      <c r="D843" s="13"/>
    </row>
    <row r="844" ht="12.75" customHeight="1">
      <c r="D844" s="13"/>
    </row>
    <row r="845" ht="12.75" customHeight="1">
      <c r="D845" s="13"/>
    </row>
    <row r="846" ht="12.75" customHeight="1">
      <c r="D846" s="13"/>
    </row>
    <row r="847" ht="12.75" customHeight="1">
      <c r="D847" s="13"/>
    </row>
    <row r="848" ht="12.75" customHeight="1">
      <c r="D848" s="13"/>
    </row>
    <row r="849" ht="12.75" customHeight="1">
      <c r="D849" s="13"/>
    </row>
    <row r="850" ht="12.75" customHeight="1">
      <c r="D850" s="13"/>
    </row>
    <row r="851" ht="12.75" customHeight="1">
      <c r="D851" s="13"/>
    </row>
    <row r="852" ht="12.75" customHeight="1">
      <c r="D852" s="13"/>
    </row>
    <row r="853" ht="12.75" customHeight="1">
      <c r="D853" s="13"/>
    </row>
    <row r="854" ht="12.75" customHeight="1">
      <c r="D854" s="13"/>
    </row>
    <row r="855" ht="12.75" customHeight="1">
      <c r="D855" s="13"/>
    </row>
    <row r="856" ht="12.75" customHeight="1">
      <c r="D856" s="13"/>
    </row>
    <row r="857" ht="12.75" customHeight="1">
      <c r="D857" s="13"/>
    </row>
    <row r="858" ht="12.75" customHeight="1">
      <c r="D858" s="13"/>
    </row>
    <row r="859" ht="12.75" customHeight="1">
      <c r="D859" s="13"/>
    </row>
    <row r="860" ht="12.75" customHeight="1">
      <c r="D860" s="13"/>
    </row>
    <row r="861" ht="12.75" customHeight="1">
      <c r="D861" s="13"/>
    </row>
    <row r="862" ht="12.75" customHeight="1">
      <c r="D862" s="13"/>
    </row>
    <row r="863" ht="12.75" customHeight="1">
      <c r="D863" s="13"/>
    </row>
    <row r="864" ht="12.75" customHeight="1">
      <c r="D864" s="13"/>
    </row>
    <row r="865" ht="12.75" customHeight="1">
      <c r="D865" s="13"/>
    </row>
    <row r="866" ht="12.75" customHeight="1">
      <c r="D866" s="13"/>
    </row>
    <row r="867" ht="12.75" customHeight="1">
      <c r="D867" s="13"/>
    </row>
    <row r="868" ht="12.75" customHeight="1">
      <c r="D868" s="13"/>
    </row>
    <row r="869" ht="12.75" customHeight="1">
      <c r="D869" s="13"/>
    </row>
    <row r="870" ht="12.75" customHeight="1">
      <c r="D870" s="13"/>
    </row>
    <row r="871" ht="12.75" customHeight="1">
      <c r="D871" s="13"/>
    </row>
    <row r="872" ht="12.75" customHeight="1">
      <c r="D872" s="13"/>
    </row>
    <row r="873" ht="12.75" customHeight="1">
      <c r="D873" s="13"/>
    </row>
    <row r="874" ht="12.75" customHeight="1">
      <c r="D874" s="13"/>
    </row>
    <row r="875" ht="12.75" customHeight="1">
      <c r="D875" s="13"/>
    </row>
    <row r="876" ht="12.75" customHeight="1">
      <c r="D876" s="13"/>
    </row>
    <row r="877" ht="12.75" customHeight="1">
      <c r="D877" s="13"/>
    </row>
    <row r="878" ht="12.75" customHeight="1">
      <c r="D878" s="13"/>
    </row>
    <row r="879" ht="12.75" customHeight="1">
      <c r="D879" s="13"/>
    </row>
    <row r="880" ht="12.75" customHeight="1">
      <c r="D880" s="13"/>
    </row>
    <row r="881" ht="12.75" customHeight="1">
      <c r="D881" s="13"/>
    </row>
    <row r="882" ht="12.75" customHeight="1">
      <c r="D882" s="13"/>
    </row>
    <row r="883" ht="12.75" customHeight="1">
      <c r="D883" s="13"/>
    </row>
    <row r="884" ht="12.75" customHeight="1">
      <c r="D884" s="13"/>
    </row>
    <row r="885" ht="12.75" customHeight="1">
      <c r="D885" s="13"/>
    </row>
    <row r="886" ht="12.75" customHeight="1">
      <c r="D886" s="13"/>
    </row>
    <row r="887" ht="12.75" customHeight="1">
      <c r="D887" s="13"/>
    </row>
    <row r="888" ht="12.75" customHeight="1">
      <c r="D888" s="13"/>
    </row>
    <row r="889" ht="12.75" customHeight="1">
      <c r="D889" s="13"/>
    </row>
    <row r="890" ht="12.75" customHeight="1">
      <c r="D890" s="13"/>
    </row>
    <row r="891" ht="12.75" customHeight="1">
      <c r="D891" s="13"/>
    </row>
    <row r="892" ht="12.75" customHeight="1">
      <c r="D892" s="13"/>
    </row>
    <row r="893" ht="12.75" customHeight="1">
      <c r="D893" s="13"/>
    </row>
    <row r="894" ht="12.75" customHeight="1">
      <c r="D894" s="13"/>
    </row>
    <row r="895" ht="12.75" customHeight="1">
      <c r="D895" s="13"/>
    </row>
    <row r="896" ht="12.75" customHeight="1">
      <c r="D896" s="13"/>
    </row>
    <row r="897" ht="12.75" customHeight="1">
      <c r="D897" s="13"/>
    </row>
    <row r="898" ht="12.75" customHeight="1">
      <c r="D898" s="13"/>
    </row>
    <row r="899" ht="12.75" customHeight="1">
      <c r="D899" s="13"/>
    </row>
    <row r="900" ht="12.75" customHeight="1">
      <c r="D900" s="13"/>
    </row>
    <row r="901" ht="12.75" customHeight="1">
      <c r="D901" s="13"/>
    </row>
    <row r="902" ht="12.75" customHeight="1">
      <c r="D902" s="13"/>
    </row>
    <row r="903" ht="12.75" customHeight="1">
      <c r="D903" s="13"/>
    </row>
    <row r="904" ht="12.75" customHeight="1">
      <c r="D904" s="13"/>
    </row>
    <row r="905" ht="12.75" customHeight="1">
      <c r="D905" s="13"/>
    </row>
    <row r="906" ht="12.75" customHeight="1">
      <c r="D906" s="13"/>
    </row>
    <row r="907" ht="12.75" customHeight="1">
      <c r="D907" s="13"/>
    </row>
    <row r="908" ht="12.75" customHeight="1">
      <c r="D908" s="13"/>
    </row>
    <row r="909" ht="12.75" customHeight="1">
      <c r="D909" s="13"/>
    </row>
    <row r="910" ht="12.75" customHeight="1">
      <c r="D910" s="13"/>
    </row>
    <row r="911" ht="12.75" customHeight="1">
      <c r="D911" s="13"/>
    </row>
    <row r="912" ht="12.75" customHeight="1">
      <c r="D912" s="13"/>
    </row>
    <row r="913" ht="12.75" customHeight="1">
      <c r="D913" s="13"/>
    </row>
    <row r="914" ht="12.75" customHeight="1">
      <c r="D914" s="13"/>
    </row>
    <row r="915" ht="12.75" customHeight="1">
      <c r="D915" s="13"/>
    </row>
    <row r="916" ht="12.75" customHeight="1">
      <c r="D916" s="13"/>
    </row>
    <row r="917" ht="12.75" customHeight="1">
      <c r="D917" s="13"/>
    </row>
    <row r="918" ht="12.75" customHeight="1">
      <c r="D918" s="13"/>
    </row>
    <row r="919" ht="12.75" customHeight="1">
      <c r="D919" s="13"/>
    </row>
    <row r="920" ht="12.75" customHeight="1">
      <c r="D920" s="13"/>
    </row>
    <row r="921" ht="12.75" customHeight="1">
      <c r="D921" s="13"/>
    </row>
    <row r="922" ht="12.75" customHeight="1">
      <c r="D922" s="13"/>
    </row>
    <row r="923" ht="12.75" customHeight="1">
      <c r="D923" s="13"/>
    </row>
    <row r="924" ht="12.75" customHeight="1">
      <c r="D924" s="13"/>
    </row>
    <row r="925" ht="12.75" customHeight="1">
      <c r="D925" s="13"/>
    </row>
    <row r="926" ht="12.75" customHeight="1">
      <c r="D926" s="13"/>
    </row>
    <row r="927" ht="12.75" customHeight="1">
      <c r="D927" s="13"/>
    </row>
    <row r="928" ht="12.75" customHeight="1">
      <c r="D928" s="13"/>
    </row>
    <row r="929" ht="12.75" customHeight="1">
      <c r="D929" s="13"/>
    </row>
    <row r="930" ht="12.75" customHeight="1">
      <c r="D930" s="13"/>
    </row>
    <row r="931" ht="12.75" customHeight="1">
      <c r="D931" s="13"/>
    </row>
    <row r="932" ht="12.75" customHeight="1">
      <c r="D932" s="13"/>
    </row>
    <row r="933" ht="12.75" customHeight="1">
      <c r="D933" s="13"/>
    </row>
    <row r="934" ht="12.75" customHeight="1">
      <c r="D934" s="13"/>
    </row>
    <row r="935" ht="12.75" customHeight="1">
      <c r="D935" s="13"/>
    </row>
    <row r="936" ht="12.75" customHeight="1">
      <c r="D936" s="13"/>
    </row>
    <row r="937" ht="12.75" customHeight="1">
      <c r="D937" s="13"/>
    </row>
    <row r="938" ht="12.75" customHeight="1">
      <c r="D938" s="13"/>
    </row>
    <row r="939" ht="12.75" customHeight="1">
      <c r="D939" s="13"/>
    </row>
    <row r="940" ht="12.75" customHeight="1">
      <c r="D940" s="13"/>
    </row>
    <row r="941" ht="12.75" customHeight="1">
      <c r="D941" s="13"/>
    </row>
    <row r="942" ht="12.75" customHeight="1">
      <c r="D942" s="13"/>
    </row>
    <row r="943" ht="12.75" customHeight="1">
      <c r="D943" s="13"/>
    </row>
    <row r="944" ht="12.75" customHeight="1">
      <c r="D944" s="13"/>
    </row>
    <row r="945" ht="12.75" customHeight="1">
      <c r="D945" s="13"/>
    </row>
    <row r="946" ht="12.75" customHeight="1">
      <c r="D946" s="13"/>
    </row>
    <row r="947" ht="12.75" customHeight="1">
      <c r="D947" s="13"/>
    </row>
    <row r="948" ht="12.75" customHeight="1">
      <c r="D948" s="13"/>
    </row>
    <row r="949" ht="12.75" customHeight="1">
      <c r="D949" s="13"/>
    </row>
    <row r="950" ht="12.75" customHeight="1">
      <c r="D950" s="13"/>
    </row>
    <row r="951" ht="12.75" customHeight="1">
      <c r="D951" s="13"/>
    </row>
    <row r="952" ht="12.75" customHeight="1">
      <c r="D952" s="13"/>
    </row>
    <row r="953" ht="12.75" customHeight="1">
      <c r="D953" s="13"/>
    </row>
    <row r="954" ht="12.75" customHeight="1">
      <c r="D954" s="13"/>
    </row>
    <row r="955" ht="12.75" customHeight="1">
      <c r="D955" s="13"/>
    </row>
    <row r="956" ht="12.75" customHeight="1">
      <c r="D956" s="13"/>
    </row>
    <row r="957" ht="12.75" customHeight="1">
      <c r="D957" s="13"/>
    </row>
    <row r="958" ht="12.75" customHeight="1">
      <c r="D958" s="13"/>
    </row>
    <row r="959" ht="12.75" customHeight="1">
      <c r="D959" s="13"/>
    </row>
    <row r="960" ht="12.75" customHeight="1">
      <c r="D960" s="13"/>
    </row>
    <row r="961" ht="12.75" customHeight="1">
      <c r="D961" s="13"/>
    </row>
    <row r="962" ht="12.75" customHeight="1">
      <c r="D962" s="13"/>
    </row>
    <row r="963" ht="12.75" customHeight="1">
      <c r="D963" s="13"/>
    </row>
    <row r="964" ht="12.75" customHeight="1">
      <c r="D964" s="13"/>
    </row>
    <row r="965" ht="12.75" customHeight="1">
      <c r="D965" s="13"/>
    </row>
    <row r="966" ht="12.75" customHeight="1">
      <c r="D966" s="13"/>
    </row>
    <row r="967" ht="12.75" customHeight="1">
      <c r="D967" s="13"/>
    </row>
    <row r="968" ht="12.75" customHeight="1">
      <c r="D968" s="13"/>
    </row>
    <row r="969" ht="12.75" customHeight="1">
      <c r="D969" s="13"/>
    </row>
    <row r="970" ht="12.75" customHeight="1">
      <c r="D970" s="13"/>
    </row>
    <row r="971" ht="12.75" customHeight="1">
      <c r="D971" s="13"/>
    </row>
    <row r="972" ht="12.75" customHeight="1">
      <c r="D972" s="13"/>
    </row>
    <row r="973" ht="12.75" customHeight="1">
      <c r="D973" s="13"/>
    </row>
    <row r="974" ht="12.75" customHeight="1">
      <c r="D974" s="13"/>
    </row>
    <row r="975" ht="12.75" customHeight="1">
      <c r="D975" s="13"/>
    </row>
    <row r="976" ht="12.75" customHeight="1">
      <c r="D976" s="13"/>
    </row>
    <row r="977" ht="12.75" customHeight="1">
      <c r="D977" s="13"/>
    </row>
    <row r="978" ht="12.75" customHeight="1">
      <c r="D978" s="13"/>
    </row>
    <row r="979" ht="12.75" customHeight="1">
      <c r="D979" s="13"/>
    </row>
    <row r="980" ht="12.75" customHeight="1">
      <c r="D980" s="13"/>
    </row>
    <row r="981" ht="12.75" customHeight="1">
      <c r="D981" s="13"/>
    </row>
    <row r="982" ht="12.75" customHeight="1">
      <c r="D982" s="13"/>
    </row>
    <row r="983" ht="12.75" customHeight="1">
      <c r="D983" s="13"/>
    </row>
    <row r="984" ht="12.75" customHeight="1">
      <c r="D984" s="13"/>
    </row>
    <row r="985" ht="12.75" customHeight="1">
      <c r="D985" s="13"/>
    </row>
    <row r="986" ht="12.75" customHeight="1">
      <c r="D986" s="13"/>
    </row>
    <row r="987" ht="12.75" customHeight="1">
      <c r="D987" s="13"/>
    </row>
    <row r="988" ht="12.75" customHeight="1">
      <c r="D988" s="13"/>
    </row>
    <row r="989" ht="12.75" customHeight="1">
      <c r="D989" s="13"/>
    </row>
    <row r="990" ht="12.75" customHeight="1">
      <c r="D990" s="13"/>
    </row>
    <row r="991" ht="12.75" customHeight="1">
      <c r="D991" s="13"/>
    </row>
    <row r="992" ht="12.75" customHeight="1">
      <c r="D992" s="13"/>
    </row>
    <row r="993" ht="12.75" customHeight="1">
      <c r="D993" s="13"/>
    </row>
    <row r="994" ht="12.75" customHeight="1">
      <c r="D994" s="13"/>
    </row>
    <row r="995" ht="12.75" customHeight="1">
      <c r="D995" s="13"/>
    </row>
    <row r="996" ht="12.75" customHeight="1">
      <c r="D996" s="13"/>
    </row>
    <row r="997" ht="12.75" customHeight="1">
      <c r="D997" s="13"/>
    </row>
    <row r="998" ht="12.75" customHeight="1">
      <c r="D998" s="13"/>
    </row>
    <row r="999" ht="12.75" customHeight="1">
      <c r="D999" s="13"/>
    </row>
    <row r="1000" ht="12.75" customHeight="1">
      <c r="D1000" s="13"/>
    </row>
  </sheetData>
  <printOptions/>
  <pageMargins bottom="1.0" footer="0.0" header="0.0" left="0.75" right="0.75" top="1.0"/>
  <pageSetup paperSize="9" scale="80" orientation="portrait"/>
  <headerFooter>
    <oddHeader>&amp;CMódulo de Rentabilidade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25.43"/>
    <col customWidth="1" min="3" max="26" width="8.71"/>
  </cols>
  <sheetData>
    <row r="1" ht="12.75" customHeight="1">
      <c r="C1" s="39"/>
      <c r="F1" s="39"/>
    </row>
    <row r="2" ht="12.75" customHeight="1">
      <c r="B2" s="40" t="s">
        <v>71</v>
      </c>
      <c r="C2" s="41"/>
      <c r="D2" s="41"/>
      <c r="E2" s="41"/>
      <c r="F2" s="41"/>
      <c r="G2" s="41"/>
      <c r="H2" s="41"/>
      <c r="I2" s="42"/>
    </row>
    <row r="3" ht="12.75" customHeight="1">
      <c r="C3" s="39"/>
      <c r="F3" s="39"/>
    </row>
    <row r="4" ht="12.75" customHeight="1">
      <c r="B4" s="13" t="s">
        <v>72</v>
      </c>
      <c r="C4" s="43" t="s">
        <v>73</v>
      </c>
      <c r="D4" s="43" t="s">
        <v>74</v>
      </c>
      <c r="E4" s="43" t="s">
        <v>75</v>
      </c>
      <c r="F4" s="44" t="s">
        <v>76</v>
      </c>
      <c r="G4" s="45" t="s">
        <v>77</v>
      </c>
      <c r="H4" s="45" t="s">
        <v>78</v>
      </c>
      <c r="I4" s="45" t="s">
        <v>79</v>
      </c>
    </row>
    <row r="5" ht="12.75" customHeight="1">
      <c r="C5" s="39"/>
      <c r="F5" s="46"/>
    </row>
    <row r="6" ht="12.75" customHeight="1">
      <c r="B6" s="17" t="s">
        <v>80</v>
      </c>
      <c r="C6" s="39" t="str">
        <f t="shared" ref="C6:C7" si="1">F6/1.5</f>
        <v>#REF!</v>
      </c>
      <c r="D6" s="39" t="str">
        <f t="shared" ref="D6:D7" si="2">F6/1.3</f>
        <v>#REF!</v>
      </c>
      <c r="E6" s="39" t="str">
        <f t="shared" ref="E6:E7" si="3">F6/1.1</f>
        <v>#REF!</v>
      </c>
      <c r="F6" s="46" t="str">
        <f>Saldo!D30</f>
        <v>#REF!</v>
      </c>
      <c r="G6" s="39" t="str">
        <f t="shared" ref="G6:G7" si="4">F6*1.1</f>
        <v>#REF!</v>
      </c>
      <c r="H6" s="39" t="str">
        <f t="shared" ref="H6:H7" si="5">F6*1.3</f>
        <v>#REF!</v>
      </c>
      <c r="I6" s="39" t="str">
        <f t="shared" ref="I6:I7" si="6">F6*1.5</f>
        <v>#REF!</v>
      </c>
    </row>
    <row r="7" ht="12.75" customHeight="1">
      <c r="B7" s="17" t="s">
        <v>81</v>
      </c>
      <c r="C7" s="39" t="str">
        <f t="shared" si="1"/>
        <v>#REF!</v>
      </c>
      <c r="D7" s="39" t="str">
        <f t="shared" si="2"/>
        <v>#REF!</v>
      </c>
      <c r="E7" s="39" t="str">
        <f t="shared" si="3"/>
        <v>#REF!</v>
      </c>
      <c r="F7" s="46" t="str">
        <f>Saldo!D22</f>
        <v>#REF!</v>
      </c>
      <c r="G7" s="39" t="str">
        <f t="shared" si="4"/>
        <v>#REF!</v>
      </c>
      <c r="H7" s="39" t="str">
        <f t="shared" si="5"/>
        <v>#REF!</v>
      </c>
      <c r="I7" s="39" t="str">
        <f t="shared" si="6"/>
        <v>#REF!</v>
      </c>
    </row>
    <row r="8" ht="12.75" customHeight="1">
      <c r="B8" s="17" t="s">
        <v>82</v>
      </c>
      <c r="C8" s="39" t="str">
        <f t="shared" ref="C8:I8" si="7">C6-C7</f>
        <v>#REF!</v>
      </c>
      <c r="D8" s="39" t="str">
        <f t="shared" si="7"/>
        <v>#REF!</v>
      </c>
      <c r="E8" s="39" t="str">
        <f t="shared" si="7"/>
        <v>#REF!</v>
      </c>
      <c r="F8" s="46" t="str">
        <f t="shared" si="7"/>
        <v>#REF!</v>
      </c>
      <c r="G8" s="39" t="str">
        <f t="shared" si="7"/>
        <v>#REF!</v>
      </c>
      <c r="H8" s="39" t="str">
        <f t="shared" si="7"/>
        <v>#REF!</v>
      </c>
      <c r="I8" s="39" t="str">
        <f t="shared" si="7"/>
        <v>#REF!</v>
      </c>
    </row>
    <row r="9" ht="12.75" customHeight="1">
      <c r="B9" s="47" t="s">
        <v>83</v>
      </c>
      <c r="C9" s="48" t="str">
        <f t="shared" ref="C9:I9" si="8">C8/C6</f>
        <v>#REF!</v>
      </c>
      <c r="D9" s="48" t="str">
        <f t="shared" si="8"/>
        <v>#REF!</v>
      </c>
      <c r="E9" s="48" t="str">
        <f t="shared" si="8"/>
        <v>#REF!</v>
      </c>
      <c r="F9" s="49" t="str">
        <f t="shared" si="8"/>
        <v>#REF!</v>
      </c>
      <c r="G9" s="48" t="str">
        <f t="shared" si="8"/>
        <v>#REF!</v>
      </c>
      <c r="H9" s="48" t="str">
        <f t="shared" si="8"/>
        <v>#REF!</v>
      </c>
      <c r="I9" s="50" t="str">
        <f t="shared" si="8"/>
        <v>#REF!</v>
      </c>
    </row>
    <row r="10" ht="12.75" customHeight="1">
      <c r="B10" s="47" t="s">
        <v>7</v>
      </c>
      <c r="C10" s="51" t="str">
        <f t="shared" ref="C10:E10" si="9">D10</f>
        <v>#REF!</v>
      </c>
      <c r="D10" s="51" t="str">
        <f t="shared" si="9"/>
        <v>#REF!</v>
      </c>
      <c r="E10" s="51" t="str">
        <f t="shared" si="9"/>
        <v>#REF!</v>
      </c>
      <c r="F10" s="52" t="str">
        <f>Saldo!D4</f>
        <v>#REF!</v>
      </c>
      <c r="G10" s="51" t="str">
        <f t="shared" ref="G10:I10" si="10">F10</f>
        <v>#REF!</v>
      </c>
      <c r="H10" s="51" t="str">
        <f t="shared" si="10"/>
        <v>#REF!</v>
      </c>
      <c r="I10" s="53" t="str">
        <f t="shared" si="10"/>
        <v>#REF!</v>
      </c>
    </row>
    <row r="11" ht="12.75" customHeight="1">
      <c r="B11" s="17" t="s">
        <v>84</v>
      </c>
      <c r="C11" s="39" t="str">
        <f t="shared" ref="C11:I11" si="11">C8-C10</f>
        <v>#REF!</v>
      </c>
      <c r="D11" s="39" t="str">
        <f t="shared" si="11"/>
        <v>#REF!</v>
      </c>
      <c r="E11" s="39" t="str">
        <f t="shared" si="11"/>
        <v>#REF!</v>
      </c>
      <c r="F11" s="46" t="str">
        <f t="shared" si="11"/>
        <v>#REF!</v>
      </c>
      <c r="G11" s="39" t="str">
        <f t="shared" si="11"/>
        <v>#REF!</v>
      </c>
      <c r="H11" s="39" t="str">
        <f t="shared" si="11"/>
        <v>#REF!</v>
      </c>
      <c r="I11" s="39" t="str">
        <f t="shared" si="11"/>
        <v>#REF!</v>
      </c>
    </row>
    <row r="12" ht="12.75" customHeight="1">
      <c r="C12" s="39"/>
      <c r="F12" s="46"/>
    </row>
    <row r="13" ht="12.75" customHeight="1">
      <c r="B13" s="13" t="s">
        <v>85</v>
      </c>
      <c r="C13" s="54"/>
      <c r="D13" s="13"/>
      <c r="E13" s="13"/>
      <c r="F13" s="55" t="str">
        <f>F10/F9</f>
        <v>#REF!</v>
      </c>
    </row>
    <row r="14" ht="12.75" customHeight="1">
      <c r="C14" s="39"/>
      <c r="F14" s="39"/>
    </row>
    <row r="15" ht="12.75" customHeight="1">
      <c r="B15" s="17" t="s">
        <v>86</v>
      </c>
      <c r="C15" s="39"/>
      <c r="F15" s="56">
        <f>'01'!C56</f>
        <v>37.5</v>
      </c>
    </row>
    <row r="16" ht="12.75" customHeight="1">
      <c r="C16" s="39"/>
      <c r="F16" s="39"/>
    </row>
    <row r="17" ht="12.75" customHeight="1">
      <c r="B17" s="57" t="s">
        <v>87</v>
      </c>
      <c r="C17" s="58"/>
      <c r="D17" s="59"/>
      <c r="E17" s="59"/>
      <c r="F17" s="53" t="str">
        <f>F13/F15</f>
        <v>#REF!</v>
      </c>
    </row>
    <row r="18" ht="12.75" customHeight="1">
      <c r="C18" s="39"/>
      <c r="F18" s="39"/>
    </row>
    <row r="19" ht="12.75" customHeight="1">
      <c r="C19" s="39"/>
      <c r="F19" s="39"/>
    </row>
    <row r="20" ht="12.75" customHeight="1">
      <c r="C20" s="39"/>
      <c r="F20" s="39"/>
    </row>
    <row r="21" ht="12.75" customHeight="1">
      <c r="C21" s="39"/>
      <c r="F21" s="39"/>
    </row>
    <row r="22" ht="12.75" customHeight="1">
      <c r="C22" s="39"/>
      <c r="F22" s="39"/>
    </row>
    <row r="23" ht="12.75" customHeight="1">
      <c r="C23" s="39"/>
      <c r="F23" s="39"/>
    </row>
    <row r="24" ht="12.75" customHeight="1">
      <c r="C24" s="39"/>
      <c r="F24" s="39"/>
    </row>
    <row r="25" ht="12.75" customHeight="1">
      <c r="C25" s="39"/>
      <c r="F25" s="39"/>
    </row>
    <row r="26" ht="12.75" customHeight="1">
      <c r="C26" s="39"/>
      <c r="F26" s="39"/>
    </row>
    <row r="27" ht="12.75" customHeight="1">
      <c r="C27" s="39"/>
      <c r="F27" s="39"/>
    </row>
    <row r="28" ht="12.75" customHeight="1">
      <c r="C28" s="39"/>
      <c r="F28" s="39"/>
    </row>
    <row r="29" ht="12.75" customHeight="1">
      <c r="C29" s="39"/>
      <c r="F29" s="39"/>
    </row>
    <row r="30" ht="12.75" customHeight="1">
      <c r="C30" s="39"/>
      <c r="F30" s="39"/>
    </row>
    <row r="31" ht="12.75" customHeight="1">
      <c r="C31" s="39"/>
      <c r="F31" s="39"/>
    </row>
    <row r="32" ht="12.75" customHeight="1">
      <c r="C32" s="39"/>
      <c r="F32" s="39"/>
    </row>
    <row r="33" ht="12.75" customHeight="1">
      <c r="C33" s="39"/>
      <c r="F33" s="39"/>
    </row>
    <row r="34" ht="12.75" customHeight="1">
      <c r="C34" s="39"/>
      <c r="F34" s="39"/>
    </row>
    <row r="35" ht="12.75" customHeight="1">
      <c r="C35" s="39"/>
      <c r="F35" s="39"/>
    </row>
    <row r="36" ht="12.75" customHeight="1">
      <c r="C36" s="39"/>
      <c r="F36" s="39"/>
    </row>
    <row r="37" ht="12.75" customHeight="1">
      <c r="C37" s="39"/>
      <c r="F37" s="39"/>
    </row>
    <row r="38" ht="12.75" customHeight="1">
      <c r="C38" s="39"/>
      <c r="F38" s="39"/>
    </row>
    <row r="39" ht="12.75" customHeight="1">
      <c r="C39" s="39"/>
      <c r="F39" s="39"/>
    </row>
    <row r="40" ht="12.75" customHeight="1">
      <c r="C40" s="39"/>
      <c r="F40" s="39"/>
    </row>
    <row r="41" ht="12.75" customHeight="1">
      <c r="C41" s="39"/>
      <c r="F41" s="39"/>
    </row>
    <row r="42" ht="12.75" customHeight="1">
      <c r="C42" s="39"/>
      <c r="F42" s="39"/>
    </row>
    <row r="43" ht="12.75" customHeight="1">
      <c r="C43" s="39"/>
      <c r="F43" s="39"/>
    </row>
    <row r="44" ht="12.75" customHeight="1">
      <c r="C44" s="39"/>
      <c r="F44" s="39"/>
    </row>
    <row r="45" ht="12.75" customHeight="1">
      <c r="C45" s="39"/>
      <c r="F45" s="39"/>
    </row>
    <row r="46" ht="12.75" customHeight="1">
      <c r="C46" s="39"/>
      <c r="F46" s="39"/>
    </row>
    <row r="47" ht="12.75" customHeight="1">
      <c r="C47" s="39"/>
      <c r="F47" s="39"/>
    </row>
    <row r="48" ht="12.75" customHeight="1">
      <c r="C48" s="39"/>
      <c r="F48" s="39"/>
    </row>
    <row r="49" ht="12.75" customHeight="1">
      <c r="C49" s="39"/>
      <c r="F49" s="39"/>
    </row>
    <row r="50" ht="12.75" customHeight="1">
      <c r="C50" s="39"/>
      <c r="F50" s="39"/>
    </row>
    <row r="51" ht="12.75" customHeight="1">
      <c r="C51" s="39"/>
      <c r="F51" s="39"/>
    </row>
    <row r="52" ht="12.75" customHeight="1">
      <c r="C52" s="39"/>
      <c r="F52" s="39"/>
    </row>
    <row r="53" ht="12.75" customHeight="1">
      <c r="C53" s="39"/>
      <c r="F53" s="39"/>
    </row>
    <row r="54" ht="12.75" customHeight="1">
      <c r="C54" s="39"/>
      <c r="F54" s="39"/>
    </row>
    <row r="55" ht="12.75" customHeight="1">
      <c r="C55" s="39"/>
      <c r="F55" s="39"/>
    </row>
    <row r="56" ht="12.75" customHeight="1">
      <c r="C56" s="39"/>
      <c r="F56" s="39"/>
    </row>
    <row r="57" ht="12.75" customHeight="1">
      <c r="C57" s="39"/>
      <c r="F57" s="39"/>
    </row>
    <row r="58" ht="12.75" customHeight="1">
      <c r="C58" s="39"/>
      <c r="F58" s="39"/>
    </row>
    <row r="59" ht="12.75" customHeight="1">
      <c r="C59" s="39"/>
      <c r="F59" s="39"/>
    </row>
    <row r="60" ht="12.75" customHeight="1">
      <c r="C60" s="39"/>
      <c r="F60" s="39"/>
    </row>
    <row r="61" ht="12.75" customHeight="1">
      <c r="C61" s="39"/>
      <c r="F61" s="39"/>
    </row>
    <row r="62" ht="12.75" customHeight="1">
      <c r="C62" s="39"/>
      <c r="F62" s="39"/>
    </row>
    <row r="63" ht="12.75" customHeight="1">
      <c r="C63" s="39"/>
      <c r="F63" s="39"/>
    </row>
    <row r="64" ht="12.75" customHeight="1">
      <c r="C64" s="39"/>
      <c r="F64" s="39"/>
    </row>
    <row r="65" ht="12.75" customHeight="1">
      <c r="C65" s="39"/>
      <c r="F65" s="39"/>
    </row>
    <row r="66" ht="12.75" customHeight="1">
      <c r="C66" s="39"/>
      <c r="F66" s="39"/>
    </row>
    <row r="67" ht="12.75" customHeight="1">
      <c r="C67" s="39"/>
      <c r="F67" s="39"/>
    </row>
    <row r="68" ht="12.75" customHeight="1">
      <c r="C68" s="39"/>
      <c r="F68" s="39"/>
    </row>
    <row r="69" ht="12.75" customHeight="1">
      <c r="C69" s="39"/>
      <c r="F69" s="39"/>
    </row>
    <row r="70" ht="12.75" customHeight="1">
      <c r="C70" s="39"/>
      <c r="F70" s="39"/>
    </row>
    <row r="71" ht="12.75" customHeight="1">
      <c r="C71" s="39"/>
      <c r="F71" s="39"/>
    </row>
    <row r="72" ht="12.75" customHeight="1">
      <c r="C72" s="39"/>
      <c r="F72" s="39"/>
    </row>
    <row r="73" ht="12.75" customHeight="1">
      <c r="C73" s="39"/>
      <c r="F73" s="39"/>
    </row>
    <row r="74" ht="12.75" customHeight="1">
      <c r="C74" s="39"/>
      <c r="F74" s="39"/>
    </row>
    <row r="75" ht="12.75" customHeight="1">
      <c r="C75" s="39"/>
      <c r="F75" s="39"/>
    </row>
    <row r="76" ht="12.75" customHeight="1">
      <c r="C76" s="39"/>
      <c r="F76" s="39"/>
    </row>
    <row r="77" ht="12.75" customHeight="1">
      <c r="C77" s="39"/>
      <c r="F77" s="39"/>
    </row>
    <row r="78" ht="12.75" customHeight="1">
      <c r="C78" s="39"/>
      <c r="F78" s="39"/>
    </row>
    <row r="79" ht="12.75" customHeight="1">
      <c r="C79" s="39"/>
      <c r="F79" s="39"/>
    </row>
    <row r="80" ht="12.75" customHeight="1">
      <c r="C80" s="39"/>
      <c r="F80" s="39"/>
    </row>
    <row r="81" ht="12.75" customHeight="1">
      <c r="C81" s="39"/>
      <c r="F81" s="39"/>
    </row>
    <row r="82" ht="12.75" customHeight="1">
      <c r="C82" s="39"/>
      <c r="F82" s="39"/>
    </row>
    <row r="83" ht="12.75" customHeight="1">
      <c r="C83" s="39"/>
      <c r="F83" s="39"/>
    </row>
    <row r="84" ht="12.75" customHeight="1">
      <c r="C84" s="39"/>
      <c r="F84" s="39"/>
    </row>
    <row r="85" ht="12.75" customHeight="1">
      <c r="C85" s="39"/>
      <c r="F85" s="39"/>
    </row>
    <row r="86" ht="12.75" customHeight="1">
      <c r="C86" s="39"/>
      <c r="F86" s="39"/>
    </row>
    <row r="87" ht="12.75" customHeight="1">
      <c r="C87" s="39"/>
      <c r="F87" s="39"/>
    </row>
    <row r="88" ht="12.75" customHeight="1">
      <c r="C88" s="39"/>
      <c r="F88" s="39"/>
    </row>
    <row r="89" ht="12.75" customHeight="1">
      <c r="C89" s="39"/>
      <c r="F89" s="39"/>
    </row>
    <row r="90" ht="12.75" customHeight="1">
      <c r="C90" s="39"/>
      <c r="F90" s="39"/>
    </row>
    <row r="91" ht="12.75" customHeight="1">
      <c r="C91" s="39"/>
      <c r="F91" s="39"/>
    </row>
    <row r="92" ht="12.75" customHeight="1">
      <c r="C92" s="39"/>
      <c r="F92" s="39"/>
    </row>
    <row r="93" ht="12.75" customHeight="1">
      <c r="C93" s="39"/>
      <c r="F93" s="39"/>
    </row>
    <row r="94" ht="12.75" customHeight="1">
      <c r="C94" s="39"/>
      <c r="F94" s="39"/>
    </row>
    <row r="95" ht="12.75" customHeight="1">
      <c r="C95" s="39"/>
      <c r="F95" s="39"/>
    </row>
    <row r="96" ht="12.75" customHeight="1">
      <c r="C96" s="39"/>
      <c r="F96" s="39"/>
    </row>
    <row r="97" ht="12.75" customHeight="1">
      <c r="C97" s="39"/>
      <c r="F97" s="39"/>
    </row>
    <row r="98" ht="12.75" customHeight="1">
      <c r="C98" s="39"/>
      <c r="F98" s="39"/>
    </row>
    <row r="99" ht="12.75" customHeight="1">
      <c r="C99" s="39"/>
      <c r="F99" s="39"/>
    </row>
    <row r="100" ht="12.75" customHeight="1">
      <c r="C100" s="39"/>
      <c r="F100" s="39"/>
    </row>
    <row r="101" ht="12.75" customHeight="1">
      <c r="C101" s="39"/>
      <c r="F101" s="39"/>
    </row>
    <row r="102" ht="12.75" customHeight="1">
      <c r="C102" s="39"/>
      <c r="F102" s="39"/>
    </row>
    <row r="103" ht="12.75" customHeight="1">
      <c r="C103" s="39"/>
      <c r="F103" s="39"/>
    </row>
    <row r="104" ht="12.75" customHeight="1">
      <c r="C104" s="39"/>
      <c r="F104" s="39"/>
    </row>
    <row r="105" ht="12.75" customHeight="1">
      <c r="C105" s="39"/>
      <c r="F105" s="39"/>
    </row>
    <row r="106" ht="12.75" customHeight="1">
      <c r="C106" s="39"/>
      <c r="F106" s="39"/>
    </row>
    <row r="107" ht="12.75" customHeight="1">
      <c r="C107" s="39"/>
      <c r="F107" s="39"/>
    </row>
    <row r="108" ht="12.75" customHeight="1">
      <c r="C108" s="39"/>
      <c r="F108" s="39"/>
    </row>
    <row r="109" ht="12.75" customHeight="1">
      <c r="C109" s="39"/>
      <c r="F109" s="39"/>
    </row>
    <row r="110" ht="12.75" customHeight="1">
      <c r="C110" s="39"/>
      <c r="F110" s="39"/>
    </row>
    <row r="111" ht="12.75" customHeight="1">
      <c r="C111" s="39"/>
      <c r="F111" s="39"/>
    </row>
    <row r="112" ht="12.75" customHeight="1">
      <c r="C112" s="39"/>
      <c r="F112" s="39"/>
    </row>
    <row r="113" ht="12.75" customHeight="1">
      <c r="C113" s="39"/>
      <c r="F113" s="39"/>
    </row>
    <row r="114" ht="12.75" customHeight="1">
      <c r="C114" s="39"/>
      <c r="F114" s="39"/>
    </row>
    <row r="115" ht="12.75" customHeight="1">
      <c r="C115" s="39"/>
      <c r="F115" s="39"/>
    </row>
    <row r="116" ht="12.75" customHeight="1">
      <c r="C116" s="39"/>
      <c r="F116" s="39"/>
    </row>
    <row r="117" ht="12.75" customHeight="1">
      <c r="C117" s="39"/>
      <c r="F117" s="39"/>
    </row>
    <row r="118" ht="12.75" customHeight="1">
      <c r="C118" s="39"/>
      <c r="F118" s="39"/>
    </row>
    <row r="119" ht="12.75" customHeight="1">
      <c r="C119" s="39"/>
      <c r="F119" s="39"/>
    </row>
    <row r="120" ht="12.75" customHeight="1">
      <c r="C120" s="39"/>
      <c r="F120" s="39"/>
    </row>
    <row r="121" ht="12.75" customHeight="1">
      <c r="C121" s="39"/>
      <c r="F121" s="39"/>
    </row>
    <row r="122" ht="12.75" customHeight="1">
      <c r="C122" s="39"/>
      <c r="F122" s="39"/>
    </row>
    <row r="123" ht="12.75" customHeight="1">
      <c r="C123" s="39"/>
      <c r="F123" s="39"/>
    </row>
    <row r="124" ht="12.75" customHeight="1">
      <c r="C124" s="39"/>
      <c r="F124" s="39"/>
    </row>
    <row r="125" ht="12.75" customHeight="1">
      <c r="C125" s="39"/>
      <c r="F125" s="39"/>
    </row>
    <row r="126" ht="12.75" customHeight="1">
      <c r="C126" s="39"/>
      <c r="F126" s="39"/>
    </row>
    <row r="127" ht="12.75" customHeight="1">
      <c r="C127" s="39"/>
      <c r="F127" s="39"/>
    </row>
    <row r="128" ht="12.75" customHeight="1">
      <c r="C128" s="39"/>
      <c r="F128" s="39"/>
    </row>
    <row r="129" ht="12.75" customHeight="1">
      <c r="C129" s="39"/>
      <c r="F129" s="39"/>
    </row>
    <row r="130" ht="12.75" customHeight="1">
      <c r="C130" s="39"/>
      <c r="F130" s="39"/>
    </row>
    <row r="131" ht="12.75" customHeight="1">
      <c r="C131" s="39"/>
      <c r="F131" s="39"/>
    </row>
    <row r="132" ht="12.75" customHeight="1">
      <c r="C132" s="39"/>
      <c r="F132" s="39"/>
    </row>
    <row r="133" ht="12.75" customHeight="1">
      <c r="C133" s="39"/>
      <c r="F133" s="39"/>
    </row>
    <row r="134" ht="12.75" customHeight="1">
      <c r="C134" s="39"/>
      <c r="F134" s="39"/>
    </row>
    <row r="135" ht="12.75" customHeight="1">
      <c r="C135" s="39"/>
      <c r="F135" s="39"/>
    </row>
    <row r="136" ht="12.75" customHeight="1">
      <c r="C136" s="39"/>
      <c r="F136" s="39"/>
    </row>
    <row r="137" ht="12.75" customHeight="1">
      <c r="C137" s="39"/>
      <c r="F137" s="39"/>
    </row>
    <row r="138" ht="12.75" customHeight="1">
      <c r="C138" s="39"/>
      <c r="F138" s="39"/>
    </row>
    <row r="139" ht="12.75" customHeight="1">
      <c r="C139" s="39"/>
      <c r="F139" s="39"/>
    </row>
    <row r="140" ht="12.75" customHeight="1">
      <c r="C140" s="39"/>
      <c r="F140" s="39"/>
    </row>
    <row r="141" ht="12.75" customHeight="1">
      <c r="C141" s="39"/>
      <c r="F141" s="39"/>
    </row>
    <row r="142" ht="12.75" customHeight="1">
      <c r="C142" s="39"/>
      <c r="F142" s="39"/>
    </row>
    <row r="143" ht="12.75" customHeight="1">
      <c r="C143" s="39"/>
      <c r="F143" s="39"/>
    </row>
    <row r="144" ht="12.75" customHeight="1">
      <c r="C144" s="39"/>
      <c r="F144" s="39"/>
    </row>
    <row r="145" ht="12.75" customHeight="1">
      <c r="C145" s="39"/>
      <c r="F145" s="39"/>
    </row>
    <row r="146" ht="12.75" customHeight="1">
      <c r="C146" s="39"/>
      <c r="F146" s="39"/>
    </row>
    <row r="147" ht="12.75" customHeight="1">
      <c r="C147" s="39"/>
      <c r="F147" s="39"/>
    </row>
    <row r="148" ht="12.75" customHeight="1">
      <c r="C148" s="39"/>
      <c r="F148" s="39"/>
    </row>
    <row r="149" ht="12.75" customHeight="1">
      <c r="C149" s="39"/>
      <c r="F149" s="39"/>
    </row>
    <row r="150" ht="12.75" customHeight="1">
      <c r="C150" s="39"/>
      <c r="F150" s="39"/>
    </row>
    <row r="151" ht="12.75" customHeight="1">
      <c r="C151" s="39"/>
      <c r="F151" s="39"/>
    </row>
    <row r="152" ht="12.75" customHeight="1">
      <c r="C152" s="39"/>
      <c r="F152" s="39"/>
    </row>
    <row r="153" ht="12.75" customHeight="1">
      <c r="C153" s="39"/>
      <c r="F153" s="39"/>
    </row>
    <row r="154" ht="12.75" customHeight="1">
      <c r="C154" s="39"/>
      <c r="F154" s="39"/>
    </row>
    <row r="155" ht="12.75" customHeight="1">
      <c r="C155" s="39"/>
      <c r="F155" s="39"/>
    </row>
    <row r="156" ht="12.75" customHeight="1">
      <c r="C156" s="39"/>
      <c r="F156" s="39"/>
    </row>
    <row r="157" ht="12.75" customHeight="1">
      <c r="C157" s="39"/>
      <c r="F157" s="39"/>
    </row>
    <row r="158" ht="12.75" customHeight="1">
      <c r="C158" s="39"/>
      <c r="F158" s="39"/>
    </row>
    <row r="159" ht="12.75" customHeight="1">
      <c r="C159" s="39"/>
      <c r="F159" s="39"/>
    </row>
    <row r="160" ht="12.75" customHeight="1">
      <c r="C160" s="39"/>
      <c r="F160" s="39"/>
    </row>
    <row r="161" ht="12.75" customHeight="1">
      <c r="C161" s="39"/>
      <c r="F161" s="39"/>
    </row>
    <row r="162" ht="12.75" customHeight="1">
      <c r="C162" s="39"/>
      <c r="F162" s="39"/>
    </row>
    <row r="163" ht="12.75" customHeight="1">
      <c r="C163" s="39"/>
      <c r="F163" s="39"/>
    </row>
    <row r="164" ht="12.75" customHeight="1">
      <c r="C164" s="39"/>
      <c r="F164" s="39"/>
    </row>
    <row r="165" ht="12.75" customHeight="1">
      <c r="C165" s="39"/>
      <c r="F165" s="39"/>
    </row>
    <row r="166" ht="12.75" customHeight="1">
      <c r="C166" s="39"/>
      <c r="F166" s="39"/>
    </row>
    <row r="167" ht="12.75" customHeight="1">
      <c r="C167" s="39"/>
      <c r="F167" s="39"/>
    </row>
    <row r="168" ht="12.75" customHeight="1">
      <c r="C168" s="39"/>
      <c r="F168" s="39"/>
    </row>
    <row r="169" ht="12.75" customHeight="1">
      <c r="C169" s="39"/>
      <c r="F169" s="39"/>
    </row>
    <row r="170" ht="12.75" customHeight="1">
      <c r="C170" s="39"/>
      <c r="F170" s="39"/>
    </row>
    <row r="171" ht="12.75" customHeight="1">
      <c r="C171" s="39"/>
      <c r="F171" s="39"/>
    </row>
    <row r="172" ht="12.75" customHeight="1">
      <c r="C172" s="39"/>
      <c r="F172" s="39"/>
    </row>
    <row r="173" ht="12.75" customHeight="1">
      <c r="C173" s="39"/>
      <c r="F173" s="39"/>
    </row>
    <row r="174" ht="12.75" customHeight="1">
      <c r="C174" s="39"/>
      <c r="F174" s="39"/>
    </row>
    <row r="175" ht="12.75" customHeight="1">
      <c r="C175" s="39"/>
      <c r="F175" s="39"/>
    </row>
    <row r="176" ht="12.75" customHeight="1">
      <c r="C176" s="39"/>
      <c r="F176" s="39"/>
    </row>
    <row r="177" ht="12.75" customHeight="1">
      <c r="C177" s="39"/>
      <c r="F177" s="39"/>
    </row>
    <row r="178" ht="12.75" customHeight="1">
      <c r="C178" s="39"/>
      <c r="F178" s="39"/>
    </row>
    <row r="179" ht="12.75" customHeight="1">
      <c r="C179" s="39"/>
      <c r="F179" s="39"/>
    </row>
    <row r="180" ht="12.75" customHeight="1">
      <c r="C180" s="39"/>
      <c r="F180" s="39"/>
    </row>
    <row r="181" ht="12.75" customHeight="1">
      <c r="C181" s="39"/>
      <c r="F181" s="39"/>
    </row>
    <row r="182" ht="12.75" customHeight="1">
      <c r="C182" s="39"/>
      <c r="F182" s="39"/>
    </row>
    <row r="183" ht="12.75" customHeight="1">
      <c r="C183" s="39"/>
      <c r="F183" s="39"/>
    </row>
    <row r="184" ht="12.75" customHeight="1">
      <c r="C184" s="39"/>
      <c r="F184" s="39"/>
    </row>
    <row r="185" ht="12.75" customHeight="1">
      <c r="C185" s="39"/>
      <c r="F185" s="39"/>
    </row>
    <row r="186" ht="12.75" customHeight="1">
      <c r="C186" s="39"/>
      <c r="F186" s="39"/>
    </row>
    <row r="187" ht="12.75" customHeight="1">
      <c r="C187" s="39"/>
      <c r="F187" s="39"/>
    </row>
    <row r="188" ht="12.75" customHeight="1">
      <c r="C188" s="39"/>
      <c r="F188" s="39"/>
    </row>
    <row r="189" ht="12.75" customHeight="1">
      <c r="C189" s="39"/>
      <c r="F189" s="39"/>
    </row>
    <row r="190" ht="12.75" customHeight="1">
      <c r="C190" s="39"/>
      <c r="F190" s="39"/>
    </row>
    <row r="191" ht="12.75" customHeight="1">
      <c r="C191" s="39"/>
      <c r="F191" s="39"/>
    </row>
    <row r="192" ht="12.75" customHeight="1">
      <c r="C192" s="39"/>
      <c r="F192" s="39"/>
    </row>
    <row r="193" ht="12.75" customHeight="1">
      <c r="C193" s="39"/>
      <c r="F193" s="39"/>
    </row>
    <row r="194" ht="12.75" customHeight="1">
      <c r="C194" s="39"/>
      <c r="F194" s="39"/>
    </row>
    <row r="195" ht="12.75" customHeight="1">
      <c r="C195" s="39"/>
      <c r="F195" s="39"/>
    </row>
    <row r="196" ht="12.75" customHeight="1">
      <c r="C196" s="39"/>
      <c r="F196" s="39"/>
    </row>
    <row r="197" ht="12.75" customHeight="1">
      <c r="C197" s="39"/>
      <c r="F197" s="39"/>
    </row>
    <row r="198" ht="12.75" customHeight="1">
      <c r="C198" s="39"/>
      <c r="F198" s="39"/>
    </row>
    <row r="199" ht="12.75" customHeight="1">
      <c r="C199" s="39"/>
      <c r="F199" s="39"/>
    </row>
    <row r="200" ht="12.75" customHeight="1">
      <c r="C200" s="39"/>
      <c r="F200" s="39"/>
    </row>
    <row r="201" ht="12.75" customHeight="1">
      <c r="C201" s="39"/>
      <c r="F201" s="39"/>
    </row>
    <row r="202" ht="12.75" customHeight="1">
      <c r="C202" s="39"/>
      <c r="F202" s="39"/>
    </row>
    <row r="203" ht="12.75" customHeight="1">
      <c r="C203" s="39"/>
      <c r="F203" s="39"/>
    </row>
    <row r="204" ht="12.75" customHeight="1">
      <c r="C204" s="39"/>
      <c r="F204" s="39"/>
    </row>
    <row r="205" ht="12.75" customHeight="1">
      <c r="C205" s="39"/>
      <c r="F205" s="39"/>
    </row>
    <row r="206" ht="12.75" customHeight="1">
      <c r="C206" s="39"/>
      <c r="F206" s="39"/>
    </row>
    <row r="207" ht="12.75" customHeight="1">
      <c r="C207" s="39"/>
      <c r="F207" s="39"/>
    </row>
    <row r="208" ht="12.75" customHeight="1">
      <c r="C208" s="39"/>
      <c r="F208" s="39"/>
    </row>
    <row r="209" ht="12.75" customHeight="1">
      <c r="C209" s="39"/>
      <c r="F209" s="39"/>
    </row>
    <row r="210" ht="12.75" customHeight="1">
      <c r="C210" s="39"/>
      <c r="F210" s="39"/>
    </row>
    <row r="211" ht="12.75" customHeight="1">
      <c r="C211" s="39"/>
      <c r="F211" s="39"/>
    </row>
    <row r="212" ht="12.75" customHeight="1">
      <c r="C212" s="39"/>
      <c r="F212" s="39"/>
    </row>
    <row r="213" ht="12.75" customHeight="1">
      <c r="C213" s="39"/>
      <c r="F213" s="39"/>
    </row>
    <row r="214" ht="12.75" customHeight="1">
      <c r="C214" s="39"/>
      <c r="F214" s="39"/>
    </row>
    <row r="215" ht="12.75" customHeight="1">
      <c r="C215" s="39"/>
      <c r="F215" s="39"/>
    </row>
    <row r="216" ht="12.75" customHeight="1">
      <c r="C216" s="39"/>
      <c r="F216" s="39"/>
    </row>
    <row r="217" ht="12.75" customHeight="1">
      <c r="C217" s="39"/>
      <c r="F217" s="39"/>
    </row>
    <row r="218" ht="12.75" customHeight="1">
      <c r="C218" s="39"/>
      <c r="F218" s="39"/>
    </row>
    <row r="219" ht="12.75" customHeight="1">
      <c r="C219" s="39"/>
      <c r="F219" s="39"/>
    </row>
    <row r="220" ht="12.75" customHeight="1">
      <c r="C220" s="39"/>
      <c r="F220" s="39"/>
    </row>
    <row r="221" ht="12.75" customHeight="1">
      <c r="C221" s="39"/>
      <c r="F221" s="39"/>
    </row>
    <row r="222" ht="12.75" customHeight="1">
      <c r="C222" s="39"/>
      <c r="F222" s="39"/>
    </row>
    <row r="223" ht="12.75" customHeight="1">
      <c r="C223" s="39"/>
      <c r="F223" s="39"/>
    </row>
    <row r="224" ht="12.75" customHeight="1">
      <c r="C224" s="39"/>
      <c r="F224" s="39"/>
    </row>
    <row r="225" ht="12.75" customHeight="1">
      <c r="C225" s="39"/>
      <c r="F225" s="39"/>
    </row>
    <row r="226" ht="12.75" customHeight="1">
      <c r="C226" s="39"/>
      <c r="F226" s="39"/>
    </row>
    <row r="227" ht="12.75" customHeight="1">
      <c r="C227" s="39"/>
      <c r="F227" s="39"/>
    </row>
    <row r="228" ht="12.75" customHeight="1">
      <c r="C228" s="39"/>
      <c r="F228" s="39"/>
    </row>
    <row r="229" ht="12.75" customHeight="1">
      <c r="C229" s="39"/>
      <c r="F229" s="39"/>
    </row>
    <row r="230" ht="12.75" customHeight="1">
      <c r="C230" s="39"/>
      <c r="F230" s="39"/>
    </row>
    <row r="231" ht="12.75" customHeight="1">
      <c r="C231" s="39"/>
      <c r="F231" s="39"/>
    </row>
    <row r="232" ht="12.75" customHeight="1">
      <c r="C232" s="39"/>
      <c r="F232" s="39"/>
    </row>
    <row r="233" ht="12.75" customHeight="1">
      <c r="C233" s="39"/>
      <c r="F233" s="39"/>
    </row>
    <row r="234" ht="12.75" customHeight="1">
      <c r="C234" s="39"/>
      <c r="F234" s="39"/>
    </row>
    <row r="235" ht="12.75" customHeight="1">
      <c r="C235" s="39"/>
      <c r="F235" s="39"/>
    </row>
    <row r="236" ht="12.75" customHeight="1">
      <c r="C236" s="39"/>
      <c r="F236" s="39"/>
    </row>
    <row r="237" ht="12.75" customHeight="1">
      <c r="C237" s="39"/>
      <c r="F237" s="39"/>
    </row>
    <row r="238" ht="12.75" customHeight="1">
      <c r="C238" s="39"/>
      <c r="F238" s="39"/>
    </row>
    <row r="239" ht="12.75" customHeight="1">
      <c r="C239" s="39"/>
      <c r="F239" s="39"/>
    </row>
    <row r="240" ht="12.75" customHeight="1">
      <c r="C240" s="39"/>
      <c r="F240" s="39"/>
    </row>
    <row r="241" ht="12.75" customHeight="1">
      <c r="C241" s="39"/>
      <c r="F241" s="39"/>
    </row>
    <row r="242" ht="12.75" customHeight="1">
      <c r="C242" s="39"/>
      <c r="F242" s="39"/>
    </row>
    <row r="243" ht="12.75" customHeight="1">
      <c r="C243" s="39"/>
      <c r="F243" s="39"/>
    </row>
    <row r="244" ht="12.75" customHeight="1">
      <c r="C244" s="39"/>
      <c r="F244" s="39"/>
    </row>
    <row r="245" ht="12.75" customHeight="1">
      <c r="C245" s="39"/>
      <c r="F245" s="39"/>
    </row>
    <row r="246" ht="12.75" customHeight="1">
      <c r="C246" s="39"/>
      <c r="F246" s="39"/>
    </row>
    <row r="247" ht="12.75" customHeight="1">
      <c r="C247" s="39"/>
      <c r="F247" s="39"/>
    </row>
    <row r="248" ht="12.75" customHeight="1">
      <c r="C248" s="39"/>
      <c r="F248" s="39"/>
    </row>
    <row r="249" ht="12.75" customHeight="1">
      <c r="C249" s="39"/>
      <c r="F249" s="39"/>
    </row>
    <row r="250" ht="12.75" customHeight="1">
      <c r="C250" s="39"/>
      <c r="F250" s="39"/>
    </row>
    <row r="251" ht="12.75" customHeight="1">
      <c r="C251" s="39"/>
      <c r="F251" s="39"/>
    </row>
    <row r="252" ht="12.75" customHeight="1">
      <c r="C252" s="39"/>
      <c r="F252" s="39"/>
    </row>
    <row r="253" ht="12.75" customHeight="1">
      <c r="C253" s="39"/>
      <c r="F253" s="39"/>
    </row>
    <row r="254" ht="12.75" customHeight="1">
      <c r="C254" s="39"/>
      <c r="F254" s="39"/>
    </row>
    <row r="255" ht="12.75" customHeight="1">
      <c r="C255" s="39"/>
      <c r="F255" s="39"/>
    </row>
    <row r="256" ht="12.75" customHeight="1">
      <c r="C256" s="39"/>
      <c r="F256" s="39"/>
    </row>
    <row r="257" ht="12.75" customHeight="1">
      <c r="C257" s="39"/>
      <c r="F257" s="39"/>
    </row>
    <row r="258" ht="12.75" customHeight="1">
      <c r="C258" s="39"/>
      <c r="F258" s="39"/>
    </row>
    <row r="259" ht="12.75" customHeight="1">
      <c r="C259" s="39"/>
      <c r="F259" s="39"/>
    </row>
    <row r="260" ht="12.75" customHeight="1">
      <c r="C260" s="39"/>
      <c r="F260" s="39"/>
    </row>
    <row r="261" ht="12.75" customHeight="1">
      <c r="C261" s="39"/>
      <c r="F261" s="39"/>
    </row>
    <row r="262" ht="12.75" customHeight="1">
      <c r="C262" s="39"/>
      <c r="F262" s="39"/>
    </row>
    <row r="263" ht="12.75" customHeight="1">
      <c r="C263" s="39"/>
      <c r="F263" s="39"/>
    </row>
    <row r="264" ht="12.75" customHeight="1">
      <c r="C264" s="39"/>
      <c r="F264" s="39"/>
    </row>
    <row r="265" ht="12.75" customHeight="1">
      <c r="C265" s="39"/>
      <c r="F265" s="39"/>
    </row>
    <row r="266" ht="12.75" customHeight="1">
      <c r="C266" s="39"/>
      <c r="F266" s="39"/>
    </row>
    <row r="267" ht="12.75" customHeight="1">
      <c r="C267" s="39"/>
      <c r="F267" s="39"/>
    </row>
    <row r="268" ht="12.75" customHeight="1">
      <c r="C268" s="39"/>
      <c r="F268" s="39"/>
    </row>
    <row r="269" ht="12.75" customHeight="1">
      <c r="C269" s="39"/>
      <c r="F269" s="39"/>
    </row>
    <row r="270" ht="12.75" customHeight="1">
      <c r="C270" s="39"/>
      <c r="F270" s="39"/>
    </row>
    <row r="271" ht="12.75" customHeight="1">
      <c r="C271" s="39"/>
      <c r="F271" s="39"/>
    </row>
    <row r="272" ht="12.75" customHeight="1">
      <c r="C272" s="39"/>
      <c r="F272" s="39"/>
    </row>
    <row r="273" ht="12.75" customHeight="1">
      <c r="C273" s="39"/>
      <c r="F273" s="39"/>
    </row>
    <row r="274" ht="12.75" customHeight="1">
      <c r="C274" s="39"/>
      <c r="F274" s="39"/>
    </row>
    <row r="275" ht="12.75" customHeight="1">
      <c r="C275" s="39"/>
      <c r="F275" s="39"/>
    </row>
    <row r="276" ht="12.75" customHeight="1">
      <c r="C276" s="39"/>
      <c r="F276" s="39"/>
    </row>
    <row r="277" ht="12.75" customHeight="1">
      <c r="C277" s="39"/>
      <c r="F277" s="39"/>
    </row>
    <row r="278" ht="12.75" customHeight="1">
      <c r="C278" s="39"/>
      <c r="F278" s="39"/>
    </row>
    <row r="279" ht="12.75" customHeight="1">
      <c r="C279" s="39"/>
      <c r="F279" s="39"/>
    </row>
    <row r="280" ht="12.75" customHeight="1">
      <c r="C280" s="39"/>
      <c r="F280" s="39"/>
    </row>
    <row r="281" ht="12.75" customHeight="1">
      <c r="C281" s="39"/>
      <c r="F281" s="39"/>
    </row>
    <row r="282" ht="12.75" customHeight="1">
      <c r="C282" s="39"/>
      <c r="F282" s="39"/>
    </row>
    <row r="283" ht="12.75" customHeight="1">
      <c r="C283" s="39"/>
      <c r="F283" s="39"/>
    </row>
    <row r="284" ht="12.75" customHeight="1">
      <c r="C284" s="39"/>
      <c r="F284" s="39"/>
    </row>
    <row r="285" ht="12.75" customHeight="1">
      <c r="C285" s="39"/>
      <c r="F285" s="39"/>
    </row>
    <row r="286" ht="12.75" customHeight="1">
      <c r="C286" s="39"/>
      <c r="F286" s="39"/>
    </row>
    <row r="287" ht="12.75" customHeight="1">
      <c r="C287" s="39"/>
      <c r="F287" s="39"/>
    </row>
    <row r="288" ht="12.75" customHeight="1">
      <c r="C288" s="39"/>
      <c r="F288" s="39"/>
    </row>
    <row r="289" ht="12.75" customHeight="1">
      <c r="C289" s="39"/>
      <c r="F289" s="39"/>
    </row>
    <row r="290" ht="12.75" customHeight="1">
      <c r="C290" s="39"/>
      <c r="F290" s="39"/>
    </row>
    <row r="291" ht="12.75" customHeight="1">
      <c r="C291" s="39"/>
      <c r="F291" s="39"/>
    </row>
    <row r="292" ht="12.75" customHeight="1">
      <c r="C292" s="39"/>
      <c r="F292" s="39"/>
    </row>
    <row r="293" ht="12.75" customHeight="1">
      <c r="C293" s="39"/>
      <c r="F293" s="39"/>
    </row>
    <row r="294" ht="12.75" customHeight="1">
      <c r="C294" s="39"/>
      <c r="F294" s="39"/>
    </row>
    <row r="295" ht="12.75" customHeight="1">
      <c r="C295" s="39"/>
      <c r="F295" s="39"/>
    </row>
    <row r="296" ht="12.75" customHeight="1">
      <c r="C296" s="39"/>
      <c r="F296" s="39"/>
    </row>
    <row r="297" ht="12.75" customHeight="1">
      <c r="C297" s="39"/>
      <c r="F297" s="39"/>
    </row>
    <row r="298" ht="12.75" customHeight="1">
      <c r="C298" s="39"/>
      <c r="F298" s="39"/>
    </row>
    <row r="299" ht="12.75" customHeight="1">
      <c r="C299" s="39"/>
      <c r="F299" s="39"/>
    </row>
    <row r="300" ht="12.75" customHeight="1">
      <c r="C300" s="39"/>
      <c r="F300" s="39"/>
    </row>
    <row r="301" ht="12.75" customHeight="1">
      <c r="C301" s="39"/>
      <c r="F301" s="39"/>
    </row>
    <row r="302" ht="12.75" customHeight="1">
      <c r="C302" s="39"/>
      <c r="F302" s="39"/>
    </row>
    <row r="303" ht="12.75" customHeight="1">
      <c r="C303" s="39"/>
      <c r="F303" s="39"/>
    </row>
    <row r="304" ht="12.75" customHeight="1">
      <c r="C304" s="39"/>
      <c r="F304" s="39"/>
    </row>
    <row r="305" ht="12.75" customHeight="1">
      <c r="C305" s="39"/>
      <c r="F305" s="39"/>
    </row>
    <row r="306" ht="12.75" customHeight="1">
      <c r="C306" s="39"/>
      <c r="F306" s="39"/>
    </row>
    <row r="307" ht="12.75" customHeight="1">
      <c r="C307" s="39"/>
      <c r="F307" s="39"/>
    </row>
    <row r="308" ht="12.75" customHeight="1">
      <c r="C308" s="39"/>
      <c r="F308" s="39"/>
    </row>
    <row r="309" ht="12.75" customHeight="1">
      <c r="C309" s="39"/>
      <c r="F309" s="39"/>
    </row>
    <row r="310" ht="12.75" customHeight="1">
      <c r="C310" s="39"/>
      <c r="F310" s="39"/>
    </row>
    <row r="311" ht="12.75" customHeight="1">
      <c r="C311" s="39"/>
      <c r="F311" s="39"/>
    </row>
    <row r="312" ht="12.75" customHeight="1">
      <c r="C312" s="39"/>
      <c r="F312" s="39"/>
    </row>
    <row r="313" ht="12.75" customHeight="1">
      <c r="C313" s="39"/>
      <c r="F313" s="39"/>
    </row>
    <row r="314" ht="12.75" customHeight="1">
      <c r="C314" s="39"/>
      <c r="F314" s="39"/>
    </row>
    <row r="315" ht="12.75" customHeight="1">
      <c r="C315" s="39"/>
      <c r="F315" s="39"/>
    </row>
    <row r="316" ht="12.75" customHeight="1">
      <c r="C316" s="39"/>
      <c r="F316" s="39"/>
    </row>
    <row r="317" ht="12.75" customHeight="1">
      <c r="C317" s="39"/>
      <c r="F317" s="39"/>
    </row>
    <row r="318" ht="12.75" customHeight="1">
      <c r="C318" s="39"/>
      <c r="F318" s="39"/>
    </row>
    <row r="319" ht="12.75" customHeight="1">
      <c r="C319" s="39"/>
      <c r="F319" s="39"/>
    </row>
    <row r="320" ht="12.75" customHeight="1">
      <c r="C320" s="39"/>
      <c r="F320" s="39"/>
    </row>
    <row r="321" ht="12.75" customHeight="1">
      <c r="C321" s="39"/>
      <c r="F321" s="39"/>
    </row>
    <row r="322" ht="12.75" customHeight="1">
      <c r="C322" s="39"/>
      <c r="F322" s="39"/>
    </row>
    <row r="323" ht="12.75" customHeight="1">
      <c r="C323" s="39"/>
      <c r="F323" s="39"/>
    </row>
    <row r="324" ht="12.75" customHeight="1">
      <c r="C324" s="39"/>
      <c r="F324" s="39"/>
    </row>
    <row r="325" ht="12.75" customHeight="1">
      <c r="C325" s="39"/>
      <c r="F325" s="39"/>
    </row>
    <row r="326" ht="12.75" customHeight="1">
      <c r="C326" s="39"/>
      <c r="F326" s="39"/>
    </row>
    <row r="327" ht="12.75" customHeight="1">
      <c r="C327" s="39"/>
      <c r="F327" s="39"/>
    </row>
    <row r="328" ht="12.75" customHeight="1">
      <c r="C328" s="39"/>
      <c r="F328" s="39"/>
    </row>
    <row r="329" ht="12.75" customHeight="1">
      <c r="C329" s="39"/>
      <c r="F329" s="39"/>
    </row>
    <row r="330" ht="12.75" customHeight="1">
      <c r="C330" s="39"/>
      <c r="F330" s="39"/>
    </row>
    <row r="331" ht="12.75" customHeight="1">
      <c r="C331" s="39"/>
      <c r="F331" s="39"/>
    </row>
    <row r="332" ht="12.75" customHeight="1">
      <c r="C332" s="39"/>
      <c r="F332" s="39"/>
    </row>
    <row r="333" ht="12.75" customHeight="1">
      <c r="C333" s="39"/>
      <c r="F333" s="39"/>
    </row>
    <row r="334" ht="12.75" customHeight="1">
      <c r="C334" s="39"/>
      <c r="F334" s="39"/>
    </row>
    <row r="335" ht="12.75" customHeight="1">
      <c r="C335" s="39"/>
      <c r="F335" s="39"/>
    </row>
    <row r="336" ht="12.75" customHeight="1">
      <c r="C336" s="39"/>
      <c r="F336" s="39"/>
    </row>
    <row r="337" ht="12.75" customHeight="1">
      <c r="C337" s="39"/>
      <c r="F337" s="39"/>
    </row>
    <row r="338" ht="12.75" customHeight="1">
      <c r="C338" s="39"/>
      <c r="F338" s="39"/>
    </row>
    <row r="339" ht="12.75" customHeight="1">
      <c r="C339" s="39"/>
      <c r="F339" s="39"/>
    </row>
    <row r="340" ht="12.75" customHeight="1">
      <c r="C340" s="39"/>
      <c r="F340" s="39"/>
    </row>
    <row r="341" ht="12.75" customHeight="1">
      <c r="C341" s="39"/>
      <c r="F341" s="39"/>
    </row>
    <row r="342" ht="12.75" customHeight="1">
      <c r="C342" s="39"/>
      <c r="F342" s="39"/>
    </row>
    <row r="343" ht="12.75" customHeight="1">
      <c r="C343" s="39"/>
      <c r="F343" s="39"/>
    </row>
    <row r="344" ht="12.75" customHeight="1">
      <c r="C344" s="39"/>
      <c r="F344" s="39"/>
    </row>
    <row r="345" ht="12.75" customHeight="1">
      <c r="C345" s="39"/>
      <c r="F345" s="39"/>
    </row>
    <row r="346" ht="12.75" customHeight="1">
      <c r="C346" s="39"/>
      <c r="F346" s="39"/>
    </row>
    <row r="347" ht="12.75" customHeight="1">
      <c r="C347" s="39"/>
      <c r="F347" s="39"/>
    </row>
    <row r="348" ht="12.75" customHeight="1">
      <c r="C348" s="39"/>
      <c r="F348" s="39"/>
    </row>
    <row r="349" ht="12.75" customHeight="1">
      <c r="C349" s="39"/>
      <c r="F349" s="39"/>
    </row>
    <row r="350" ht="12.75" customHeight="1">
      <c r="C350" s="39"/>
      <c r="F350" s="39"/>
    </row>
    <row r="351" ht="12.75" customHeight="1">
      <c r="C351" s="39"/>
      <c r="F351" s="39"/>
    </row>
    <row r="352" ht="12.75" customHeight="1">
      <c r="C352" s="39"/>
      <c r="F352" s="39"/>
    </row>
    <row r="353" ht="12.75" customHeight="1">
      <c r="C353" s="39"/>
      <c r="F353" s="39"/>
    </row>
    <row r="354" ht="12.75" customHeight="1">
      <c r="C354" s="39"/>
      <c r="F354" s="39"/>
    </row>
    <row r="355" ht="12.75" customHeight="1">
      <c r="C355" s="39"/>
      <c r="F355" s="39"/>
    </row>
    <row r="356" ht="12.75" customHeight="1">
      <c r="C356" s="39"/>
      <c r="F356" s="39"/>
    </row>
    <row r="357" ht="12.75" customHeight="1">
      <c r="C357" s="39"/>
      <c r="F357" s="39"/>
    </row>
    <row r="358" ht="12.75" customHeight="1">
      <c r="C358" s="39"/>
      <c r="F358" s="39"/>
    </row>
    <row r="359" ht="12.75" customHeight="1">
      <c r="C359" s="39"/>
      <c r="F359" s="39"/>
    </row>
    <row r="360" ht="12.75" customHeight="1">
      <c r="C360" s="39"/>
      <c r="F360" s="39"/>
    </row>
    <row r="361" ht="12.75" customHeight="1">
      <c r="C361" s="39"/>
      <c r="F361" s="39"/>
    </row>
    <row r="362" ht="12.75" customHeight="1">
      <c r="C362" s="39"/>
      <c r="F362" s="39"/>
    </row>
    <row r="363" ht="12.75" customHeight="1">
      <c r="C363" s="39"/>
      <c r="F363" s="39"/>
    </row>
    <row r="364" ht="12.75" customHeight="1">
      <c r="C364" s="39"/>
      <c r="F364" s="39"/>
    </row>
    <row r="365" ht="12.75" customHeight="1">
      <c r="C365" s="39"/>
      <c r="F365" s="39"/>
    </row>
    <row r="366" ht="12.75" customHeight="1">
      <c r="C366" s="39"/>
      <c r="F366" s="39"/>
    </row>
    <row r="367" ht="12.75" customHeight="1">
      <c r="C367" s="39"/>
      <c r="F367" s="39"/>
    </row>
    <row r="368" ht="12.75" customHeight="1">
      <c r="C368" s="39"/>
      <c r="F368" s="39"/>
    </row>
    <row r="369" ht="12.75" customHeight="1">
      <c r="C369" s="39"/>
      <c r="F369" s="39"/>
    </row>
    <row r="370" ht="12.75" customHeight="1">
      <c r="C370" s="39"/>
      <c r="F370" s="39"/>
    </row>
    <row r="371" ht="12.75" customHeight="1">
      <c r="C371" s="39"/>
      <c r="F371" s="39"/>
    </row>
    <row r="372" ht="12.75" customHeight="1">
      <c r="C372" s="39"/>
      <c r="F372" s="39"/>
    </row>
    <row r="373" ht="12.75" customHeight="1">
      <c r="C373" s="39"/>
      <c r="F373" s="39"/>
    </row>
    <row r="374" ht="12.75" customHeight="1">
      <c r="C374" s="39"/>
      <c r="F374" s="39"/>
    </row>
    <row r="375" ht="12.75" customHeight="1">
      <c r="C375" s="39"/>
      <c r="F375" s="39"/>
    </row>
    <row r="376" ht="12.75" customHeight="1">
      <c r="C376" s="39"/>
      <c r="F376" s="39"/>
    </row>
    <row r="377" ht="12.75" customHeight="1">
      <c r="C377" s="39"/>
      <c r="F377" s="39"/>
    </row>
    <row r="378" ht="12.75" customHeight="1">
      <c r="C378" s="39"/>
      <c r="F378" s="39"/>
    </row>
    <row r="379" ht="12.75" customHeight="1">
      <c r="C379" s="39"/>
      <c r="F379" s="39"/>
    </row>
    <row r="380" ht="12.75" customHeight="1">
      <c r="C380" s="39"/>
      <c r="F380" s="39"/>
    </row>
    <row r="381" ht="12.75" customHeight="1">
      <c r="C381" s="39"/>
      <c r="F381" s="39"/>
    </row>
    <row r="382" ht="12.75" customHeight="1">
      <c r="C382" s="39"/>
      <c r="F382" s="39"/>
    </row>
    <row r="383" ht="12.75" customHeight="1">
      <c r="C383" s="39"/>
      <c r="F383" s="39"/>
    </row>
    <row r="384" ht="12.75" customHeight="1">
      <c r="C384" s="39"/>
      <c r="F384" s="39"/>
    </row>
    <row r="385" ht="12.75" customHeight="1">
      <c r="C385" s="39"/>
      <c r="F385" s="39"/>
    </row>
    <row r="386" ht="12.75" customHeight="1">
      <c r="C386" s="39"/>
      <c r="F386" s="39"/>
    </row>
    <row r="387" ht="12.75" customHeight="1">
      <c r="C387" s="39"/>
      <c r="F387" s="39"/>
    </row>
    <row r="388" ht="12.75" customHeight="1">
      <c r="C388" s="39"/>
      <c r="F388" s="39"/>
    </row>
    <row r="389" ht="12.75" customHeight="1">
      <c r="C389" s="39"/>
      <c r="F389" s="39"/>
    </row>
    <row r="390" ht="12.75" customHeight="1">
      <c r="C390" s="39"/>
      <c r="F390" s="39"/>
    </row>
    <row r="391" ht="12.75" customHeight="1">
      <c r="C391" s="39"/>
      <c r="F391" s="39"/>
    </row>
    <row r="392" ht="12.75" customHeight="1">
      <c r="C392" s="39"/>
      <c r="F392" s="39"/>
    </row>
    <row r="393" ht="12.75" customHeight="1">
      <c r="C393" s="39"/>
      <c r="F393" s="39"/>
    </row>
    <row r="394" ht="12.75" customHeight="1">
      <c r="C394" s="39"/>
      <c r="F394" s="39"/>
    </row>
    <row r="395" ht="12.75" customHeight="1">
      <c r="C395" s="39"/>
      <c r="F395" s="39"/>
    </row>
    <row r="396" ht="12.75" customHeight="1">
      <c r="C396" s="39"/>
      <c r="F396" s="39"/>
    </row>
    <row r="397" ht="12.75" customHeight="1">
      <c r="C397" s="39"/>
      <c r="F397" s="39"/>
    </row>
    <row r="398" ht="12.75" customHeight="1">
      <c r="C398" s="39"/>
      <c r="F398" s="39"/>
    </row>
    <row r="399" ht="12.75" customHeight="1">
      <c r="C399" s="39"/>
      <c r="F399" s="39"/>
    </row>
    <row r="400" ht="12.75" customHeight="1">
      <c r="C400" s="39"/>
      <c r="F400" s="39"/>
    </row>
    <row r="401" ht="12.75" customHeight="1">
      <c r="C401" s="39"/>
      <c r="F401" s="39"/>
    </row>
    <row r="402" ht="12.75" customHeight="1">
      <c r="C402" s="39"/>
      <c r="F402" s="39"/>
    </row>
    <row r="403" ht="12.75" customHeight="1">
      <c r="C403" s="39"/>
      <c r="F403" s="39"/>
    </row>
    <row r="404" ht="12.75" customHeight="1">
      <c r="C404" s="39"/>
      <c r="F404" s="39"/>
    </row>
    <row r="405" ht="12.75" customHeight="1">
      <c r="C405" s="39"/>
      <c r="F405" s="39"/>
    </row>
    <row r="406" ht="12.75" customHeight="1">
      <c r="C406" s="39"/>
      <c r="F406" s="39"/>
    </row>
    <row r="407" ht="12.75" customHeight="1">
      <c r="C407" s="39"/>
      <c r="F407" s="39"/>
    </row>
    <row r="408" ht="12.75" customHeight="1">
      <c r="C408" s="39"/>
      <c r="F408" s="39"/>
    </row>
    <row r="409" ht="12.75" customHeight="1">
      <c r="C409" s="39"/>
      <c r="F409" s="39"/>
    </row>
    <row r="410" ht="12.75" customHeight="1">
      <c r="C410" s="39"/>
      <c r="F410" s="39"/>
    </row>
    <row r="411" ht="12.75" customHeight="1">
      <c r="C411" s="39"/>
      <c r="F411" s="39"/>
    </row>
    <row r="412" ht="12.75" customHeight="1">
      <c r="C412" s="39"/>
      <c r="F412" s="39"/>
    </row>
    <row r="413" ht="12.75" customHeight="1">
      <c r="C413" s="39"/>
      <c r="F413" s="39"/>
    </row>
    <row r="414" ht="12.75" customHeight="1">
      <c r="C414" s="39"/>
      <c r="F414" s="39"/>
    </row>
    <row r="415" ht="12.75" customHeight="1">
      <c r="C415" s="39"/>
      <c r="F415" s="39"/>
    </row>
    <row r="416" ht="12.75" customHeight="1">
      <c r="C416" s="39"/>
      <c r="F416" s="39"/>
    </row>
    <row r="417" ht="12.75" customHeight="1">
      <c r="C417" s="39"/>
      <c r="F417" s="39"/>
    </row>
    <row r="418" ht="12.75" customHeight="1">
      <c r="C418" s="39"/>
      <c r="F418" s="39"/>
    </row>
    <row r="419" ht="12.75" customHeight="1">
      <c r="C419" s="39"/>
      <c r="F419" s="39"/>
    </row>
    <row r="420" ht="12.75" customHeight="1">
      <c r="C420" s="39"/>
      <c r="F420" s="39"/>
    </row>
    <row r="421" ht="12.75" customHeight="1">
      <c r="C421" s="39"/>
      <c r="F421" s="39"/>
    </row>
    <row r="422" ht="12.75" customHeight="1">
      <c r="C422" s="39"/>
      <c r="F422" s="39"/>
    </row>
    <row r="423" ht="12.75" customHeight="1">
      <c r="C423" s="39"/>
      <c r="F423" s="39"/>
    </row>
    <row r="424" ht="12.75" customHeight="1">
      <c r="C424" s="39"/>
      <c r="F424" s="39"/>
    </row>
    <row r="425" ht="12.75" customHeight="1">
      <c r="C425" s="39"/>
      <c r="F425" s="39"/>
    </row>
    <row r="426" ht="12.75" customHeight="1">
      <c r="C426" s="39"/>
      <c r="F426" s="39"/>
    </row>
    <row r="427" ht="12.75" customHeight="1">
      <c r="C427" s="39"/>
      <c r="F427" s="39"/>
    </row>
    <row r="428" ht="12.75" customHeight="1">
      <c r="C428" s="39"/>
      <c r="F428" s="39"/>
    </row>
    <row r="429" ht="12.75" customHeight="1">
      <c r="C429" s="39"/>
      <c r="F429" s="39"/>
    </row>
    <row r="430" ht="12.75" customHeight="1">
      <c r="C430" s="39"/>
      <c r="F430" s="39"/>
    </row>
    <row r="431" ht="12.75" customHeight="1">
      <c r="C431" s="39"/>
      <c r="F431" s="39"/>
    </row>
    <row r="432" ht="12.75" customHeight="1">
      <c r="C432" s="39"/>
      <c r="F432" s="39"/>
    </row>
    <row r="433" ht="12.75" customHeight="1">
      <c r="C433" s="39"/>
      <c r="F433" s="39"/>
    </row>
    <row r="434" ht="12.75" customHeight="1">
      <c r="C434" s="39"/>
      <c r="F434" s="39"/>
    </row>
    <row r="435" ht="12.75" customHeight="1">
      <c r="C435" s="39"/>
      <c r="F435" s="39"/>
    </row>
    <row r="436" ht="12.75" customHeight="1">
      <c r="C436" s="39"/>
      <c r="F436" s="39"/>
    </row>
    <row r="437" ht="12.75" customHeight="1">
      <c r="C437" s="39"/>
      <c r="F437" s="39"/>
    </row>
    <row r="438" ht="12.75" customHeight="1">
      <c r="C438" s="39"/>
      <c r="F438" s="39"/>
    </row>
    <row r="439" ht="12.75" customHeight="1">
      <c r="C439" s="39"/>
      <c r="F439" s="39"/>
    </row>
    <row r="440" ht="12.75" customHeight="1">
      <c r="C440" s="39"/>
      <c r="F440" s="39"/>
    </row>
    <row r="441" ht="12.75" customHeight="1">
      <c r="C441" s="39"/>
      <c r="F441" s="39"/>
    </row>
    <row r="442" ht="12.75" customHeight="1">
      <c r="C442" s="39"/>
      <c r="F442" s="39"/>
    </row>
    <row r="443" ht="12.75" customHeight="1">
      <c r="C443" s="39"/>
      <c r="F443" s="39"/>
    </row>
    <row r="444" ht="12.75" customHeight="1">
      <c r="C444" s="39"/>
      <c r="F444" s="39"/>
    </row>
    <row r="445" ht="12.75" customHeight="1">
      <c r="C445" s="39"/>
      <c r="F445" s="39"/>
    </row>
    <row r="446" ht="12.75" customHeight="1">
      <c r="C446" s="39"/>
      <c r="F446" s="39"/>
    </row>
    <row r="447" ht="12.75" customHeight="1">
      <c r="C447" s="39"/>
      <c r="F447" s="39"/>
    </row>
    <row r="448" ht="12.75" customHeight="1">
      <c r="C448" s="39"/>
      <c r="F448" s="39"/>
    </row>
    <row r="449" ht="12.75" customHeight="1">
      <c r="C449" s="39"/>
      <c r="F449" s="39"/>
    </row>
    <row r="450" ht="12.75" customHeight="1">
      <c r="C450" s="39"/>
      <c r="F450" s="39"/>
    </row>
    <row r="451" ht="12.75" customHeight="1">
      <c r="C451" s="39"/>
      <c r="F451" s="39"/>
    </row>
    <row r="452" ht="12.75" customHeight="1">
      <c r="C452" s="39"/>
      <c r="F452" s="39"/>
    </row>
    <row r="453" ht="12.75" customHeight="1">
      <c r="C453" s="39"/>
      <c r="F453" s="39"/>
    </row>
    <row r="454" ht="12.75" customHeight="1">
      <c r="C454" s="39"/>
      <c r="F454" s="39"/>
    </row>
    <row r="455" ht="12.75" customHeight="1">
      <c r="C455" s="39"/>
      <c r="F455" s="39"/>
    </row>
    <row r="456" ht="12.75" customHeight="1">
      <c r="C456" s="39"/>
      <c r="F456" s="39"/>
    </row>
    <row r="457" ht="12.75" customHeight="1">
      <c r="C457" s="39"/>
      <c r="F457" s="39"/>
    </row>
    <row r="458" ht="12.75" customHeight="1">
      <c r="C458" s="39"/>
      <c r="F458" s="39"/>
    </row>
    <row r="459" ht="12.75" customHeight="1">
      <c r="C459" s="39"/>
      <c r="F459" s="39"/>
    </row>
    <row r="460" ht="12.75" customHeight="1">
      <c r="C460" s="39"/>
      <c r="F460" s="39"/>
    </row>
    <row r="461" ht="12.75" customHeight="1">
      <c r="C461" s="39"/>
      <c r="F461" s="39"/>
    </row>
    <row r="462" ht="12.75" customHeight="1">
      <c r="C462" s="39"/>
      <c r="F462" s="39"/>
    </row>
    <row r="463" ht="12.75" customHeight="1">
      <c r="C463" s="39"/>
      <c r="F463" s="39"/>
    </row>
    <row r="464" ht="12.75" customHeight="1">
      <c r="C464" s="39"/>
      <c r="F464" s="39"/>
    </row>
    <row r="465" ht="12.75" customHeight="1">
      <c r="C465" s="39"/>
      <c r="F465" s="39"/>
    </row>
    <row r="466" ht="12.75" customHeight="1">
      <c r="C466" s="39"/>
      <c r="F466" s="39"/>
    </row>
    <row r="467" ht="12.75" customHeight="1">
      <c r="C467" s="39"/>
      <c r="F467" s="39"/>
    </row>
    <row r="468" ht="12.75" customHeight="1">
      <c r="C468" s="39"/>
      <c r="F468" s="39"/>
    </row>
    <row r="469" ht="12.75" customHeight="1">
      <c r="C469" s="39"/>
      <c r="F469" s="39"/>
    </row>
    <row r="470" ht="12.75" customHeight="1">
      <c r="C470" s="39"/>
      <c r="F470" s="39"/>
    </row>
    <row r="471" ht="12.75" customHeight="1">
      <c r="C471" s="39"/>
      <c r="F471" s="39"/>
    </row>
    <row r="472" ht="12.75" customHeight="1">
      <c r="C472" s="39"/>
      <c r="F472" s="39"/>
    </row>
    <row r="473" ht="12.75" customHeight="1">
      <c r="C473" s="39"/>
      <c r="F473" s="39"/>
    </row>
    <row r="474" ht="12.75" customHeight="1">
      <c r="C474" s="39"/>
      <c r="F474" s="39"/>
    </row>
    <row r="475" ht="12.75" customHeight="1">
      <c r="C475" s="39"/>
      <c r="F475" s="39"/>
    </row>
    <row r="476" ht="12.75" customHeight="1">
      <c r="C476" s="39"/>
      <c r="F476" s="39"/>
    </row>
    <row r="477" ht="12.75" customHeight="1">
      <c r="C477" s="39"/>
      <c r="F477" s="39"/>
    </row>
    <row r="478" ht="12.75" customHeight="1">
      <c r="C478" s="39"/>
      <c r="F478" s="39"/>
    </row>
    <row r="479" ht="12.75" customHeight="1">
      <c r="C479" s="39"/>
      <c r="F479" s="39"/>
    </row>
    <row r="480" ht="12.75" customHeight="1">
      <c r="C480" s="39"/>
      <c r="F480" s="39"/>
    </row>
    <row r="481" ht="12.75" customHeight="1">
      <c r="C481" s="39"/>
      <c r="F481" s="39"/>
    </row>
    <row r="482" ht="12.75" customHeight="1">
      <c r="C482" s="39"/>
      <c r="F482" s="39"/>
    </row>
    <row r="483" ht="12.75" customHeight="1">
      <c r="C483" s="39"/>
      <c r="F483" s="39"/>
    </row>
    <row r="484" ht="12.75" customHeight="1">
      <c r="C484" s="39"/>
      <c r="F484" s="39"/>
    </row>
    <row r="485" ht="12.75" customHeight="1">
      <c r="C485" s="39"/>
      <c r="F485" s="39"/>
    </row>
    <row r="486" ht="12.75" customHeight="1">
      <c r="C486" s="39"/>
      <c r="F486" s="39"/>
    </row>
    <row r="487" ht="12.75" customHeight="1">
      <c r="C487" s="39"/>
      <c r="F487" s="39"/>
    </row>
    <row r="488" ht="12.75" customHeight="1">
      <c r="C488" s="39"/>
      <c r="F488" s="39"/>
    </row>
    <row r="489" ht="12.75" customHeight="1">
      <c r="C489" s="39"/>
      <c r="F489" s="39"/>
    </row>
    <row r="490" ht="12.75" customHeight="1">
      <c r="C490" s="39"/>
      <c r="F490" s="39"/>
    </row>
    <row r="491" ht="12.75" customHeight="1">
      <c r="C491" s="39"/>
      <c r="F491" s="39"/>
    </row>
    <row r="492" ht="12.75" customHeight="1">
      <c r="C492" s="39"/>
      <c r="F492" s="39"/>
    </row>
    <row r="493" ht="12.75" customHeight="1">
      <c r="C493" s="39"/>
      <c r="F493" s="39"/>
    </row>
    <row r="494" ht="12.75" customHeight="1">
      <c r="C494" s="39"/>
      <c r="F494" s="39"/>
    </row>
    <row r="495" ht="12.75" customHeight="1">
      <c r="C495" s="39"/>
      <c r="F495" s="39"/>
    </row>
    <row r="496" ht="12.75" customHeight="1">
      <c r="C496" s="39"/>
      <c r="F496" s="39"/>
    </row>
    <row r="497" ht="12.75" customHeight="1">
      <c r="C497" s="39"/>
      <c r="F497" s="39"/>
    </row>
    <row r="498" ht="12.75" customHeight="1">
      <c r="C498" s="39"/>
      <c r="F498" s="39"/>
    </row>
    <row r="499" ht="12.75" customHeight="1">
      <c r="C499" s="39"/>
      <c r="F499" s="39"/>
    </row>
    <row r="500" ht="12.75" customHeight="1">
      <c r="C500" s="39"/>
      <c r="F500" s="39"/>
    </row>
    <row r="501" ht="12.75" customHeight="1">
      <c r="C501" s="39"/>
      <c r="F501" s="39"/>
    </row>
    <row r="502" ht="12.75" customHeight="1">
      <c r="C502" s="39"/>
      <c r="F502" s="39"/>
    </row>
    <row r="503" ht="12.75" customHeight="1">
      <c r="C503" s="39"/>
      <c r="F503" s="39"/>
    </row>
    <row r="504" ht="12.75" customHeight="1">
      <c r="C504" s="39"/>
      <c r="F504" s="39"/>
    </row>
    <row r="505" ht="12.75" customHeight="1">
      <c r="C505" s="39"/>
      <c r="F505" s="39"/>
    </row>
    <row r="506" ht="12.75" customHeight="1">
      <c r="C506" s="39"/>
      <c r="F506" s="39"/>
    </row>
    <row r="507" ht="12.75" customHeight="1">
      <c r="C507" s="39"/>
      <c r="F507" s="39"/>
    </row>
    <row r="508" ht="12.75" customHeight="1">
      <c r="C508" s="39"/>
      <c r="F508" s="39"/>
    </row>
    <row r="509" ht="12.75" customHeight="1">
      <c r="C509" s="39"/>
      <c r="F509" s="39"/>
    </row>
    <row r="510" ht="12.75" customHeight="1">
      <c r="C510" s="39"/>
      <c r="F510" s="39"/>
    </row>
    <row r="511" ht="12.75" customHeight="1">
      <c r="C511" s="39"/>
      <c r="F511" s="39"/>
    </row>
    <row r="512" ht="12.75" customHeight="1">
      <c r="C512" s="39"/>
      <c r="F512" s="39"/>
    </row>
    <row r="513" ht="12.75" customHeight="1">
      <c r="C513" s="39"/>
      <c r="F513" s="39"/>
    </row>
    <row r="514" ht="12.75" customHeight="1">
      <c r="C514" s="39"/>
      <c r="F514" s="39"/>
    </row>
    <row r="515" ht="12.75" customHeight="1">
      <c r="C515" s="39"/>
      <c r="F515" s="39"/>
    </row>
    <row r="516" ht="12.75" customHeight="1">
      <c r="C516" s="39"/>
      <c r="F516" s="39"/>
    </row>
    <row r="517" ht="12.75" customHeight="1">
      <c r="C517" s="39"/>
      <c r="F517" s="39"/>
    </row>
    <row r="518" ht="12.75" customHeight="1">
      <c r="C518" s="39"/>
      <c r="F518" s="39"/>
    </row>
    <row r="519" ht="12.75" customHeight="1">
      <c r="C519" s="39"/>
      <c r="F519" s="39"/>
    </row>
    <row r="520" ht="12.75" customHeight="1">
      <c r="C520" s="39"/>
      <c r="F520" s="39"/>
    </row>
    <row r="521" ht="12.75" customHeight="1">
      <c r="C521" s="39"/>
      <c r="F521" s="39"/>
    </row>
    <row r="522" ht="12.75" customHeight="1">
      <c r="C522" s="39"/>
      <c r="F522" s="39"/>
    </row>
    <row r="523" ht="12.75" customHeight="1">
      <c r="C523" s="39"/>
      <c r="F523" s="39"/>
    </row>
    <row r="524" ht="12.75" customHeight="1">
      <c r="C524" s="39"/>
      <c r="F524" s="39"/>
    </row>
    <row r="525" ht="12.75" customHeight="1">
      <c r="C525" s="39"/>
      <c r="F525" s="39"/>
    </row>
    <row r="526" ht="12.75" customHeight="1">
      <c r="C526" s="39"/>
      <c r="F526" s="39"/>
    </row>
    <row r="527" ht="12.75" customHeight="1">
      <c r="C527" s="39"/>
      <c r="F527" s="39"/>
    </row>
    <row r="528" ht="12.75" customHeight="1">
      <c r="C528" s="39"/>
      <c r="F528" s="39"/>
    </row>
    <row r="529" ht="12.75" customHeight="1">
      <c r="C529" s="39"/>
      <c r="F529" s="39"/>
    </row>
    <row r="530" ht="12.75" customHeight="1">
      <c r="C530" s="39"/>
      <c r="F530" s="39"/>
    </row>
    <row r="531" ht="12.75" customHeight="1">
      <c r="C531" s="39"/>
      <c r="F531" s="39"/>
    </row>
    <row r="532" ht="12.75" customHeight="1">
      <c r="C532" s="39"/>
      <c r="F532" s="39"/>
    </row>
    <row r="533" ht="12.75" customHeight="1">
      <c r="C533" s="39"/>
      <c r="F533" s="39"/>
    </row>
    <row r="534" ht="12.75" customHeight="1">
      <c r="C534" s="39"/>
      <c r="F534" s="39"/>
    </row>
    <row r="535" ht="12.75" customHeight="1">
      <c r="C535" s="39"/>
      <c r="F535" s="39"/>
    </row>
    <row r="536" ht="12.75" customHeight="1">
      <c r="C536" s="39"/>
      <c r="F536" s="39"/>
    </row>
    <row r="537" ht="12.75" customHeight="1">
      <c r="C537" s="39"/>
      <c r="F537" s="39"/>
    </row>
    <row r="538" ht="12.75" customHeight="1">
      <c r="C538" s="39"/>
      <c r="F538" s="39"/>
    </row>
    <row r="539" ht="12.75" customHeight="1">
      <c r="C539" s="39"/>
      <c r="F539" s="39"/>
    </row>
    <row r="540" ht="12.75" customHeight="1">
      <c r="C540" s="39"/>
      <c r="F540" s="39"/>
    </row>
    <row r="541" ht="12.75" customHeight="1">
      <c r="C541" s="39"/>
      <c r="F541" s="39"/>
    </row>
    <row r="542" ht="12.75" customHeight="1">
      <c r="C542" s="39"/>
      <c r="F542" s="39"/>
    </row>
    <row r="543" ht="12.75" customHeight="1">
      <c r="C543" s="39"/>
      <c r="F543" s="39"/>
    </row>
    <row r="544" ht="12.75" customHeight="1">
      <c r="C544" s="39"/>
      <c r="F544" s="39"/>
    </row>
    <row r="545" ht="12.75" customHeight="1">
      <c r="C545" s="39"/>
      <c r="F545" s="39"/>
    </row>
    <row r="546" ht="12.75" customHeight="1">
      <c r="C546" s="39"/>
      <c r="F546" s="39"/>
    </row>
    <row r="547" ht="12.75" customHeight="1">
      <c r="C547" s="39"/>
      <c r="F547" s="39"/>
    </row>
    <row r="548" ht="12.75" customHeight="1">
      <c r="C548" s="39"/>
      <c r="F548" s="39"/>
    </row>
    <row r="549" ht="12.75" customHeight="1">
      <c r="C549" s="39"/>
      <c r="F549" s="39"/>
    </row>
    <row r="550" ht="12.75" customHeight="1">
      <c r="C550" s="39"/>
      <c r="F550" s="39"/>
    </row>
    <row r="551" ht="12.75" customHeight="1">
      <c r="C551" s="39"/>
      <c r="F551" s="39"/>
    </row>
    <row r="552" ht="12.75" customHeight="1">
      <c r="C552" s="39"/>
      <c r="F552" s="39"/>
    </row>
    <row r="553" ht="12.75" customHeight="1">
      <c r="C553" s="39"/>
      <c r="F553" s="39"/>
    </row>
    <row r="554" ht="12.75" customHeight="1">
      <c r="C554" s="39"/>
      <c r="F554" s="39"/>
    </row>
    <row r="555" ht="12.75" customHeight="1">
      <c r="C555" s="39"/>
      <c r="F555" s="39"/>
    </row>
    <row r="556" ht="12.75" customHeight="1">
      <c r="C556" s="39"/>
      <c r="F556" s="39"/>
    </row>
    <row r="557" ht="12.75" customHeight="1">
      <c r="C557" s="39"/>
      <c r="F557" s="39"/>
    </row>
    <row r="558" ht="12.75" customHeight="1">
      <c r="C558" s="39"/>
      <c r="F558" s="39"/>
    </row>
    <row r="559" ht="12.75" customHeight="1">
      <c r="C559" s="39"/>
      <c r="F559" s="39"/>
    </row>
    <row r="560" ht="12.75" customHeight="1">
      <c r="C560" s="39"/>
      <c r="F560" s="39"/>
    </row>
    <row r="561" ht="12.75" customHeight="1">
      <c r="C561" s="39"/>
      <c r="F561" s="39"/>
    </row>
    <row r="562" ht="12.75" customHeight="1">
      <c r="C562" s="39"/>
      <c r="F562" s="39"/>
    </row>
    <row r="563" ht="12.75" customHeight="1">
      <c r="C563" s="39"/>
      <c r="F563" s="39"/>
    </row>
    <row r="564" ht="12.75" customHeight="1">
      <c r="C564" s="39"/>
      <c r="F564" s="39"/>
    </row>
    <row r="565" ht="12.75" customHeight="1">
      <c r="C565" s="39"/>
      <c r="F565" s="39"/>
    </row>
    <row r="566" ht="12.75" customHeight="1">
      <c r="C566" s="39"/>
      <c r="F566" s="39"/>
    </row>
    <row r="567" ht="12.75" customHeight="1">
      <c r="C567" s="39"/>
      <c r="F567" s="39"/>
    </row>
    <row r="568" ht="12.75" customHeight="1">
      <c r="C568" s="39"/>
      <c r="F568" s="39"/>
    </row>
    <row r="569" ht="12.75" customHeight="1">
      <c r="C569" s="39"/>
      <c r="F569" s="39"/>
    </row>
    <row r="570" ht="12.75" customHeight="1">
      <c r="C570" s="39"/>
      <c r="F570" s="39"/>
    </row>
    <row r="571" ht="12.75" customHeight="1">
      <c r="C571" s="39"/>
      <c r="F571" s="39"/>
    </row>
    <row r="572" ht="12.75" customHeight="1">
      <c r="C572" s="39"/>
      <c r="F572" s="39"/>
    </row>
    <row r="573" ht="12.75" customHeight="1">
      <c r="C573" s="39"/>
      <c r="F573" s="39"/>
    </row>
    <row r="574" ht="12.75" customHeight="1">
      <c r="C574" s="39"/>
      <c r="F574" s="39"/>
    </row>
    <row r="575" ht="12.75" customHeight="1">
      <c r="C575" s="39"/>
      <c r="F575" s="39"/>
    </row>
    <row r="576" ht="12.75" customHeight="1">
      <c r="C576" s="39"/>
      <c r="F576" s="39"/>
    </row>
    <row r="577" ht="12.75" customHeight="1">
      <c r="C577" s="39"/>
      <c r="F577" s="39"/>
    </row>
    <row r="578" ht="12.75" customHeight="1">
      <c r="C578" s="39"/>
      <c r="F578" s="39"/>
    </row>
    <row r="579" ht="12.75" customHeight="1">
      <c r="C579" s="39"/>
      <c r="F579" s="39"/>
    </row>
    <row r="580" ht="12.75" customHeight="1">
      <c r="C580" s="39"/>
      <c r="F580" s="39"/>
    </row>
    <row r="581" ht="12.75" customHeight="1">
      <c r="C581" s="39"/>
      <c r="F581" s="39"/>
    </row>
    <row r="582" ht="12.75" customHeight="1">
      <c r="C582" s="39"/>
      <c r="F582" s="39"/>
    </row>
    <row r="583" ht="12.75" customHeight="1">
      <c r="C583" s="39"/>
      <c r="F583" s="39"/>
    </row>
    <row r="584" ht="12.75" customHeight="1">
      <c r="C584" s="39"/>
      <c r="F584" s="39"/>
    </row>
    <row r="585" ht="12.75" customHeight="1">
      <c r="C585" s="39"/>
      <c r="F585" s="39"/>
    </row>
    <row r="586" ht="12.75" customHeight="1">
      <c r="C586" s="39"/>
      <c r="F586" s="39"/>
    </row>
    <row r="587" ht="12.75" customHeight="1">
      <c r="C587" s="39"/>
      <c r="F587" s="39"/>
    </row>
    <row r="588" ht="12.75" customHeight="1">
      <c r="C588" s="39"/>
      <c r="F588" s="39"/>
    </row>
    <row r="589" ht="12.75" customHeight="1">
      <c r="C589" s="39"/>
      <c r="F589" s="39"/>
    </row>
    <row r="590" ht="12.75" customHeight="1">
      <c r="C590" s="39"/>
      <c r="F590" s="39"/>
    </row>
    <row r="591" ht="12.75" customHeight="1">
      <c r="C591" s="39"/>
      <c r="F591" s="39"/>
    </row>
    <row r="592" ht="12.75" customHeight="1">
      <c r="C592" s="39"/>
      <c r="F592" s="39"/>
    </row>
    <row r="593" ht="12.75" customHeight="1">
      <c r="C593" s="39"/>
      <c r="F593" s="39"/>
    </row>
    <row r="594" ht="12.75" customHeight="1">
      <c r="C594" s="39"/>
      <c r="F594" s="39"/>
    </row>
    <row r="595" ht="12.75" customHeight="1">
      <c r="C595" s="39"/>
      <c r="F595" s="39"/>
    </row>
    <row r="596" ht="12.75" customHeight="1">
      <c r="C596" s="39"/>
      <c r="F596" s="39"/>
    </row>
    <row r="597" ht="12.75" customHeight="1">
      <c r="C597" s="39"/>
      <c r="F597" s="39"/>
    </row>
    <row r="598" ht="12.75" customHeight="1">
      <c r="C598" s="39"/>
      <c r="F598" s="39"/>
    </row>
    <row r="599" ht="12.75" customHeight="1">
      <c r="C599" s="39"/>
      <c r="F599" s="39"/>
    </row>
    <row r="600" ht="12.75" customHeight="1">
      <c r="C600" s="39"/>
      <c r="F600" s="39"/>
    </row>
    <row r="601" ht="12.75" customHeight="1">
      <c r="C601" s="39"/>
      <c r="F601" s="39"/>
    </row>
    <row r="602" ht="12.75" customHeight="1">
      <c r="C602" s="39"/>
      <c r="F602" s="39"/>
    </row>
    <row r="603" ht="12.75" customHeight="1">
      <c r="C603" s="39"/>
      <c r="F603" s="39"/>
    </row>
    <row r="604" ht="12.75" customHeight="1">
      <c r="C604" s="39"/>
      <c r="F604" s="39"/>
    </row>
    <row r="605" ht="12.75" customHeight="1">
      <c r="C605" s="39"/>
      <c r="F605" s="39"/>
    </row>
    <row r="606" ht="12.75" customHeight="1">
      <c r="C606" s="39"/>
      <c r="F606" s="39"/>
    </row>
    <row r="607" ht="12.75" customHeight="1">
      <c r="C607" s="39"/>
      <c r="F607" s="39"/>
    </row>
    <row r="608" ht="12.75" customHeight="1">
      <c r="C608" s="39"/>
      <c r="F608" s="39"/>
    </row>
    <row r="609" ht="12.75" customHeight="1">
      <c r="C609" s="39"/>
      <c r="F609" s="39"/>
    </row>
    <row r="610" ht="12.75" customHeight="1">
      <c r="C610" s="39"/>
      <c r="F610" s="39"/>
    </row>
    <row r="611" ht="12.75" customHeight="1">
      <c r="C611" s="39"/>
      <c r="F611" s="39"/>
    </row>
    <row r="612" ht="12.75" customHeight="1">
      <c r="C612" s="39"/>
      <c r="F612" s="39"/>
    </row>
    <row r="613" ht="12.75" customHeight="1">
      <c r="C613" s="39"/>
      <c r="F613" s="39"/>
    </row>
    <row r="614" ht="12.75" customHeight="1">
      <c r="C614" s="39"/>
      <c r="F614" s="39"/>
    </row>
    <row r="615" ht="12.75" customHeight="1">
      <c r="C615" s="39"/>
      <c r="F615" s="39"/>
    </row>
    <row r="616" ht="12.75" customHeight="1">
      <c r="C616" s="39"/>
      <c r="F616" s="39"/>
    </row>
    <row r="617" ht="12.75" customHeight="1">
      <c r="C617" s="39"/>
      <c r="F617" s="39"/>
    </row>
    <row r="618" ht="12.75" customHeight="1">
      <c r="C618" s="39"/>
      <c r="F618" s="39"/>
    </row>
    <row r="619" ht="12.75" customHeight="1">
      <c r="C619" s="39"/>
      <c r="F619" s="39"/>
    </row>
    <row r="620" ht="12.75" customHeight="1">
      <c r="C620" s="39"/>
      <c r="F620" s="39"/>
    </row>
    <row r="621" ht="12.75" customHeight="1">
      <c r="C621" s="39"/>
      <c r="F621" s="39"/>
    </row>
    <row r="622" ht="12.75" customHeight="1">
      <c r="C622" s="39"/>
      <c r="F622" s="39"/>
    </row>
    <row r="623" ht="12.75" customHeight="1">
      <c r="C623" s="39"/>
      <c r="F623" s="39"/>
    </row>
    <row r="624" ht="12.75" customHeight="1">
      <c r="C624" s="39"/>
      <c r="F624" s="39"/>
    </row>
    <row r="625" ht="12.75" customHeight="1">
      <c r="C625" s="39"/>
      <c r="F625" s="39"/>
    </row>
    <row r="626" ht="12.75" customHeight="1">
      <c r="C626" s="39"/>
      <c r="F626" s="39"/>
    </row>
    <row r="627" ht="12.75" customHeight="1">
      <c r="C627" s="39"/>
      <c r="F627" s="39"/>
    </row>
    <row r="628" ht="12.75" customHeight="1">
      <c r="C628" s="39"/>
      <c r="F628" s="39"/>
    </row>
    <row r="629" ht="12.75" customHeight="1">
      <c r="C629" s="39"/>
      <c r="F629" s="39"/>
    </row>
    <row r="630" ht="12.75" customHeight="1">
      <c r="C630" s="39"/>
      <c r="F630" s="39"/>
    </row>
    <row r="631" ht="12.75" customHeight="1">
      <c r="C631" s="39"/>
      <c r="F631" s="39"/>
    </row>
    <row r="632" ht="12.75" customHeight="1">
      <c r="C632" s="39"/>
      <c r="F632" s="39"/>
    </row>
    <row r="633" ht="12.75" customHeight="1">
      <c r="C633" s="39"/>
      <c r="F633" s="39"/>
    </row>
    <row r="634" ht="12.75" customHeight="1">
      <c r="C634" s="39"/>
      <c r="F634" s="39"/>
    </row>
    <row r="635" ht="12.75" customHeight="1">
      <c r="C635" s="39"/>
      <c r="F635" s="39"/>
    </row>
    <row r="636" ht="12.75" customHeight="1">
      <c r="C636" s="39"/>
      <c r="F636" s="39"/>
    </row>
    <row r="637" ht="12.75" customHeight="1">
      <c r="C637" s="39"/>
      <c r="F637" s="39"/>
    </row>
    <row r="638" ht="12.75" customHeight="1">
      <c r="C638" s="39"/>
      <c r="F638" s="39"/>
    </row>
    <row r="639" ht="12.75" customHeight="1">
      <c r="C639" s="39"/>
      <c r="F639" s="39"/>
    </row>
    <row r="640" ht="12.75" customHeight="1">
      <c r="C640" s="39"/>
      <c r="F640" s="39"/>
    </row>
    <row r="641" ht="12.75" customHeight="1">
      <c r="C641" s="39"/>
      <c r="F641" s="39"/>
    </row>
    <row r="642" ht="12.75" customHeight="1">
      <c r="C642" s="39"/>
      <c r="F642" s="39"/>
    </row>
    <row r="643" ht="12.75" customHeight="1">
      <c r="C643" s="39"/>
      <c r="F643" s="39"/>
    </row>
    <row r="644" ht="12.75" customHeight="1">
      <c r="C644" s="39"/>
      <c r="F644" s="39"/>
    </row>
    <row r="645" ht="12.75" customHeight="1">
      <c r="C645" s="39"/>
      <c r="F645" s="39"/>
    </row>
    <row r="646" ht="12.75" customHeight="1">
      <c r="C646" s="39"/>
      <c r="F646" s="39"/>
    </row>
    <row r="647" ht="12.75" customHeight="1">
      <c r="C647" s="39"/>
      <c r="F647" s="39"/>
    </row>
    <row r="648" ht="12.75" customHeight="1">
      <c r="C648" s="39"/>
      <c r="F648" s="39"/>
    </row>
    <row r="649" ht="12.75" customHeight="1">
      <c r="C649" s="39"/>
      <c r="F649" s="39"/>
    </row>
    <row r="650" ht="12.75" customHeight="1">
      <c r="C650" s="39"/>
      <c r="F650" s="39"/>
    </row>
    <row r="651" ht="12.75" customHeight="1">
      <c r="C651" s="39"/>
      <c r="F651" s="39"/>
    </row>
    <row r="652" ht="12.75" customHeight="1">
      <c r="C652" s="39"/>
      <c r="F652" s="39"/>
    </row>
    <row r="653" ht="12.75" customHeight="1">
      <c r="C653" s="39"/>
      <c r="F653" s="39"/>
    </row>
    <row r="654" ht="12.75" customHeight="1">
      <c r="C654" s="39"/>
      <c r="F654" s="39"/>
    </row>
    <row r="655" ht="12.75" customHeight="1">
      <c r="C655" s="39"/>
      <c r="F655" s="39"/>
    </row>
    <row r="656" ht="12.75" customHeight="1">
      <c r="C656" s="39"/>
      <c r="F656" s="39"/>
    </row>
    <row r="657" ht="12.75" customHeight="1">
      <c r="C657" s="39"/>
      <c r="F657" s="39"/>
    </row>
    <row r="658" ht="12.75" customHeight="1">
      <c r="C658" s="39"/>
      <c r="F658" s="39"/>
    </row>
    <row r="659" ht="12.75" customHeight="1">
      <c r="C659" s="39"/>
      <c r="F659" s="39"/>
    </row>
    <row r="660" ht="12.75" customHeight="1">
      <c r="C660" s="39"/>
      <c r="F660" s="39"/>
    </row>
    <row r="661" ht="12.75" customHeight="1">
      <c r="C661" s="39"/>
      <c r="F661" s="39"/>
    </row>
    <row r="662" ht="12.75" customHeight="1">
      <c r="C662" s="39"/>
      <c r="F662" s="39"/>
    </row>
    <row r="663" ht="12.75" customHeight="1">
      <c r="C663" s="39"/>
      <c r="F663" s="39"/>
    </row>
    <row r="664" ht="12.75" customHeight="1">
      <c r="C664" s="39"/>
      <c r="F664" s="39"/>
    </row>
    <row r="665" ht="12.75" customHeight="1">
      <c r="C665" s="39"/>
      <c r="F665" s="39"/>
    </row>
    <row r="666" ht="12.75" customHeight="1">
      <c r="C666" s="39"/>
      <c r="F666" s="39"/>
    </row>
    <row r="667" ht="12.75" customHeight="1">
      <c r="C667" s="39"/>
      <c r="F667" s="39"/>
    </row>
    <row r="668" ht="12.75" customHeight="1">
      <c r="C668" s="39"/>
      <c r="F668" s="39"/>
    </row>
    <row r="669" ht="12.75" customHeight="1">
      <c r="C669" s="39"/>
      <c r="F669" s="39"/>
    </row>
    <row r="670" ht="12.75" customHeight="1">
      <c r="C670" s="39"/>
      <c r="F670" s="39"/>
    </row>
    <row r="671" ht="12.75" customHeight="1">
      <c r="C671" s="39"/>
      <c r="F671" s="39"/>
    </row>
    <row r="672" ht="12.75" customHeight="1">
      <c r="C672" s="39"/>
      <c r="F672" s="39"/>
    </row>
    <row r="673" ht="12.75" customHeight="1">
      <c r="C673" s="39"/>
      <c r="F673" s="39"/>
    </row>
    <row r="674" ht="12.75" customHeight="1">
      <c r="C674" s="39"/>
      <c r="F674" s="39"/>
    </row>
    <row r="675" ht="12.75" customHeight="1">
      <c r="C675" s="39"/>
      <c r="F675" s="39"/>
    </row>
    <row r="676" ht="12.75" customHeight="1">
      <c r="C676" s="39"/>
      <c r="F676" s="39"/>
    </row>
    <row r="677" ht="12.75" customHeight="1">
      <c r="C677" s="39"/>
      <c r="F677" s="39"/>
    </row>
    <row r="678" ht="12.75" customHeight="1">
      <c r="C678" s="39"/>
      <c r="F678" s="39"/>
    </row>
    <row r="679" ht="12.75" customHeight="1">
      <c r="C679" s="39"/>
      <c r="F679" s="39"/>
    </row>
    <row r="680" ht="12.75" customHeight="1">
      <c r="C680" s="39"/>
      <c r="F680" s="39"/>
    </row>
    <row r="681" ht="12.75" customHeight="1">
      <c r="C681" s="39"/>
      <c r="F681" s="39"/>
    </row>
    <row r="682" ht="12.75" customHeight="1">
      <c r="C682" s="39"/>
      <c r="F682" s="39"/>
    </row>
    <row r="683" ht="12.75" customHeight="1">
      <c r="C683" s="39"/>
      <c r="F683" s="39"/>
    </row>
    <row r="684" ht="12.75" customHeight="1">
      <c r="C684" s="39"/>
      <c r="F684" s="39"/>
    </row>
    <row r="685" ht="12.75" customHeight="1">
      <c r="C685" s="39"/>
      <c r="F685" s="39"/>
    </row>
    <row r="686" ht="12.75" customHeight="1">
      <c r="C686" s="39"/>
      <c r="F686" s="39"/>
    </row>
    <row r="687" ht="12.75" customHeight="1">
      <c r="C687" s="39"/>
      <c r="F687" s="39"/>
    </row>
    <row r="688" ht="12.75" customHeight="1">
      <c r="C688" s="39"/>
      <c r="F688" s="39"/>
    </row>
    <row r="689" ht="12.75" customHeight="1">
      <c r="C689" s="39"/>
      <c r="F689" s="39"/>
    </row>
    <row r="690" ht="12.75" customHeight="1">
      <c r="C690" s="39"/>
      <c r="F690" s="39"/>
    </row>
    <row r="691" ht="12.75" customHeight="1">
      <c r="C691" s="39"/>
      <c r="F691" s="39"/>
    </row>
    <row r="692" ht="12.75" customHeight="1">
      <c r="C692" s="39"/>
      <c r="F692" s="39"/>
    </row>
    <row r="693" ht="12.75" customHeight="1">
      <c r="C693" s="39"/>
      <c r="F693" s="39"/>
    </row>
    <row r="694" ht="12.75" customHeight="1">
      <c r="C694" s="39"/>
      <c r="F694" s="39"/>
    </row>
    <row r="695" ht="12.75" customHeight="1">
      <c r="C695" s="39"/>
      <c r="F695" s="39"/>
    </row>
    <row r="696" ht="12.75" customHeight="1">
      <c r="C696" s="39"/>
      <c r="F696" s="39"/>
    </row>
    <row r="697" ht="12.75" customHeight="1">
      <c r="C697" s="39"/>
      <c r="F697" s="39"/>
    </row>
    <row r="698" ht="12.75" customHeight="1">
      <c r="C698" s="39"/>
      <c r="F698" s="39"/>
    </row>
    <row r="699" ht="12.75" customHeight="1">
      <c r="C699" s="39"/>
      <c r="F699" s="39"/>
    </row>
    <row r="700" ht="12.75" customHeight="1">
      <c r="C700" s="39"/>
      <c r="F700" s="39"/>
    </row>
    <row r="701" ht="12.75" customHeight="1">
      <c r="C701" s="39"/>
      <c r="F701" s="39"/>
    </row>
    <row r="702" ht="12.75" customHeight="1">
      <c r="C702" s="39"/>
      <c r="F702" s="39"/>
    </row>
    <row r="703" ht="12.75" customHeight="1">
      <c r="C703" s="39"/>
      <c r="F703" s="39"/>
    </row>
    <row r="704" ht="12.75" customHeight="1">
      <c r="C704" s="39"/>
      <c r="F704" s="39"/>
    </row>
    <row r="705" ht="12.75" customHeight="1">
      <c r="C705" s="39"/>
      <c r="F705" s="39"/>
    </row>
    <row r="706" ht="12.75" customHeight="1">
      <c r="C706" s="39"/>
      <c r="F706" s="39"/>
    </row>
    <row r="707" ht="12.75" customHeight="1">
      <c r="C707" s="39"/>
      <c r="F707" s="39"/>
    </row>
    <row r="708" ht="12.75" customHeight="1">
      <c r="C708" s="39"/>
      <c r="F708" s="39"/>
    </row>
    <row r="709" ht="12.75" customHeight="1">
      <c r="C709" s="39"/>
      <c r="F709" s="39"/>
    </row>
    <row r="710" ht="12.75" customHeight="1">
      <c r="C710" s="39"/>
      <c r="F710" s="39"/>
    </row>
    <row r="711" ht="12.75" customHeight="1">
      <c r="C711" s="39"/>
      <c r="F711" s="39"/>
    </row>
    <row r="712" ht="12.75" customHeight="1">
      <c r="C712" s="39"/>
      <c r="F712" s="39"/>
    </row>
    <row r="713" ht="12.75" customHeight="1">
      <c r="C713" s="39"/>
      <c r="F713" s="39"/>
    </row>
    <row r="714" ht="12.75" customHeight="1">
      <c r="C714" s="39"/>
      <c r="F714" s="39"/>
    </row>
    <row r="715" ht="12.75" customHeight="1">
      <c r="C715" s="39"/>
      <c r="F715" s="39"/>
    </row>
    <row r="716" ht="12.75" customHeight="1">
      <c r="C716" s="39"/>
      <c r="F716" s="39"/>
    </row>
    <row r="717" ht="12.75" customHeight="1">
      <c r="C717" s="39"/>
      <c r="F717" s="39"/>
    </row>
    <row r="718" ht="12.75" customHeight="1">
      <c r="C718" s="39"/>
      <c r="F718" s="39"/>
    </row>
    <row r="719" ht="12.75" customHeight="1">
      <c r="C719" s="39"/>
      <c r="F719" s="39"/>
    </row>
    <row r="720" ht="12.75" customHeight="1">
      <c r="C720" s="39"/>
      <c r="F720" s="39"/>
    </row>
    <row r="721" ht="12.75" customHeight="1">
      <c r="C721" s="39"/>
      <c r="F721" s="39"/>
    </row>
    <row r="722" ht="12.75" customHeight="1">
      <c r="C722" s="39"/>
      <c r="F722" s="39"/>
    </row>
    <row r="723" ht="12.75" customHeight="1">
      <c r="C723" s="39"/>
      <c r="F723" s="39"/>
    </row>
    <row r="724" ht="12.75" customHeight="1">
      <c r="C724" s="39"/>
      <c r="F724" s="39"/>
    </row>
    <row r="725" ht="12.75" customHeight="1">
      <c r="C725" s="39"/>
      <c r="F725" s="39"/>
    </row>
    <row r="726" ht="12.75" customHeight="1">
      <c r="C726" s="39"/>
      <c r="F726" s="39"/>
    </row>
    <row r="727" ht="12.75" customHeight="1">
      <c r="C727" s="39"/>
      <c r="F727" s="39"/>
    </row>
    <row r="728" ht="12.75" customHeight="1">
      <c r="C728" s="39"/>
      <c r="F728" s="39"/>
    </row>
    <row r="729" ht="12.75" customHeight="1">
      <c r="C729" s="39"/>
      <c r="F729" s="39"/>
    </row>
    <row r="730" ht="12.75" customHeight="1">
      <c r="C730" s="39"/>
      <c r="F730" s="39"/>
    </row>
    <row r="731" ht="12.75" customHeight="1">
      <c r="C731" s="39"/>
      <c r="F731" s="39"/>
    </row>
    <row r="732" ht="12.75" customHeight="1">
      <c r="C732" s="39"/>
      <c r="F732" s="39"/>
    </row>
    <row r="733" ht="12.75" customHeight="1">
      <c r="C733" s="39"/>
      <c r="F733" s="39"/>
    </row>
    <row r="734" ht="12.75" customHeight="1">
      <c r="C734" s="39"/>
      <c r="F734" s="39"/>
    </row>
    <row r="735" ht="12.75" customHeight="1">
      <c r="C735" s="39"/>
      <c r="F735" s="39"/>
    </row>
    <row r="736" ht="12.75" customHeight="1">
      <c r="C736" s="39"/>
      <c r="F736" s="39"/>
    </row>
    <row r="737" ht="12.75" customHeight="1">
      <c r="C737" s="39"/>
      <c r="F737" s="39"/>
    </row>
    <row r="738" ht="12.75" customHeight="1">
      <c r="C738" s="39"/>
      <c r="F738" s="39"/>
    </row>
    <row r="739" ht="12.75" customHeight="1">
      <c r="C739" s="39"/>
      <c r="F739" s="39"/>
    </row>
    <row r="740" ht="12.75" customHeight="1">
      <c r="C740" s="39"/>
      <c r="F740" s="39"/>
    </row>
    <row r="741" ht="12.75" customHeight="1">
      <c r="C741" s="39"/>
      <c r="F741" s="39"/>
    </row>
    <row r="742" ht="12.75" customHeight="1">
      <c r="C742" s="39"/>
      <c r="F742" s="39"/>
    </row>
    <row r="743" ht="12.75" customHeight="1">
      <c r="C743" s="39"/>
      <c r="F743" s="39"/>
    </row>
    <row r="744" ht="12.75" customHeight="1">
      <c r="C744" s="39"/>
      <c r="F744" s="39"/>
    </row>
    <row r="745" ht="12.75" customHeight="1">
      <c r="C745" s="39"/>
      <c r="F745" s="39"/>
    </row>
    <row r="746" ht="12.75" customHeight="1">
      <c r="C746" s="39"/>
      <c r="F746" s="39"/>
    </row>
    <row r="747" ht="12.75" customHeight="1">
      <c r="C747" s="39"/>
      <c r="F747" s="39"/>
    </row>
    <row r="748" ht="12.75" customHeight="1">
      <c r="C748" s="39"/>
      <c r="F748" s="39"/>
    </row>
    <row r="749" ht="12.75" customHeight="1">
      <c r="C749" s="39"/>
      <c r="F749" s="39"/>
    </row>
    <row r="750" ht="12.75" customHeight="1">
      <c r="C750" s="39"/>
      <c r="F750" s="39"/>
    </row>
    <row r="751" ht="12.75" customHeight="1">
      <c r="C751" s="39"/>
      <c r="F751" s="39"/>
    </row>
    <row r="752" ht="12.75" customHeight="1">
      <c r="C752" s="39"/>
      <c r="F752" s="39"/>
    </row>
    <row r="753" ht="12.75" customHeight="1">
      <c r="C753" s="39"/>
      <c r="F753" s="39"/>
    </row>
    <row r="754" ht="12.75" customHeight="1">
      <c r="C754" s="39"/>
      <c r="F754" s="39"/>
    </row>
    <row r="755" ht="12.75" customHeight="1">
      <c r="C755" s="39"/>
      <c r="F755" s="39"/>
    </row>
    <row r="756" ht="12.75" customHeight="1">
      <c r="C756" s="39"/>
      <c r="F756" s="39"/>
    </row>
    <row r="757" ht="12.75" customHeight="1">
      <c r="C757" s="39"/>
      <c r="F757" s="39"/>
    </row>
    <row r="758" ht="12.75" customHeight="1">
      <c r="C758" s="39"/>
      <c r="F758" s="39"/>
    </row>
    <row r="759" ht="12.75" customHeight="1">
      <c r="C759" s="39"/>
      <c r="F759" s="39"/>
    </row>
    <row r="760" ht="12.75" customHeight="1">
      <c r="C760" s="39"/>
      <c r="F760" s="39"/>
    </row>
    <row r="761" ht="12.75" customHeight="1">
      <c r="C761" s="39"/>
      <c r="F761" s="39"/>
    </row>
    <row r="762" ht="12.75" customHeight="1">
      <c r="C762" s="39"/>
      <c r="F762" s="39"/>
    </row>
    <row r="763" ht="12.75" customHeight="1">
      <c r="C763" s="39"/>
      <c r="F763" s="39"/>
    </row>
    <row r="764" ht="12.75" customHeight="1">
      <c r="C764" s="39"/>
      <c r="F764" s="39"/>
    </row>
    <row r="765" ht="12.75" customHeight="1">
      <c r="C765" s="39"/>
      <c r="F765" s="39"/>
    </row>
    <row r="766" ht="12.75" customHeight="1">
      <c r="C766" s="39"/>
      <c r="F766" s="39"/>
    </row>
    <row r="767" ht="12.75" customHeight="1">
      <c r="C767" s="39"/>
      <c r="F767" s="39"/>
    </row>
    <row r="768" ht="12.75" customHeight="1">
      <c r="C768" s="39"/>
      <c r="F768" s="39"/>
    </row>
    <row r="769" ht="12.75" customHeight="1">
      <c r="C769" s="39"/>
      <c r="F769" s="39"/>
    </row>
    <row r="770" ht="12.75" customHeight="1">
      <c r="C770" s="39"/>
      <c r="F770" s="39"/>
    </row>
    <row r="771" ht="12.75" customHeight="1">
      <c r="C771" s="39"/>
      <c r="F771" s="39"/>
    </row>
    <row r="772" ht="12.75" customHeight="1">
      <c r="C772" s="39"/>
      <c r="F772" s="39"/>
    </row>
    <row r="773" ht="12.75" customHeight="1">
      <c r="C773" s="39"/>
      <c r="F773" s="39"/>
    </row>
    <row r="774" ht="12.75" customHeight="1">
      <c r="C774" s="39"/>
      <c r="F774" s="39"/>
    </row>
    <row r="775" ht="12.75" customHeight="1">
      <c r="C775" s="39"/>
      <c r="F775" s="39"/>
    </row>
    <row r="776" ht="12.75" customHeight="1">
      <c r="C776" s="39"/>
      <c r="F776" s="39"/>
    </row>
    <row r="777" ht="12.75" customHeight="1">
      <c r="C777" s="39"/>
      <c r="F777" s="39"/>
    </row>
    <row r="778" ht="12.75" customHeight="1">
      <c r="C778" s="39"/>
      <c r="F778" s="39"/>
    </row>
    <row r="779" ht="12.75" customHeight="1">
      <c r="C779" s="39"/>
      <c r="F779" s="39"/>
    </row>
    <row r="780" ht="12.75" customHeight="1">
      <c r="C780" s="39"/>
      <c r="F780" s="39"/>
    </row>
    <row r="781" ht="12.75" customHeight="1">
      <c r="C781" s="39"/>
      <c r="F781" s="39"/>
    </row>
    <row r="782" ht="12.75" customHeight="1">
      <c r="C782" s="39"/>
      <c r="F782" s="39"/>
    </row>
    <row r="783" ht="12.75" customHeight="1">
      <c r="C783" s="39"/>
      <c r="F783" s="39"/>
    </row>
    <row r="784" ht="12.75" customHeight="1">
      <c r="C784" s="39"/>
      <c r="F784" s="39"/>
    </row>
    <row r="785" ht="12.75" customHeight="1">
      <c r="C785" s="39"/>
      <c r="F785" s="39"/>
    </row>
    <row r="786" ht="12.75" customHeight="1">
      <c r="C786" s="39"/>
      <c r="F786" s="39"/>
    </row>
    <row r="787" ht="12.75" customHeight="1">
      <c r="C787" s="39"/>
      <c r="F787" s="39"/>
    </row>
    <row r="788" ht="12.75" customHeight="1">
      <c r="C788" s="39"/>
      <c r="F788" s="39"/>
    </row>
    <row r="789" ht="12.75" customHeight="1">
      <c r="C789" s="39"/>
      <c r="F789" s="39"/>
    </row>
    <row r="790" ht="12.75" customHeight="1">
      <c r="C790" s="39"/>
      <c r="F790" s="39"/>
    </row>
    <row r="791" ht="12.75" customHeight="1">
      <c r="C791" s="39"/>
      <c r="F791" s="39"/>
    </row>
    <row r="792" ht="12.75" customHeight="1">
      <c r="C792" s="39"/>
      <c r="F792" s="39"/>
    </row>
    <row r="793" ht="12.75" customHeight="1">
      <c r="C793" s="39"/>
      <c r="F793" s="39"/>
    </row>
    <row r="794" ht="12.75" customHeight="1">
      <c r="C794" s="39"/>
      <c r="F794" s="39"/>
    </row>
    <row r="795" ht="12.75" customHeight="1">
      <c r="C795" s="39"/>
      <c r="F795" s="39"/>
    </row>
    <row r="796" ht="12.75" customHeight="1">
      <c r="C796" s="39"/>
      <c r="F796" s="39"/>
    </row>
    <row r="797" ht="12.75" customHeight="1">
      <c r="C797" s="39"/>
      <c r="F797" s="39"/>
    </row>
    <row r="798" ht="12.75" customHeight="1">
      <c r="C798" s="39"/>
      <c r="F798" s="39"/>
    </row>
    <row r="799" ht="12.75" customHeight="1">
      <c r="C799" s="39"/>
      <c r="F799" s="39"/>
    </row>
    <row r="800" ht="12.75" customHeight="1">
      <c r="C800" s="39"/>
      <c r="F800" s="39"/>
    </row>
    <row r="801" ht="12.75" customHeight="1">
      <c r="C801" s="39"/>
      <c r="F801" s="39"/>
    </row>
    <row r="802" ht="12.75" customHeight="1">
      <c r="C802" s="39"/>
      <c r="F802" s="39"/>
    </row>
    <row r="803" ht="12.75" customHeight="1">
      <c r="C803" s="39"/>
      <c r="F803" s="39"/>
    </row>
    <row r="804" ht="12.75" customHeight="1">
      <c r="C804" s="39"/>
      <c r="F804" s="39"/>
    </row>
    <row r="805" ht="12.75" customHeight="1">
      <c r="C805" s="39"/>
      <c r="F805" s="39"/>
    </row>
    <row r="806" ht="12.75" customHeight="1">
      <c r="C806" s="39"/>
      <c r="F806" s="39"/>
    </row>
    <row r="807" ht="12.75" customHeight="1">
      <c r="C807" s="39"/>
      <c r="F807" s="39"/>
    </row>
    <row r="808" ht="12.75" customHeight="1">
      <c r="C808" s="39"/>
      <c r="F808" s="39"/>
    </row>
    <row r="809" ht="12.75" customHeight="1">
      <c r="C809" s="39"/>
      <c r="F809" s="39"/>
    </row>
    <row r="810" ht="12.75" customHeight="1">
      <c r="C810" s="39"/>
      <c r="F810" s="39"/>
    </row>
    <row r="811" ht="12.75" customHeight="1">
      <c r="C811" s="39"/>
      <c r="F811" s="39"/>
    </row>
    <row r="812" ht="12.75" customHeight="1">
      <c r="C812" s="39"/>
      <c r="F812" s="39"/>
    </row>
    <row r="813" ht="12.75" customHeight="1">
      <c r="C813" s="39"/>
      <c r="F813" s="39"/>
    </row>
    <row r="814" ht="12.75" customHeight="1">
      <c r="C814" s="39"/>
      <c r="F814" s="39"/>
    </row>
    <row r="815" ht="12.75" customHeight="1">
      <c r="C815" s="39"/>
      <c r="F815" s="39"/>
    </row>
    <row r="816" ht="12.75" customHeight="1">
      <c r="C816" s="39"/>
      <c r="F816" s="39"/>
    </row>
    <row r="817" ht="12.75" customHeight="1">
      <c r="C817" s="39"/>
      <c r="F817" s="39"/>
    </row>
    <row r="818" ht="12.75" customHeight="1">
      <c r="C818" s="39"/>
      <c r="F818" s="39"/>
    </row>
    <row r="819" ht="12.75" customHeight="1">
      <c r="C819" s="39"/>
      <c r="F819" s="39"/>
    </row>
    <row r="820" ht="12.75" customHeight="1">
      <c r="C820" s="39"/>
      <c r="F820" s="39"/>
    </row>
    <row r="821" ht="12.75" customHeight="1">
      <c r="C821" s="39"/>
      <c r="F821" s="39"/>
    </row>
    <row r="822" ht="12.75" customHeight="1">
      <c r="C822" s="39"/>
      <c r="F822" s="39"/>
    </row>
    <row r="823" ht="12.75" customHeight="1">
      <c r="C823" s="39"/>
      <c r="F823" s="39"/>
    </row>
    <row r="824" ht="12.75" customHeight="1">
      <c r="C824" s="39"/>
      <c r="F824" s="39"/>
    </row>
    <row r="825" ht="12.75" customHeight="1">
      <c r="C825" s="39"/>
      <c r="F825" s="39"/>
    </row>
    <row r="826" ht="12.75" customHeight="1">
      <c r="C826" s="39"/>
      <c r="F826" s="39"/>
    </row>
    <row r="827" ht="12.75" customHeight="1">
      <c r="C827" s="39"/>
      <c r="F827" s="39"/>
    </row>
    <row r="828" ht="12.75" customHeight="1">
      <c r="C828" s="39"/>
      <c r="F828" s="39"/>
    </row>
    <row r="829" ht="12.75" customHeight="1">
      <c r="C829" s="39"/>
      <c r="F829" s="39"/>
    </row>
    <row r="830" ht="12.75" customHeight="1">
      <c r="C830" s="39"/>
      <c r="F830" s="39"/>
    </row>
    <row r="831" ht="12.75" customHeight="1">
      <c r="C831" s="39"/>
      <c r="F831" s="39"/>
    </row>
    <row r="832" ht="12.75" customHeight="1">
      <c r="C832" s="39"/>
      <c r="F832" s="39"/>
    </row>
    <row r="833" ht="12.75" customHeight="1">
      <c r="C833" s="39"/>
      <c r="F833" s="39"/>
    </row>
    <row r="834" ht="12.75" customHeight="1">
      <c r="C834" s="39"/>
      <c r="F834" s="39"/>
    </row>
    <row r="835" ht="12.75" customHeight="1">
      <c r="C835" s="39"/>
      <c r="F835" s="39"/>
    </row>
    <row r="836" ht="12.75" customHeight="1">
      <c r="C836" s="39"/>
      <c r="F836" s="39"/>
    </row>
    <row r="837" ht="12.75" customHeight="1">
      <c r="C837" s="39"/>
      <c r="F837" s="39"/>
    </row>
    <row r="838" ht="12.75" customHeight="1">
      <c r="C838" s="39"/>
      <c r="F838" s="39"/>
    </row>
    <row r="839" ht="12.75" customHeight="1">
      <c r="C839" s="39"/>
      <c r="F839" s="39"/>
    </row>
    <row r="840" ht="12.75" customHeight="1">
      <c r="C840" s="39"/>
      <c r="F840" s="39"/>
    </row>
    <row r="841" ht="12.75" customHeight="1">
      <c r="C841" s="39"/>
      <c r="F841" s="39"/>
    </row>
    <row r="842" ht="12.75" customHeight="1">
      <c r="C842" s="39"/>
      <c r="F842" s="39"/>
    </row>
    <row r="843" ht="12.75" customHeight="1">
      <c r="C843" s="39"/>
      <c r="F843" s="39"/>
    </row>
    <row r="844" ht="12.75" customHeight="1">
      <c r="C844" s="39"/>
      <c r="F844" s="39"/>
    </row>
    <row r="845" ht="12.75" customHeight="1">
      <c r="C845" s="39"/>
      <c r="F845" s="39"/>
    </row>
    <row r="846" ht="12.75" customHeight="1">
      <c r="C846" s="39"/>
      <c r="F846" s="39"/>
    </row>
    <row r="847" ht="12.75" customHeight="1">
      <c r="C847" s="39"/>
      <c r="F847" s="39"/>
    </row>
    <row r="848" ht="12.75" customHeight="1">
      <c r="C848" s="39"/>
      <c r="F848" s="39"/>
    </row>
    <row r="849" ht="12.75" customHeight="1">
      <c r="C849" s="39"/>
      <c r="F849" s="39"/>
    </row>
    <row r="850" ht="12.75" customHeight="1">
      <c r="C850" s="39"/>
      <c r="F850" s="39"/>
    </row>
    <row r="851" ht="12.75" customHeight="1">
      <c r="C851" s="39"/>
      <c r="F851" s="39"/>
    </row>
    <row r="852" ht="12.75" customHeight="1">
      <c r="C852" s="39"/>
      <c r="F852" s="39"/>
    </row>
    <row r="853" ht="12.75" customHeight="1">
      <c r="C853" s="39"/>
      <c r="F853" s="39"/>
    </row>
    <row r="854" ht="12.75" customHeight="1">
      <c r="C854" s="39"/>
      <c r="F854" s="39"/>
    </row>
    <row r="855" ht="12.75" customHeight="1">
      <c r="C855" s="39"/>
      <c r="F855" s="39"/>
    </row>
    <row r="856" ht="12.75" customHeight="1">
      <c r="C856" s="39"/>
      <c r="F856" s="39"/>
    </row>
    <row r="857" ht="12.75" customHeight="1">
      <c r="C857" s="39"/>
      <c r="F857" s="39"/>
    </row>
    <row r="858" ht="12.75" customHeight="1">
      <c r="C858" s="39"/>
      <c r="F858" s="39"/>
    </row>
    <row r="859" ht="12.75" customHeight="1">
      <c r="C859" s="39"/>
      <c r="F859" s="39"/>
    </row>
    <row r="860" ht="12.75" customHeight="1">
      <c r="C860" s="39"/>
      <c r="F860" s="39"/>
    </row>
    <row r="861" ht="12.75" customHeight="1">
      <c r="C861" s="39"/>
      <c r="F861" s="39"/>
    </row>
    <row r="862" ht="12.75" customHeight="1">
      <c r="C862" s="39"/>
      <c r="F862" s="39"/>
    </row>
    <row r="863" ht="12.75" customHeight="1">
      <c r="C863" s="39"/>
      <c r="F863" s="39"/>
    </row>
    <row r="864" ht="12.75" customHeight="1">
      <c r="C864" s="39"/>
      <c r="F864" s="39"/>
    </row>
    <row r="865" ht="12.75" customHeight="1">
      <c r="C865" s="39"/>
      <c r="F865" s="39"/>
    </row>
    <row r="866" ht="12.75" customHeight="1">
      <c r="C866" s="39"/>
      <c r="F866" s="39"/>
    </row>
    <row r="867" ht="12.75" customHeight="1">
      <c r="C867" s="39"/>
      <c r="F867" s="39"/>
    </row>
    <row r="868" ht="12.75" customHeight="1">
      <c r="C868" s="39"/>
      <c r="F868" s="39"/>
    </row>
    <row r="869" ht="12.75" customHeight="1">
      <c r="C869" s="39"/>
      <c r="F869" s="39"/>
    </row>
    <row r="870" ht="12.75" customHeight="1">
      <c r="C870" s="39"/>
      <c r="F870" s="39"/>
    </row>
    <row r="871" ht="12.75" customHeight="1">
      <c r="C871" s="39"/>
      <c r="F871" s="39"/>
    </row>
    <row r="872" ht="12.75" customHeight="1">
      <c r="C872" s="39"/>
      <c r="F872" s="39"/>
    </row>
    <row r="873" ht="12.75" customHeight="1">
      <c r="C873" s="39"/>
      <c r="F873" s="39"/>
    </row>
    <row r="874" ht="12.75" customHeight="1">
      <c r="C874" s="39"/>
      <c r="F874" s="39"/>
    </row>
    <row r="875" ht="12.75" customHeight="1">
      <c r="C875" s="39"/>
      <c r="F875" s="39"/>
    </row>
    <row r="876" ht="12.75" customHeight="1">
      <c r="C876" s="39"/>
      <c r="F876" s="39"/>
    </row>
    <row r="877" ht="12.75" customHeight="1">
      <c r="C877" s="39"/>
      <c r="F877" s="39"/>
    </row>
    <row r="878" ht="12.75" customHeight="1">
      <c r="C878" s="39"/>
      <c r="F878" s="39"/>
    </row>
    <row r="879" ht="12.75" customHeight="1">
      <c r="C879" s="39"/>
      <c r="F879" s="39"/>
    </row>
    <row r="880" ht="12.75" customHeight="1">
      <c r="C880" s="39"/>
      <c r="F880" s="39"/>
    </row>
    <row r="881" ht="12.75" customHeight="1">
      <c r="C881" s="39"/>
      <c r="F881" s="39"/>
    </row>
    <row r="882" ht="12.75" customHeight="1">
      <c r="C882" s="39"/>
      <c r="F882" s="39"/>
    </row>
    <row r="883" ht="12.75" customHeight="1">
      <c r="C883" s="39"/>
      <c r="F883" s="39"/>
    </row>
    <row r="884" ht="12.75" customHeight="1">
      <c r="C884" s="39"/>
      <c r="F884" s="39"/>
    </row>
    <row r="885" ht="12.75" customHeight="1">
      <c r="C885" s="39"/>
      <c r="F885" s="39"/>
    </row>
    <row r="886" ht="12.75" customHeight="1">
      <c r="C886" s="39"/>
      <c r="F886" s="39"/>
    </row>
    <row r="887" ht="12.75" customHeight="1">
      <c r="C887" s="39"/>
      <c r="F887" s="39"/>
    </row>
    <row r="888" ht="12.75" customHeight="1">
      <c r="C888" s="39"/>
      <c r="F888" s="39"/>
    </row>
    <row r="889" ht="12.75" customHeight="1">
      <c r="C889" s="39"/>
      <c r="F889" s="39"/>
    </row>
    <row r="890" ht="12.75" customHeight="1">
      <c r="C890" s="39"/>
      <c r="F890" s="39"/>
    </row>
    <row r="891" ht="12.75" customHeight="1">
      <c r="C891" s="39"/>
      <c r="F891" s="39"/>
    </row>
    <row r="892" ht="12.75" customHeight="1">
      <c r="C892" s="39"/>
      <c r="F892" s="39"/>
    </row>
    <row r="893" ht="12.75" customHeight="1">
      <c r="C893" s="39"/>
      <c r="F893" s="39"/>
    </row>
    <row r="894" ht="12.75" customHeight="1">
      <c r="C894" s="39"/>
      <c r="F894" s="39"/>
    </row>
    <row r="895" ht="12.75" customHeight="1">
      <c r="C895" s="39"/>
      <c r="F895" s="39"/>
    </row>
    <row r="896" ht="12.75" customHeight="1">
      <c r="C896" s="39"/>
      <c r="F896" s="39"/>
    </row>
    <row r="897" ht="12.75" customHeight="1">
      <c r="C897" s="39"/>
      <c r="F897" s="39"/>
    </row>
    <row r="898" ht="12.75" customHeight="1">
      <c r="C898" s="39"/>
      <c r="F898" s="39"/>
    </row>
    <row r="899" ht="12.75" customHeight="1">
      <c r="C899" s="39"/>
      <c r="F899" s="39"/>
    </row>
    <row r="900" ht="12.75" customHeight="1">
      <c r="C900" s="39"/>
      <c r="F900" s="39"/>
    </row>
    <row r="901" ht="12.75" customHeight="1">
      <c r="C901" s="39"/>
      <c r="F901" s="39"/>
    </row>
    <row r="902" ht="12.75" customHeight="1">
      <c r="C902" s="39"/>
      <c r="F902" s="39"/>
    </row>
    <row r="903" ht="12.75" customHeight="1">
      <c r="C903" s="39"/>
      <c r="F903" s="39"/>
    </row>
    <row r="904" ht="12.75" customHeight="1">
      <c r="C904" s="39"/>
      <c r="F904" s="39"/>
    </row>
    <row r="905" ht="12.75" customHeight="1">
      <c r="C905" s="39"/>
      <c r="F905" s="39"/>
    </row>
    <row r="906" ht="12.75" customHeight="1">
      <c r="C906" s="39"/>
      <c r="F906" s="39"/>
    </row>
    <row r="907" ht="12.75" customHeight="1">
      <c r="C907" s="39"/>
      <c r="F907" s="39"/>
    </row>
    <row r="908" ht="12.75" customHeight="1">
      <c r="C908" s="39"/>
      <c r="F908" s="39"/>
    </row>
    <row r="909" ht="12.75" customHeight="1">
      <c r="C909" s="39"/>
      <c r="F909" s="39"/>
    </row>
    <row r="910" ht="12.75" customHeight="1">
      <c r="C910" s="39"/>
      <c r="F910" s="39"/>
    </row>
    <row r="911" ht="12.75" customHeight="1">
      <c r="C911" s="39"/>
      <c r="F911" s="39"/>
    </row>
    <row r="912" ht="12.75" customHeight="1">
      <c r="C912" s="39"/>
      <c r="F912" s="39"/>
    </row>
    <row r="913" ht="12.75" customHeight="1">
      <c r="C913" s="39"/>
      <c r="F913" s="39"/>
    </row>
    <row r="914" ht="12.75" customHeight="1">
      <c r="C914" s="39"/>
      <c r="F914" s="39"/>
    </row>
    <row r="915" ht="12.75" customHeight="1">
      <c r="C915" s="39"/>
      <c r="F915" s="39"/>
    </row>
    <row r="916" ht="12.75" customHeight="1">
      <c r="C916" s="39"/>
      <c r="F916" s="39"/>
    </row>
    <row r="917" ht="12.75" customHeight="1">
      <c r="C917" s="39"/>
      <c r="F917" s="39"/>
    </row>
    <row r="918" ht="12.75" customHeight="1">
      <c r="C918" s="39"/>
      <c r="F918" s="39"/>
    </row>
    <row r="919" ht="12.75" customHeight="1">
      <c r="C919" s="39"/>
      <c r="F919" s="39"/>
    </row>
    <row r="920" ht="12.75" customHeight="1">
      <c r="C920" s="39"/>
      <c r="F920" s="39"/>
    </row>
    <row r="921" ht="12.75" customHeight="1">
      <c r="C921" s="39"/>
      <c r="F921" s="39"/>
    </row>
    <row r="922" ht="12.75" customHeight="1">
      <c r="C922" s="39"/>
      <c r="F922" s="39"/>
    </row>
    <row r="923" ht="12.75" customHeight="1">
      <c r="C923" s="39"/>
      <c r="F923" s="39"/>
    </row>
    <row r="924" ht="12.75" customHeight="1">
      <c r="C924" s="39"/>
      <c r="F924" s="39"/>
    </row>
    <row r="925" ht="12.75" customHeight="1">
      <c r="C925" s="39"/>
      <c r="F925" s="39"/>
    </row>
    <row r="926" ht="12.75" customHeight="1">
      <c r="C926" s="39"/>
      <c r="F926" s="39"/>
    </row>
    <row r="927" ht="12.75" customHeight="1">
      <c r="C927" s="39"/>
      <c r="F927" s="39"/>
    </row>
    <row r="928" ht="12.75" customHeight="1">
      <c r="C928" s="39"/>
      <c r="F928" s="39"/>
    </row>
    <row r="929" ht="12.75" customHeight="1">
      <c r="C929" s="39"/>
      <c r="F929" s="39"/>
    </row>
    <row r="930" ht="12.75" customHeight="1">
      <c r="C930" s="39"/>
      <c r="F930" s="39"/>
    </row>
    <row r="931" ht="12.75" customHeight="1">
      <c r="C931" s="39"/>
      <c r="F931" s="39"/>
    </row>
    <row r="932" ht="12.75" customHeight="1">
      <c r="C932" s="39"/>
      <c r="F932" s="39"/>
    </row>
    <row r="933" ht="12.75" customHeight="1">
      <c r="C933" s="39"/>
      <c r="F933" s="39"/>
    </row>
    <row r="934" ht="12.75" customHeight="1">
      <c r="C934" s="39"/>
      <c r="F934" s="39"/>
    </row>
    <row r="935" ht="12.75" customHeight="1">
      <c r="C935" s="39"/>
      <c r="F935" s="39"/>
    </row>
    <row r="936" ht="12.75" customHeight="1">
      <c r="C936" s="39"/>
      <c r="F936" s="39"/>
    </row>
    <row r="937" ht="12.75" customHeight="1">
      <c r="C937" s="39"/>
      <c r="F937" s="39"/>
    </row>
    <row r="938" ht="12.75" customHeight="1">
      <c r="C938" s="39"/>
      <c r="F938" s="39"/>
    </row>
    <row r="939" ht="12.75" customHeight="1">
      <c r="C939" s="39"/>
      <c r="F939" s="39"/>
    </row>
    <row r="940" ht="12.75" customHeight="1">
      <c r="C940" s="39"/>
      <c r="F940" s="39"/>
    </row>
    <row r="941" ht="12.75" customHeight="1">
      <c r="C941" s="39"/>
      <c r="F941" s="39"/>
    </row>
    <row r="942" ht="12.75" customHeight="1">
      <c r="C942" s="39"/>
      <c r="F942" s="39"/>
    </row>
    <row r="943" ht="12.75" customHeight="1">
      <c r="C943" s="39"/>
      <c r="F943" s="39"/>
    </row>
    <row r="944" ht="12.75" customHeight="1">
      <c r="C944" s="39"/>
      <c r="F944" s="39"/>
    </row>
    <row r="945" ht="12.75" customHeight="1">
      <c r="C945" s="39"/>
      <c r="F945" s="39"/>
    </row>
    <row r="946" ht="12.75" customHeight="1">
      <c r="C946" s="39"/>
      <c r="F946" s="39"/>
    </row>
    <row r="947" ht="12.75" customHeight="1">
      <c r="C947" s="39"/>
      <c r="F947" s="39"/>
    </row>
    <row r="948" ht="12.75" customHeight="1">
      <c r="C948" s="39"/>
      <c r="F948" s="39"/>
    </row>
    <row r="949" ht="12.75" customHeight="1">
      <c r="C949" s="39"/>
      <c r="F949" s="39"/>
    </row>
    <row r="950" ht="12.75" customHeight="1">
      <c r="C950" s="39"/>
      <c r="F950" s="39"/>
    </row>
    <row r="951" ht="12.75" customHeight="1">
      <c r="C951" s="39"/>
      <c r="F951" s="39"/>
    </row>
    <row r="952" ht="12.75" customHeight="1">
      <c r="C952" s="39"/>
      <c r="F952" s="39"/>
    </row>
    <row r="953" ht="12.75" customHeight="1">
      <c r="C953" s="39"/>
      <c r="F953" s="39"/>
    </row>
    <row r="954" ht="12.75" customHeight="1">
      <c r="C954" s="39"/>
      <c r="F954" s="39"/>
    </row>
    <row r="955" ht="12.75" customHeight="1">
      <c r="C955" s="39"/>
      <c r="F955" s="39"/>
    </row>
    <row r="956" ht="12.75" customHeight="1">
      <c r="C956" s="39"/>
      <c r="F956" s="39"/>
    </row>
    <row r="957" ht="12.75" customHeight="1">
      <c r="C957" s="39"/>
      <c r="F957" s="39"/>
    </row>
    <row r="958" ht="12.75" customHeight="1">
      <c r="C958" s="39"/>
      <c r="F958" s="39"/>
    </row>
    <row r="959" ht="12.75" customHeight="1">
      <c r="C959" s="39"/>
      <c r="F959" s="39"/>
    </row>
    <row r="960" ht="12.75" customHeight="1">
      <c r="C960" s="39"/>
      <c r="F960" s="39"/>
    </row>
    <row r="961" ht="12.75" customHeight="1">
      <c r="C961" s="39"/>
      <c r="F961" s="39"/>
    </row>
    <row r="962" ht="12.75" customHeight="1">
      <c r="C962" s="39"/>
      <c r="F962" s="39"/>
    </row>
    <row r="963" ht="12.75" customHeight="1">
      <c r="C963" s="39"/>
      <c r="F963" s="39"/>
    </row>
    <row r="964" ht="12.75" customHeight="1">
      <c r="C964" s="39"/>
      <c r="F964" s="39"/>
    </row>
    <row r="965" ht="12.75" customHeight="1">
      <c r="C965" s="39"/>
      <c r="F965" s="39"/>
    </row>
    <row r="966" ht="12.75" customHeight="1">
      <c r="C966" s="39"/>
      <c r="F966" s="39"/>
    </row>
    <row r="967" ht="12.75" customHeight="1">
      <c r="C967" s="39"/>
      <c r="F967" s="39"/>
    </row>
    <row r="968" ht="12.75" customHeight="1">
      <c r="C968" s="39"/>
      <c r="F968" s="39"/>
    </row>
    <row r="969" ht="12.75" customHeight="1">
      <c r="C969" s="39"/>
      <c r="F969" s="39"/>
    </row>
    <row r="970" ht="12.75" customHeight="1">
      <c r="C970" s="39"/>
      <c r="F970" s="39"/>
    </row>
    <row r="971" ht="12.75" customHeight="1">
      <c r="C971" s="39"/>
      <c r="F971" s="39"/>
    </row>
    <row r="972" ht="12.75" customHeight="1">
      <c r="C972" s="39"/>
      <c r="F972" s="39"/>
    </row>
    <row r="973" ht="12.75" customHeight="1">
      <c r="C973" s="39"/>
      <c r="F973" s="39"/>
    </row>
    <row r="974" ht="12.75" customHeight="1">
      <c r="C974" s="39"/>
      <c r="F974" s="39"/>
    </row>
    <row r="975" ht="12.75" customHeight="1">
      <c r="C975" s="39"/>
      <c r="F975" s="39"/>
    </row>
    <row r="976" ht="12.75" customHeight="1">
      <c r="C976" s="39"/>
      <c r="F976" s="39"/>
    </row>
    <row r="977" ht="12.75" customHeight="1">
      <c r="C977" s="39"/>
      <c r="F977" s="39"/>
    </row>
    <row r="978" ht="12.75" customHeight="1">
      <c r="C978" s="39"/>
      <c r="F978" s="39"/>
    </row>
    <row r="979" ht="12.75" customHeight="1">
      <c r="C979" s="39"/>
      <c r="F979" s="39"/>
    </row>
    <row r="980" ht="12.75" customHeight="1">
      <c r="C980" s="39"/>
      <c r="F980" s="39"/>
    </row>
    <row r="981" ht="12.75" customHeight="1">
      <c r="C981" s="39"/>
      <c r="F981" s="39"/>
    </row>
    <row r="982" ht="12.75" customHeight="1">
      <c r="C982" s="39"/>
      <c r="F982" s="39"/>
    </row>
    <row r="983" ht="12.75" customHeight="1">
      <c r="C983" s="39"/>
      <c r="F983" s="39"/>
    </row>
    <row r="984" ht="12.75" customHeight="1">
      <c r="C984" s="39"/>
      <c r="F984" s="39"/>
    </row>
    <row r="985" ht="12.75" customHeight="1">
      <c r="C985" s="39"/>
      <c r="F985" s="39"/>
    </row>
    <row r="986" ht="12.75" customHeight="1">
      <c r="C986" s="39"/>
      <c r="F986" s="39"/>
    </row>
    <row r="987" ht="12.75" customHeight="1">
      <c r="C987" s="39"/>
      <c r="F987" s="39"/>
    </row>
    <row r="988" ht="12.75" customHeight="1">
      <c r="C988" s="39"/>
      <c r="F988" s="39"/>
    </row>
    <row r="989" ht="12.75" customHeight="1">
      <c r="C989" s="39"/>
      <c r="F989" s="39"/>
    </row>
    <row r="990" ht="12.75" customHeight="1">
      <c r="C990" s="39"/>
      <c r="F990" s="39"/>
    </row>
    <row r="991" ht="12.75" customHeight="1">
      <c r="C991" s="39"/>
      <c r="F991" s="39"/>
    </row>
    <row r="992" ht="12.75" customHeight="1">
      <c r="C992" s="39"/>
      <c r="F992" s="39"/>
    </row>
    <row r="993" ht="12.75" customHeight="1">
      <c r="C993" s="39"/>
      <c r="F993" s="39"/>
    </row>
    <row r="994" ht="12.75" customHeight="1">
      <c r="C994" s="39"/>
      <c r="F994" s="39"/>
    </row>
    <row r="995" ht="12.75" customHeight="1">
      <c r="C995" s="39"/>
      <c r="F995" s="39"/>
    </row>
    <row r="996" ht="12.75" customHeight="1">
      <c r="C996" s="39"/>
      <c r="F996" s="39"/>
    </row>
    <row r="997" ht="12.75" customHeight="1">
      <c r="C997" s="39"/>
      <c r="F997" s="39"/>
    </row>
    <row r="998" ht="12.75" customHeight="1">
      <c r="C998" s="39"/>
      <c r="F998" s="39"/>
    </row>
    <row r="999" ht="12.75" customHeight="1">
      <c r="C999" s="39"/>
      <c r="F999" s="39"/>
    </row>
    <row r="1000" ht="12.75" customHeight="1">
      <c r="C1000" s="39"/>
      <c r="F1000" s="39"/>
    </row>
  </sheetData>
  <mergeCells count="1">
    <mergeCell ref="B2:I2"/>
  </mergeCell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2002-11-22T11:29:59Z</dcterms:created>
  <dc:creator>eduardo@escritoriodeprojetos.com.br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