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CA52E8A-63AE-4C65-A704-88B9BB60C4AA}" xr6:coauthVersionLast="47" xr6:coauthVersionMax="47" xr10:uidLastSave="{00000000-0000-0000-0000-000000000000}"/>
  <bookViews>
    <workbookView xWindow="-120" yWindow="-120" windowWidth="20730" windowHeight="11040" activeTab="2" xr2:uid="{F8420BDF-C08E-4FBB-891B-F574F63AC6D0}"/>
  </bookViews>
  <sheets>
    <sheet name="BlinkIT Grocery Data" sheetId="1" r:id="rId1"/>
    <sheet name="Sheet2" sheetId="3" r:id="rId2"/>
    <sheet name="Dashboard" sheetId="4" r:id="rId3"/>
  </sheets>
  <definedNames>
    <definedName name="_xlchart.v2.0" hidden="1">Sheet2!$E$64:$E$66</definedName>
    <definedName name="_xlchart.v2.1" hidden="1">Sheet2!$F$63</definedName>
    <definedName name="_xlchart.v2.2" hidden="1">Sheet2!$F$64:$F$66</definedName>
    <definedName name="_xlchart.v2.3" hidden="1">Sheet2!$E$64:$E$66</definedName>
    <definedName name="_xlchart.v2.4" hidden="1">Sheet2!$F$63</definedName>
    <definedName name="_xlchart.v2.5" hidden="1">Sheet2!$F$64:$F$66</definedName>
    <definedName name="_xlcn.WorksheetConnection_BlinkITGroceryDataExcel.xlsxTable11" hidden="1">Table1[]</definedName>
    <definedName name="Slicer_Item_Type">#N/A</definedName>
    <definedName name="Slicer_Outlet_Location_Type">#N/A</definedName>
    <definedName name="Slicer_Outlet_Size">#N/A</definedName>
  </definedNames>
  <calcPr calcId="191029"/>
  <pivotCaches>
    <pivotCache cacheId="1091" r:id="rId4"/>
    <pivotCache cacheId="1094" r:id="rId5"/>
    <pivotCache cacheId="1097" r:id="rId6"/>
    <pivotCache cacheId="1100" r:id="rId7"/>
    <pivotCache cacheId="1103" r:id="rId8"/>
    <pivotCache cacheId="1106" r:id="rId9"/>
    <pivotCache cacheId="1109" r:id="rId10"/>
    <pivotCache cacheId="1112" r:id="rId11"/>
    <pivotCache cacheId="1115" r:id="rId12"/>
    <pivotCache cacheId="1118" r:id="rId13"/>
  </pivotCaches>
  <extLst>
    <ext xmlns:x14="http://schemas.microsoft.com/office/spreadsheetml/2009/9/main" uri="{876F7934-8845-4945-9796-88D515C7AA90}">
      <x14:pivotCaches>
        <pivotCache cacheId="5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3" l="1"/>
  <c r="E66" i="3"/>
  <c r="E64" i="3"/>
  <c r="F66" i="3"/>
  <c r="F64" i="3"/>
  <c r="F65" i="3"/>
  <c r="A8" i="3"/>
  <c r="D8" i="3"/>
  <c r="C8" i="3"/>
  <c r="B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B1A718-2133-4EE3-9954-8C228DBA49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EC2E3D4-DB33-4648-BE81-69D0D2957813}"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<sst xmlns="http://schemas.openxmlformats.org/spreadsheetml/2006/main" count="59754" uniqueCount="1625">
  <si>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</si>
  <si>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</si>
  <si>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</si>
  <si>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</si>
  <si>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</si>
  <si>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</si>
  <si>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</si>
  <si>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</si>
  <si>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</si>
  <si>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</si>
  <si>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</si>
  <si>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</si>
  <si>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</si>
  <si>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</si>
  <si>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</si>
  <si>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</si>
  <si>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</si>
  <si>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</si>
  <si>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</si>
  <si>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</si>
  <si>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</si>
  <si>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</si>
  <si>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</si>
  <si>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</si>
  <si>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</si>
  <si>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</si>
  <si>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</si>
  <si>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</si>
  <si>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</si>
  <si>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</si>
  <si>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</si>
  <si>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</si>
  <si>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</si>
  <si>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</si>
  <si>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</si>
  <si>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</si>
  <si>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</si>
  <si>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</si>
  <si>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</si>
  <si>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</si>
  <si>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</si>
  <si>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</si>
  <si>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</si>
  <si>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</si>
  <si>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</si>
  <si>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</si>
  <si>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</si>
  <si>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</si>
  <si>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</si>
  <si>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</si>
  <si>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</si>
  <si>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</si>
  <si>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</si>
  <si>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</si>
  <si>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</si>
  <si>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</si>
  <si>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</si>
  <si>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</si>
  <si>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</si>
  <si>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</si>
  <si>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</si>
  <si>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</si>
  <si>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</si>
  <si>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</si>
  <si>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</si>
  <si>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</si>
  <si>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</si>
  <si>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</si>
  <si>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</si>
  <si>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</si>
  <si>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</si>
  <si>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</si>
  <si>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</si>
  <si>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</si>
  <si>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</si>
  <si>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</si>
  <si>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</si>
  <si>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</si>
  <si>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</si>
  <si>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</si>
  <si>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</si>
  <si>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</si>
  <si>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</si>
  <si>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</si>
  <si>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</si>
  <si>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</si>
  <si>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</si>
  <si>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</si>
  <si>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</si>
  <si>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</si>
  <si>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</si>
  <si>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</si>
  <si>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</si>
  <si>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</si>
  <si>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</si>
  <si>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</si>
  <si>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</si>
  <si>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</si>
  <si>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</si>
  <si>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</si>
  <si>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</si>
  <si>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</si>
  <si>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</si>
  <si>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</si>
  <si>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</si>
  <si>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</si>
  <si>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</si>
  <si>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</si>
  <si>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</si>
  <si>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</si>
  <si>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</si>
  <si>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</si>
  <si>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</si>
  <si>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</si>
  <si>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</si>
  <si>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</si>
  <si>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</si>
  <si>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</si>
  <si>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</si>
  <si>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</si>
  <si>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</si>
  <si>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</si>
  <si>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</si>
  <si>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</si>
  <si>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</si>
  <si>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</si>
  <si>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</si>
  <si>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</si>
  <si>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</si>
  <si>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</si>
  <si>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</si>
  <si>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</si>
  <si>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</si>
  <si>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</si>
  <si>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</si>
  <si>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</si>
  <si>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</si>
  <si>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</si>
  <si>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</si>
  <si>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</si>
  <si>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</si>
  <si>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</si>
  <si>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</si>
  <si>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</si>
  <si>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</si>
  <si>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</si>
  <si>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</si>
  <si>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</si>
  <si>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</si>
  <si>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</si>
  <si>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</si>
  <si>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</si>
  <si>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</si>
  <si>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</si>
  <si>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</si>
  <si>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</si>
  <si>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</si>
  <si>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</si>
  <si>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</si>
  <si>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</si>
  <si>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</si>
  <si>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</si>
  <si>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</si>
  <si>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</si>
  <si>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</si>
  <si>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</si>
  <si>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</si>
  <si>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</si>
  <si>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</si>
  <si>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</si>
  <si>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</si>
  <si>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</si>
  <si>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</si>
  <si>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</si>
  <si>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</si>
  <si>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</si>
  <si>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</si>
  <si>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</si>
  <si>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</si>
  <si>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</si>
  <si>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</si>
  <si>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</si>
  <si>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</si>
  <si>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</si>
  <si>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</si>
  <si>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</si>
  <si>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</si>
  <si>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</si>
  <si>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</si>
  <si>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</si>
  <si>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</si>
  <si>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</si>
  <si>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</si>
  <si>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</si>
  <si>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</si>
  <si>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</si>
  <si>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</si>
  <si>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</si>
  <si>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</si>
  <si>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</si>
  <si>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</si>
  <si>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</si>
  <si>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</si>
  <si>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</si>
  <si>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</si>
  <si>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</si>
  <si>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</si>
  <si>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</si>
  <si>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</si>
  <si>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</si>
  <si>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</si>
  <si>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</si>
  <si>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</si>
  <si>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</si>
  <si>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</si>
  <si>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</si>
  <si>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</si>
  <si>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</si>
  <si>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</si>
  <si>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</si>
  <si>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</si>
  <si>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</si>
  <si>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</si>
  <si>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</si>
  <si>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</si>
  <si>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</si>
  <si>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</si>
  <si>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</si>
  <si>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</si>
  <si>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</si>
  <si>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</si>
  <si>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</si>
  <si>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</si>
  <si>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</si>
  <si>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</si>
  <si>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</si>
  <si>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</si>
  <si>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</si>
  <si>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</si>
  <si>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</si>
  <si>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</si>
  <si>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</si>
  <si>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</si>
  <si>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</si>
  <si>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</si>
  <si>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</si>
  <si>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</si>
  <si>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</si>
  <si>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</si>
  <si>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</si>
  <si>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</si>
  <si>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</si>
  <si>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</si>
  <si>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</si>
  <si>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</si>
  <si>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</si>
  <si>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</si>
  <si>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</si>
  <si>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</si>
  <si>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</si>
  <si>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</si>
  <si>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</si>
  <si>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</si>
  <si>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</si>
  <si>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</si>
  <si>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</si>
  <si>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</si>
  <si>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</si>
  <si>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</si>
  <si>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</si>
  <si>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</si>
  <si>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</si>
  <si>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</si>
  <si>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</si>
  <si>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</si>
  <si>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</si>
  <si>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</si>
  <si>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</si>
  <si>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</si>
  <si>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</si>
  <si>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</si>
  <si>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</si>
  <si>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</si>
  <si>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</si>
  <si>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</si>
  <si>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</si>
  <si>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</si>
  <si>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</si>
  <si>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</si>
  <si>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</si>
  <si>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</si>
  <si>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</si>
  <si>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</si>
  <si>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</si>
  <si>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</si>
  <si>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</si>
  <si>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</si>
  <si>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</si>
  <si>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</si>
  <si>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</si>
  <si>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</si>
  <si>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</si>
  <si>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</si>
  <si>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</si>
  <si>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</si>
  <si>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</si>
  <si>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</si>
  <si>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</si>
  <si>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</si>
  <si>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</si>
  <si>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</si>
  <si>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</si>
  <si>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</si>
  <si>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</si>
  <si>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</si>
  <si>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</si>
  <si>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</si>
  <si>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</si>
  <si>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</si>
  <si>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</si>
  <si>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</si>
  <si>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</si>
  <si>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</si>
  <si>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</si>
  <si>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</si>
  <si>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</si>
  <si>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</si>
  <si>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</si>
  <si>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</si>
  <si>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</si>
  <si>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</si>
  <si>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</si>
  <si>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</si>
  <si>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</si>
  <si>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</si>
  <si>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</si>
  <si>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</si>
  <si>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</si>
  <si>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</si>
  <si>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</si>
  <si>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</si>
  <si>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</si>
  <si>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</si>
  <si>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</si>
  <si>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</si>
  <si>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</si>
  <si>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</si>
  <si>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</si>
  <si>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</si>
  <si>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</si>
  <si>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</si>
  <si>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</si>
  <si>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</si>
  <si>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</si>
  <si>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</si>
  <si>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</si>
  <si>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</si>
  <si>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</si>
  <si>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</si>
  <si>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</si>
  <si>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</si>
  <si>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</si>
  <si>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</si>
  <si>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</si>
  <si>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</si>
  <si>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</si>
  <si>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</si>
  <si>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</si>
  <si>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</si>
  <si>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</si>
  <si>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</si>
  <si>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</si>
  <si>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</si>
  <si>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</si>
  <si>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</si>
  <si>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</si>
  <si>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</si>
  <si>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</si>
  <si>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</si>
  <si>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</si>
  <si>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</si>
  <si>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</si>
  <si>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</si>
  <si>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</si>
  <si>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</si>
  <si>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</si>
  <si>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</si>
  <si>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</si>
  <si>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</si>
  <si>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</si>
  <si>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</si>
  <si>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</si>
  <si>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</si>
  <si>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</si>
  <si>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</si>
  <si>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</si>
  <si>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</si>
  <si>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</si>
  <si>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</si>
  <si>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</si>
  <si>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</si>
  <si>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</si>
  <si>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</si>
  <si>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</si>
  <si>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</si>
  <si>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</si>
  <si>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</si>
  <si>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</si>
  <si>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</si>
  <si>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</si>
  <si>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</si>
  <si>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</si>
  <si>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</si>
  <si>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</si>
  <si>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</si>
  <si>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</si>
  <si>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</si>
  <si>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</si>
  <si>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</si>
  <si>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</si>
  <si>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</si>
  <si>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</si>
  <si>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</si>
  <si>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</si>
  <si>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</si>
  <si>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</si>
  <si>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</si>
  <si>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</si>
  <si>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</si>
  <si>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</si>
  <si>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</si>
  <si>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</si>
  <si>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</si>
  <si>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</si>
  <si>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</si>
  <si>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</si>
  <si>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</si>
  <si>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</si>
  <si>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</si>
  <si>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</si>
  <si>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</si>
  <si>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</si>
  <si>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</si>
  <si>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</si>
  <si>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</si>
  <si>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</si>
  <si>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</si>
  <si>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</si>
  <si>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</si>
  <si>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</si>
  <si>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</si>
  <si>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</si>
  <si>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</si>
  <si>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</si>
  <si>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</si>
  <si>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</si>
  <si>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</si>
  <si>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</si>
  <si>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</si>
  <si>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</si>
  <si>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</si>
  <si>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</si>
  <si>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</si>
  <si>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</si>
  <si>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</si>
  <si>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</si>
  <si>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</si>
  <si>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</si>
  <si>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</si>
  <si>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</si>
  <si>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</si>
  <si>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</si>
  <si>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</si>
  <si>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</si>
  <si>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</si>
  <si>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</si>
  <si>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</si>
  <si>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</si>
  <si>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</si>
  <si>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</si>
  <si>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</si>
  <si>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</si>
  <si>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</si>
  <si>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</si>
  <si>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</si>
  <si>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</si>
  <si>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</si>
  <si>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</si>
  <si>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</si>
  <si>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</si>
  <si>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</si>
  <si>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</si>
  <si>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</si>
  <si>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</si>
  <si>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</si>
  <si>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</si>
  <si>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</si>
  <si>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</si>
  <si>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</si>
  <si>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</si>
  <si>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</si>
  <si>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</si>
  <si>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</si>
  <si>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</si>
  <si>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</si>
  <si>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</si>
  <si>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</si>
  <si>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</si>
  <si>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</si>
  <si>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</si>
  <si>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</si>
  <si>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</si>
  <si>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</si>
  <si>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</si>
  <si>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</si>
  <si>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</si>
  <si>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</si>
  <si>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</si>
  <si>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</si>
  <si>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</si>
  <si>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</si>
  <si>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</si>
  <si>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</si>
  <si>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</si>
  <si>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</si>
  <si>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</si>
  <si>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</si>
  <si>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</si>
  <si>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</si>
  <si>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</si>
  <si>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</si>
  <si>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</si>
  <si>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</si>
  <si>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</si>
  <si>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</si>
  <si>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</si>
  <si>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</si>
  <si>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</si>
  <si>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</si>
  <si>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</si>
  <si>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</si>
  <si>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</si>
  <si>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</si>
  <si>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</si>
  <si>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</si>
  <si>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</si>
  <si>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</si>
  <si>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</si>
  <si>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</si>
  <si>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</si>
  <si>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</si>
  <si>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</si>
  <si>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</si>
  <si>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</si>
  <si>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</si>
  <si>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</si>
  <si>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</si>
  <si>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</si>
  <si>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</si>
  <si>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</si>
  <si>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</si>
  <si>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</si>
  <si>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</si>
  <si>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</si>
  <si>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</si>
  <si>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</si>
  <si>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</si>
  <si>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</si>
  <si>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</si>
  <si>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</si>
  <si>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</si>
  <si>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</si>
  <si>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</si>
  <si>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</si>
  <si>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</si>
  <si>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</si>
  <si>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</si>
  <si>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</si>
  <si>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</si>
  <si>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</si>
  <si>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</si>
  <si>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</si>
  <si>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</si>
  <si>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</si>
  <si>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</si>
  <si>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</si>
  <si>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</si>
  <si>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</si>
  <si>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</si>
  <si>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</si>
  <si>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</si>
  <si>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</si>
  <si>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</si>
  <si>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</si>
  <si>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</si>
  <si>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</si>
  <si>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</si>
  <si>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</si>
  <si>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</si>
  <si>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</si>
  <si>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</si>
  <si>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</si>
  <si>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</si>
  <si>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</si>
  <si>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</si>
  <si>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</si>
  <si>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</si>
  <si>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</si>
  <si>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</si>
  <si>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</si>
  <si>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</si>
  <si>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</si>
  <si>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</si>
  <si>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</si>
  <si>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</si>
  <si>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</si>
  <si>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</si>
  <si>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</si>
  <si>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</si>
  <si>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</si>
  <si>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</si>
  <si>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</si>
  <si>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</si>
  <si>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</si>
  <si>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</si>
  <si>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</si>
  <si>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</si>
  <si>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</si>
  <si>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</si>
  <si>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</si>
  <si>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</si>
  <si>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</si>
  <si>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</si>
  <si>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</si>
  <si>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</si>
  <si>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</si>
  <si>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</si>
  <si>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</si>
  <si>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</si>
  <si>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</si>
  <si>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</si>
  <si>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</si>
  <si>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</si>
  <si>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</si>
  <si>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</si>
  <si>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</si>
  <si>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</si>
  <si>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</si>
  <si>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</si>
  <si>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</si>
  <si>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</si>
  <si>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</si>
  <si>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</si>
  <si>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</si>
  <si>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</si>
  <si>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</si>
  <si>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</si>
  <si>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</si>
  <si>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</si>
  <si>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</si>
  <si>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</si>
  <si>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</si>
  <si>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</si>
  <si>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</si>
  <si>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</si>
  <si>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</si>
  <si>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</si>
  <si>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</si>
  <si>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</si>
  <si>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</si>
  <si>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</si>
  <si>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</si>
  <si>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</si>
  <si>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</si>
  <si>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</si>
  <si>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</si>
  <si>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</si>
  <si>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</si>
  <si>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</si>
  <si>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</si>
  <si>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</si>
  <si>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</si>
  <si>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</si>
  <si>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</si>
  <si>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</si>
  <si>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</si>
  <si>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</si>
  <si>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</si>
  <si>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</si>
  <si>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</si>
  <si>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</si>
  <si>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</si>
  <si>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</si>
  <si>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</si>
  <si>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</si>
  <si>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</si>
  <si>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</si>
  <si>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</si>
  <si>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</si>
  <si>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</si>
  <si>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</si>
  <si>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</si>
  <si>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</si>
  <si>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</si>
  <si>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</si>
  <si>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</si>
  <si>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</si>
  <si>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</si>
  <si>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</si>
  <si>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</si>
  <si>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</si>
  <si>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</si>
  <si>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</si>
  <si>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</si>
  <si>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</si>
  <si>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</si>
  <si>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</si>
  <si>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</si>
  <si>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</si>
  <si>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</si>
  <si>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</si>
  <si>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</si>
  <si>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</si>
  <si>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</si>
  <si>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</si>
  <si>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</si>
  <si>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</si>
  <si>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</si>
  <si>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</si>
  <si>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</si>
  <si>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</si>
  <si>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</si>
  <si>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</si>
  <si>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</si>
  <si>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</si>
  <si>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</si>
  <si>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</si>
  <si>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</si>
  <si>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</si>
  <si>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</si>
  <si>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</si>
  <si>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</si>
  <si>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</si>
  <si>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</si>
  <si>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</si>
  <si>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</si>
  <si>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</si>
  <si>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</si>
  <si>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</si>
  <si>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</si>
  <si>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</si>
  <si>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</si>
  <si>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</si>
  <si>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</si>
  <si>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</si>
  <si>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</si>
  <si>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</si>
  <si>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</si>
  <si>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</si>
  <si>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</si>
  <si>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</si>
  <si>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</si>
  <si>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</si>
  <si>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</si>
  <si>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</si>
  <si>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</si>
  <si>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</si>
  <si>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</si>
  <si>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</si>
  <si>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</si>
  <si>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</si>
  <si>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</si>
  <si>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</si>
  <si>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</si>
  <si>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</si>
  <si>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</si>
  <si>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</si>
  <si>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</si>
  <si>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</si>
  <si>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</si>
  <si>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</si>
  <si>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</si>
  <si>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</si>
  <si>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</si>
  <si>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</si>
  <si>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</si>
  <si>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</si>
  <si>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</si>
  <si>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</si>
  <si>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</si>
  <si>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</si>
  <si>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</si>
  <si>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</si>
  <si>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</si>
  <si>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</si>
  <si>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</si>
  <si>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</si>
  <si>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</si>
  <si>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</si>
  <si>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</si>
  <si>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</si>
  <si>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</si>
  <si>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</si>
  <si>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</si>
  <si>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</si>
  <si>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</si>
  <si>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</si>
  <si>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</si>
  <si>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</si>
  <si>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</si>
  <si>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</si>
  <si>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</si>
  <si>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</si>
  <si>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</si>
  <si>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</si>
  <si>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</si>
  <si>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</si>
  <si>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</si>
  <si>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</si>
  <si>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</si>
  <si>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</si>
  <si>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</si>
  <si>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</si>
  <si>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</si>
  <si>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</si>
  <si>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</si>
  <si>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</si>
  <si>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</si>
  <si>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</si>
  <si>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</si>
  <si>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</si>
  <si>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</si>
  <si>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</si>
  <si>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</si>
  <si>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</si>
  <si>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</si>
  <si>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</si>
  <si>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</si>
  <si>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</si>
  <si>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</si>
  <si>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</si>
  <si>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</si>
  <si>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</si>
  <si>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</si>
  <si>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</si>
  <si>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</si>
  <si>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</si>
  <si>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</si>
  <si>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</si>
  <si>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</si>
  <si>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</si>
  <si>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</si>
  <si>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</si>
  <si>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</si>
  <si>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</si>
  <si>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</si>
  <si>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</si>
  <si>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</si>
  <si>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</si>
  <si>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</si>
  <si>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</si>
  <si>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</si>
  <si>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</si>
  <si>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</si>
  <si>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</si>
  <si>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</si>
  <si>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</si>
  <si>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</si>
  <si>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</si>
  <si>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</si>
  <si>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</si>
  <si>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</si>
  <si>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</si>
  <si>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</si>
  <si>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</si>
  <si>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</si>
  <si>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</si>
  <si>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</si>
  <si>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</si>
  <si>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</si>
  <si>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</si>
  <si>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</si>
  <si>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</si>
  <si>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</si>
  <si>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</si>
  <si>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</si>
  <si>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</si>
  <si>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</si>
  <si>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</si>
  <si>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</si>
  <si>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</si>
  <si>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</si>
  <si>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</si>
  <si>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</si>
  <si>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</si>
  <si>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</si>
  <si>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</si>
  <si>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</si>
  <si>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</si>
  <si>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</si>
  <si>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</si>
  <si>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</si>
  <si>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</si>
  <si>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</si>
  <si>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</si>
  <si>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</si>
  <si>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</si>
  <si>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</si>
  <si>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</si>
  <si>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</si>
  <si>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</si>
  <si>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</si>
  <si>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</si>
  <si>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</si>
  <si>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</si>
  <si>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</si>
  <si>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</si>
  <si>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</si>
  <si>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</si>
  <si>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</si>
  <si>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</si>
  <si>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</si>
  <si>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</si>
  <si>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</si>
  <si>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</si>
  <si>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</si>
  <si>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</si>
  <si>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</si>
  <si>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</si>
  <si>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</si>
  <si>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</si>
  <si>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</si>
  <si>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</si>
  <si>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</si>
  <si>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</si>
  <si>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</si>
  <si>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</si>
  <si>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</si>
  <si>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</si>
  <si>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</si>
  <si>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</si>
  <si>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</si>
  <si>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</si>
  <si>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</si>
  <si>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</si>
  <si>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</si>
  <si>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</si>
  <si>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</si>
  <si>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</si>
  <si>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</si>
  <si>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</si>
  <si>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</si>
  <si>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</si>
  <si>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</si>
  <si>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</si>
  <si>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</si>
  <si>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</si>
  <si>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</si>
  <si>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</si>
  <si>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</si>
  <si>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</si>
  <si>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</si>
  <si>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</si>
  <si>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</si>
  <si>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</si>
  <si>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</si>
  <si>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</si>
  <si>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</si>
  <si>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</si>
  <si>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</si>
  <si>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</si>
  <si>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</si>
  <si>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</si>
  <si>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</si>
  <si>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</si>
  <si>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</si>
  <si>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</si>
  <si>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</si>
  <si>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</si>
  <si>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</si>
  <si>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</si>
  <si>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</si>
  <si>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</si>
  <si>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</si>
  <si>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</si>
  <si>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</si>
  <si>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</si>
  <si>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</si>
  <si>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</si>
  <si>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</si>
  <si>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</si>
  <si>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</si>
  <si>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</si>
  <si>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</si>
  <si>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</si>
  <si>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</si>
  <si>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</si>
  <si>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</si>
  <si>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</si>
  <si>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</si>
  <si>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</si>
  <si>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</si>
  <si>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</si>
  <si>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</si>
  <si>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</si>
  <si>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</si>
  <si>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</si>
  <si>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</si>
  <si>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</si>
  <si>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</si>
  <si>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</si>
  <si>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</si>
  <si>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</si>
  <si>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</si>
  <si>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</si>
  <si>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</si>
  <si>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</si>
  <si>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</si>
  <si>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</si>
  <si>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</si>
  <si>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</si>
  <si>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</si>
  <si>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</si>
  <si>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</si>
  <si>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</si>
  <si>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</si>
  <si>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</si>
  <si>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</si>
  <si>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</si>
  <si>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</si>
  <si>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</si>
  <si>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</si>
  <si>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</si>
  <si>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</si>
  <si>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</si>
  <si>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</si>
  <si>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</si>
  <si>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</si>
  <si>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</si>
  <si>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</si>
  <si>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</si>
  <si>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</si>
  <si>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</si>
  <si>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</si>
  <si>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</si>
  <si>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</si>
  <si>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</si>
  <si>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</si>
  <si>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</si>
  <si>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</si>
  <si>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</si>
  <si>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</si>
  <si>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</si>
  <si>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</si>
  <si>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</si>
  <si>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</si>
  <si>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</si>
  <si>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</si>
  <si>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</si>
  <si>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</si>
  <si>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</si>
  <si>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</si>
  <si>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</si>
  <si>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</si>
  <si>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</si>
  <si>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</si>
  <si>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</si>
  <si>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</si>
  <si>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</si>
  <si>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</si>
  <si>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</si>
  <si>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</si>
  <si>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</si>
  <si>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</si>
  <si>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</si>
  <si>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</si>
  <si>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</si>
  <si>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</si>
  <si>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</si>
  <si>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</si>
  <si>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</si>
  <si>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</si>
  <si>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</si>
  <si>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</si>
  <si>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</si>
  <si>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</si>
  <si>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</si>
  <si>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</si>
  <si>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</si>
  <si>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</si>
  <si>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</si>
  <si>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</si>
  <si>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</si>
  <si>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</si>
  <si>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</si>
  <si>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</si>
  <si>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</si>
  <si>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</si>
  <si>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</si>
  <si>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</si>
  <si>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</si>
  <si>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</si>
  <si>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</si>
  <si>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</si>
  <si>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</si>
  <si>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</si>
  <si>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</si>
  <si>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</si>
  <si>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</si>
  <si>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</si>
  <si>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</si>
  <si>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</si>
  <si>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</si>
  <si>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</si>
  <si>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</si>
  <si>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</si>
  <si>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</si>
  <si>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</si>
  <si>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</si>
  <si>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</si>
  <si>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</si>
  <si>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</si>
  <si>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</si>
  <si>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</si>
  <si>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</si>
  <si>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</si>
  <si>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</si>
  <si>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</si>
  <si>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</si>
  <si>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</si>
  <si>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</si>
  <si>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</si>
  <si>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</si>
  <si>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</si>
  <si>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</si>
  <si>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</si>
  <si>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</si>
  <si>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</si>
  <si>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</si>
  <si>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</si>
  <si>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</si>
  <si>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</si>
  <si>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</si>
  <si>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</si>
  <si>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</si>
  <si>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</si>
  <si>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</si>
  <si>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</si>
  <si>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</si>
  <si>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</si>
  <si>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</si>
  <si>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</si>
  <si>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</si>
  <si>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</si>
  <si>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</si>
  <si>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</si>
  <si>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</si>
  <si>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</si>
  <si>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</si>
  <si>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</si>
  <si>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</si>
  <si>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</si>
  <si>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</si>
  <si>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</si>
  <si>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</si>
  <si>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</si>
  <si>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</si>
  <si>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</si>
  <si>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</si>
  <si>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</si>
  <si>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</si>
  <si>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</si>
  <si>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</si>
  <si>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</si>
  <si>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</si>
  <si>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</si>
  <si>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</si>
  <si>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</si>
  <si>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</si>
  <si>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</si>
  <si>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</si>
  <si>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</si>
  <si>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</si>
  <si>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</si>
  <si>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</si>
  <si>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</si>
  <si>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</si>
  <si>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</si>
  <si>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</si>
  <si>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</si>
  <si>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</si>
  <si>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</si>
  <si>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</si>
  <si>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</si>
  <si>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</si>
  <si>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</si>
  <si>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</si>
  <si>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</si>
  <si>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</si>
  <si>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</si>
  <si>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</si>
  <si>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</si>
  <si>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</si>
  <si>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</si>
  <si>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</si>
  <si>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</si>
  <si>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</si>
  <si>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</si>
  <si>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</si>
  <si>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</si>
  <si>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</si>
  <si>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</si>
  <si>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</si>
  <si>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</si>
  <si>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</si>
  <si>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</si>
  <si>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</si>
  <si>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</si>
  <si>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</si>
  <si>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</si>
  <si>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</si>
  <si>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</si>
  <si>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</si>
  <si>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</si>
  <si>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</si>
  <si>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</si>
  <si>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</si>
  <si>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</si>
  <si>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</si>
  <si>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</si>
  <si>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</si>
  <si>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</si>
  <si>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</si>
  <si>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</si>
  <si>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</si>
  <si>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</si>
  <si>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</si>
  <si>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</si>
  <si>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</si>
  <si>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</si>
  <si>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</si>
  <si>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</si>
  <si>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</si>
  <si>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</si>
  <si>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</si>
  <si>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</si>
  <si>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</si>
  <si>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</si>
  <si>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</si>
  <si>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</si>
  <si>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</si>
  <si>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</si>
  <si>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</si>
  <si>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</si>
  <si>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</si>
  <si>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</si>
  <si>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</si>
  <si>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</si>
  <si>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</si>
  <si>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</si>
  <si>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</si>
  <si>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</si>
  <si>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</si>
  <si>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</si>
  <si>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</si>
  <si>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</si>
  <si>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</si>
  <si>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</si>
  <si>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</si>
  <si>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</si>
  <si>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</si>
  <si>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</si>
  <si>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</si>
  <si>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</si>
  <si>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</si>
  <si>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</si>
  <si>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</si>
  <si>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</si>
  <si>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</si>
  <si>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</si>
  <si>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</si>
  <si>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</si>
  <si>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</si>
  <si>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</si>
  <si>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</si>
  <si>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</si>
  <si>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</si>
  <si>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</si>
  <si>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</si>
  <si>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</si>
  <si>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</si>
  <si>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</si>
  <si>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</si>
  <si>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</si>
  <si>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</si>
  <si>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</si>
  <si>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</si>
  <si>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</si>
  <si>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</si>
  <si>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</si>
  <si>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</si>
  <si>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</si>
  <si>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</si>
  <si>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</si>
  <si>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</si>
  <si>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</si>
  <si>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</si>
  <si>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</si>
  <si>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</si>
  <si>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</si>
  <si>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</si>
  <si>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</si>
  <si>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</si>
  <si>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</si>
  <si>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</si>
  <si>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</si>
  <si>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</si>
  <si>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</si>
  <si>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</si>
  <si>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</si>
  <si>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</si>
  <si>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</si>
  <si>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</si>
  <si>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</si>
  <si>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</si>
  <si>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</si>
  <si>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</si>
  <si>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</si>
  <si>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</si>
  <si>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</si>
  <si>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</si>
  <si>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</si>
  <si>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</si>
  <si>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</si>
  <si>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</si>
  <si>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</si>
  <si>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</si>
  <si>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</si>
  <si>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</si>
  <si>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</si>
  <si>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</si>
  <si>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</si>
  <si>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</si>
  <si>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</si>
  <si>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</si>
  <si>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</si>
  <si>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</si>
  <si>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</si>
  <si>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</si>
  <si>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</si>
  <si>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</si>
  <si>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</si>
  <si>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</si>
  <si>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</si>
  <si>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</si>
  <si>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</si>
  <si>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</si>
  <si>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</si>
  <si>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</si>
  <si>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</si>
  <si>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</si>
  <si>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</si>
  <si>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</si>
  <si>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</si>
  <si>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</si>
  <si>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</si>
  <si>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</si>
  <si>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</si>
  <si>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</si>
  <si>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</si>
  <si>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</si>
  <si>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</si>
  <si>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</si>
  <si>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</si>
  <si>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</si>
  <si>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</si>
  <si>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</si>
  <si>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</si>
  <si>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</si>
  <si>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</si>
  <si>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</si>
  <si>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</si>
  <si>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</si>
  <si>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</si>
  <si>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</si>
  <si>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</si>
  <si>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</si>
  <si>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</si>
  <si>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</si>
  <si>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</si>
  <si>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</si>
  <si>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</si>
  <si>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</si>
  <si>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</si>
  <si>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</si>
  <si>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</si>
  <si>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</si>
  <si>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</si>
  <si>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</si>
  <si>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</si>
  <si>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</si>
  <si>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</si>
  <si>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</si>
  <si>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</si>
  <si>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</si>
  <si>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</si>
  <si>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</si>
  <si>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</si>
  <si>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</si>
  <si>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</si>
  <si>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</si>
  <si>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</si>
  <si>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</si>
  <si>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</si>
  <si>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</si>
  <si>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</si>
  <si>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</si>
  <si>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</si>
  <si>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</si>
  <si>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</si>
  <si>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</si>
  <si>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</si>
  <si>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</si>
  <si>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</si>
  <si>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</si>
  <si>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</si>
  <si>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</si>
  <si>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</si>
  <si>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</si>
  <si>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</si>
  <si>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</si>
  <si>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</si>
  <si>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</si>
  <si>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</si>
  <si>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</si>
  <si>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</si>
  <si>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</si>
  <si>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</si>
  <si>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</si>
  <si>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</si>
  <si>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</si>
  <si>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</si>
  <si>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</si>
  <si>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</si>
  <si>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</si>
  <si>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</si>
  <si>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</si>
  <si>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</si>
  <si>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</si>
  <si>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</si>
  <si>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</si>
  <si>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</si>
  <si>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</si>
  <si>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</si>
  <si>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</si>
  <si>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</si>
  <si>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</si>
  <si>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</si>
  <si>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</si>
  <si>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</si>
  <si>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</si>
  <si>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</si>
  <si>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</si>
  <si>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</si>
  <si>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</si>
  <si>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</si>
  <si>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</si>
  <si>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</si>
  <si>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</si>
  <si>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</si>
  <si>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</si>
  <si>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</si>
  <si>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</si>
  <si>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</si>
  <si>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</si>
  <si>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</si>
  <si>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</si>
  <si>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</si>
  <si>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</si>
  <si>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</si>
  <si>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</si>
  <si>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</si>
  <si>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</si>
  <si>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</si>
  <si>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</si>
  <si>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</si>
  <si>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</si>
  <si>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</si>
  <si>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</si>
  <si>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</si>
  <si>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</si>
  <si>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</si>
  <si>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</si>
  <si>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</si>
  <si>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</si>
  <si>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</si>
  <si>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</si>
  <si>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</si>
  <si>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</si>
  <si>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</si>
  <si>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</si>
  <si>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</si>
  <si>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</si>
  <si>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</si>
  <si>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</si>
  <si>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</si>
  <si>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</si>
  <si>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</si>
  <si>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</si>
  <si>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</si>
  <si>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</si>
  <si>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</si>
  <si>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</si>
  <si>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</si>
  <si>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</si>
  <si>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</si>
  <si>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</si>
  <si>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</si>
  <si>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</si>
  <si>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</si>
  <si>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</si>
  <si>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</si>
  <si>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</si>
  <si>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</si>
  <si>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</si>
  <si>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</si>
  <si>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</si>
  <si>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</si>
  <si>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</si>
  <si>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</si>
  <si>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</si>
  <si>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</si>
  <si>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</si>
  <si>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</si>
  <si>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</si>
  <si>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</si>
  <si>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</si>
  <si>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</si>
  <si>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</si>
  <si>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</si>
  <si>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</si>
  <si>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</si>
  <si>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</si>
  <si>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</si>
  <si>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</si>
  <si>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</si>
  <si>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</si>
  <si>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</si>
  <si>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</si>
  <si>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</si>
  <si>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</si>
  <si>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</si>
  <si>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</si>
  <si>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</si>
  <si>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</si>
  <si>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</si>
  <si>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</si>
  <si>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</si>
  <si>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</si>
  <si>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</si>
  <si>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</si>
  <si>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</si>
  <si>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</si>
  <si>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</si>
  <si>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</si>
  <si>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</si>
  <si>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</si>
  <si>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</si>
  <si>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</si>
  <si>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</si>
  <si>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</si>
  <si>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</si>
  <si>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</si>
  <si>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</si>
  <si>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</si>
  <si>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</si>
  <si>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</si>
  <si>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</si>
  <si>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</si>
  <si>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</si>
  <si>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</si>
  <si>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</si>
  <si>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</si>
  <si>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</si>
  <si>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</si>
  <si>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</si>
  <si>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</si>
  <si>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</si>
  <si>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</si>
  <si>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</si>
  <si>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</si>
  <si>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</si>
  <si>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</si>
  <si>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</si>
  <si>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</si>
  <si>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</si>
  <si>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</si>
  <si>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</si>
  <si>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</si>
  <si>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</si>
  <si>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</si>
  <si>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</si>
  <si>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</si>
  <si>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</si>
  <si>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</si>
  <si>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</si>
  <si>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</si>
  <si>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</si>
  <si>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</si>
  <si>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</si>
  <si>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</si>
  <si>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</si>
  <si>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Sr No</t>
  </si>
  <si>
    <t>Count of Sr No</t>
  </si>
  <si>
    <t>Number of Items</t>
  </si>
  <si>
    <t>Average of Rating</t>
  </si>
  <si>
    <t>Average Sales</t>
  </si>
  <si>
    <t>Total Sales</t>
  </si>
  <si>
    <t>No of Items</t>
  </si>
  <si>
    <t>Avg Rating</t>
  </si>
  <si>
    <t>Row Labels</t>
  </si>
  <si>
    <t>Grand Total</t>
  </si>
  <si>
    <t>Column Labels</t>
  </si>
  <si>
    <t>Outlet Location</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</si>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</sst>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8" formatCode="0.0"/>
    <numFmt numFmtId="169" formatCode="&quot;$&quot;0.00,,&quot;M&quot;"/>
    <numFmt numFmtId="170" formatCode="&quot;$&quot;0.0,&quot;K&quot;"/>
    <numFmt numFmtId="171"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NumberFormat="1"/>
    <xf numFmtId="0" fontId="16" fillId="33" borderId="10" xfId="0" applyFont="1" applyFill="1" applyBorder="1"/>
    <xf numFmtId="165" fontId="0" fillId="0" borderId="0" xfId="0" applyNumberFormat="1"/>
    <xf numFmtId="1" fontId="0" fillId="0" borderId="0" xfId="0" applyNumberFormat="1"/>
    <xf numFmtId="168" fontId="0" fillId="0" borderId="0" xfId="0" applyNumberFormat="1"/>
    <xf numFmtId="169" fontId="0" fillId="0" borderId="0" xfId="0" applyNumberFormat="1"/>
    <xf numFmtId="0" fontId="0" fillId="0" borderId="0" xfId="0" pivotButton="1"/>
    <xf numFmtId="0" fontId="0" fillId="0" borderId="0" xfId="0" applyAlignment="1">
      <alignment horizontal="left"/>
    </xf>
    <xf numFmtId="170" fontId="0" fillId="0" borderId="0" xfId="0" applyNumberFormat="1"/>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5">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1" formatCode="\$0"/>
    </dxf>
    <dxf>
      <numFmt numFmtId="170" formatCode="&quot;$&quot;0.0,&quot;K&quot;"/>
    </dxf>
    <dxf>
      <numFmt numFmtId="1" formatCode="0"/>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font>
        <b/>
        <color theme="1"/>
      </font>
      <border>
        <bottom style="thin">
          <color theme="7"/>
        </bottom>
        <vertical/>
        <horizontal/>
      </border>
    </dxf>
    <dxf>
      <font>
        <color theme="1"/>
      </font>
      <fill>
        <patternFill>
          <fgColor rgb="FFFFD200"/>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1"/>
        </left>
        <right style="thin">
          <color theme="1"/>
        </right>
        <top style="thin">
          <color theme="1"/>
        </top>
        <bottom style="thin">
          <color theme="1"/>
        </bottom>
        <vertical/>
        <horizontal/>
      </border>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 formatCode="0"/>
    </dxf>
    <dxf>
      <numFmt numFmtId="170" formatCode="&quot;$&quot;0.0,&quot;K&quot;"/>
    </dxf>
    <dxf>
      <numFmt numFmtId="171" formatCode="\$0"/>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
      <numFmt numFmtId="170" formatCode="&quot;$&quot;0.0,&quot;K&quot;"/>
    </dxf>
  </dxfs>
  <tableStyles count="3" defaultTableStyle="TableStyleMedium2" defaultPivotStyle="PivotStyleLight16">
    <tableStyle name="Blinkit" pivot="0" table="0" count="10" xr9:uid="{53E0A3A0-6451-4419-A9B5-E677728D94D4}">
      <tableStyleElement type="wholeTable" dxfId="140"/>
      <tableStyleElement type="headerRow" dxfId="139"/>
    </tableStyle>
    <tableStyle name="Blinkit A" pivot="0" table="0" count="10" xr9:uid="{0B589727-EFB8-4CD2-AEEC-85DCAF58D693}">
      <tableStyleElement type="wholeTable" dxfId="116"/>
      <tableStyleElement type="headerRow" dxfId="115"/>
    </tableStyle>
    <tableStyle name="blinkit analysis" pivot="0" table="0" count="10" xr9:uid="{F3F708FD-F242-433D-916D-7395ED274708}">
      <tableStyleElement type="wholeTable" dxfId="114"/>
      <tableStyleElement type="headerRow" dxfId="113"/>
    </tableStyle>
  </tableStyles>
  <colors>
    <mruColors>
      <color rgb="FFFFD200"/>
      <color rgb="FFD0AC2C"/>
      <color rgb="FFFAFAFA"/>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Blinkit A">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Sheet2!$A$16:$A$18</c:f>
              <c:strCache>
                <c:ptCount val="2"/>
                <c:pt idx="0">
                  <c:v>Low Fat</c:v>
                </c:pt>
                <c:pt idx="1">
                  <c:v>Regular</c:v>
                </c:pt>
              </c:strCache>
            </c:strRef>
          </c:cat>
          <c:val>
            <c:numRef>
              <c:f>Sheet2!$B$16:$B$18</c:f>
              <c:numCache>
                <c:formatCode>"$"0.0,"K"</c:formatCode>
                <c:ptCount val="2"/>
                <c:pt idx="0">
                  <c:v>776319.68839999998</c:v>
                </c:pt>
                <c:pt idx="1">
                  <c:v>425361.80440000002</c:v>
                </c:pt>
              </c:numCache>
            </c:numRef>
          </c:val>
          <c:extLst>
            <c:ext xmlns:c16="http://schemas.microsoft.com/office/drawing/2014/chart" uri="{C3380CC4-5D6E-409C-BE32-E72D297353CC}">
              <c16:uniqueId val="{00000000-F381-4744-8866-3802CF7316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lumMod val="75000"/>
            </a:schemeClr>
          </a:solidFill>
          <a:ln w="19050">
            <a:solidFill>
              <a:schemeClr val="lt1"/>
            </a:solidFill>
          </a:ln>
          <a:effectLst/>
        </c:spPr>
        <c:dLbl>
          <c:idx val="0"/>
          <c:layout>
            <c:manualLayout>
              <c:x val="0.17405408368658587"/>
              <c:y val="8.7922634915290704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4947751995077302"/>
                  <c:h val="0.24976633694212944"/>
                </c:manualLayout>
              </c15:layout>
            </c:ext>
          </c:extLst>
        </c:dLbl>
      </c:pivotFmt>
      <c:pivotFmt>
        <c:idx val="6"/>
        <c:spPr>
          <a:solidFill>
            <a:schemeClr val="accent6">
              <a:lumMod val="75000"/>
            </a:schemeClr>
          </a:solidFill>
          <a:ln w="19050">
            <a:solidFill>
              <a:schemeClr val="lt1"/>
            </a:solidFill>
          </a:ln>
          <a:effectLst/>
        </c:spPr>
        <c:dLbl>
          <c:idx val="0"/>
          <c:layout>
            <c:manualLayout>
              <c:x val="-9.2463487748470158E-2"/>
              <c:y val="-0.13238764771125736"/>
            </c:manualLayout>
          </c:layout>
          <c:tx>
            <c:rich>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82800256-9DB8-4836-A0E4-44BAAE144A43}" type="VALUE">
                  <a:rPr lang="en-US" sz="800"/>
                  <a:pPr>
                    <a:defRPr sz="800">
                      <a:latin typeface="Segoe UI Black" panose="020B0A02040204020203" pitchFamily="34" charset="0"/>
                      <a:ea typeface="Segoe UI Black" panose="020B0A02040204020203" pitchFamily="34" charset="0"/>
                    </a:defRPr>
                  </a:pPr>
                  <a:t>[VALUE]</a:t>
                </a:fld>
                <a:r>
                  <a:rPr lang="en-US" baseline="0"/>
                  <a:t>, </a:t>
                </a:r>
                <a:fld id="{1CE3E145-3BEF-40E1-A40B-0D563EC17A7F}" type="PERCENTAGE">
                  <a:rPr lang="en-US" baseline="0"/>
                  <a:pPr>
                    <a:defRPr sz="800">
                      <a:latin typeface="Segoe UI Black" panose="020B0A02040204020203" pitchFamily="34" charset="0"/>
                      <a:ea typeface="Segoe UI Black" panose="020B0A02040204020203" pitchFamily="34" charset="0"/>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2425229043097797"/>
                  <c:h val="0.21785751075980694"/>
                </c:manualLayout>
              </c15:layout>
              <c15:dlblFieldTable/>
              <c15:showDataLabelsRange val="0"/>
            </c:ext>
          </c:extLst>
        </c:dLbl>
      </c:pivotFmt>
    </c:pivotFmts>
    <c:plotArea>
      <c:layout>
        <c:manualLayout>
          <c:layoutTarget val="inner"/>
          <c:xMode val="edge"/>
          <c:yMode val="edge"/>
          <c:x val="0.15205808079303351"/>
          <c:y val="0.16487919023829647"/>
          <c:w val="0.63171897114556541"/>
          <c:h val="0.7795677908150076"/>
        </c:manualLayout>
      </c:layout>
      <c:doughnutChart>
        <c:varyColors val="1"/>
        <c:ser>
          <c:idx val="0"/>
          <c:order val="0"/>
          <c:tx>
            <c:strRef>
              <c:f>Sheet2!$B$15</c:f>
              <c:strCache>
                <c:ptCount val="1"/>
                <c:pt idx="0">
                  <c:v>Total</c:v>
                </c:pt>
              </c:strCache>
            </c:strRef>
          </c:tx>
          <c:spPr>
            <a:solidFill>
              <a:schemeClr val="accent6">
                <a:lumMod val="75000"/>
              </a:schemeClr>
            </a:solidFill>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6E80-462E-9A3C-0FC327500DF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E80-462E-9A3C-0FC327500DFE}"/>
              </c:ext>
            </c:extLst>
          </c:dPt>
          <c:dLbls>
            <c:dLbl>
              <c:idx val="0"/>
              <c:layout>
                <c:manualLayout>
                  <c:x val="0.17405408368658587"/>
                  <c:y val="8.7922634915290704E-2"/>
                </c:manualLayout>
              </c:layout>
              <c:showLegendKey val="0"/>
              <c:showVal val="1"/>
              <c:showCatName val="0"/>
              <c:showSerName val="0"/>
              <c:showPercent val="1"/>
              <c:showBubbleSize val="0"/>
              <c:extLst>
                <c:ext xmlns:c15="http://schemas.microsoft.com/office/drawing/2012/chart" uri="{CE6537A1-D6FC-4f65-9D91-7224C49458BB}">
                  <c15:layout>
                    <c:manualLayout>
                      <c:w val="0.24947751995077302"/>
                      <c:h val="0.24976633694212944"/>
                    </c:manualLayout>
                  </c15:layout>
                </c:ext>
                <c:ext xmlns:c16="http://schemas.microsoft.com/office/drawing/2014/chart" uri="{C3380CC4-5D6E-409C-BE32-E72D297353CC}">
                  <c16:uniqueId val="{00000001-6E80-462E-9A3C-0FC327500DFE}"/>
                </c:ext>
              </c:extLst>
            </c:dLbl>
            <c:dLbl>
              <c:idx val="1"/>
              <c:layout>
                <c:manualLayout>
                  <c:x val="-9.2463487748470158E-2"/>
                  <c:y val="-0.13238764771125736"/>
                </c:manualLayout>
              </c:layout>
              <c:tx>
                <c:rich>
                  <a:bodyPr/>
                  <a:lstStyle/>
                  <a:p>
                    <a:fld id="{82800256-9DB8-4836-A0E4-44BAAE144A43}" type="VALUE">
                      <a:rPr lang="en-US" sz="800"/>
                      <a:pPr/>
                      <a:t>[VALUE]</a:t>
                    </a:fld>
                    <a:r>
                      <a:rPr lang="en-US" baseline="0"/>
                      <a:t>, </a:t>
                    </a:r>
                    <a:fld id="{1CE3E145-3BEF-40E1-A40B-0D563EC17A7F}"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layout>
                    <c:manualLayout>
                      <c:w val="0.22425229043097797"/>
                      <c:h val="0.21785751075980694"/>
                    </c:manualLayout>
                  </c15:layout>
                  <c15:dlblFieldTable/>
                  <c15:showDataLabelsRange val="0"/>
                </c:ext>
                <c:ext xmlns:c16="http://schemas.microsoft.com/office/drawing/2014/chart" uri="{C3380CC4-5D6E-409C-BE32-E72D297353CC}">
                  <c16:uniqueId val="{00000003-6E80-462E-9A3C-0FC327500DFE}"/>
                </c:ext>
              </c:extLst>
            </c:dLbl>
            <c:numFmt formatCode="0%" sourceLinked="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Sheet2!$A$16:$A$18</c:f>
              <c:strCache>
                <c:ptCount val="2"/>
                <c:pt idx="0">
                  <c:v>Low Fat</c:v>
                </c:pt>
                <c:pt idx="1">
                  <c:v>Regular</c:v>
                </c:pt>
              </c:strCache>
            </c:strRef>
          </c:cat>
          <c:val>
            <c:numRef>
              <c:f>Sheet2!$B$16:$B$18</c:f>
              <c:numCache>
                <c:formatCode>"$"0.0,"K"</c:formatCode>
                <c:ptCount val="2"/>
                <c:pt idx="0">
                  <c:v>776319.68839999998</c:v>
                </c:pt>
                <c:pt idx="1">
                  <c:v>425361.80440000002</c:v>
                </c:pt>
              </c:numCache>
            </c:numRef>
          </c:val>
          <c:extLst>
            <c:ext xmlns:c16="http://schemas.microsoft.com/office/drawing/2014/chart" uri="{C3380CC4-5D6E-409C-BE32-E72D297353CC}">
              <c16:uniqueId val="{00000004-6E80-462E-9A3C-0FC327500DF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Excel.xlsx]Sheet2!PivotTable4</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14802687314868"/>
          <c:y val="0.15581723975506362"/>
          <c:w val="0.75881491945608615"/>
          <c:h val="0.77527898138808815"/>
        </c:manualLayout>
      </c:layout>
      <c:barChart>
        <c:barDir val="bar"/>
        <c:grouping val="clustered"/>
        <c:varyColors val="0"/>
        <c:ser>
          <c:idx val="0"/>
          <c:order val="0"/>
          <c:tx>
            <c:strRef>
              <c:f>Sheet2!$E$15:$E$16</c:f>
              <c:strCache>
                <c:ptCount val="1"/>
                <c:pt idx="0">
                  <c:v>Regular</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Sheet2!$D$17:$D$20</c:f>
              <c:strCache>
                <c:ptCount val="3"/>
                <c:pt idx="0">
                  <c:v>Tier 1</c:v>
                </c:pt>
                <c:pt idx="1">
                  <c:v>Tier 2</c:v>
                </c:pt>
                <c:pt idx="2">
                  <c:v>Tier 3</c:v>
                </c:pt>
              </c:strCache>
            </c:strRef>
          </c:cat>
          <c:val>
            <c:numRef>
              <c:f>Sheet2!$E$17:$E$20</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0E1B-4D13-B6B9-8E535E11761E}"/>
            </c:ext>
          </c:extLst>
        </c:ser>
        <c:ser>
          <c:idx val="1"/>
          <c:order val="1"/>
          <c:tx>
            <c:strRef>
              <c:f>Sheet2!$F$15:$F$16</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Sheet2!$D$17:$D$20</c:f>
              <c:strCache>
                <c:ptCount val="3"/>
                <c:pt idx="0">
                  <c:v>Tier 1</c:v>
                </c:pt>
                <c:pt idx="1">
                  <c:v>Tier 2</c:v>
                </c:pt>
                <c:pt idx="2">
                  <c:v>Tier 3</c:v>
                </c:pt>
              </c:strCache>
            </c:strRef>
          </c:cat>
          <c:val>
            <c:numRef>
              <c:f>Sheet2!$F$17:$F$20</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0E1B-4D13-B6B9-8E535E11761E}"/>
            </c:ext>
          </c:extLst>
        </c:ser>
        <c:dLbls>
          <c:showLegendKey val="0"/>
          <c:showVal val="0"/>
          <c:showCatName val="0"/>
          <c:showSerName val="0"/>
          <c:showPercent val="0"/>
          <c:showBubbleSize val="0"/>
        </c:dLbls>
        <c:gapWidth val="60"/>
        <c:axId val="445678367"/>
        <c:axId val="445669247"/>
      </c:barChart>
      <c:catAx>
        <c:axId val="44567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69247"/>
        <c:crosses val="autoZero"/>
        <c:auto val="1"/>
        <c:lblAlgn val="ctr"/>
        <c:lblOffset val="100"/>
        <c:noMultiLvlLbl val="0"/>
      </c:catAx>
      <c:valAx>
        <c:axId val="445669247"/>
        <c:scaling>
          <c:orientation val="minMax"/>
        </c:scaling>
        <c:delete val="1"/>
        <c:axPos val="b"/>
        <c:numFmt formatCode="&quot;$&quot;0.0,&quot;K&quot;" sourceLinked="1"/>
        <c:majorTickMark val="none"/>
        <c:minorTickMark val="none"/>
        <c:tickLblPos val="nextTo"/>
        <c:crossAx val="445678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Sheet2!$D$23</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Sheet2!$C$24:$C$40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Sheet2!$D$24:$D$40</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C571-42EA-9BD8-E1D181EA173E}"/>
            </c:ext>
          </c:extLst>
        </c:ser>
        <c:dLbls>
          <c:showLegendKey val="0"/>
          <c:showVal val="0"/>
          <c:showCatName val="0"/>
          <c:showSerName val="0"/>
          <c:showPercent val="0"/>
          <c:showBubbleSize val="0"/>
        </c:dLbls>
        <c:gapWidth val="50"/>
        <c:axId val="789587023"/>
        <c:axId val="789587983"/>
      </c:barChart>
      <c:catAx>
        <c:axId val="78958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87983"/>
        <c:crosses val="autoZero"/>
        <c:auto val="1"/>
        <c:lblAlgn val="ctr"/>
        <c:lblOffset val="100"/>
        <c:noMultiLvlLbl val="0"/>
      </c:catAx>
      <c:valAx>
        <c:axId val="789587983"/>
        <c:scaling>
          <c:orientation val="minMax"/>
        </c:scaling>
        <c:delete val="1"/>
        <c:axPos val="b"/>
        <c:numFmt formatCode="&quot;$&quot;0.0,&quot;K&quot;" sourceLinked="1"/>
        <c:majorTickMark val="none"/>
        <c:minorTickMark val="none"/>
        <c:tickLblPos val="nextTo"/>
        <c:crossAx val="78958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Excel.xlsx]Sheet2!PivotTable6</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tx1">
                <a:lumMod val="95000"/>
                <a:lumOff val="5000"/>
              </a:schemeClr>
            </a:solidFill>
          </a:ln>
          <a:effectLst>
            <a:innerShdw dist="12700" dir="16200000">
              <a:schemeClr val="lt1">
                <a:alpha val="75000"/>
              </a:schemeClr>
            </a:innerShdw>
          </a:effectLst>
        </c:spPr>
        <c:marker>
          <c:symbol val="circle"/>
          <c:size val="5"/>
          <c:spPr>
            <a:solidFill>
              <a:srgbClr val="FFD200"/>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7.0886068413056258E-3"/>
              <c:y val="-0.221052707919846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4.7257378942037742E-3"/>
              <c:y val="-0.288596590895355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300877296890902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9.4514757884075051E-3"/>
              <c:y val="-0.30087729689090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4.7257378942037525E-3"/>
              <c:y val="-0.30087729689090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1.6540082629713133E-2"/>
              <c:y val="-0.30087729689090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4.7257378942038393E-3"/>
              <c:y val="-0.40526329785305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9.4514757884073316E-3"/>
              <c:y val="-0.319298355884222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lumMod val="95000"/>
                <a:lumOff val="5000"/>
              </a:schemeClr>
            </a:solidFill>
          </a:ln>
          <a:effectLst>
            <a:innerShdw dist="12700" dir="16200000">
              <a:schemeClr val="lt1">
                <a:alpha val="75000"/>
              </a:schemeClr>
            </a:innerShdw>
          </a:effectLst>
        </c:spPr>
        <c:dLbl>
          <c:idx val="0"/>
          <c:layout>
            <c:manualLayout>
              <c:x val="-2.3628689471020493E-3"/>
              <c:y val="-0.28245623789758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941854074423301E-2"/>
          <c:y val="1.3997032979573205E-2"/>
          <c:w val="0.92233156744539635"/>
          <c:h val="0.8145719762992043"/>
        </c:manualLayout>
      </c:layout>
      <c:areaChart>
        <c:grouping val="standard"/>
        <c:varyColors val="0"/>
        <c:ser>
          <c:idx val="0"/>
          <c:order val="0"/>
          <c:tx>
            <c:strRef>
              <c:f>Sheet2!$D$43</c:f>
              <c:strCache>
                <c:ptCount val="1"/>
                <c:pt idx="0">
                  <c:v>Total</c:v>
                </c:pt>
              </c:strCache>
            </c:strRef>
          </c:tx>
          <c:spPr>
            <a:solidFill>
              <a:srgbClr val="FFD200"/>
            </a:solidFill>
            <a:ln w="25400">
              <a:solidFill>
                <a:schemeClr val="tx1">
                  <a:lumMod val="95000"/>
                  <a:lumOff val="5000"/>
                </a:schemeClr>
              </a:solidFill>
            </a:ln>
            <a:effectLst>
              <a:innerShdw dist="12700" dir="16200000">
                <a:schemeClr val="lt1">
                  <a:alpha val="75000"/>
                </a:schemeClr>
              </a:innerShdw>
            </a:effectLst>
          </c:spPr>
          <c:dLbls>
            <c:dLbl>
              <c:idx val="0"/>
              <c:layout>
                <c:manualLayout>
                  <c:x val="7.0886068413056258E-3"/>
                  <c:y val="-0.221052707919846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82-4D00-945E-F90578188FD3}"/>
                </c:ext>
              </c:extLst>
            </c:dLbl>
            <c:dLbl>
              <c:idx val="1"/>
              <c:layout>
                <c:manualLayout>
                  <c:x val="-4.7257378942037742E-3"/>
                  <c:y val="-0.288596590895355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82-4D00-945E-F90578188FD3}"/>
                </c:ext>
              </c:extLst>
            </c:dLbl>
            <c:dLbl>
              <c:idx val="2"/>
              <c:layout>
                <c:manualLayout>
                  <c:x val="0"/>
                  <c:y val="-0.300877296890902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82-4D00-945E-F90578188FD3}"/>
                </c:ext>
              </c:extLst>
            </c:dLbl>
            <c:dLbl>
              <c:idx val="3"/>
              <c:layout>
                <c:manualLayout>
                  <c:x val="-9.4514757884075051E-3"/>
                  <c:y val="-0.300877296890902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82-4D00-945E-F90578188FD3}"/>
                </c:ext>
              </c:extLst>
            </c:dLbl>
            <c:dLbl>
              <c:idx val="4"/>
              <c:layout>
                <c:manualLayout>
                  <c:x val="-4.7257378942037525E-3"/>
                  <c:y val="-0.300877296890902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82-4D00-945E-F90578188FD3}"/>
                </c:ext>
              </c:extLst>
            </c:dLbl>
            <c:dLbl>
              <c:idx val="5"/>
              <c:layout>
                <c:manualLayout>
                  <c:x val="-1.6540082629713133E-2"/>
                  <c:y val="-0.300877296890902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082-4D00-945E-F90578188FD3}"/>
                </c:ext>
              </c:extLst>
            </c:dLbl>
            <c:dLbl>
              <c:idx val="6"/>
              <c:layout>
                <c:manualLayout>
                  <c:x val="-4.7257378942038393E-3"/>
                  <c:y val="-0.40526329785305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82-4D00-945E-F90578188FD3}"/>
                </c:ext>
              </c:extLst>
            </c:dLbl>
            <c:dLbl>
              <c:idx val="7"/>
              <c:layout>
                <c:manualLayout>
                  <c:x val="9.4514757884073316E-3"/>
                  <c:y val="-0.319298355884222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082-4D00-945E-F90578188FD3}"/>
                </c:ext>
              </c:extLst>
            </c:dLbl>
            <c:dLbl>
              <c:idx val="8"/>
              <c:layout>
                <c:manualLayout>
                  <c:x val="-2.3628689471020493E-3"/>
                  <c:y val="-0.282456237897581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82-4D00-945E-F90578188F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Sheet2!$C$44:$C$53</c:f>
              <c:strCache>
                <c:ptCount val="9"/>
                <c:pt idx="0">
                  <c:v>2011</c:v>
                </c:pt>
                <c:pt idx="1">
                  <c:v>2012</c:v>
                </c:pt>
                <c:pt idx="2">
                  <c:v>2014</c:v>
                </c:pt>
                <c:pt idx="3">
                  <c:v>2015</c:v>
                </c:pt>
                <c:pt idx="4">
                  <c:v>2016</c:v>
                </c:pt>
                <c:pt idx="5">
                  <c:v>2017</c:v>
                </c:pt>
                <c:pt idx="6">
                  <c:v>2018</c:v>
                </c:pt>
                <c:pt idx="7">
                  <c:v>2020</c:v>
                </c:pt>
                <c:pt idx="8">
                  <c:v>2022</c:v>
                </c:pt>
              </c:strCache>
            </c:strRef>
          </c:cat>
          <c:val>
            <c:numRef>
              <c:f>Sheet2!$D$44:$D$53</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C082-4D00-945E-F90578188FD3}"/>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999574271"/>
        <c:axId val="999589151"/>
      </c:areaChart>
      <c:catAx>
        <c:axId val="99957427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2">
                    <a:lumMod val="10000"/>
                  </a:schemeClr>
                </a:solidFill>
                <a:latin typeface="+mn-lt"/>
                <a:ea typeface="+mn-ea"/>
                <a:cs typeface="+mn-cs"/>
              </a:defRPr>
            </a:pPr>
            <a:endParaRPr lang="en-US"/>
          </a:p>
        </c:txPr>
        <c:crossAx val="999589151"/>
        <c:crosses val="autoZero"/>
        <c:auto val="1"/>
        <c:lblAlgn val="ctr"/>
        <c:lblOffset val="100"/>
        <c:noMultiLvlLbl val="0"/>
      </c:catAx>
      <c:valAx>
        <c:axId val="999589151"/>
        <c:scaling>
          <c:orientation val="minMax"/>
        </c:scaling>
        <c:delete val="1"/>
        <c:axPos val="l"/>
        <c:numFmt formatCode="&quot;$&quot;0.0,&quot;K&quot;" sourceLinked="1"/>
        <c:majorTickMark val="out"/>
        <c:minorTickMark val="none"/>
        <c:tickLblPos val="nextTo"/>
        <c:crossAx val="999574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Excel.xlsx]Sheet2!PivotTable7</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14015976761074"/>
              <c:y val="-3.95111111111111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6">
              <a:lumMod val="75000"/>
            </a:schemeClr>
          </a:solidFill>
          <a:ln w="19050">
            <a:solidFill>
              <a:schemeClr val="lt1"/>
            </a:solidFill>
          </a:ln>
          <a:effectLst/>
        </c:spPr>
        <c:dLbl>
          <c:idx val="0"/>
          <c:layout>
            <c:manualLayout>
              <c:x val="0.21212781408859824"/>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6.9172113289760348E-2"/>
              <c:y val="-0.197555555555555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260130718954248"/>
          <c:y val="0.144036"/>
          <c:w val="0.69174001452432821"/>
          <c:h val="0.84668977777777765"/>
        </c:manualLayout>
      </c:layout>
      <c:doughnutChart>
        <c:varyColors val="1"/>
        <c:ser>
          <c:idx val="0"/>
          <c:order val="0"/>
          <c:tx>
            <c:strRef>
              <c:f>Sheet2!$D$56</c:f>
              <c:strCache>
                <c:ptCount val="1"/>
                <c:pt idx="0">
                  <c:v>Total</c:v>
                </c:pt>
              </c:strCache>
            </c:strRef>
          </c:tx>
          <c:spPr>
            <a:solidFill>
              <a:srgbClr val="FFD2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AED-4669-AC76-DDD68AAA83B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AED-4669-AC76-DDD68AAA83B3}"/>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EAED-4669-AC76-DDD68AAA83B3}"/>
              </c:ext>
            </c:extLst>
          </c:dPt>
          <c:dLbls>
            <c:dLbl>
              <c:idx val="0"/>
              <c:layout>
                <c:manualLayout>
                  <c:x val="0.1614015976761074"/>
                  <c:y val="-3.95111111111111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EAED-4669-AC76-DDD68AAA83B3}"/>
                </c:ext>
              </c:extLst>
            </c:dLbl>
            <c:dLbl>
              <c:idx val="1"/>
              <c:layout>
                <c:manualLayout>
                  <c:x val="0.21212781408859824"/>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ED-4669-AC76-DDD68AAA83B3}"/>
                </c:ext>
              </c:extLst>
            </c:dLbl>
            <c:dLbl>
              <c:idx val="2"/>
              <c:layout>
                <c:manualLayout>
                  <c:x val="-6.9172113289760348E-2"/>
                  <c:y val="-0.1975555555555555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AED-4669-AC76-DDD68AAA83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Sheet2!$C$57:$C$60</c:f>
              <c:strCache>
                <c:ptCount val="3"/>
                <c:pt idx="0">
                  <c:v>High</c:v>
                </c:pt>
                <c:pt idx="1">
                  <c:v>Medium</c:v>
                </c:pt>
                <c:pt idx="2">
                  <c:v>Small</c:v>
                </c:pt>
              </c:strCache>
            </c:strRef>
          </c:cat>
          <c:val>
            <c:numRef>
              <c:f>Sheet2!$D$57:$D$60</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EAED-4669-AC76-DDD68AAA83B3}"/>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7641321713870733"/>
          <c:y val="3.386666666666667E-2"/>
          <c:w val="0.59183587509077695"/>
          <c:h val="9.52506666666666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Sheet2!$D$70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Sheet2!$C$71:$C$75</c:f>
              <c:strCache>
                <c:ptCount val="4"/>
                <c:pt idx="0">
                  <c:v>Supermarket Type1</c:v>
                </c:pt>
                <c:pt idx="1">
                  <c:v>Supermarket Type2</c:v>
                </c:pt>
                <c:pt idx="2">
                  <c:v>Supermarket Type3</c:v>
                </c:pt>
                <c:pt idx="3">
                  <c:v>Grocery Store</c:v>
                </c:pt>
              </c:strCache>
            </c:strRef>
          </c:cat>
          <c:val>
            <c:numRef>
              <c:f>Sheet2!$D$71:$D$75</c:f>
              <c:numCache>
                <c:formatCode>"$"0.0,"K"</c:formatCode>
                <c:ptCount val="4"/>
                <c:pt idx="0">
                  <c:v>787549.89280000003</c:v>
                </c:pt>
                <c:pt idx="1">
                  <c:v>131477.7764</c:v>
                </c:pt>
                <c:pt idx="2">
                  <c:v>130714.6746</c:v>
                </c:pt>
                <c:pt idx="3">
                  <c:v>151939.149</c:v>
                </c:pt>
              </c:numCache>
            </c:numRef>
          </c:val>
          <c:extLst>
            <c:ext xmlns:c16="http://schemas.microsoft.com/office/drawing/2014/chart" uri="{C3380CC4-5D6E-409C-BE32-E72D297353CC}">
              <c16:uniqueId val="{00000000-3EE1-4841-962E-3F623B2B6E3B}"/>
            </c:ext>
          </c:extLst>
        </c:ser>
        <c:dLbls>
          <c:showLegendKey val="0"/>
          <c:showVal val="0"/>
          <c:showCatName val="0"/>
          <c:showSerName val="0"/>
          <c:showPercent val="0"/>
          <c:showBubbleSize val="0"/>
        </c:dLbls>
        <c:gapWidth val="62"/>
        <c:axId val="999573311"/>
        <c:axId val="999580031"/>
      </c:barChart>
      <c:catAx>
        <c:axId val="99957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999580031"/>
        <c:crosses val="autoZero"/>
        <c:auto val="1"/>
        <c:lblAlgn val="ctr"/>
        <c:lblOffset val="100"/>
        <c:noMultiLvlLbl val="0"/>
      </c:catAx>
      <c:valAx>
        <c:axId val="999580031"/>
        <c:scaling>
          <c:orientation val="minMax"/>
        </c:scaling>
        <c:delete val="1"/>
        <c:axPos val="b"/>
        <c:numFmt formatCode="&quot;$&quot;0.0,&quot;K&quot;" sourceLinked="1"/>
        <c:majorTickMark val="none"/>
        <c:minorTickMark val="none"/>
        <c:tickLblPos val="nextTo"/>
        <c:crossAx val="99957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Excel.xlsx]Sheet2!PivotTable12</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Sheet2!$D$78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Sheet2!$C$79:$C$83</c:f>
              <c:strCache>
                <c:ptCount val="4"/>
                <c:pt idx="0">
                  <c:v>Supermarket Type1</c:v>
                </c:pt>
                <c:pt idx="1">
                  <c:v>Supermarket Type2</c:v>
                </c:pt>
                <c:pt idx="2">
                  <c:v>Supermarket Type3</c:v>
                </c:pt>
                <c:pt idx="3">
                  <c:v>Grocery Store</c:v>
                </c:pt>
              </c:strCache>
            </c:strRef>
          </c:cat>
          <c:val>
            <c:numRef>
              <c:f>Sheet2!$D$79:$D$83</c:f>
              <c:numCache>
                <c:formatCode>\$0</c:formatCode>
                <c:ptCount val="4"/>
                <c:pt idx="0">
                  <c:v>141.21389506903353</c:v>
                </c:pt>
                <c:pt idx="1">
                  <c:v>141.67863836206897</c:v>
                </c:pt>
                <c:pt idx="2">
                  <c:v>139.80179101604278</c:v>
                </c:pt>
                <c:pt idx="3">
                  <c:v>140.29468975069253</c:v>
                </c:pt>
              </c:numCache>
            </c:numRef>
          </c:val>
          <c:extLst>
            <c:ext xmlns:c16="http://schemas.microsoft.com/office/drawing/2014/chart" uri="{C3380CC4-5D6E-409C-BE32-E72D297353CC}">
              <c16:uniqueId val="{00000000-C9A1-42B9-ABAA-1B96CFC3BB4E}"/>
            </c:ext>
          </c:extLst>
        </c:ser>
        <c:dLbls>
          <c:showLegendKey val="0"/>
          <c:showVal val="0"/>
          <c:showCatName val="0"/>
          <c:showSerName val="0"/>
          <c:showPercent val="0"/>
          <c:showBubbleSize val="0"/>
        </c:dLbls>
        <c:gapWidth val="62"/>
        <c:axId val="1010226607"/>
        <c:axId val="1010211727"/>
      </c:barChart>
      <c:catAx>
        <c:axId val="1010226607"/>
        <c:scaling>
          <c:orientation val="minMax"/>
        </c:scaling>
        <c:delete val="1"/>
        <c:axPos val="l"/>
        <c:numFmt formatCode="General" sourceLinked="1"/>
        <c:majorTickMark val="none"/>
        <c:minorTickMark val="none"/>
        <c:tickLblPos val="nextTo"/>
        <c:crossAx val="1010211727"/>
        <c:crosses val="autoZero"/>
        <c:auto val="1"/>
        <c:lblAlgn val="ctr"/>
        <c:lblOffset val="100"/>
        <c:noMultiLvlLbl val="0"/>
      </c:catAx>
      <c:valAx>
        <c:axId val="1010211727"/>
        <c:scaling>
          <c:orientation val="minMax"/>
        </c:scaling>
        <c:delete val="1"/>
        <c:axPos val="b"/>
        <c:numFmt formatCode="\$0" sourceLinked="1"/>
        <c:majorTickMark val="none"/>
        <c:minorTickMark val="none"/>
        <c:tickLblPos val="nextTo"/>
        <c:crossAx val="101022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Excel.xlsx]Sheet2!PivotTable13</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Sheet2!$D$85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Sheet2!$C$86:$C$90</c:f>
              <c:strCache>
                <c:ptCount val="4"/>
                <c:pt idx="0">
                  <c:v>Supermarket Type1</c:v>
                </c:pt>
                <c:pt idx="1">
                  <c:v>Supermarket Type2</c:v>
                </c:pt>
                <c:pt idx="2">
                  <c:v>Supermarket Type3</c:v>
                </c:pt>
                <c:pt idx="3">
                  <c:v>Grocery Store</c:v>
                </c:pt>
              </c:strCache>
            </c:strRef>
          </c:cat>
          <c:val>
            <c:numRef>
              <c:f>Sheet2!$D$86:$D$90</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D1C2-4F4B-9692-4EB7553EF0A8}"/>
            </c:ext>
          </c:extLst>
        </c:ser>
        <c:dLbls>
          <c:showLegendKey val="0"/>
          <c:showVal val="0"/>
          <c:showCatName val="0"/>
          <c:showSerName val="0"/>
          <c:showPercent val="0"/>
          <c:showBubbleSize val="0"/>
        </c:dLbls>
        <c:gapWidth val="62"/>
        <c:axId val="1010258287"/>
        <c:axId val="1010258767"/>
      </c:barChart>
      <c:catAx>
        <c:axId val="1010258287"/>
        <c:scaling>
          <c:orientation val="minMax"/>
        </c:scaling>
        <c:delete val="1"/>
        <c:axPos val="l"/>
        <c:numFmt formatCode="General" sourceLinked="1"/>
        <c:majorTickMark val="none"/>
        <c:minorTickMark val="none"/>
        <c:tickLblPos val="nextTo"/>
        <c:crossAx val="1010258767"/>
        <c:crosses val="autoZero"/>
        <c:auto val="1"/>
        <c:lblAlgn val="ctr"/>
        <c:lblOffset val="100"/>
        <c:noMultiLvlLbl val="0"/>
      </c:catAx>
      <c:valAx>
        <c:axId val="1010258767"/>
        <c:scaling>
          <c:orientation val="minMax"/>
        </c:scaling>
        <c:delete val="1"/>
        <c:axPos val="b"/>
        <c:numFmt formatCode="0" sourceLinked="1"/>
        <c:majorTickMark val="none"/>
        <c:minorTickMark val="none"/>
        <c:tickLblPos val="nextTo"/>
        <c:crossAx val="101025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Sheet2!$E$15:$E$16</c:f>
              <c:strCache>
                <c:ptCount val="1"/>
                <c:pt idx="0">
                  <c:v>Regular</c:v>
                </c:pt>
              </c:strCache>
            </c:strRef>
          </c:tx>
          <c:spPr>
            <a:solidFill>
              <a:schemeClr val="accent1"/>
            </a:solidFill>
            <a:ln>
              <a:noFill/>
            </a:ln>
            <a:effectLst/>
          </c:spPr>
          <c:invertIfNegative val="0"/>
          <c:cat>
            <c:strRef>
              <c:f>Sheet2!$D$17:$D$20</c:f>
              <c:strCache>
                <c:ptCount val="3"/>
                <c:pt idx="0">
                  <c:v>Tier 1</c:v>
                </c:pt>
                <c:pt idx="1">
                  <c:v>Tier 2</c:v>
                </c:pt>
                <c:pt idx="2">
                  <c:v>Tier 3</c:v>
                </c:pt>
              </c:strCache>
            </c:strRef>
          </c:cat>
          <c:val>
            <c:numRef>
              <c:f>Sheet2!$E$17:$E$20</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DC35-4341-8AC6-306484AA683A}"/>
            </c:ext>
          </c:extLst>
        </c:ser>
        <c:ser>
          <c:idx val="1"/>
          <c:order val="1"/>
          <c:tx>
            <c:strRef>
              <c:f>Sheet2!$F$15:$F$16</c:f>
              <c:strCache>
                <c:ptCount val="1"/>
                <c:pt idx="0">
                  <c:v>Low Fat</c:v>
                </c:pt>
              </c:strCache>
            </c:strRef>
          </c:tx>
          <c:spPr>
            <a:solidFill>
              <a:schemeClr val="accent2"/>
            </a:solidFill>
            <a:ln>
              <a:noFill/>
            </a:ln>
            <a:effectLst/>
          </c:spPr>
          <c:invertIfNegative val="0"/>
          <c:cat>
            <c:strRef>
              <c:f>Sheet2!$D$17:$D$20</c:f>
              <c:strCache>
                <c:ptCount val="3"/>
                <c:pt idx="0">
                  <c:v>Tier 1</c:v>
                </c:pt>
                <c:pt idx="1">
                  <c:v>Tier 2</c:v>
                </c:pt>
                <c:pt idx="2">
                  <c:v>Tier 3</c:v>
                </c:pt>
              </c:strCache>
            </c:strRef>
          </c:cat>
          <c:val>
            <c:numRef>
              <c:f>Sheet2!$F$17:$F$20</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DC35-4341-8AC6-306484AA683A}"/>
            </c:ext>
          </c:extLst>
        </c:ser>
        <c:dLbls>
          <c:showLegendKey val="0"/>
          <c:showVal val="0"/>
          <c:showCatName val="0"/>
          <c:showSerName val="0"/>
          <c:showPercent val="0"/>
          <c:showBubbleSize val="0"/>
        </c:dLbls>
        <c:gapWidth val="182"/>
        <c:axId val="445678367"/>
        <c:axId val="445669247"/>
      </c:barChart>
      <c:catAx>
        <c:axId val="44567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69247"/>
        <c:crosses val="autoZero"/>
        <c:auto val="1"/>
        <c:lblAlgn val="ctr"/>
        <c:lblOffset val="100"/>
        <c:noMultiLvlLbl val="0"/>
      </c:catAx>
      <c:valAx>
        <c:axId val="445669247"/>
        <c:scaling>
          <c:orientation val="minMax"/>
        </c:scaling>
        <c:delete val="1"/>
        <c:axPos val="b"/>
        <c:numFmt formatCode="&quot;$&quot;0.0,&quot;K&quot;" sourceLinked="1"/>
        <c:majorTickMark val="none"/>
        <c:minorTickMark val="none"/>
        <c:tickLblPos val="nextTo"/>
        <c:crossAx val="445678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Sheet2!$D$23</c:f>
              <c:strCache>
                <c:ptCount val="1"/>
                <c:pt idx="0">
                  <c:v>Total</c:v>
                </c:pt>
              </c:strCache>
            </c:strRef>
          </c:tx>
          <c:spPr>
            <a:solidFill>
              <a:schemeClr val="accent1"/>
            </a:solidFill>
            <a:ln>
              <a:noFill/>
            </a:ln>
            <a:effectLst/>
          </c:spPr>
          <c:invertIfNegative val="0"/>
          <c:cat>
            <c:strRef>
              <c:f>Sheet2!$C$24:$C$40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Sheet2!$D$24:$D$40</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C28E-4A7A-9083-BFA0A3B8F6EE}"/>
            </c:ext>
          </c:extLst>
        </c:ser>
        <c:dLbls>
          <c:showLegendKey val="0"/>
          <c:showVal val="0"/>
          <c:showCatName val="0"/>
          <c:showSerName val="0"/>
          <c:showPercent val="0"/>
          <c:showBubbleSize val="0"/>
        </c:dLbls>
        <c:gapWidth val="182"/>
        <c:axId val="789587023"/>
        <c:axId val="789587983"/>
      </c:barChart>
      <c:catAx>
        <c:axId val="78958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87983"/>
        <c:crosses val="autoZero"/>
        <c:auto val="1"/>
        <c:lblAlgn val="ctr"/>
        <c:lblOffset val="100"/>
        <c:noMultiLvlLbl val="0"/>
      </c:catAx>
      <c:valAx>
        <c:axId val="789587983"/>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8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Sheet2!$D$43</c:f>
              <c:strCache>
                <c:ptCount val="1"/>
                <c:pt idx="0">
                  <c:v>Total</c:v>
                </c:pt>
              </c:strCache>
            </c:strRef>
          </c:tx>
          <c:spPr>
            <a:solidFill>
              <a:schemeClr val="accent1"/>
            </a:solidFill>
            <a:ln>
              <a:noFill/>
            </a:ln>
            <a:effectLst/>
          </c:spPr>
          <c:cat>
            <c:strRef>
              <c:f>Sheet2!$C$44:$C$53</c:f>
              <c:strCache>
                <c:ptCount val="9"/>
                <c:pt idx="0">
                  <c:v>2011</c:v>
                </c:pt>
                <c:pt idx="1">
                  <c:v>2012</c:v>
                </c:pt>
                <c:pt idx="2">
                  <c:v>2014</c:v>
                </c:pt>
                <c:pt idx="3">
                  <c:v>2015</c:v>
                </c:pt>
                <c:pt idx="4">
                  <c:v>2016</c:v>
                </c:pt>
                <c:pt idx="5">
                  <c:v>2017</c:v>
                </c:pt>
                <c:pt idx="6">
                  <c:v>2018</c:v>
                </c:pt>
                <c:pt idx="7">
                  <c:v>2020</c:v>
                </c:pt>
                <c:pt idx="8">
                  <c:v>2022</c:v>
                </c:pt>
              </c:strCache>
            </c:strRef>
          </c:cat>
          <c:val>
            <c:numRef>
              <c:f>Sheet2!$D$44:$D$53</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D5E3-4B19-8FC2-22792AD58397}"/>
            </c:ext>
          </c:extLst>
        </c:ser>
        <c:dLbls>
          <c:showLegendKey val="0"/>
          <c:showVal val="0"/>
          <c:showCatName val="0"/>
          <c:showSerName val="0"/>
          <c:showPercent val="0"/>
          <c:showBubbleSize val="0"/>
        </c:dLbls>
        <c:axId val="999574271"/>
        <c:axId val="999589151"/>
      </c:areaChart>
      <c:catAx>
        <c:axId val="999574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589151"/>
        <c:crosses val="autoZero"/>
        <c:auto val="1"/>
        <c:lblAlgn val="ctr"/>
        <c:lblOffset val="100"/>
        <c:noMultiLvlLbl val="0"/>
      </c:catAx>
      <c:valAx>
        <c:axId val="9995891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574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Excel.xlsx]Sheet2!PivotTable7</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Sheet2!$D$56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Sheet2!$C$57:$C$60</c:f>
              <c:strCache>
                <c:ptCount val="3"/>
                <c:pt idx="0">
                  <c:v>High</c:v>
                </c:pt>
                <c:pt idx="1">
                  <c:v>Medium</c:v>
                </c:pt>
                <c:pt idx="2">
                  <c:v>Small</c:v>
                </c:pt>
              </c:strCache>
            </c:strRef>
          </c:cat>
          <c:val>
            <c:numRef>
              <c:f>Sheet2!$D$57:$D$60</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A52C-40B0-8010-88BAF3CAE8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Excel.xlsx]Sheet2!PivotTable11</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Sheet2!$D$70</c:f>
              <c:strCache>
                <c:ptCount val="1"/>
                <c:pt idx="0">
                  <c:v>Total</c:v>
                </c:pt>
              </c:strCache>
            </c:strRef>
          </c:tx>
          <c:spPr>
            <a:solidFill>
              <a:schemeClr val="accent1"/>
            </a:solidFill>
            <a:ln>
              <a:noFill/>
            </a:ln>
            <a:effectLst/>
          </c:spPr>
          <c:invertIfNegative val="0"/>
          <c:cat>
            <c:strRef>
              <c:f>Sheet2!$C$71:$C$75</c:f>
              <c:strCache>
                <c:ptCount val="4"/>
                <c:pt idx="0">
                  <c:v>Supermarket Type1</c:v>
                </c:pt>
                <c:pt idx="1">
                  <c:v>Supermarket Type2</c:v>
                </c:pt>
                <c:pt idx="2">
                  <c:v>Supermarket Type3</c:v>
                </c:pt>
                <c:pt idx="3">
                  <c:v>Grocery Store</c:v>
                </c:pt>
              </c:strCache>
            </c:strRef>
          </c:cat>
          <c:val>
            <c:numRef>
              <c:f>Sheet2!$D$71:$D$75</c:f>
              <c:numCache>
                <c:formatCode>"$"0.0,"K"</c:formatCode>
                <c:ptCount val="4"/>
                <c:pt idx="0">
                  <c:v>787549.89280000003</c:v>
                </c:pt>
                <c:pt idx="1">
                  <c:v>131477.7764</c:v>
                </c:pt>
                <c:pt idx="2">
                  <c:v>130714.6746</c:v>
                </c:pt>
                <c:pt idx="3">
                  <c:v>151939.149</c:v>
                </c:pt>
              </c:numCache>
            </c:numRef>
          </c:val>
          <c:extLst>
            <c:ext xmlns:c16="http://schemas.microsoft.com/office/drawing/2014/chart" uri="{C3380CC4-5D6E-409C-BE32-E72D297353CC}">
              <c16:uniqueId val="{00000000-2626-44A1-9B78-1B9BF6F80481}"/>
            </c:ext>
          </c:extLst>
        </c:ser>
        <c:dLbls>
          <c:showLegendKey val="0"/>
          <c:showVal val="0"/>
          <c:showCatName val="0"/>
          <c:showSerName val="0"/>
          <c:showPercent val="0"/>
          <c:showBubbleSize val="0"/>
        </c:dLbls>
        <c:gapWidth val="182"/>
        <c:axId val="999573311"/>
        <c:axId val="999580031"/>
      </c:barChart>
      <c:catAx>
        <c:axId val="99957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580031"/>
        <c:crosses val="autoZero"/>
        <c:auto val="1"/>
        <c:lblAlgn val="ctr"/>
        <c:lblOffset val="100"/>
        <c:noMultiLvlLbl val="0"/>
      </c:catAx>
      <c:valAx>
        <c:axId val="999580031"/>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57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Excel.xlsx]Sheet2!PivotTable12</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487880845965706"/>
          <c:y val="0.13526570048309178"/>
          <c:w val="0.44532020542502215"/>
          <c:h val="0.7874396135265701"/>
        </c:manualLayout>
      </c:layout>
      <c:barChart>
        <c:barDir val="bar"/>
        <c:grouping val="clustered"/>
        <c:varyColors val="0"/>
        <c:ser>
          <c:idx val="0"/>
          <c:order val="0"/>
          <c:tx>
            <c:strRef>
              <c:f>Sheet2!$D$78</c:f>
              <c:strCache>
                <c:ptCount val="1"/>
                <c:pt idx="0">
                  <c:v>Total</c:v>
                </c:pt>
              </c:strCache>
            </c:strRef>
          </c:tx>
          <c:spPr>
            <a:solidFill>
              <a:schemeClr val="accent1"/>
            </a:solidFill>
            <a:ln>
              <a:noFill/>
            </a:ln>
            <a:effectLst/>
          </c:spPr>
          <c:invertIfNegative val="0"/>
          <c:cat>
            <c:strRef>
              <c:f>Sheet2!$C$79:$C$83</c:f>
              <c:strCache>
                <c:ptCount val="4"/>
                <c:pt idx="0">
                  <c:v>Supermarket Type1</c:v>
                </c:pt>
                <c:pt idx="1">
                  <c:v>Supermarket Type2</c:v>
                </c:pt>
                <c:pt idx="2">
                  <c:v>Supermarket Type3</c:v>
                </c:pt>
                <c:pt idx="3">
                  <c:v>Grocery Store</c:v>
                </c:pt>
              </c:strCache>
            </c:strRef>
          </c:cat>
          <c:val>
            <c:numRef>
              <c:f>Sheet2!$D$79:$D$83</c:f>
              <c:numCache>
                <c:formatCode>\$0</c:formatCode>
                <c:ptCount val="4"/>
                <c:pt idx="0">
                  <c:v>141.21389506903353</c:v>
                </c:pt>
                <c:pt idx="1">
                  <c:v>141.67863836206897</c:v>
                </c:pt>
                <c:pt idx="2">
                  <c:v>139.80179101604278</c:v>
                </c:pt>
                <c:pt idx="3">
                  <c:v>140.29468975069253</c:v>
                </c:pt>
              </c:numCache>
            </c:numRef>
          </c:val>
          <c:extLst>
            <c:ext xmlns:c16="http://schemas.microsoft.com/office/drawing/2014/chart" uri="{C3380CC4-5D6E-409C-BE32-E72D297353CC}">
              <c16:uniqueId val="{00000000-8924-4C86-9748-7D89D2BF4247}"/>
            </c:ext>
          </c:extLst>
        </c:ser>
        <c:dLbls>
          <c:showLegendKey val="0"/>
          <c:showVal val="0"/>
          <c:showCatName val="0"/>
          <c:showSerName val="0"/>
          <c:showPercent val="0"/>
          <c:showBubbleSize val="0"/>
        </c:dLbls>
        <c:gapWidth val="182"/>
        <c:axId val="1010226607"/>
        <c:axId val="1010211727"/>
      </c:barChart>
      <c:catAx>
        <c:axId val="101022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11727"/>
        <c:crosses val="autoZero"/>
        <c:auto val="1"/>
        <c:lblAlgn val="ctr"/>
        <c:lblOffset val="100"/>
        <c:noMultiLvlLbl val="0"/>
      </c:catAx>
      <c:valAx>
        <c:axId val="1010211727"/>
        <c:scaling>
          <c:orientation val="minMax"/>
        </c:scaling>
        <c:delete val="1"/>
        <c:axPos val="b"/>
        <c:numFmt formatCode="\$0" sourceLinked="1"/>
        <c:majorTickMark val="none"/>
        <c:minorTickMark val="none"/>
        <c:tickLblPos val="nextTo"/>
        <c:crossAx val="101022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Excel.xlsx]Sheet2!PivotTable13</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109003581928725"/>
          <c:y val="0.10200364298724955"/>
          <c:w val="0.4889099641807127"/>
          <c:h val="0.83970856102003644"/>
        </c:manualLayout>
      </c:layout>
      <c:barChart>
        <c:barDir val="bar"/>
        <c:grouping val="clustered"/>
        <c:varyColors val="0"/>
        <c:ser>
          <c:idx val="0"/>
          <c:order val="0"/>
          <c:tx>
            <c:strRef>
              <c:f>Sheet2!$D$85</c:f>
              <c:strCache>
                <c:ptCount val="1"/>
                <c:pt idx="0">
                  <c:v>Total</c:v>
                </c:pt>
              </c:strCache>
            </c:strRef>
          </c:tx>
          <c:spPr>
            <a:solidFill>
              <a:schemeClr val="accent1"/>
            </a:solidFill>
            <a:ln>
              <a:noFill/>
            </a:ln>
            <a:effectLst/>
          </c:spPr>
          <c:invertIfNegative val="0"/>
          <c:cat>
            <c:strRef>
              <c:f>Sheet2!$C$86:$C$90</c:f>
              <c:strCache>
                <c:ptCount val="4"/>
                <c:pt idx="0">
                  <c:v>Supermarket Type1</c:v>
                </c:pt>
                <c:pt idx="1">
                  <c:v>Supermarket Type2</c:v>
                </c:pt>
                <c:pt idx="2">
                  <c:v>Supermarket Type3</c:v>
                </c:pt>
                <c:pt idx="3">
                  <c:v>Grocery Store</c:v>
                </c:pt>
              </c:strCache>
            </c:strRef>
          </c:cat>
          <c:val>
            <c:numRef>
              <c:f>Sheet2!$D$86:$D$90</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527A-4DF5-9E3A-CC1F1F80C7D4}"/>
            </c:ext>
          </c:extLst>
        </c:ser>
        <c:dLbls>
          <c:showLegendKey val="0"/>
          <c:showVal val="0"/>
          <c:showCatName val="0"/>
          <c:showSerName val="0"/>
          <c:showPercent val="0"/>
          <c:showBubbleSize val="0"/>
        </c:dLbls>
        <c:gapWidth val="182"/>
        <c:axId val="1010258287"/>
        <c:axId val="1010258767"/>
      </c:barChart>
      <c:catAx>
        <c:axId val="101025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58767"/>
        <c:crosses val="autoZero"/>
        <c:auto val="1"/>
        <c:lblAlgn val="ctr"/>
        <c:lblOffset val="100"/>
        <c:noMultiLvlLbl val="0"/>
      </c:catAx>
      <c:valAx>
        <c:axId val="1010258767"/>
        <c:scaling>
          <c:orientation val="minMax"/>
        </c:scaling>
        <c:delete val="1"/>
        <c:axPos val="b"/>
        <c:numFmt formatCode="0" sourceLinked="1"/>
        <c:majorTickMark val="none"/>
        <c:minorTickMark val="none"/>
        <c:tickLblPos val="nextTo"/>
        <c:crossAx val="101025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Excel.xlsx]Sheet2!PivotTable13</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Sheet2!$D$85</c:f>
              <c:strCache>
                <c:ptCount val="1"/>
                <c:pt idx="0">
                  <c:v>Total</c:v>
                </c:pt>
              </c:strCache>
            </c:strRef>
          </c:tx>
          <c:spPr>
            <a:solidFill>
              <a:schemeClr val="accent1"/>
            </a:solidFill>
            <a:ln>
              <a:noFill/>
            </a:ln>
            <a:effectLst/>
          </c:spPr>
          <c:invertIfNegative val="0"/>
          <c:cat>
            <c:strRef>
              <c:f>Sheet2!$C$86:$C$90</c:f>
              <c:strCache>
                <c:ptCount val="4"/>
                <c:pt idx="0">
                  <c:v>Supermarket Type1</c:v>
                </c:pt>
                <c:pt idx="1">
                  <c:v>Supermarket Type2</c:v>
                </c:pt>
                <c:pt idx="2">
                  <c:v>Supermarket Type3</c:v>
                </c:pt>
                <c:pt idx="3">
                  <c:v>Grocery Store</c:v>
                </c:pt>
              </c:strCache>
            </c:strRef>
          </c:cat>
          <c:val>
            <c:numRef>
              <c:f>Sheet2!$D$86:$D$90</c:f>
              <c:numCache>
                <c:formatCode>0</c:formatCode>
                <c:ptCount val="4"/>
                <c:pt idx="0">
                  <c:v>5577</c:v>
                </c:pt>
                <c:pt idx="1">
                  <c:v>928</c:v>
                </c:pt>
                <c:pt idx="2">
                  <c:v>935</c:v>
                </c:pt>
                <c:pt idx="3">
                  <c:v>1083</c:v>
                </c:pt>
              </c:numCache>
            </c:numRef>
          </c:val>
          <c:extLst>
            <c:ext xmlns:c16="http://schemas.microsoft.com/office/drawing/2014/chart" uri="{C3380CC4-5D6E-409C-BE32-E72D297353CC}">
              <c16:uniqueId val="{00000000-A585-4B9A-BD17-27E163D8C05A}"/>
            </c:ext>
          </c:extLst>
        </c:ser>
        <c:dLbls>
          <c:showLegendKey val="0"/>
          <c:showVal val="0"/>
          <c:showCatName val="0"/>
          <c:showSerName val="0"/>
          <c:showPercent val="0"/>
          <c:showBubbleSize val="0"/>
        </c:dLbls>
        <c:gapWidth val="182"/>
        <c:axId val="1010258287"/>
        <c:axId val="1010258767"/>
      </c:barChart>
      <c:catAx>
        <c:axId val="101025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258767"/>
        <c:crosses val="autoZero"/>
        <c:auto val="1"/>
        <c:lblAlgn val="ctr"/>
        <c:lblOffset val="100"/>
        <c:noMultiLvlLbl val="0"/>
      </c:catAx>
      <c:valAx>
        <c:axId val="1010258767"/>
        <c:scaling>
          <c:orientation val="minMax"/>
        </c:scaling>
        <c:delete val="1"/>
        <c:axPos val="b"/>
        <c:numFmt formatCode="0" sourceLinked="1"/>
        <c:majorTickMark val="none"/>
        <c:minorTickMark val="none"/>
        <c:tickLblPos val="nextTo"/>
        <c:crossAx val="101025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CD9C1F3-A119-4585-A9AE-3B2EFEF3CEC3}">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CD9C1F3-A119-4585-A9AE-3B2EFEF3CEC3}">
          <cx:tx>
            <cx:txData>
              <cx:f>_xlchart.v2.4</cx:f>
              <cx:v>Sales</cx:v>
            </cx:txData>
          </cx:tx>
          <cx:spPr>
            <a:solidFill>
              <a:srgbClr val="D0AC2C"/>
            </a:solidFill>
            <a:ln>
              <a:noFill/>
            </a:ln>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7.xml"/><Relationship Id="rId3" Type="http://schemas.openxmlformats.org/officeDocument/2006/relationships/image" Target="../media/image3.png"/><Relationship Id="rId7" Type="http://schemas.openxmlformats.org/officeDocument/2006/relationships/chart" Target="../charts/chart12.xml"/><Relationship Id="rId12" Type="http://schemas.openxmlformats.org/officeDocument/2006/relationships/chart" Target="../charts/chart1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4.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461962</xdr:colOff>
      <xdr:row>5</xdr:row>
      <xdr:rowOff>133350</xdr:rowOff>
    </xdr:from>
    <xdr:to>
      <xdr:col>3</xdr:col>
      <xdr:colOff>866775</xdr:colOff>
      <xdr:row>12</xdr:row>
      <xdr:rowOff>190500</xdr:rowOff>
    </xdr:to>
    <xdr:graphicFrame macro="">
      <xdr:nvGraphicFramePr>
        <xdr:cNvPr id="4" name="Chart 3">
          <a:extLst>
            <a:ext uri="{FF2B5EF4-FFF2-40B4-BE49-F238E27FC236}">
              <a16:creationId xmlns:a16="http://schemas.microsoft.com/office/drawing/2014/main" id="{DF34D52C-2E2D-2640-718C-25347E8AF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204787</xdr:colOff>
      <xdr:row>13</xdr:row>
      <xdr:rowOff>190500</xdr:rowOff>
    </xdr:from>
    <xdr:to>
      <xdr:col>11</xdr:col>
      <xdr:colOff>533401</xdr:colOff>
      <xdr:row>20</xdr:row>
      <xdr:rowOff>38100</xdr:rowOff>
    </xdr:to>
    <xdr:graphicFrame macro="">
      <xdr:nvGraphicFramePr>
        <xdr:cNvPr id="5" name="Chart 4">
          <a:extLst>
            <a:ext uri="{FF2B5EF4-FFF2-40B4-BE49-F238E27FC236}">
              <a16:creationId xmlns:a16="http://schemas.microsoft.com/office/drawing/2014/main" id="{F1CB0455-719E-224B-B3BD-F029B853C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881062</xdr:colOff>
      <xdr:row>23</xdr:row>
      <xdr:rowOff>133350</xdr:rowOff>
    </xdr:from>
    <xdr:to>
      <xdr:col>9</xdr:col>
      <xdr:colOff>319087</xdr:colOff>
      <xdr:row>37</xdr:row>
      <xdr:rowOff>76200</xdr:rowOff>
    </xdr:to>
    <xdr:graphicFrame macro="">
      <xdr:nvGraphicFramePr>
        <xdr:cNvPr id="6" name="Chart 5">
          <a:extLst>
            <a:ext uri="{FF2B5EF4-FFF2-40B4-BE49-F238E27FC236}">
              <a16:creationId xmlns:a16="http://schemas.microsoft.com/office/drawing/2014/main" id="{18F0F9A5-0782-2B6C-1814-D2BF233FE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661987</xdr:colOff>
      <xdr:row>41</xdr:row>
      <xdr:rowOff>38099</xdr:rowOff>
    </xdr:from>
    <xdr:to>
      <xdr:col>9</xdr:col>
      <xdr:colOff>776287</xdr:colOff>
      <xdr:row>49</xdr:row>
      <xdr:rowOff>142874</xdr:rowOff>
    </xdr:to>
    <xdr:graphicFrame macro="">
      <xdr:nvGraphicFramePr>
        <xdr:cNvPr id="7" name="Chart 6">
          <a:extLst>
            <a:ext uri="{FF2B5EF4-FFF2-40B4-BE49-F238E27FC236}">
              <a16:creationId xmlns:a16="http://schemas.microsoft.com/office/drawing/2014/main" id="{E461A3DE-DFA7-3DBE-2F53-7A9F29647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461962</xdr:colOff>
      <xdr:row>47</xdr:row>
      <xdr:rowOff>133350</xdr:rowOff>
    </xdr:from>
    <xdr:to>
      <xdr:col>4</xdr:col>
      <xdr:colOff>361950</xdr:colOff>
      <xdr:row>54</xdr:row>
      <xdr:rowOff>152400</xdr:rowOff>
    </xdr:to>
    <xdr:graphicFrame macro="">
      <xdr:nvGraphicFramePr>
        <xdr:cNvPr id="8" name="Chart 7">
          <a:extLst>
            <a:ext uri="{FF2B5EF4-FFF2-40B4-BE49-F238E27FC236}">
              <a16:creationId xmlns:a16="http://schemas.microsoft.com/office/drawing/2014/main" id="{E292BB34-E10F-B040-97F2-101119405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576262</xdr:colOff>
      <xdr:row>49</xdr:row>
      <xdr:rowOff>190500</xdr:rowOff>
    </xdr:from>
    <xdr:to>
      <xdr:col>9</xdr:col>
      <xdr:colOff>533400</xdr:colOff>
      <xdr:row>56</xdr:row>
      <xdr:rowOff>123825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55FF2DC7-CB60-76EE-F8F2-B3B38D78DA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243637" y="9991725"/>
              <a:ext cx="2681288" cy="1333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214312</xdr:colOff>
      <xdr:row>60</xdr:row>
      <xdr:rowOff>76200</xdr:rowOff>
    </xdr:from>
    <xdr:to>
      <xdr:col>7</xdr:col>
      <xdr:colOff>638175</xdr:colOff>
      <xdr:row>68</xdr:row>
      <xdr:rowOff>180975</xdr:rowOff>
    </xdr:to>
    <xdr:graphicFrame macro="">
      <xdr:nvGraphicFramePr>
        <xdr:cNvPr id="10" name="Chart 9">
          <a:extLst>
            <a:ext uri="{FF2B5EF4-FFF2-40B4-BE49-F238E27FC236}">
              <a16:creationId xmlns:a16="http://schemas.microsoft.com/office/drawing/2014/main" id="{BB3D80DE-5081-B9CA-99B1-20972D780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280987</xdr:colOff>
      <xdr:row>70</xdr:row>
      <xdr:rowOff>28575</xdr:rowOff>
    </xdr:from>
    <xdr:to>
      <xdr:col>6</xdr:col>
      <xdr:colOff>781050</xdr:colOff>
      <xdr:row>76</xdr:row>
      <xdr:rowOff>142875</xdr:rowOff>
    </xdr:to>
    <xdr:graphicFrame macro="">
      <xdr:nvGraphicFramePr>
        <xdr:cNvPr id="11" name="Chart 10">
          <a:extLst>
            <a:ext uri="{FF2B5EF4-FFF2-40B4-BE49-F238E27FC236}">
              <a16:creationId xmlns:a16="http://schemas.microsoft.com/office/drawing/2014/main" id="{BF520D93-1D3A-4A1F-414E-A15F1752E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852487</xdr:colOff>
      <xdr:row>70</xdr:row>
      <xdr:rowOff>152400</xdr:rowOff>
    </xdr:from>
    <xdr:to>
      <xdr:col>9</xdr:col>
      <xdr:colOff>552450</xdr:colOff>
      <xdr:row>79</xdr:row>
      <xdr:rowOff>95250</xdr:rowOff>
    </xdr:to>
    <xdr:graphicFrame macro="">
      <xdr:nvGraphicFramePr>
        <xdr:cNvPr id="12" name="Chart 11">
          <a:extLst>
            <a:ext uri="{FF2B5EF4-FFF2-40B4-BE49-F238E27FC236}">
              <a16:creationId xmlns:a16="http://schemas.microsoft.com/office/drawing/2014/main" id="{63E7AD32-6DF3-53BC-5A57-0C3C29FE6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85</xdr:row>
      <xdr:rowOff>0</xdr:rowOff>
    </xdr:from>
    <xdr:to>
      <xdr:col>7</xdr:col>
      <xdr:colOff>690563</xdr:colOff>
      <xdr:row>93</xdr:row>
      <xdr:rowOff>142875</xdr:rowOff>
    </xdr:to>
    <xdr:graphicFrame macro="">
      <xdr:nvGraphicFramePr>
        <xdr:cNvPr id="13" name="Chart 12">
          <a:extLst>
            <a:ext uri="{FF2B5EF4-FFF2-40B4-BE49-F238E27FC236}">
              <a16:creationId xmlns:a16="http://schemas.microsoft.com/office/drawing/2014/main" id="{C67E5FDE-870A-4D42-8C26-136A70FD2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28575</xdr:colOff>
      <xdr:row>60</xdr:row>
      <xdr:rowOff>133350</xdr:rowOff>
    </xdr:from>
    <xdr:to>
      <xdr:col>10</xdr:col>
      <xdr:colOff>381000</xdr:colOff>
      <xdr:row>74</xdr:row>
      <xdr:rowOff>0</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C40DEA1A-1CE2-3DFA-A56E-3BE9B6F8322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8162925" y="121348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333375</xdr:colOff>
      <xdr:row>9</xdr:row>
      <xdr:rowOff>85725</xdr:rowOff>
    </xdr:from>
    <xdr:to>
      <xdr:col>7</xdr:col>
      <xdr:colOff>685800</xdr:colOff>
      <xdr:row>22</xdr:row>
      <xdr:rowOff>152400</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51E51C5B-754D-8F79-21D2-CF011CA64D8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172075" y="18859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333375</xdr:colOff>
      <xdr:row>1</xdr:row>
      <xdr:rowOff>145257</xdr:rowOff>
    </xdr:from>
    <xdr:to>
      <xdr:col>23</xdr:col>
      <xdr:colOff>24611</xdr:colOff>
      <xdr:row>40</xdr:row>
      <xdr:rowOff>53029</xdr:rowOff>
    </xdr:to>
    <xdr:sp macro="" textlink="">
      <xdr:nvSpPr>
        <xdr:cNvPr id="3" name="Rectangle 2">
          <a:extLst>
            <a:ext uri="{FF2B5EF4-FFF2-40B4-BE49-F238E27FC236}">
              <a16:creationId xmlns:a16="http://schemas.microsoft.com/office/drawing/2014/main" id="{71A54127-D403-6056-2E49-71B58E16CD5D}"/>
            </a:ext>
          </a:extLst>
        </xdr:cNvPr>
        <xdr:cNvSpPr/>
      </xdr:nvSpPr>
      <xdr:spPr>
        <a:xfrm>
          <a:off x="1023938" y="1157288"/>
          <a:ext cx="14883611" cy="780161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489857</xdr:colOff>
      <xdr:row>2</xdr:row>
      <xdr:rowOff>81639</xdr:rowOff>
    </xdr:from>
    <xdr:to>
      <xdr:col>4</xdr:col>
      <xdr:colOff>625927</xdr:colOff>
      <xdr:row>39</xdr:row>
      <xdr:rowOff>136069</xdr:rowOff>
    </xdr:to>
    <xdr:sp macro="" textlink="">
      <xdr:nvSpPr>
        <xdr:cNvPr id="4" name="Rectangle: Single Corner Rounded 3">
          <a:extLst>
            <a:ext uri="{FF2B5EF4-FFF2-40B4-BE49-F238E27FC236}">
              <a16:creationId xmlns:a16="http://schemas.microsoft.com/office/drawing/2014/main" id="{2ADA45E9-19B9-5699-29B0-340730452794}"/>
            </a:ext>
          </a:extLst>
        </xdr:cNvPr>
        <xdr:cNvSpPr/>
      </xdr:nvSpPr>
      <xdr:spPr>
        <a:xfrm rot="16200000" flipV="1">
          <a:off x="-1544413" y="3204480"/>
          <a:ext cx="7606395" cy="2177142"/>
        </a:xfrm>
        <a:prstGeom prst="round1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122464</xdr:colOff>
      <xdr:row>2</xdr:row>
      <xdr:rowOff>68036</xdr:rowOff>
    </xdr:from>
    <xdr:to>
      <xdr:col>5</xdr:col>
      <xdr:colOff>244928</xdr:colOff>
      <xdr:row>6</xdr:row>
      <xdr:rowOff>40821</xdr:rowOff>
    </xdr:to>
    <xdr:sp macro="" textlink="">
      <xdr:nvSpPr>
        <xdr:cNvPr id="6" name="TextBox 5">
          <a:extLst>
            <a:ext uri="{FF2B5EF4-FFF2-40B4-BE49-F238E27FC236}">
              <a16:creationId xmlns:a16="http://schemas.microsoft.com/office/drawing/2014/main" id="{D77D9CCA-8475-5582-485A-7267C26F0363}"/>
            </a:ext>
          </a:extLst>
        </xdr:cNvPr>
        <xdr:cNvSpPr txBox="1"/>
      </xdr:nvSpPr>
      <xdr:spPr>
        <a:xfrm>
          <a:off x="802821" y="476250"/>
          <a:ext cx="2843893" cy="789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kern="1200">
              <a:latin typeface="Segoe UI Black" panose="020B0A02040204020203" pitchFamily="34" charset="0"/>
              <a:ea typeface="Segoe UI Black" panose="020B0A02040204020203" pitchFamily="34" charset="0"/>
            </a:rPr>
            <a:t>BLINKIT</a:t>
          </a:r>
        </a:p>
      </xdr:txBody>
    </xdr:sp>
    <xdr:clientData/>
  </xdr:twoCellAnchor>
  <xdr:twoCellAnchor>
    <xdr:from>
      <xdr:col>1</xdr:col>
      <xdr:colOff>358322</xdr:colOff>
      <xdr:row>4</xdr:row>
      <xdr:rowOff>72571</xdr:rowOff>
    </xdr:from>
    <xdr:to>
      <xdr:col>5</xdr:col>
      <xdr:colOff>31749</xdr:colOff>
      <xdr:row>8</xdr:row>
      <xdr:rowOff>58964</xdr:rowOff>
    </xdr:to>
    <xdr:sp macro="" textlink="">
      <xdr:nvSpPr>
        <xdr:cNvPr id="7" name="TextBox 6">
          <a:extLst>
            <a:ext uri="{FF2B5EF4-FFF2-40B4-BE49-F238E27FC236}">
              <a16:creationId xmlns:a16="http://schemas.microsoft.com/office/drawing/2014/main" id="{8266F1C4-3AC7-4E58-8494-A3F885CB2C5F}"/>
            </a:ext>
          </a:extLst>
        </xdr:cNvPr>
        <xdr:cNvSpPr txBox="1"/>
      </xdr:nvSpPr>
      <xdr:spPr>
        <a:xfrm>
          <a:off x="1040947" y="898071"/>
          <a:ext cx="2403927" cy="81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latin typeface="Aptos Display" panose="020B0004020202020204" pitchFamily="34" charset="0"/>
              <a:ea typeface="Segoe UI Black" panose="020B0A02040204020203" pitchFamily="34" charset="0"/>
            </a:rPr>
            <a:t>India's</a:t>
          </a:r>
          <a:r>
            <a:rPr lang="en-IN" sz="1400" b="1" kern="1200" baseline="0">
              <a:latin typeface="Aptos Display" panose="020B0004020202020204" pitchFamily="34" charset="0"/>
              <a:ea typeface="Segoe UI Black" panose="020B0A02040204020203" pitchFamily="34" charset="0"/>
            </a:rPr>
            <a:t> Last Minute App</a:t>
          </a:r>
          <a:endParaRPr lang="en-IN" sz="1400" b="1" kern="1200">
            <a:latin typeface="Aptos Display" panose="020B0004020202020204" pitchFamily="34" charset="0"/>
            <a:ea typeface="Segoe UI Black" panose="020B0A02040204020203" pitchFamily="34" charset="0"/>
          </a:endParaRPr>
        </a:p>
      </xdr:txBody>
    </xdr:sp>
    <xdr:clientData/>
  </xdr:twoCellAnchor>
  <xdr:twoCellAnchor>
    <xdr:from>
      <xdr:col>5</xdr:col>
      <xdr:colOff>217713</xdr:colOff>
      <xdr:row>2</xdr:row>
      <xdr:rowOff>190500</xdr:rowOff>
    </xdr:from>
    <xdr:to>
      <xdr:col>13</xdr:col>
      <xdr:colOff>518035</xdr:colOff>
      <xdr:row>14</xdr:row>
      <xdr:rowOff>135921</xdr:rowOff>
    </xdr:to>
    <xdr:grpSp>
      <xdr:nvGrpSpPr>
        <xdr:cNvPr id="12" name="Group 11">
          <a:extLst>
            <a:ext uri="{FF2B5EF4-FFF2-40B4-BE49-F238E27FC236}">
              <a16:creationId xmlns:a16="http://schemas.microsoft.com/office/drawing/2014/main" id="{6F3D2EA8-CBB9-47EC-12EB-6715B22D1A26}"/>
            </a:ext>
          </a:extLst>
        </xdr:cNvPr>
        <xdr:cNvGrpSpPr/>
      </xdr:nvGrpSpPr>
      <xdr:grpSpPr>
        <a:xfrm>
          <a:off x="3630838" y="603250"/>
          <a:ext cx="5761322" cy="2421921"/>
          <a:chOff x="3565070" y="544286"/>
          <a:chExt cx="5743179" cy="2394707"/>
        </a:xfrm>
      </xdr:grpSpPr>
      <xdr:sp macro="" textlink="">
        <xdr:nvSpPr>
          <xdr:cNvPr id="8" name="Rectangle: Rounded Corners 7">
            <a:extLst>
              <a:ext uri="{FF2B5EF4-FFF2-40B4-BE49-F238E27FC236}">
                <a16:creationId xmlns:a16="http://schemas.microsoft.com/office/drawing/2014/main" id="{73CF8547-55BB-5364-9BAF-D1F2DBECFFB0}"/>
              </a:ext>
            </a:extLst>
          </xdr:cNvPr>
          <xdr:cNvSpPr/>
        </xdr:nvSpPr>
        <xdr:spPr>
          <a:xfrm>
            <a:off x="3565070" y="544286"/>
            <a:ext cx="2736000" cy="1047600"/>
          </a:xfrm>
          <a:prstGeom prst="roundRect">
            <a:avLst/>
          </a:prstGeom>
          <a:gradFill flip="none" rotWithShape="1">
            <a:gsLst>
              <a:gs pos="31000">
                <a:srgbClr val="FFC000">
                  <a:alpha val="70000"/>
                </a:srgbClr>
              </a:gs>
              <a:gs pos="35000">
                <a:srgbClr val="FFD200"/>
              </a:gs>
              <a:gs pos="95000">
                <a:srgbClr val="92D050"/>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Rectangle: Rounded Corners 8">
            <a:extLst>
              <a:ext uri="{FF2B5EF4-FFF2-40B4-BE49-F238E27FC236}">
                <a16:creationId xmlns:a16="http://schemas.microsoft.com/office/drawing/2014/main" id="{4FAD75DA-8FFE-4D75-BF3E-D8A94ED8D272}"/>
              </a:ext>
            </a:extLst>
          </xdr:cNvPr>
          <xdr:cNvSpPr/>
        </xdr:nvSpPr>
        <xdr:spPr>
          <a:xfrm>
            <a:off x="6572249" y="544286"/>
            <a:ext cx="2736000" cy="1047600"/>
          </a:xfrm>
          <a:prstGeom prst="roundRect">
            <a:avLst/>
          </a:prstGeom>
          <a:gradFill flip="none" rotWithShape="1">
            <a:gsLst>
              <a:gs pos="0">
                <a:srgbClr val="FAFAFA">
                  <a:alpha val="69804"/>
                </a:srgbClr>
              </a:gs>
              <a:gs pos="0">
                <a:srgbClr val="FAFAFA"/>
              </a:gs>
              <a:gs pos="0">
                <a:srgbClr val="FAFAFA"/>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2805BD0-2AC9-4E2E-B3C5-2CE5B72D0AB0}"/>
              </a:ext>
            </a:extLst>
          </xdr:cNvPr>
          <xdr:cNvSpPr/>
        </xdr:nvSpPr>
        <xdr:spPr>
          <a:xfrm>
            <a:off x="3578678" y="1891393"/>
            <a:ext cx="2736000" cy="1047600"/>
          </a:xfrm>
          <a:prstGeom prst="roundRect">
            <a:avLst/>
          </a:prstGeom>
          <a:gradFill flip="none" rotWithShape="1">
            <a:gsLst>
              <a:gs pos="0">
                <a:srgbClr val="FAFAFA">
                  <a:alpha val="69804"/>
                </a:srgbClr>
              </a:gs>
              <a:gs pos="0">
                <a:srgbClr val="FAFAFA"/>
              </a:gs>
              <a:gs pos="0">
                <a:srgbClr val="FAFAFA"/>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F4635072-B902-4A7B-AF70-8E992A56D808}"/>
              </a:ext>
            </a:extLst>
          </xdr:cNvPr>
          <xdr:cNvSpPr/>
        </xdr:nvSpPr>
        <xdr:spPr>
          <a:xfrm>
            <a:off x="6572249" y="1891393"/>
            <a:ext cx="2736000" cy="1047600"/>
          </a:xfrm>
          <a:prstGeom prst="roundRect">
            <a:avLst/>
          </a:prstGeom>
          <a:gradFill flip="none" rotWithShape="1">
            <a:gsLst>
              <a:gs pos="0">
                <a:srgbClr val="FAFAFA">
                  <a:alpha val="69804"/>
                </a:srgbClr>
              </a:gs>
              <a:gs pos="0">
                <a:srgbClr val="FAFAFA"/>
              </a:gs>
              <a:gs pos="0">
                <a:srgbClr val="FAFAFA"/>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5</xdr:col>
      <xdr:colOff>421821</xdr:colOff>
      <xdr:row>3</xdr:row>
      <xdr:rowOff>27215</xdr:rowOff>
    </xdr:from>
    <xdr:to>
      <xdr:col>7</xdr:col>
      <xdr:colOff>571500</xdr:colOff>
      <xdr:row>6</xdr:row>
      <xdr:rowOff>54429</xdr:rowOff>
    </xdr:to>
    <xdr:sp macro="" textlink="Sheet2!A8">
      <xdr:nvSpPr>
        <xdr:cNvPr id="13" name="TextBox 12">
          <a:extLst>
            <a:ext uri="{FF2B5EF4-FFF2-40B4-BE49-F238E27FC236}">
              <a16:creationId xmlns:a16="http://schemas.microsoft.com/office/drawing/2014/main" id="{7DE9D5C3-9851-F90B-5E5B-4C45451EB0A9}"/>
            </a:ext>
          </a:extLst>
        </xdr:cNvPr>
        <xdr:cNvSpPr txBox="1"/>
      </xdr:nvSpPr>
      <xdr:spPr>
        <a:xfrm>
          <a:off x="3823607" y="639536"/>
          <a:ext cx="1510393"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A45D2D-F77F-46C4-AD5F-7A1EC49AF683}"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657679</xdr:colOff>
      <xdr:row>11</xdr:row>
      <xdr:rowOff>24946</xdr:rowOff>
    </xdr:from>
    <xdr:to>
      <xdr:col>4</xdr:col>
      <xdr:colOff>445407</xdr:colOff>
      <xdr:row>17</xdr:row>
      <xdr:rowOff>142875</xdr:rowOff>
    </xdr:to>
    <mc:AlternateContent xmlns:mc="http://schemas.openxmlformats.org/markup-compatibility/2006">
      <mc:Choice xmlns:a14="http://schemas.microsoft.com/office/drawing/2010/main" Requires="a14">
        <xdr:graphicFrame macro="">
          <xdr:nvGraphicFramePr>
            <xdr:cNvPr id="14" name="Outlet Size 1">
              <a:extLst>
                <a:ext uri="{FF2B5EF4-FFF2-40B4-BE49-F238E27FC236}">
                  <a16:creationId xmlns:a16="http://schemas.microsoft.com/office/drawing/2014/main" id="{C7C9CDB1-5518-4030-81D0-5682AEEBF79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340304" y="2295071"/>
              <a:ext cx="1835603" cy="1356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190499</xdr:colOff>
      <xdr:row>5</xdr:row>
      <xdr:rowOff>13607</xdr:rowOff>
    </xdr:from>
    <xdr:to>
      <xdr:col>8</xdr:col>
      <xdr:colOff>190499</xdr:colOff>
      <xdr:row>8</xdr:row>
      <xdr:rowOff>40822</xdr:rowOff>
    </xdr:to>
    <xdr:sp macro="" textlink="Sheet2!A8">
      <xdr:nvSpPr>
        <xdr:cNvPr id="15" name="TextBox 14">
          <a:extLst>
            <a:ext uri="{FF2B5EF4-FFF2-40B4-BE49-F238E27FC236}">
              <a16:creationId xmlns:a16="http://schemas.microsoft.com/office/drawing/2014/main" id="{E84E9D70-EE03-4E55-90B4-5F72CFE44318}"/>
            </a:ext>
          </a:extLst>
        </xdr:cNvPr>
        <xdr:cNvSpPr txBox="1"/>
      </xdr:nvSpPr>
      <xdr:spPr>
        <a:xfrm>
          <a:off x="3592285" y="1034143"/>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kern="1200">
              <a:latin typeface="Segoe UI Black" panose="020B0A02040204020203" pitchFamily="34" charset="0"/>
              <a:ea typeface="Segoe UI Black" panose="020B0A02040204020203" pitchFamily="34" charset="0"/>
            </a:rPr>
            <a:t>Total</a:t>
          </a:r>
          <a:r>
            <a:rPr lang="en-IN" sz="1600" kern="1200" baseline="0">
              <a:latin typeface="Segoe UI Black" panose="020B0A02040204020203" pitchFamily="34" charset="0"/>
              <a:ea typeface="Segoe UI Black" panose="020B0A02040204020203" pitchFamily="34" charset="0"/>
            </a:rPr>
            <a:t> Sales</a:t>
          </a:r>
          <a:endParaRPr lang="en-IN" sz="1600" kern="1200">
            <a:latin typeface="Segoe UI Black" panose="020B0A02040204020203" pitchFamily="34" charset="0"/>
            <a:ea typeface="Segoe UI Black" panose="020B0A02040204020203" pitchFamily="34" charset="0"/>
          </a:endParaRPr>
        </a:p>
      </xdr:txBody>
    </xdr:sp>
    <xdr:clientData/>
  </xdr:twoCellAnchor>
  <xdr:twoCellAnchor>
    <xdr:from>
      <xdr:col>9</xdr:col>
      <xdr:colOff>478972</xdr:colOff>
      <xdr:row>3</xdr:row>
      <xdr:rowOff>29936</xdr:rowOff>
    </xdr:from>
    <xdr:to>
      <xdr:col>11</xdr:col>
      <xdr:colOff>628650</xdr:colOff>
      <xdr:row>6</xdr:row>
      <xdr:rowOff>57150</xdr:rowOff>
    </xdr:to>
    <xdr:sp macro="" textlink="Sheet2!B8">
      <xdr:nvSpPr>
        <xdr:cNvPr id="16" name="TextBox 15">
          <a:extLst>
            <a:ext uri="{FF2B5EF4-FFF2-40B4-BE49-F238E27FC236}">
              <a16:creationId xmlns:a16="http://schemas.microsoft.com/office/drawing/2014/main" id="{20B10922-F382-4E39-8984-B6BDDD41C1F0}"/>
            </a:ext>
          </a:extLst>
        </xdr:cNvPr>
        <xdr:cNvSpPr txBox="1"/>
      </xdr:nvSpPr>
      <xdr:spPr>
        <a:xfrm>
          <a:off x="6602186" y="642257"/>
          <a:ext cx="1510393"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D2D379-84EB-4FF7-A3FB-0A777782BEC6}"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t>$141</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9</xdr:col>
      <xdr:colOff>353785</xdr:colOff>
      <xdr:row>5</xdr:row>
      <xdr:rowOff>0</xdr:rowOff>
    </xdr:from>
    <xdr:to>
      <xdr:col>12</xdr:col>
      <xdr:colOff>353784</xdr:colOff>
      <xdr:row>8</xdr:row>
      <xdr:rowOff>27215</xdr:rowOff>
    </xdr:to>
    <xdr:sp macro="" textlink="Sheet2!A8">
      <xdr:nvSpPr>
        <xdr:cNvPr id="17" name="TextBox 16">
          <a:extLst>
            <a:ext uri="{FF2B5EF4-FFF2-40B4-BE49-F238E27FC236}">
              <a16:creationId xmlns:a16="http://schemas.microsoft.com/office/drawing/2014/main" id="{D4C8D5AE-5E06-4F63-8DBA-E409636DA1FE}"/>
            </a:ext>
          </a:extLst>
        </xdr:cNvPr>
        <xdr:cNvSpPr txBox="1"/>
      </xdr:nvSpPr>
      <xdr:spPr>
        <a:xfrm>
          <a:off x="6476999" y="1020536"/>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kern="1200" baseline="0">
              <a:latin typeface="Segoe UI Black" panose="020B0A02040204020203" pitchFamily="34" charset="0"/>
              <a:ea typeface="Segoe UI Black" panose="020B0A02040204020203" pitchFamily="34" charset="0"/>
            </a:rPr>
            <a:t>Avg Sales</a:t>
          </a:r>
          <a:endParaRPr lang="en-IN" sz="1600" kern="1200">
            <a:latin typeface="Segoe UI Black" panose="020B0A02040204020203" pitchFamily="34" charset="0"/>
            <a:ea typeface="Segoe UI Black" panose="020B0A02040204020203" pitchFamily="34" charset="0"/>
          </a:endParaRPr>
        </a:p>
      </xdr:txBody>
    </xdr:sp>
    <xdr:clientData/>
  </xdr:twoCellAnchor>
  <xdr:twoCellAnchor>
    <xdr:from>
      <xdr:col>5</xdr:col>
      <xdr:colOff>312963</xdr:colOff>
      <xdr:row>9</xdr:row>
      <xdr:rowOff>108857</xdr:rowOff>
    </xdr:from>
    <xdr:to>
      <xdr:col>7</xdr:col>
      <xdr:colOff>462642</xdr:colOff>
      <xdr:row>12</xdr:row>
      <xdr:rowOff>136071</xdr:rowOff>
    </xdr:to>
    <xdr:sp macro="" textlink="Sheet2!C8">
      <xdr:nvSpPr>
        <xdr:cNvPr id="18" name="TextBox 17">
          <a:extLst>
            <a:ext uri="{FF2B5EF4-FFF2-40B4-BE49-F238E27FC236}">
              <a16:creationId xmlns:a16="http://schemas.microsoft.com/office/drawing/2014/main" id="{EF54F812-2103-48E3-B762-6B5145A1E012}"/>
            </a:ext>
          </a:extLst>
        </xdr:cNvPr>
        <xdr:cNvSpPr txBox="1"/>
      </xdr:nvSpPr>
      <xdr:spPr>
        <a:xfrm>
          <a:off x="3714749" y="1945821"/>
          <a:ext cx="1510393"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E8537A-EDA2-4282-95B2-3B7BDDDA63E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t>8523</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5</xdr:col>
      <xdr:colOff>217712</xdr:colOff>
      <xdr:row>11</xdr:row>
      <xdr:rowOff>95249</xdr:rowOff>
    </xdr:from>
    <xdr:to>
      <xdr:col>8</xdr:col>
      <xdr:colOff>217712</xdr:colOff>
      <xdr:row>14</xdr:row>
      <xdr:rowOff>122464</xdr:rowOff>
    </xdr:to>
    <xdr:sp macro="" textlink="Sheet2!A8">
      <xdr:nvSpPr>
        <xdr:cNvPr id="20" name="TextBox 19">
          <a:extLst>
            <a:ext uri="{FF2B5EF4-FFF2-40B4-BE49-F238E27FC236}">
              <a16:creationId xmlns:a16="http://schemas.microsoft.com/office/drawing/2014/main" id="{04A8EA6B-502D-4545-8FBD-9DDAF6455807}"/>
            </a:ext>
          </a:extLst>
        </xdr:cNvPr>
        <xdr:cNvSpPr txBox="1"/>
      </xdr:nvSpPr>
      <xdr:spPr>
        <a:xfrm>
          <a:off x="3619498" y="2340428"/>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kern="1200">
              <a:latin typeface="Segoe UI Black" panose="020B0A02040204020203" pitchFamily="34" charset="0"/>
              <a:ea typeface="Segoe UI Black" panose="020B0A02040204020203" pitchFamily="34" charset="0"/>
            </a:rPr>
            <a:t>NO</a:t>
          </a:r>
          <a:r>
            <a:rPr lang="en-IN" sz="1600" kern="1200" baseline="0">
              <a:latin typeface="Segoe UI Black" panose="020B0A02040204020203" pitchFamily="34" charset="0"/>
              <a:ea typeface="Segoe UI Black" panose="020B0A02040204020203" pitchFamily="34" charset="0"/>
            </a:rPr>
            <a:t> OF ITEMS</a:t>
          </a:r>
          <a:endParaRPr lang="en-IN" sz="1600" kern="1200">
            <a:latin typeface="Segoe UI Black" panose="020B0A02040204020203" pitchFamily="34" charset="0"/>
            <a:ea typeface="Segoe UI Black" panose="020B0A02040204020203" pitchFamily="34" charset="0"/>
          </a:endParaRPr>
        </a:p>
      </xdr:txBody>
    </xdr:sp>
    <xdr:clientData/>
  </xdr:twoCellAnchor>
  <xdr:twoCellAnchor>
    <xdr:from>
      <xdr:col>9</xdr:col>
      <xdr:colOff>476249</xdr:colOff>
      <xdr:row>9</xdr:row>
      <xdr:rowOff>95250</xdr:rowOff>
    </xdr:from>
    <xdr:to>
      <xdr:col>11</xdr:col>
      <xdr:colOff>625927</xdr:colOff>
      <xdr:row>12</xdr:row>
      <xdr:rowOff>122464</xdr:rowOff>
    </xdr:to>
    <xdr:sp macro="" textlink="Sheet2!D8">
      <xdr:nvSpPr>
        <xdr:cNvPr id="21" name="TextBox 20">
          <a:extLst>
            <a:ext uri="{FF2B5EF4-FFF2-40B4-BE49-F238E27FC236}">
              <a16:creationId xmlns:a16="http://schemas.microsoft.com/office/drawing/2014/main" id="{F4486572-BB36-423F-A42B-83BF3E08E8FA}"/>
            </a:ext>
          </a:extLst>
        </xdr:cNvPr>
        <xdr:cNvSpPr txBox="1"/>
      </xdr:nvSpPr>
      <xdr:spPr>
        <a:xfrm>
          <a:off x="6599463" y="1932214"/>
          <a:ext cx="1510393"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DA2721-34FA-48FE-B3C6-864D9AD3D6E1}"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t>4.0</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9</xdr:col>
      <xdr:colOff>421820</xdr:colOff>
      <xdr:row>11</xdr:row>
      <xdr:rowOff>68035</xdr:rowOff>
    </xdr:from>
    <xdr:to>
      <xdr:col>12</xdr:col>
      <xdr:colOff>421819</xdr:colOff>
      <xdr:row>14</xdr:row>
      <xdr:rowOff>95250</xdr:rowOff>
    </xdr:to>
    <xdr:sp macro="" textlink="Sheet2!A8">
      <xdr:nvSpPr>
        <xdr:cNvPr id="22" name="TextBox 21">
          <a:extLst>
            <a:ext uri="{FF2B5EF4-FFF2-40B4-BE49-F238E27FC236}">
              <a16:creationId xmlns:a16="http://schemas.microsoft.com/office/drawing/2014/main" id="{5A001C8D-0C7D-480A-9953-42D6EF9E8E90}"/>
            </a:ext>
          </a:extLst>
        </xdr:cNvPr>
        <xdr:cNvSpPr txBox="1"/>
      </xdr:nvSpPr>
      <xdr:spPr>
        <a:xfrm>
          <a:off x="6545034" y="2313214"/>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kern="1200" baseline="0">
              <a:latin typeface="Segoe UI Black" panose="020B0A02040204020203" pitchFamily="34" charset="0"/>
              <a:ea typeface="Segoe UI Black" panose="020B0A02040204020203" pitchFamily="34" charset="0"/>
            </a:rPr>
            <a:t>Avg Rating</a:t>
          </a:r>
          <a:endParaRPr lang="en-IN" sz="1600" kern="1200">
            <a:latin typeface="Segoe UI Black" panose="020B0A02040204020203" pitchFamily="34" charset="0"/>
            <a:ea typeface="Segoe UI Black" panose="020B0A02040204020203" pitchFamily="34" charset="0"/>
          </a:endParaRPr>
        </a:p>
      </xdr:txBody>
    </xdr:sp>
    <xdr:clientData/>
  </xdr:twoCellAnchor>
  <xdr:twoCellAnchor editAs="oneCell">
    <xdr:from>
      <xdr:col>12</xdr:col>
      <xdr:colOff>598713</xdr:colOff>
      <xdr:row>3</xdr:row>
      <xdr:rowOff>122462</xdr:rowOff>
    </xdr:from>
    <xdr:to>
      <xdr:col>13</xdr:col>
      <xdr:colOff>326573</xdr:colOff>
      <xdr:row>5</xdr:row>
      <xdr:rowOff>122464</xdr:rowOff>
    </xdr:to>
    <xdr:pic>
      <xdr:nvPicPr>
        <xdr:cNvPr id="24" name="Picture 23">
          <a:extLst>
            <a:ext uri="{FF2B5EF4-FFF2-40B4-BE49-F238E27FC236}">
              <a16:creationId xmlns:a16="http://schemas.microsoft.com/office/drawing/2014/main" id="{55A83B00-5609-C1F7-A236-D5774C3E47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62999" y="734783"/>
          <a:ext cx="408217" cy="408217"/>
        </a:xfrm>
        <a:prstGeom prst="rect">
          <a:avLst/>
        </a:prstGeom>
      </xdr:spPr>
    </xdr:pic>
    <xdr:clientData/>
  </xdr:twoCellAnchor>
  <xdr:twoCellAnchor editAs="oneCell">
    <xdr:from>
      <xdr:col>8</xdr:col>
      <xdr:colOff>381000</xdr:colOff>
      <xdr:row>10</xdr:row>
      <xdr:rowOff>13608</xdr:rowOff>
    </xdr:from>
    <xdr:to>
      <xdr:col>9</xdr:col>
      <xdr:colOff>108858</xdr:colOff>
      <xdr:row>11</xdr:row>
      <xdr:rowOff>176893</xdr:rowOff>
    </xdr:to>
    <xdr:pic>
      <xdr:nvPicPr>
        <xdr:cNvPr id="26" name="Picture 25">
          <a:extLst>
            <a:ext uri="{FF2B5EF4-FFF2-40B4-BE49-F238E27FC236}">
              <a16:creationId xmlns:a16="http://schemas.microsoft.com/office/drawing/2014/main" id="{355F1C82-CD5B-C1B6-83C4-88A67F1B37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23857" y="2054679"/>
          <a:ext cx="408215" cy="367393"/>
        </a:xfrm>
        <a:prstGeom prst="rect">
          <a:avLst/>
        </a:prstGeom>
      </xdr:spPr>
    </xdr:pic>
    <xdr:clientData/>
  </xdr:twoCellAnchor>
  <xdr:twoCellAnchor editAs="oneCell">
    <xdr:from>
      <xdr:col>13</xdr:col>
      <xdr:colOff>27215</xdr:colOff>
      <xdr:row>10</xdr:row>
      <xdr:rowOff>46947</xdr:rowOff>
    </xdr:from>
    <xdr:to>
      <xdr:col>13</xdr:col>
      <xdr:colOff>421821</xdr:colOff>
      <xdr:row>12</xdr:row>
      <xdr:rowOff>33338</xdr:rowOff>
    </xdr:to>
    <xdr:pic>
      <xdr:nvPicPr>
        <xdr:cNvPr id="28" name="Picture 27">
          <a:extLst>
            <a:ext uri="{FF2B5EF4-FFF2-40B4-BE49-F238E27FC236}">
              <a16:creationId xmlns:a16="http://schemas.microsoft.com/office/drawing/2014/main" id="{9CF3B729-10B8-395D-4B4B-F264569688C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71858" y="2088018"/>
          <a:ext cx="394606" cy="394606"/>
        </a:xfrm>
        <a:prstGeom prst="rect">
          <a:avLst/>
        </a:prstGeom>
      </xdr:spPr>
    </xdr:pic>
    <xdr:clientData/>
  </xdr:twoCellAnchor>
  <xdr:twoCellAnchor editAs="oneCell">
    <xdr:from>
      <xdr:col>8</xdr:col>
      <xdr:colOff>340179</xdr:colOff>
      <xdr:row>3</xdr:row>
      <xdr:rowOff>59262</xdr:rowOff>
    </xdr:from>
    <xdr:to>
      <xdr:col>9</xdr:col>
      <xdr:colOff>81643</xdr:colOff>
      <xdr:row>5</xdr:row>
      <xdr:rowOff>72868</xdr:rowOff>
    </xdr:to>
    <xdr:pic>
      <xdr:nvPicPr>
        <xdr:cNvPr id="30" name="Picture 29">
          <a:extLst>
            <a:ext uri="{FF2B5EF4-FFF2-40B4-BE49-F238E27FC236}">
              <a16:creationId xmlns:a16="http://schemas.microsoft.com/office/drawing/2014/main" id="{3B0E13F5-479E-EA6B-6E9E-B51097F828A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83036" y="671583"/>
          <a:ext cx="421821" cy="421821"/>
        </a:xfrm>
        <a:prstGeom prst="rect">
          <a:avLst/>
        </a:prstGeom>
      </xdr:spPr>
    </xdr:pic>
    <xdr:clientData/>
  </xdr:twoCellAnchor>
  <xdr:twoCellAnchor>
    <xdr:from>
      <xdr:col>5</xdr:col>
      <xdr:colOff>326571</xdr:colOff>
      <xdr:row>15</xdr:row>
      <xdr:rowOff>176893</xdr:rowOff>
    </xdr:from>
    <xdr:to>
      <xdr:col>13</xdr:col>
      <xdr:colOff>571500</xdr:colOff>
      <xdr:row>38</xdr:row>
      <xdr:rowOff>190500</xdr:rowOff>
    </xdr:to>
    <xdr:sp macro="" textlink="">
      <xdr:nvSpPr>
        <xdr:cNvPr id="31" name="Rectangle: Rounded Corners 30">
          <a:extLst>
            <a:ext uri="{FF2B5EF4-FFF2-40B4-BE49-F238E27FC236}">
              <a16:creationId xmlns:a16="http://schemas.microsoft.com/office/drawing/2014/main" id="{FBDF788F-6B7E-44C6-BCB0-380A09BED1FE}"/>
            </a:ext>
          </a:extLst>
        </xdr:cNvPr>
        <xdr:cNvSpPr/>
      </xdr:nvSpPr>
      <xdr:spPr>
        <a:xfrm>
          <a:off x="3728357" y="3238500"/>
          <a:ext cx="5687786" cy="4708071"/>
        </a:xfrm>
        <a:prstGeom prst="roundRect">
          <a:avLst>
            <a:gd name="adj" fmla="val 5624"/>
          </a:avLst>
        </a:prstGeom>
        <a:gradFill flip="none" rotWithShape="1">
          <a:gsLst>
            <a:gs pos="0">
              <a:srgbClr val="FAFAFA">
                <a:alpha val="69804"/>
              </a:srgbClr>
            </a:gs>
            <a:gs pos="0">
              <a:srgbClr val="FAFAFA"/>
            </a:gs>
            <a:gs pos="0">
              <a:srgbClr val="FAFAFA"/>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381000</xdr:colOff>
      <xdr:row>18</xdr:row>
      <xdr:rowOff>40821</xdr:rowOff>
    </xdr:from>
    <xdr:to>
      <xdr:col>9</xdr:col>
      <xdr:colOff>176893</xdr:colOff>
      <xdr:row>26</xdr:row>
      <xdr:rowOff>0</xdr:rowOff>
    </xdr:to>
    <xdr:graphicFrame macro="">
      <xdr:nvGraphicFramePr>
        <xdr:cNvPr id="32" name="Chart 31">
          <a:extLst>
            <a:ext uri="{FF2B5EF4-FFF2-40B4-BE49-F238E27FC236}">
              <a16:creationId xmlns:a16="http://schemas.microsoft.com/office/drawing/2014/main" id="{BAA35907-4664-4900-A68C-93C5895E5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149678</xdr:colOff>
      <xdr:row>15</xdr:row>
      <xdr:rowOff>176892</xdr:rowOff>
    </xdr:from>
    <xdr:to>
      <xdr:col>8</xdr:col>
      <xdr:colOff>149678</xdr:colOff>
      <xdr:row>19</xdr:row>
      <xdr:rowOff>-1</xdr:rowOff>
    </xdr:to>
    <xdr:sp macro="" textlink="Sheet2!A8">
      <xdr:nvSpPr>
        <xdr:cNvPr id="33" name="TextBox 32">
          <a:extLst>
            <a:ext uri="{FF2B5EF4-FFF2-40B4-BE49-F238E27FC236}">
              <a16:creationId xmlns:a16="http://schemas.microsoft.com/office/drawing/2014/main" id="{2EB8A557-AAC7-48EE-BD95-2181CE0929D6}"/>
            </a:ext>
          </a:extLst>
        </xdr:cNvPr>
        <xdr:cNvSpPr txBox="1"/>
      </xdr:nvSpPr>
      <xdr:spPr>
        <a:xfrm>
          <a:off x="3551464" y="3238499"/>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FAT</a:t>
          </a:r>
          <a:r>
            <a:rPr lang="en-IN" sz="1400" kern="1200" baseline="0">
              <a:latin typeface="+mn-lt"/>
              <a:ea typeface="Segoe UI Black" panose="020B0A02040204020203" pitchFamily="34" charset="0"/>
            </a:rPr>
            <a:t> CONTENT</a:t>
          </a:r>
          <a:endParaRPr lang="en-IN" sz="1400" kern="1200">
            <a:latin typeface="+mn-lt"/>
            <a:ea typeface="Segoe UI Black" panose="020B0A02040204020203" pitchFamily="34" charset="0"/>
          </a:endParaRPr>
        </a:p>
      </xdr:txBody>
    </xdr:sp>
    <xdr:clientData/>
  </xdr:twoCellAnchor>
  <xdr:twoCellAnchor>
    <xdr:from>
      <xdr:col>9</xdr:col>
      <xdr:colOff>272143</xdr:colOff>
      <xdr:row>15</xdr:row>
      <xdr:rowOff>149679</xdr:rowOff>
    </xdr:from>
    <xdr:to>
      <xdr:col>9</xdr:col>
      <xdr:colOff>285750</xdr:colOff>
      <xdr:row>39</xdr:row>
      <xdr:rowOff>27214</xdr:rowOff>
    </xdr:to>
    <xdr:cxnSp macro="">
      <xdr:nvCxnSpPr>
        <xdr:cNvPr id="35" name="Straight Connector 34">
          <a:extLst>
            <a:ext uri="{FF2B5EF4-FFF2-40B4-BE49-F238E27FC236}">
              <a16:creationId xmlns:a16="http://schemas.microsoft.com/office/drawing/2014/main" id="{FF7969BE-F1D5-3D33-5595-E44C3AC39502}"/>
            </a:ext>
          </a:extLst>
        </xdr:cNvPr>
        <xdr:cNvCxnSpPr/>
      </xdr:nvCxnSpPr>
      <xdr:spPr>
        <a:xfrm flipH="1">
          <a:off x="6395357" y="3211286"/>
          <a:ext cx="13607" cy="4776107"/>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340178</xdr:colOff>
      <xdr:row>26</xdr:row>
      <xdr:rowOff>136071</xdr:rowOff>
    </xdr:from>
    <xdr:to>
      <xdr:col>9</xdr:col>
      <xdr:colOff>136072</xdr:colOff>
      <xdr:row>26</xdr:row>
      <xdr:rowOff>149678</xdr:rowOff>
    </xdr:to>
    <xdr:cxnSp macro="">
      <xdr:nvCxnSpPr>
        <xdr:cNvPr id="41" name="Straight Connector 40">
          <a:extLst>
            <a:ext uri="{FF2B5EF4-FFF2-40B4-BE49-F238E27FC236}">
              <a16:creationId xmlns:a16="http://schemas.microsoft.com/office/drawing/2014/main" id="{1B794D36-11AC-4178-AA7F-2095F8834F56}"/>
            </a:ext>
          </a:extLst>
        </xdr:cNvPr>
        <xdr:cNvCxnSpPr/>
      </xdr:nvCxnSpPr>
      <xdr:spPr>
        <a:xfrm>
          <a:off x="3741964" y="5442857"/>
          <a:ext cx="2517322" cy="13607"/>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462643</xdr:colOff>
      <xdr:row>28</xdr:row>
      <xdr:rowOff>136071</xdr:rowOff>
    </xdr:from>
    <xdr:to>
      <xdr:col>9</xdr:col>
      <xdr:colOff>190500</xdr:colOff>
      <xdr:row>38</xdr:row>
      <xdr:rowOff>122465</xdr:rowOff>
    </xdr:to>
    <xdr:graphicFrame macro="">
      <xdr:nvGraphicFramePr>
        <xdr:cNvPr id="45" name="Chart 44">
          <a:extLst>
            <a:ext uri="{FF2B5EF4-FFF2-40B4-BE49-F238E27FC236}">
              <a16:creationId xmlns:a16="http://schemas.microsoft.com/office/drawing/2014/main" id="{E68D2C52-1A09-42AF-B062-57D4F5C3B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95250</xdr:colOff>
      <xdr:row>26</xdr:row>
      <xdr:rowOff>54427</xdr:rowOff>
    </xdr:from>
    <xdr:to>
      <xdr:col>8</xdr:col>
      <xdr:colOff>95250</xdr:colOff>
      <xdr:row>29</xdr:row>
      <xdr:rowOff>81642</xdr:rowOff>
    </xdr:to>
    <xdr:sp macro="" textlink="Sheet2!A8">
      <xdr:nvSpPr>
        <xdr:cNvPr id="46" name="TextBox 45">
          <a:extLst>
            <a:ext uri="{FF2B5EF4-FFF2-40B4-BE49-F238E27FC236}">
              <a16:creationId xmlns:a16="http://schemas.microsoft.com/office/drawing/2014/main" id="{BF8D20F6-D1A5-499A-8D70-174F4BDF76B9}"/>
            </a:ext>
          </a:extLst>
        </xdr:cNvPr>
        <xdr:cNvSpPr txBox="1"/>
      </xdr:nvSpPr>
      <xdr:spPr>
        <a:xfrm>
          <a:off x="3497036" y="5361213"/>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FAT</a:t>
          </a:r>
          <a:r>
            <a:rPr lang="en-IN" sz="1400" kern="1200" baseline="0">
              <a:latin typeface="+mn-lt"/>
              <a:ea typeface="Segoe UI Black" panose="020B0A02040204020203" pitchFamily="34" charset="0"/>
            </a:rPr>
            <a:t> BY OUTLET</a:t>
          </a:r>
          <a:endParaRPr lang="en-IN" sz="1400" kern="1200">
            <a:latin typeface="+mn-lt"/>
            <a:ea typeface="Segoe UI Black" panose="020B0A02040204020203" pitchFamily="34" charset="0"/>
          </a:endParaRPr>
        </a:p>
      </xdr:txBody>
    </xdr:sp>
    <xdr:clientData/>
  </xdr:twoCellAnchor>
  <xdr:twoCellAnchor>
    <xdr:from>
      <xdr:col>8</xdr:col>
      <xdr:colOff>612321</xdr:colOff>
      <xdr:row>15</xdr:row>
      <xdr:rowOff>176893</xdr:rowOff>
    </xdr:from>
    <xdr:to>
      <xdr:col>11</xdr:col>
      <xdr:colOff>612320</xdr:colOff>
      <xdr:row>19</xdr:row>
      <xdr:rowOff>0</xdr:rowOff>
    </xdr:to>
    <xdr:sp macro="" textlink="Sheet2!A8">
      <xdr:nvSpPr>
        <xdr:cNvPr id="48" name="TextBox 47">
          <a:extLst>
            <a:ext uri="{FF2B5EF4-FFF2-40B4-BE49-F238E27FC236}">
              <a16:creationId xmlns:a16="http://schemas.microsoft.com/office/drawing/2014/main" id="{816F41C1-7FEE-4F03-89E9-0F14BFF82CC9}"/>
            </a:ext>
          </a:extLst>
        </xdr:cNvPr>
        <xdr:cNvSpPr txBox="1"/>
      </xdr:nvSpPr>
      <xdr:spPr>
        <a:xfrm>
          <a:off x="6055178" y="3238500"/>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ITEM</a:t>
          </a:r>
          <a:r>
            <a:rPr lang="en-IN" sz="1400" kern="1200" baseline="0">
              <a:latin typeface="+mn-lt"/>
              <a:ea typeface="Segoe UI Black" panose="020B0A02040204020203" pitchFamily="34" charset="0"/>
            </a:rPr>
            <a:t> TYPE</a:t>
          </a:r>
          <a:endParaRPr lang="en-IN" sz="1400" kern="1200">
            <a:latin typeface="+mn-lt"/>
            <a:ea typeface="Segoe UI Black" panose="020B0A02040204020203" pitchFamily="34" charset="0"/>
          </a:endParaRPr>
        </a:p>
      </xdr:txBody>
    </xdr:sp>
    <xdr:clientData/>
  </xdr:twoCellAnchor>
  <xdr:twoCellAnchor>
    <xdr:from>
      <xdr:col>9</xdr:col>
      <xdr:colOff>408215</xdr:colOff>
      <xdr:row>17</xdr:row>
      <xdr:rowOff>190500</xdr:rowOff>
    </xdr:from>
    <xdr:to>
      <xdr:col>13</xdr:col>
      <xdr:colOff>435428</xdr:colOff>
      <xdr:row>38</xdr:row>
      <xdr:rowOff>27215</xdr:rowOff>
    </xdr:to>
    <xdr:graphicFrame macro="">
      <xdr:nvGraphicFramePr>
        <xdr:cNvPr id="49" name="Chart 48">
          <a:extLst>
            <a:ext uri="{FF2B5EF4-FFF2-40B4-BE49-F238E27FC236}">
              <a16:creationId xmlns:a16="http://schemas.microsoft.com/office/drawing/2014/main" id="{18B9F341-EAF1-4994-A4E7-BB9924E15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163284</xdr:colOff>
      <xdr:row>2</xdr:row>
      <xdr:rowOff>176893</xdr:rowOff>
    </xdr:from>
    <xdr:to>
      <xdr:col>22</xdr:col>
      <xdr:colOff>571500</xdr:colOff>
      <xdr:row>38</xdr:row>
      <xdr:rowOff>176894</xdr:rowOff>
    </xdr:to>
    <xdr:sp macro="" textlink="">
      <xdr:nvSpPr>
        <xdr:cNvPr id="51" name="Rectangle: Rounded Corners 50">
          <a:extLst>
            <a:ext uri="{FF2B5EF4-FFF2-40B4-BE49-F238E27FC236}">
              <a16:creationId xmlns:a16="http://schemas.microsoft.com/office/drawing/2014/main" id="{3549A7EF-48C2-4C66-879F-5C0026EC69F8}"/>
            </a:ext>
          </a:extLst>
        </xdr:cNvPr>
        <xdr:cNvSpPr/>
      </xdr:nvSpPr>
      <xdr:spPr>
        <a:xfrm>
          <a:off x="9688284" y="585107"/>
          <a:ext cx="5851073" cy="7347858"/>
        </a:xfrm>
        <a:prstGeom prst="roundRect">
          <a:avLst>
            <a:gd name="adj" fmla="val 5624"/>
          </a:avLst>
        </a:prstGeom>
        <a:gradFill flip="none" rotWithShape="1">
          <a:gsLst>
            <a:gs pos="0">
              <a:srgbClr val="FAFAFA">
                <a:alpha val="69804"/>
              </a:srgbClr>
            </a:gs>
            <a:gs pos="0">
              <a:srgbClr val="FAFAFA"/>
            </a:gs>
            <a:gs pos="0">
              <a:srgbClr val="FAFAFA"/>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312964</xdr:colOff>
      <xdr:row>5</xdr:row>
      <xdr:rowOff>13606</xdr:rowOff>
    </xdr:from>
    <xdr:to>
      <xdr:col>22</xdr:col>
      <xdr:colOff>381000</xdr:colOff>
      <xdr:row>14</xdr:row>
      <xdr:rowOff>136071</xdr:rowOff>
    </xdr:to>
    <xdr:graphicFrame macro="">
      <xdr:nvGraphicFramePr>
        <xdr:cNvPr id="50" name="Chart 49">
          <a:extLst>
            <a:ext uri="{FF2B5EF4-FFF2-40B4-BE49-F238E27FC236}">
              <a16:creationId xmlns:a16="http://schemas.microsoft.com/office/drawing/2014/main" id="{06F97C3C-E77D-4022-A214-A77739190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353784</xdr:colOff>
      <xdr:row>2</xdr:row>
      <xdr:rowOff>176892</xdr:rowOff>
    </xdr:from>
    <xdr:to>
      <xdr:col>17</xdr:col>
      <xdr:colOff>353784</xdr:colOff>
      <xdr:row>5</xdr:row>
      <xdr:rowOff>204106</xdr:rowOff>
    </xdr:to>
    <xdr:sp macro="" textlink="Sheet2!A8">
      <xdr:nvSpPr>
        <xdr:cNvPr id="53" name="TextBox 52">
          <a:extLst>
            <a:ext uri="{FF2B5EF4-FFF2-40B4-BE49-F238E27FC236}">
              <a16:creationId xmlns:a16="http://schemas.microsoft.com/office/drawing/2014/main" id="{7C6ED4F3-AA02-46B5-9C57-5DE0845CD9C5}"/>
            </a:ext>
          </a:extLst>
        </xdr:cNvPr>
        <xdr:cNvSpPr txBox="1"/>
      </xdr:nvSpPr>
      <xdr:spPr>
        <a:xfrm>
          <a:off x="9878784" y="585106"/>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OUTLET</a:t>
          </a:r>
          <a:r>
            <a:rPr lang="en-IN" sz="1400" kern="1200" baseline="0">
              <a:latin typeface="+mn-lt"/>
              <a:ea typeface="Segoe UI Black" panose="020B0A02040204020203" pitchFamily="34" charset="0"/>
            </a:rPr>
            <a:t> ESTABLISHMENT</a:t>
          </a:r>
          <a:endParaRPr lang="en-IN" sz="1400" kern="1200">
            <a:latin typeface="+mn-lt"/>
            <a:ea typeface="Segoe UI Black" panose="020B0A02040204020203" pitchFamily="34" charset="0"/>
          </a:endParaRPr>
        </a:p>
      </xdr:txBody>
    </xdr:sp>
    <xdr:clientData/>
  </xdr:twoCellAnchor>
  <xdr:twoCellAnchor>
    <xdr:from>
      <xdr:col>14</xdr:col>
      <xdr:colOff>149679</xdr:colOff>
      <xdr:row>15</xdr:row>
      <xdr:rowOff>13607</xdr:rowOff>
    </xdr:from>
    <xdr:to>
      <xdr:col>22</xdr:col>
      <xdr:colOff>571501</xdr:colOff>
      <xdr:row>15</xdr:row>
      <xdr:rowOff>13607</xdr:rowOff>
    </xdr:to>
    <xdr:cxnSp macro="">
      <xdr:nvCxnSpPr>
        <xdr:cNvPr id="55" name="Straight Connector 54">
          <a:extLst>
            <a:ext uri="{FF2B5EF4-FFF2-40B4-BE49-F238E27FC236}">
              <a16:creationId xmlns:a16="http://schemas.microsoft.com/office/drawing/2014/main" id="{2215FFA6-8CBF-4314-BFE9-4DFE75E4872B}"/>
            </a:ext>
          </a:extLst>
        </xdr:cNvPr>
        <xdr:cNvCxnSpPr/>
      </xdr:nvCxnSpPr>
      <xdr:spPr>
        <a:xfrm>
          <a:off x="9674679" y="3075214"/>
          <a:ext cx="586467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544284</xdr:colOff>
      <xdr:row>15</xdr:row>
      <xdr:rowOff>81643</xdr:rowOff>
    </xdr:from>
    <xdr:to>
      <xdr:col>16</xdr:col>
      <xdr:colOff>544284</xdr:colOff>
      <xdr:row>18</xdr:row>
      <xdr:rowOff>108857</xdr:rowOff>
    </xdr:to>
    <xdr:sp macro="" textlink="Sheet2!A8">
      <xdr:nvSpPr>
        <xdr:cNvPr id="61" name="TextBox 60">
          <a:extLst>
            <a:ext uri="{FF2B5EF4-FFF2-40B4-BE49-F238E27FC236}">
              <a16:creationId xmlns:a16="http://schemas.microsoft.com/office/drawing/2014/main" id="{5E8E409D-DA0C-4D47-AC6B-3F67F0ED0D7D}"/>
            </a:ext>
          </a:extLst>
        </xdr:cNvPr>
        <xdr:cNvSpPr txBox="1"/>
      </xdr:nvSpPr>
      <xdr:spPr>
        <a:xfrm>
          <a:off x="9388927" y="3143250"/>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OUTLET</a:t>
          </a:r>
          <a:r>
            <a:rPr lang="en-IN" sz="1400" kern="1200" baseline="0">
              <a:latin typeface="+mn-lt"/>
              <a:ea typeface="Segoe UI Black" panose="020B0A02040204020203" pitchFamily="34" charset="0"/>
            </a:rPr>
            <a:t> SIZE</a:t>
          </a:r>
          <a:endParaRPr lang="en-IN" sz="1400" kern="1200">
            <a:latin typeface="+mn-lt"/>
            <a:ea typeface="Segoe UI Black" panose="020B0A02040204020203" pitchFamily="34" charset="0"/>
          </a:endParaRPr>
        </a:p>
      </xdr:txBody>
    </xdr:sp>
    <xdr:clientData/>
  </xdr:twoCellAnchor>
  <xdr:twoCellAnchor>
    <xdr:from>
      <xdr:col>14</xdr:col>
      <xdr:colOff>231320</xdr:colOff>
      <xdr:row>17</xdr:row>
      <xdr:rowOff>176893</xdr:rowOff>
    </xdr:from>
    <xdr:to>
      <xdr:col>18</xdr:col>
      <xdr:colOff>149679</xdr:colOff>
      <xdr:row>27</xdr:row>
      <xdr:rowOff>13607</xdr:rowOff>
    </xdr:to>
    <xdr:graphicFrame macro="">
      <xdr:nvGraphicFramePr>
        <xdr:cNvPr id="62" name="Chart 61">
          <a:extLst>
            <a:ext uri="{FF2B5EF4-FFF2-40B4-BE49-F238E27FC236}">
              <a16:creationId xmlns:a16="http://schemas.microsoft.com/office/drawing/2014/main" id="{F15FEBED-46DC-4D3C-8F21-E2560B45D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108856</xdr:colOff>
      <xdr:row>27</xdr:row>
      <xdr:rowOff>136071</xdr:rowOff>
    </xdr:from>
    <xdr:to>
      <xdr:col>22</xdr:col>
      <xdr:colOff>530678</xdr:colOff>
      <xdr:row>27</xdr:row>
      <xdr:rowOff>136071</xdr:rowOff>
    </xdr:to>
    <xdr:cxnSp macro="">
      <xdr:nvCxnSpPr>
        <xdr:cNvPr id="63" name="Straight Connector 62">
          <a:extLst>
            <a:ext uri="{FF2B5EF4-FFF2-40B4-BE49-F238E27FC236}">
              <a16:creationId xmlns:a16="http://schemas.microsoft.com/office/drawing/2014/main" id="{9D7C6AC2-94A6-4CA0-884D-B26B7ADC91AF}"/>
            </a:ext>
          </a:extLst>
        </xdr:cNvPr>
        <xdr:cNvCxnSpPr/>
      </xdr:nvCxnSpPr>
      <xdr:spPr>
        <a:xfrm>
          <a:off x="9633856" y="5646964"/>
          <a:ext cx="586467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315685</xdr:colOff>
      <xdr:row>14</xdr:row>
      <xdr:rowOff>193222</xdr:rowOff>
    </xdr:from>
    <xdr:to>
      <xdr:col>18</xdr:col>
      <xdr:colOff>326571</xdr:colOff>
      <xdr:row>27</xdr:row>
      <xdr:rowOff>176893</xdr:rowOff>
    </xdr:to>
    <xdr:cxnSp macro="">
      <xdr:nvCxnSpPr>
        <xdr:cNvPr id="64" name="Straight Connector 63">
          <a:extLst>
            <a:ext uri="{FF2B5EF4-FFF2-40B4-BE49-F238E27FC236}">
              <a16:creationId xmlns:a16="http://schemas.microsoft.com/office/drawing/2014/main" id="{F356CC8E-5F14-4849-BB6C-5BE1FC73E558}"/>
            </a:ext>
          </a:extLst>
        </xdr:cNvPr>
        <xdr:cNvCxnSpPr/>
      </xdr:nvCxnSpPr>
      <xdr:spPr>
        <a:xfrm>
          <a:off x="12562114" y="3050722"/>
          <a:ext cx="10886" cy="2637064"/>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176890</xdr:colOff>
      <xdr:row>15</xdr:row>
      <xdr:rowOff>0</xdr:rowOff>
    </xdr:from>
    <xdr:to>
      <xdr:col>21</xdr:col>
      <xdr:colOff>176890</xdr:colOff>
      <xdr:row>18</xdr:row>
      <xdr:rowOff>27214</xdr:rowOff>
    </xdr:to>
    <xdr:sp macro="" textlink="Sheet2!A8">
      <xdr:nvSpPr>
        <xdr:cNvPr id="66" name="TextBox 65">
          <a:extLst>
            <a:ext uri="{FF2B5EF4-FFF2-40B4-BE49-F238E27FC236}">
              <a16:creationId xmlns:a16="http://schemas.microsoft.com/office/drawing/2014/main" id="{645B0830-B78A-4FDA-A20A-44C89B6071F3}"/>
            </a:ext>
          </a:extLst>
        </xdr:cNvPr>
        <xdr:cNvSpPr txBox="1"/>
      </xdr:nvSpPr>
      <xdr:spPr>
        <a:xfrm>
          <a:off x="12423319" y="3061607"/>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OUTLET</a:t>
          </a:r>
          <a:r>
            <a:rPr lang="en-IN" sz="1400" kern="1200" baseline="0">
              <a:latin typeface="+mn-lt"/>
              <a:ea typeface="Segoe UI Black" panose="020B0A02040204020203" pitchFamily="34" charset="0"/>
            </a:rPr>
            <a:t> LOCATION</a:t>
          </a:r>
          <a:endParaRPr lang="en-IN" sz="1400" kern="1200">
            <a:latin typeface="+mn-lt"/>
            <a:ea typeface="Segoe UI Black" panose="020B0A02040204020203" pitchFamily="34" charset="0"/>
          </a:endParaRPr>
        </a:p>
      </xdr:txBody>
    </xdr:sp>
    <xdr:clientData/>
  </xdr:twoCellAnchor>
  <xdr:twoCellAnchor>
    <xdr:from>
      <xdr:col>18</xdr:col>
      <xdr:colOff>449034</xdr:colOff>
      <xdr:row>17</xdr:row>
      <xdr:rowOff>54429</xdr:rowOff>
    </xdr:from>
    <xdr:to>
      <xdr:col>22</xdr:col>
      <xdr:colOff>476250</xdr:colOff>
      <xdr:row>26</xdr:row>
      <xdr:rowOff>95250</xdr:rowOff>
    </xdr:to>
    <mc:AlternateContent xmlns:mc="http://schemas.openxmlformats.org/markup-compatibility/2006">
      <mc:Choice xmlns:cx2="http://schemas.microsoft.com/office/drawing/2015/10/21/chartex" Requires="cx2">
        <xdr:graphicFrame macro="">
          <xdr:nvGraphicFramePr>
            <xdr:cNvPr id="67" name="Chart 66">
              <a:extLst>
                <a:ext uri="{FF2B5EF4-FFF2-40B4-BE49-F238E27FC236}">
                  <a16:creationId xmlns:a16="http://schemas.microsoft.com/office/drawing/2014/main" id="{939FA410-CCBC-457B-817E-3846FCAD41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695463" y="3524250"/>
              <a:ext cx="2748644" cy="18777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544285</xdr:colOff>
      <xdr:row>27</xdr:row>
      <xdr:rowOff>68036</xdr:rowOff>
    </xdr:from>
    <xdr:to>
      <xdr:col>16</xdr:col>
      <xdr:colOff>544285</xdr:colOff>
      <xdr:row>30</xdr:row>
      <xdr:rowOff>95251</xdr:rowOff>
    </xdr:to>
    <xdr:sp macro="" textlink="Sheet2!A8">
      <xdr:nvSpPr>
        <xdr:cNvPr id="68" name="TextBox 67">
          <a:extLst>
            <a:ext uri="{FF2B5EF4-FFF2-40B4-BE49-F238E27FC236}">
              <a16:creationId xmlns:a16="http://schemas.microsoft.com/office/drawing/2014/main" id="{FB3FFBE1-F770-47E0-826A-8211769F897D}"/>
            </a:ext>
          </a:extLst>
        </xdr:cNvPr>
        <xdr:cNvSpPr txBox="1"/>
      </xdr:nvSpPr>
      <xdr:spPr>
        <a:xfrm>
          <a:off x="9388928" y="5578929"/>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OUTLET</a:t>
          </a:r>
          <a:r>
            <a:rPr lang="en-IN" sz="1400" kern="1200" baseline="0">
              <a:latin typeface="+mn-lt"/>
              <a:ea typeface="Segoe UI Black" panose="020B0A02040204020203" pitchFamily="34" charset="0"/>
            </a:rPr>
            <a:t> TYPE</a:t>
          </a:r>
          <a:endParaRPr lang="en-IN" sz="1400" kern="1200">
            <a:latin typeface="+mn-lt"/>
            <a:ea typeface="Segoe UI Black" panose="020B0A02040204020203" pitchFamily="34" charset="0"/>
          </a:endParaRPr>
        </a:p>
      </xdr:txBody>
    </xdr:sp>
    <xdr:clientData/>
  </xdr:twoCellAnchor>
  <xdr:twoCellAnchor>
    <xdr:from>
      <xdr:col>14</xdr:col>
      <xdr:colOff>312965</xdr:colOff>
      <xdr:row>29</xdr:row>
      <xdr:rowOff>54429</xdr:rowOff>
    </xdr:from>
    <xdr:to>
      <xdr:col>18</xdr:col>
      <xdr:colOff>54428</xdr:colOff>
      <xdr:row>38</xdr:row>
      <xdr:rowOff>108858</xdr:rowOff>
    </xdr:to>
    <xdr:graphicFrame macro="">
      <xdr:nvGraphicFramePr>
        <xdr:cNvPr id="69" name="Chart 68">
          <a:extLst>
            <a:ext uri="{FF2B5EF4-FFF2-40B4-BE49-F238E27FC236}">
              <a16:creationId xmlns:a16="http://schemas.microsoft.com/office/drawing/2014/main" id="{F64B3350-316C-42B0-A678-A90D379DF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612321</xdr:colOff>
      <xdr:row>29</xdr:row>
      <xdr:rowOff>54430</xdr:rowOff>
    </xdr:from>
    <xdr:to>
      <xdr:col>20</xdr:col>
      <xdr:colOff>163286</xdr:colOff>
      <xdr:row>38</xdr:row>
      <xdr:rowOff>122466</xdr:rowOff>
    </xdr:to>
    <xdr:graphicFrame macro="">
      <xdr:nvGraphicFramePr>
        <xdr:cNvPr id="70" name="Chart 69">
          <a:extLst>
            <a:ext uri="{FF2B5EF4-FFF2-40B4-BE49-F238E27FC236}">
              <a16:creationId xmlns:a16="http://schemas.microsoft.com/office/drawing/2014/main" id="{E790898B-6C23-48B7-A74D-513BBA986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190499</xdr:colOff>
      <xdr:row>36</xdr:row>
      <xdr:rowOff>122464</xdr:rowOff>
    </xdr:from>
    <xdr:to>
      <xdr:col>20</xdr:col>
      <xdr:colOff>190498</xdr:colOff>
      <xdr:row>39</xdr:row>
      <xdr:rowOff>149678</xdr:rowOff>
    </xdr:to>
    <xdr:sp macro="" textlink="Sheet2!A8">
      <xdr:nvSpPr>
        <xdr:cNvPr id="71" name="TextBox 70">
          <a:extLst>
            <a:ext uri="{FF2B5EF4-FFF2-40B4-BE49-F238E27FC236}">
              <a16:creationId xmlns:a16="http://schemas.microsoft.com/office/drawing/2014/main" id="{84A69CD9-585C-4F2B-8D95-8D0DBD26A316}"/>
            </a:ext>
          </a:extLst>
        </xdr:cNvPr>
        <xdr:cNvSpPr txBox="1"/>
      </xdr:nvSpPr>
      <xdr:spPr>
        <a:xfrm>
          <a:off x="11756570" y="7470321"/>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baseline="0">
              <a:latin typeface="+mn-lt"/>
              <a:ea typeface="Segoe UI Black" panose="020B0A02040204020203" pitchFamily="34" charset="0"/>
            </a:rPr>
            <a:t>AVG SALES</a:t>
          </a:r>
          <a:endParaRPr lang="en-IN" sz="1400" kern="1200">
            <a:latin typeface="+mn-lt"/>
            <a:ea typeface="Segoe UI Black" panose="020B0A02040204020203" pitchFamily="34" charset="0"/>
          </a:endParaRPr>
        </a:p>
      </xdr:txBody>
    </xdr:sp>
    <xdr:clientData/>
  </xdr:twoCellAnchor>
  <xdr:twoCellAnchor>
    <xdr:from>
      <xdr:col>14</xdr:col>
      <xdr:colOff>478971</xdr:colOff>
      <xdr:row>36</xdr:row>
      <xdr:rowOff>111579</xdr:rowOff>
    </xdr:from>
    <xdr:to>
      <xdr:col>17</xdr:col>
      <xdr:colOff>478971</xdr:colOff>
      <xdr:row>39</xdr:row>
      <xdr:rowOff>138793</xdr:rowOff>
    </xdr:to>
    <xdr:sp macro="" textlink="Sheet2!A8">
      <xdr:nvSpPr>
        <xdr:cNvPr id="72" name="TextBox 71">
          <a:extLst>
            <a:ext uri="{FF2B5EF4-FFF2-40B4-BE49-F238E27FC236}">
              <a16:creationId xmlns:a16="http://schemas.microsoft.com/office/drawing/2014/main" id="{50FA1DA8-FAE9-42F9-8316-93F1E12C0F07}"/>
            </a:ext>
          </a:extLst>
        </xdr:cNvPr>
        <xdr:cNvSpPr txBox="1"/>
      </xdr:nvSpPr>
      <xdr:spPr>
        <a:xfrm>
          <a:off x="10003971" y="7459436"/>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TOTAL</a:t>
          </a:r>
          <a:r>
            <a:rPr lang="en-IN" sz="1400" kern="1200" baseline="0">
              <a:latin typeface="+mn-lt"/>
              <a:ea typeface="Segoe UI Black" panose="020B0A02040204020203" pitchFamily="34" charset="0"/>
            </a:rPr>
            <a:t> SALES</a:t>
          </a:r>
          <a:endParaRPr lang="en-IN" sz="1400" kern="1200">
            <a:latin typeface="+mn-lt"/>
            <a:ea typeface="Segoe UI Black" panose="020B0A02040204020203" pitchFamily="34" charset="0"/>
          </a:endParaRPr>
        </a:p>
      </xdr:txBody>
    </xdr:sp>
    <xdr:clientData/>
  </xdr:twoCellAnchor>
  <xdr:twoCellAnchor>
    <xdr:from>
      <xdr:col>20</xdr:col>
      <xdr:colOff>40820</xdr:colOff>
      <xdr:row>29</xdr:row>
      <xdr:rowOff>81643</xdr:rowOff>
    </xdr:from>
    <xdr:to>
      <xdr:col>22</xdr:col>
      <xdr:colOff>408214</xdr:colOff>
      <xdr:row>38</xdr:row>
      <xdr:rowOff>1</xdr:rowOff>
    </xdr:to>
    <xdr:graphicFrame macro="">
      <xdr:nvGraphicFramePr>
        <xdr:cNvPr id="75" name="Chart 74">
          <a:extLst>
            <a:ext uri="{FF2B5EF4-FFF2-40B4-BE49-F238E27FC236}">
              <a16:creationId xmlns:a16="http://schemas.microsoft.com/office/drawing/2014/main" id="{88A392AA-672E-4521-996A-483AEB34A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345621</xdr:colOff>
      <xdr:row>36</xdr:row>
      <xdr:rowOff>127907</xdr:rowOff>
    </xdr:from>
    <xdr:to>
      <xdr:col>22</xdr:col>
      <xdr:colOff>345621</xdr:colOff>
      <xdr:row>39</xdr:row>
      <xdr:rowOff>155121</xdr:rowOff>
    </xdr:to>
    <xdr:sp macro="" textlink="Sheet2!A8">
      <xdr:nvSpPr>
        <xdr:cNvPr id="76" name="TextBox 75">
          <a:extLst>
            <a:ext uri="{FF2B5EF4-FFF2-40B4-BE49-F238E27FC236}">
              <a16:creationId xmlns:a16="http://schemas.microsoft.com/office/drawing/2014/main" id="{F20E11EE-CE13-4C39-A4CD-D18DB1020633}"/>
            </a:ext>
          </a:extLst>
        </xdr:cNvPr>
        <xdr:cNvSpPr txBox="1"/>
      </xdr:nvSpPr>
      <xdr:spPr>
        <a:xfrm>
          <a:off x="13272407" y="7475764"/>
          <a:ext cx="2041071" cy="639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kern="1200">
              <a:latin typeface="+mn-lt"/>
              <a:ea typeface="Segoe UI Black" panose="020B0A02040204020203" pitchFamily="34" charset="0"/>
            </a:rPr>
            <a:t>NO</a:t>
          </a:r>
          <a:r>
            <a:rPr lang="en-IN" sz="1400" kern="1200" baseline="0">
              <a:latin typeface="+mn-lt"/>
              <a:ea typeface="Segoe UI Black" panose="020B0A02040204020203" pitchFamily="34" charset="0"/>
            </a:rPr>
            <a:t> OF ITEMS</a:t>
          </a:r>
          <a:endParaRPr lang="en-IN" sz="1400" kern="1200">
            <a:latin typeface="+mn-lt"/>
            <a:ea typeface="Segoe UI Black" panose="020B0A02040204020203" pitchFamily="34" charset="0"/>
          </a:endParaRPr>
        </a:p>
      </xdr:txBody>
    </xdr:sp>
    <xdr:clientData/>
  </xdr:twoCellAnchor>
  <xdr:twoCellAnchor>
    <xdr:from>
      <xdr:col>1</xdr:col>
      <xdr:colOff>630464</xdr:colOff>
      <xdr:row>7</xdr:row>
      <xdr:rowOff>29478</xdr:rowOff>
    </xdr:from>
    <xdr:to>
      <xdr:col>5</xdr:col>
      <xdr:colOff>303891</xdr:colOff>
      <xdr:row>11</xdr:row>
      <xdr:rowOff>15871</xdr:rowOff>
    </xdr:to>
    <xdr:sp macro="" textlink="">
      <xdr:nvSpPr>
        <xdr:cNvPr id="77" name="TextBox 76">
          <a:extLst>
            <a:ext uri="{FF2B5EF4-FFF2-40B4-BE49-F238E27FC236}">
              <a16:creationId xmlns:a16="http://schemas.microsoft.com/office/drawing/2014/main" id="{66F94D96-27EB-44D7-8A98-F68D1BB1C56A}"/>
            </a:ext>
          </a:extLst>
        </xdr:cNvPr>
        <xdr:cNvSpPr txBox="1"/>
      </xdr:nvSpPr>
      <xdr:spPr>
        <a:xfrm>
          <a:off x="1313089" y="1474103"/>
          <a:ext cx="2403927" cy="81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kern="1200">
              <a:latin typeface="Aptos Display" panose="020B0004020202020204" pitchFamily="34" charset="0"/>
              <a:ea typeface="Segoe UI Black" panose="020B0A02040204020203" pitchFamily="34" charset="0"/>
            </a:rPr>
            <a:t>FILTER</a:t>
          </a:r>
          <a:r>
            <a:rPr lang="en-IN" sz="1600" b="1" kern="1200" baseline="0">
              <a:latin typeface="Aptos Display" panose="020B0004020202020204" pitchFamily="34" charset="0"/>
              <a:ea typeface="Segoe UI Black" panose="020B0A02040204020203" pitchFamily="34" charset="0"/>
            </a:rPr>
            <a:t> PANEL</a:t>
          </a:r>
          <a:endParaRPr lang="en-IN" sz="1600" b="1" kern="1200">
            <a:latin typeface="Aptos Display" panose="020B0004020202020204" pitchFamily="34" charset="0"/>
            <a:ea typeface="Segoe UI Black" panose="020B0A02040204020203" pitchFamily="34" charset="0"/>
          </a:endParaRPr>
        </a:p>
      </xdr:txBody>
    </xdr:sp>
    <xdr:clientData/>
  </xdr:twoCellAnchor>
  <xdr:twoCellAnchor editAs="oneCell">
    <xdr:from>
      <xdr:col>1</xdr:col>
      <xdr:colOff>635001</xdr:colOff>
      <xdr:row>7</xdr:row>
      <xdr:rowOff>158751</xdr:rowOff>
    </xdr:from>
    <xdr:to>
      <xdr:col>2</xdr:col>
      <xdr:colOff>460375</xdr:colOff>
      <xdr:row>10</xdr:row>
      <xdr:rowOff>47625</xdr:rowOff>
    </xdr:to>
    <xdr:pic>
      <xdr:nvPicPr>
        <xdr:cNvPr id="79" name="Picture 78">
          <a:extLst>
            <a:ext uri="{FF2B5EF4-FFF2-40B4-BE49-F238E27FC236}">
              <a16:creationId xmlns:a16="http://schemas.microsoft.com/office/drawing/2014/main" id="{ECF0B48F-047F-5C21-530B-553C0C9F869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17626" y="1603376"/>
          <a:ext cx="507999" cy="507999"/>
        </a:xfrm>
        <a:prstGeom prst="rect">
          <a:avLst/>
        </a:prstGeom>
      </xdr:spPr>
    </xdr:pic>
    <xdr:clientData/>
  </xdr:twoCellAnchor>
  <xdr:twoCellAnchor editAs="oneCell">
    <xdr:from>
      <xdr:col>1</xdr:col>
      <xdr:colOff>635000</xdr:colOff>
      <xdr:row>18</xdr:row>
      <xdr:rowOff>124728</xdr:rowOff>
    </xdr:from>
    <xdr:to>
      <xdr:col>4</xdr:col>
      <xdr:colOff>522514</xdr:colOff>
      <xdr:row>25</xdr:row>
      <xdr:rowOff>95251</xdr:rowOff>
    </xdr:to>
    <mc:AlternateContent xmlns:mc="http://schemas.openxmlformats.org/markup-compatibility/2006">
      <mc:Choice xmlns:a14="http://schemas.microsoft.com/office/drawing/2010/main" Requires="a14">
        <xdr:graphicFrame macro="">
          <xdr:nvGraphicFramePr>
            <xdr:cNvPr id="80" name="Outlet Location Type 1">
              <a:extLst>
                <a:ext uri="{FF2B5EF4-FFF2-40B4-BE49-F238E27FC236}">
                  <a16:creationId xmlns:a16="http://schemas.microsoft.com/office/drawing/2014/main" id="{C2F5B2A3-24DA-4B2A-ADEA-D2B282BC62F3}"/>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317625" y="3839478"/>
              <a:ext cx="1935389" cy="1415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650875</xdr:colOff>
      <xdr:row>26</xdr:row>
      <xdr:rowOff>63500</xdr:rowOff>
    </xdr:from>
    <xdr:to>
      <xdr:col>4</xdr:col>
      <xdr:colOff>431800</xdr:colOff>
      <xdr:row>39</xdr:row>
      <xdr:rowOff>47625</xdr:rowOff>
    </xdr:to>
    <mc:AlternateContent xmlns:mc="http://schemas.openxmlformats.org/markup-compatibility/2006">
      <mc:Choice xmlns:a14="http://schemas.microsoft.com/office/drawing/2010/main" Requires="a14">
        <xdr:graphicFrame macro="">
          <xdr:nvGraphicFramePr>
            <xdr:cNvPr id="81" name="Item Type 1">
              <a:extLst>
                <a:ext uri="{FF2B5EF4-FFF2-40B4-BE49-F238E27FC236}">
                  <a16:creationId xmlns:a16="http://schemas.microsoft.com/office/drawing/2014/main" id="{71056DA3-7EED-4602-A825-AA91E6AED26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333500" y="54292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07870373" backgroundQuery="1" createdVersion="8" refreshedVersion="8" minRefreshableVersion="3" recordCount="0" supportSubquery="1" supportAdvancedDrill="1" xr:uid="{EDC0F603-FA69-44DA-B768-5DC618149D77}">
  <cacheSource type="external" connectionId="1"/>
  <cacheFields count="2">
    <cacheField name="[Measures].[Sum of Sales]" caption="Sum of Sales" numFmtId="0" hierarchy="17"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14467593" backgroundQuery="1" createdVersion="8" refreshedVersion="8" minRefreshableVersion="3" recordCount="0" supportSubquery="1" supportAdvancedDrill="1" xr:uid="{DA4EBFAF-6722-4161-8D9C-1A15F5DD4C52}">
  <cacheSource type="external" connectionId="1"/>
  <cacheFields count="4">
    <cacheField name="[Measures].[Sum of Sales]" caption="Sum of Sales" numFmtId="0" hierarchy="17"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r No]" caption="Sr No" attribute="1" defaultMemberUniqueName="[Table1].[Sr No].[All]" allUniqueName="[Table1].[Sr 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762999652776" backgroundQuery="1" createdVersion="3" refreshedVersion="8" minRefreshableVersion="3" recordCount="0" supportSubquery="1" supportAdvancedDrill="1" xr:uid="{D6DA81F4-D2FC-4A5F-8A8E-D0411B32608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663773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08680558" backgroundQuery="1" createdVersion="8" refreshedVersion="8" minRefreshableVersion="3" recordCount="0" supportSubquery="1" supportAdvancedDrill="1" xr:uid="{1046329B-0FE2-41E2-80A7-FF21D97F27A9}">
  <cacheSource type="external" connectionId="1"/>
  <cacheFields count="5">
    <cacheField name="[Measures].[Sum of Sales]" caption="Sum of Sales" numFmtId="0" hierarchy="17"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4"/>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09374998" backgroundQuery="1" createdVersion="8" refreshedVersion="8" minRefreshableVersion="3" recordCount="0" supportSubquery="1" supportAdvancedDrill="1" xr:uid="{60D8A8E2-FEA3-41B4-B67B-A9FBB396A072}">
  <cacheSource type="external" connectionId="1"/>
  <cacheFields count="5">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8" level="32767"/>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3"/>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10300929" backgroundQuery="1" createdVersion="8" refreshedVersion="8" minRefreshableVersion="3" recordCount="0" supportSubquery="1" supportAdvancedDrill="1" xr:uid="{4E24486A-C5F6-4766-812F-EE88B8A6174B}">
  <cacheSource type="external" connectionId="1"/>
  <cacheFields count="4">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Type].[Outlet Type]" caption="Outlet Type" numFmtId="0" hierarchy="8" level="1">
      <sharedItems count="4">
        <s v="Grocery Store"/>
        <s v="Supermarket Type1"/>
        <s v="Supermarket Type2"/>
        <s v="Supermarket Type3"/>
      </sharedItems>
    </cacheField>
    <cacheField name="[Measures].[Count of Sr No]" caption="Count of Sr No" numFmtId="0" hierarchy="20" level="32767"/>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11226853" backgroundQuery="1" createdVersion="8" refreshedVersion="8" minRefreshableVersion="3" recordCount="0" supportSubquery="1" supportAdvancedDrill="1" xr:uid="{12CA51B1-B271-4ADB-95EE-6C14EA0FDDD0}">
  <cacheSource type="external" connectionId="1"/>
  <cacheFields count="5">
    <cacheField name="[Measures].[Sum of Sales]" caption="Sum of Sales" numFmtId="0" hierarchy="17" level="32767"/>
    <cacheField name="[Measures].[Average of Sales]" caption="Average of Sales" numFmtId="0" hierarchy="18" level="32767"/>
    <cacheField name="[Measures].[Count of Sr No]" caption="Count of Sr No" numFmtId="0" hierarchy="20" level="32767"/>
    <cacheField name="[Measures].[Average of Rating]" caption="Average of Rating" numFmtId="0" hierarchy="22" level="32767"/>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11689814" backgroundQuery="1" createdVersion="8" refreshedVersion="8" minRefreshableVersion="3" recordCount="0" supportSubquery="1" supportAdvancedDrill="1" xr:uid="{745DBE83-B6EB-4A9F-95F9-C7F01B2AD7FD}">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7" level="32767"/>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12268515" backgroundQuery="1" createdVersion="8" refreshedVersion="8" minRefreshableVersion="3" recordCount="0" supportSubquery="1" supportAdvancedDrill="1" xr:uid="{9997EED8-999E-41F9-A27C-32267076C43A}">
  <cacheSource type="external" connectionId="1"/>
  <cacheFields count="4">
    <cacheField name="[Table1].[Item Fat Content].[Item Fat Content]" caption="Item Fat Content" numFmtId="0" level="1">
      <sharedItems count="2">
        <s v="Low Fat"/>
        <s v="Regular"/>
      </sharedItems>
    </cacheField>
    <cacheField name="[Measures].[Sum of Sales]" caption="Sum of Sales" numFmtId="0" hierarchy="17" level="32767"/>
    <cacheField name="[Table1].[Outlet Location Type].[Outlet Location Type]" caption="Outlet Location Type" numFmtId="0" hierarchy="6" level="1">
      <sharedItems count="3">
        <s v="Tier 1"/>
        <s v="Tier 2"/>
        <s v="Tier 3"/>
      </sharedItems>
    </cacheField>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12962962" backgroundQuery="1" createdVersion="8" refreshedVersion="8" minRefreshableVersion="3" recordCount="0" supportSubquery="1" supportAdvancedDrill="1" xr:uid="{8AAB05D2-5637-4948-8DDF-9CF851B2C3F2}">
  <cacheSource type="external" connectionId="1"/>
  <cacheFields count="3">
    <cacheField name="[Measures].[Sum of Sales]" caption="Sum of Sales" numFmtId="0" hierarchy="17"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45.957713657408" backgroundQuery="1" createdVersion="8" refreshedVersion="8" minRefreshableVersion="3" recordCount="0" supportSubquery="1" supportAdvancedDrill="1" xr:uid="{B506638A-5567-48AF-92CC-5EE2E8E18E42}">
  <cacheSource type="external" connectionId="1"/>
  <cacheFields count="4">
    <cacheField name="[Measures].[Sum of Sales]" caption="Sum of Sales" numFmtId="0" hierarchy="17"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unt="3">
        <s v="High"/>
        <s v="Medium"/>
        <s v="Small"/>
      </sharedItems>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 No]" caption="Sr No" attribute="1" defaultMemberUniqueName="[Table1].[Sr No].[All]" allUniqueName="[Table1].[Sr 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tem Weight]" caption="Sum of Item Weight" measure="1" displayFolder="" measureGroup="Table1" count="0" hidden="1">
      <extLst>
        <ext xmlns:x15="http://schemas.microsoft.com/office/spreadsheetml/2010/11/main" uri="{B97F6D7D-B522-45F9-BDA1-12C45D357490}">
          <x15:cacheHierarchy aggregatedColumn="10"/>
        </ext>
      </extLst>
    </cacheHierarchy>
    <cacheHierarchy uniqueName="[Measures].[Average of Item Weight]" caption="Average of Item Weight" measure="1" displayFolder="" measureGroup="Table1" count="0" hidden="1">
      <extLst>
        <ext xmlns:x15="http://schemas.microsoft.com/office/spreadsheetml/2010/11/main" uri="{B97F6D7D-B522-45F9-BDA1-12C45D357490}">
          <x15:cacheHierarchy aggregatedColumn="10"/>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r No]" caption="Sum of Sr No" measure="1" displayFolder="" measureGroup="Table1" count="0" hidden="1">
      <extLst>
        <ext xmlns:x15="http://schemas.microsoft.com/office/spreadsheetml/2010/11/main" uri="{B97F6D7D-B522-45F9-BDA1-12C45D357490}">
          <x15:cacheHierarchy aggregatedColumn="1"/>
        </ext>
      </extLst>
    </cacheHierarchy>
    <cacheHierarchy uniqueName="[Measures].[Count of Sr No]" caption="Count of Sr 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9AA00-5D8D-4D5D-AB6F-950443F83EA3}" name="PivotTable13" cacheId="11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2">
  <location ref="C85:D90" firstHeaderRow="1" firstDataRow="1" firstDataCol="1"/>
  <pivotFields count="4">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1"/>
        <item x="2"/>
        <item x="3"/>
        <item x="0"/>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Sr No" fld="2" subtotal="count" baseField="1" baseItem="1"/>
  </dataFields>
  <formats count="2">
    <format dxfId="175">
      <pivotArea outline="0" collapsedLevelsAreSubtotals="1" fieldPosition="0"/>
    </format>
    <format dxfId="174">
      <pivotArea collapsedLevelsAreSubtotals="1" fieldPosition="0">
        <references count="1">
          <reference field="1" count="0"/>
        </references>
      </pivotArea>
    </format>
  </formats>
  <chartFormats count="3">
    <chartFormat chart="37"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49026C-E1B6-4FE9-B544-73373063240F}" name="PivotTable2" cacheId="1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dataField name="Average of Sales2" fld="1" subtotal="average" baseField="0" baseItem="1"/>
    <dataField name="Number of Items" fld="2" subtotal="count" baseField="0" baseItem="1"/>
    <dataField name="Average of Rating" fld="3" subtotal="average" baseField="0" baseItem="2"/>
  </dataField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2"/>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B2FB9-3135-40D2-B3EC-B9CFDC314D7F}" name="PivotTable12" cacheId="10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7">
  <location ref="C78:D83" firstHeaderRow="1" firstDataRow="1" firstDataCol="1"/>
  <pivotFields count="5">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2"/>
        <item x="3"/>
        <item x="0"/>
      </items>
    </pivotField>
    <pivotField dataField="1" subtotalTop="0" showAll="0" defaultSubtotal="0"/>
  </pivotFields>
  <rowFields count="1">
    <field x="3"/>
  </rowFields>
  <rowItems count="5">
    <i>
      <x/>
    </i>
    <i>
      <x v="1"/>
    </i>
    <i>
      <x v="2"/>
    </i>
    <i>
      <x v="3"/>
    </i>
    <i t="grand">
      <x/>
    </i>
  </rowItems>
  <colItems count="1">
    <i/>
  </colItems>
  <dataFields count="1">
    <dataField name="Average of Sales" fld="4" subtotal="average" baseField="3" baseItem="2" numFmtId="170"/>
  </dataFields>
  <formats count="2">
    <format dxfId="177">
      <pivotArea outline="0" collapsedLevelsAreSubtotals="1" fieldPosition="0"/>
    </format>
    <format dxfId="176">
      <pivotArea collapsedLevelsAreSubtotals="1" fieldPosition="0">
        <references count="1">
          <reference field="3" count="0"/>
        </references>
      </pivotArea>
    </format>
  </formats>
  <chartFormats count="13">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6ABBE-83F7-4044-B240-0EC50937EDA7}" name="PivotTable11" cacheId="10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4">
  <location ref="C70:D75"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2"/>
        <item x="3"/>
        <item x="0"/>
      </items>
    </pivotField>
  </pivotFields>
  <rowFields count="1">
    <field x="4"/>
  </rowFields>
  <rowItems count="5">
    <i>
      <x/>
    </i>
    <i>
      <x v="1"/>
    </i>
    <i>
      <x v="2"/>
    </i>
    <i>
      <x v="3"/>
    </i>
    <i t="grand">
      <x/>
    </i>
  </rowItems>
  <colItems count="1">
    <i/>
  </colItems>
  <dataFields count="1">
    <dataField name="Sum of Sales" fld="0" baseField="0" baseItem="0" numFmtId="170"/>
  </dataFields>
  <formats count="1">
    <format dxfId="178">
      <pivotArea outline="0" collapsedLevelsAreSubtotals="1" fieldPosition="0"/>
    </format>
  </formats>
  <chartFormats count="11">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2"/>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9564EF-6032-4C8C-AC96-A624AD565098}" name="PivotTable8" cacheId="11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C63:D67"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4">
    <i>
      <x v="2"/>
    </i>
    <i>
      <x v="1"/>
    </i>
    <i>
      <x/>
    </i>
    <i t="grand">
      <x/>
    </i>
  </rowItems>
  <colItems count="1">
    <i/>
  </colItems>
  <dataFields count="1">
    <dataField name="Sum of Sales" fld="0" baseField="0" baseItem="0" numFmtId="170"/>
  </dataFields>
  <formats count="1">
    <format dxfId="179">
      <pivotArea outline="0" collapsedLevelsAreSubtotals="1" fieldPosition="0"/>
    </format>
  </formats>
  <chartFormats count="9">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2"/>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F8CF1C-78B2-4D15-BBCA-70E9E71FB30C}" name="PivotTable7" cacheId="11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C56:D60"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Items count="1">
    <i/>
  </colItems>
  <dataFields count="1">
    <dataField name="Sum of Sales" fld="0" baseField="0" baseItem="0" numFmtId="170"/>
  </dataFields>
  <formats count="1">
    <format dxfId="180">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9" format="6">
      <pivotArea type="data" outline="0" fieldPosition="0">
        <references count="2">
          <reference field="4294967294" count="1" selected="0">
            <x v="0"/>
          </reference>
          <reference field="3" count="1" selected="0">
            <x v="0"/>
          </reference>
        </references>
      </pivotArea>
    </chartFormat>
    <chartFormat chart="29" format="7">
      <pivotArea type="data" outline="0" fieldPosition="0">
        <references count="2">
          <reference field="4294967294" count="1" selected="0">
            <x v="0"/>
          </reference>
          <reference field="3" count="1" selected="0">
            <x v="1"/>
          </reference>
        </references>
      </pivotArea>
    </chartFormat>
    <chartFormat chart="29" format="8">
      <pivotArea type="data" outline="0" fieldPosition="0">
        <references count="2">
          <reference field="4294967294" count="1" selected="0">
            <x v="0"/>
          </reference>
          <reference field="3" count="1" selected="0">
            <x v="2"/>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2"/>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180EDB-7D41-4A8B-BD11-D0C81D9E9CB1}" name="PivotTable6" cacheId="11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C43:D53"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s>
  <rowFields count="1">
    <field x="2"/>
  </rowFields>
  <rowItems count="10">
    <i>
      <x/>
    </i>
    <i>
      <x v="1"/>
    </i>
    <i>
      <x v="2"/>
    </i>
    <i>
      <x v="3"/>
    </i>
    <i>
      <x v="4"/>
    </i>
    <i>
      <x v="5"/>
    </i>
    <i>
      <x v="6"/>
    </i>
    <i>
      <x v="7"/>
    </i>
    <i>
      <x v="8"/>
    </i>
    <i t="grand">
      <x/>
    </i>
  </rowItems>
  <colItems count="1">
    <i/>
  </colItems>
  <dataFields count="1">
    <dataField name="Sum of Sales" fld="0" baseField="0" baseItem="0" numFmtId="170"/>
  </dataFields>
  <formats count="1">
    <format dxfId="181">
      <pivotArea outline="0" collapsedLevelsAreSubtotals="1" fieldPosition="0"/>
    </format>
  </formats>
  <chartFormats count="15">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2" count="1" selected="0">
            <x v="0"/>
          </reference>
        </references>
      </pivotArea>
    </chartFormat>
    <chartFormat chart="21" format="4">
      <pivotArea type="data" outline="0" fieldPosition="0">
        <references count="2">
          <reference field="4294967294" count="1" selected="0">
            <x v="0"/>
          </reference>
          <reference field="2" count="1" selected="0">
            <x v="1"/>
          </reference>
        </references>
      </pivotArea>
    </chartFormat>
    <chartFormat chart="21" format="5">
      <pivotArea type="data" outline="0" fieldPosition="0">
        <references count="2">
          <reference field="4294967294" count="1" selected="0">
            <x v="0"/>
          </reference>
          <reference field="2" count="1" selected="0">
            <x v="2"/>
          </reference>
        </references>
      </pivotArea>
    </chartFormat>
    <chartFormat chart="21" format="6">
      <pivotArea type="data" outline="0" fieldPosition="0">
        <references count="2">
          <reference field="4294967294" count="1" selected="0">
            <x v="0"/>
          </reference>
          <reference field="2" count="1" selected="0">
            <x v="3"/>
          </reference>
        </references>
      </pivotArea>
    </chartFormat>
    <chartFormat chart="21" format="7">
      <pivotArea type="data" outline="0" fieldPosition="0">
        <references count="2">
          <reference field="4294967294" count="1" selected="0">
            <x v="0"/>
          </reference>
          <reference field="2" count="1" selected="0">
            <x v="4"/>
          </reference>
        </references>
      </pivotArea>
    </chartFormat>
    <chartFormat chart="21" format="8">
      <pivotArea type="data" outline="0" fieldPosition="0">
        <references count="2">
          <reference field="4294967294" count="1" selected="0">
            <x v="0"/>
          </reference>
          <reference field="2" count="1" selected="0">
            <x v="5"/>
          </reference>
        </references>
      </pivotArea>
    </chartFormat>
    <chartFormat chart="21" format="9">
      <pivotArea type="data" outline="0" fieldPosition="0">
        <references count="2">
          <reference field="4294967294" count="1" selected="0">
            <x v="0"/>
          </reference>
          <reference field="2" count="1" selected="0">
            <x v="6"/>
          </reference>
        </references>
      </pivotArea>
    </chartFormat>
    <chartFormat chart="21" format="10">
      <pivotArea type="data" outline="0" fieldPosition="0">
        <references count="2">
          <reference field="4294967294" count="1" selected="0">
            <x v="0"/>
          </reference>
          <reference field="2" count="1" selected="0">
            <x v="7"/>
          </reference>
        </references>
      </pivotArea>
    </chartFormat>
    <chartFormat chart="21" format="11">
      <pivotArea type="data" outline="0" fieldPosition="0">
        <references count="2">
          <reference field="4294967294" count="1" selected="0">
            <x v="0"/>
          </reference>
          <reference field="2" count="1" selected="0">
            <x v="8"/>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2"/>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0D6D34-3823-4BF5-9064-1C99DC29F644}" name="PivotTable5" cacheId="10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C23:D40"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7">
    <i>
      <x v="12"/>
    </i>
    <i>
      <x v="2"/>
    </i>
    <i>
      <x v="15"/>
    </i>
    <i>
      <x v="11"/>
    </i>
    <i>
      <x v="7"/>
    </i>
    <i>
      <x v="1"/>
    </i>
    <i>
      <x v="14"/>
    </i>
    <i>
      <x v="10"/>
    </i>
    <i>
      <x v="8"/>
    </i>
    <i>
      <x/>
    </i>
    <i>
      <x v="3"/>
    </i>
    <i>
      <x v="4"/>
    </i>
    <i>
      <x v="5"/>
    </i>
    <i>
      <x v="9"/>
    </i>
    <i>
      <x v="13"/>
    </i>
    <i>
      <x v="6"/>
    </i>
    <i t="grand">
      <x/>
    </i>
  </rowItems>
  <colItems count="1">
    <i/>
  </colItems>
  <dataFields count="1">
    <dataField name="Sum of Sales" fld="0" baseField="0" baseItem="0" numFmtId="170"/>
  </dataFields>
  <formats count="1">
    <format dxfId="182">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2"/>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61FCE3-19ED-4E53-B6DC-B44BA4C13874}" name="PivotTable4" cacheId="1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15:G20"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name="Sum of Sales" fld="1" baseField="0" baseItem="0"/>
  </dataFields>
  <formats count="1">
    <format dxfId="183">
      <pivotArea collapsedLevelsAreSubtotals="1" fieldPosition="0">
        <references count="1">
          <reference field="0" count="0"/>
        </references>
      </pivotArea>
    </format>
  </formats>
  <chartFormats count="8">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11" format="0" series="1">
      <pivotArea type="data" outline="0" fieldPosition="0">
        <references count="2">
          <reference field="4294967294" count="1" selected="0">
            <x v="0"/>
          </reference>
          <reference field="0" count="1" selected="0">
            <x v="1"/>
          </reference>
        </references>
      </pivotArea>
    </chartFormat>
    <chartFormat chart="11"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2"/>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5BD057-D7D8-4C3E-87B1-B39209CF6F82}" name="PivotTable3" cacheId="1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5:B1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dataFields>
  <formats count="1">
    <format dxfId="184">
      <pivotArea collapsedLevelsAreSubtotals="1" fieldPosition="0">
        <references count="1">
          <reference field="0" count="0"/>
        </references>
      </pivotArea>
    </format>
  </format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2"/>
    <pivotHierarchy dragToData="1"/>
    <pivotHierarchy dragToData="1" caption="Count of Sr No"/>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974CB15-039A-4F7B-A65D-914BEE07E3B9}" sourceName="[Table1].[Outlet Siz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11"/>
    <pivotTable tabId="3" name="PivotTable12"/>
    <pivotTable tabId="3" name="PivotTable13"/>
  </pivotTables>
  <data>
    <olap pivotCacheId="1766377326">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290B05D-13FC-47D8-8461-F3B7326243AF}" sourceName="[Table1].[Outlet Location Type]">
  <pivotTables>
    <pivotTable tabId="3" name="PivotTable8"/>
    <pivotTable tabId="3" name="PivotTable11"/>
    <pivotTable tabId="3" name="PivotTable12"/>
    <pivotTable tabId="3" name="PivotTable13"/>
    <pivotTable tabId="3" name="PivotTable2"/>
    <pivotTable tabId="3" name="PivotTable3"/>
    <pivotTable tabId="3" name="PivotTable4"/>
    <pivotTable tabId="3" name="PivotTable5"/>
    <pivotTable tabId="3" name="PivotTable6"/>
    <pivotTable tabId="3" name="PivotTable7"/>
  </pivotTables>
  <data>
    <olap pivotCacheId="1766377326">
      <levels count="2">
        <level uniqueName="[Table1].[Outlet Location Type].[(All)]" sourceCaption="(All)" count="0"/>
        <level uniqueName="[Table1].[Outlet Location Type].[Outlet Location Type]" sourceCaption="Outlet Location Type" count="3" sortOrder="descending">
          <ranges>
            <range startItem="0">
              <i n="[Table1].[Outlet Location Type].&amp;[Tier 3]" c="Tier 3"/>
              <i n="[Table1].[Outlet Location Type].&amp;[Tier 2]" c="Tier 2"/>
              <i n="[Table1].[Outlet Location Type].&amp;[Tier 1]" c="Tier 1"/>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F42AF20-FA82-4D74-83F0-453BA0CEEFB9}" sourceName="[Table1].[Item Type]">
  <pivotTables>
    <pivotTable tabId="3" name="PivotTable5"/>
    <pivotTable tabId="3" name="PivotTable11"/>
    <pivotTable tabId="3" name="PivotTable12"/>
    <pivotTable tabId="3" name="PivotTable13"/>
    <pivotTable tabId="3" name="PivotTable2"/>
    <pivotTable tabId="3" name="PivotTable3"/>
    <pivotTable tabId="3" name="PivotTable4"/>
    <pivotTable tabId="3" name="PivotTable6"/>
    <pivotTable tabId="3" name="PivotTable7"/>
    <pivotTable tabId="3" name="PivotTable8"/>
  </pivotTables>
  <data>
    <olap pivotCacheId="1766377326">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70E2359C-FECE-41F6-A7D6-1702D51A6F6D}" cache="Slicer_Outlet_Location_Type" caption="Outlet Location Type" level="1" rowHeight="257175"/>
  <slicer name="Item Type" xr10:uid="{2FC51C59-BEFD-4487-A2A0-BDDF32425795}" cache="Slicer_Item_Type" caption="Item Typ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C7459BC-A90B-47FA-A2A1-6B1554816518}" cache="Slicer_Outlet_Size" caption="Outlet Size" level="1" style="blinkit analysis" rowHeight="288000"/>
  <slicer name="Outlet Location Type 1" xr10:uid="{66329D86-05F1-4E1D-8A4D-B2618C38F553}" cache="Slicer_Outlet_Location_Type" caption="Outlet Location" level="1" style="blinkit analysis" rowHeight="324000"/>
  <slicer name="Item Type 1" xr10:uid="{37796835-DE5E-4A6A-9BB2-88FDCA84B352}" cache="Slicer_Item_Type" caption="Item Type" level="1"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8BC29539-8E6F-4A9C-AB47-4E4B8ADDC254}"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C9" sqref="C9"/>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3287-0030-4792-9390-46586EA60E98}">
  <dimension ref="A3:G90"/>
  <sheetViews>
    <sheetView topLeftCell="A4" workbookViewId="0">
      <selection activeCell="C25" sqref="C25:D25"/>
    </sheetView>
  </sheetViews>
  <sheetFormatPr defaultRowHeight="15.75" x14ac:dyDescent="0.25"/>
  <cols>
    <col min="1" max="1" width="12.375" bestFit="1" customWidth="1"/>
    <col min="2" max="2" width="11.875" bestFit="1" customWidth="1"/>
    <col min="3" max="3" width="12.375" bestFit="1" customWidth="1"/>
    <col min="4" max="4" width="11.625" bestFit="1" customWidth="1"/>
    <col min="5" max="5" width="15.25" bestFit="1" customWidth="1"/>
    <col min="6" max="6" width="7.5" bestFit="1" customWidth="1"/>
    <col min="7" max="8" width="11.875" bestFit="1" customWidth="1"/>
    <col min="9" max="9" width="12" bestFit="1" customWidth="1"/>
    <col min="10" max="10" width="19.375" bestFit="1" customWidth="1"/>
    <col min="11" max="11" width="10.875" bestFit="1" customWidth="1"/>
    <col min="12" max="12" width="17.875" bestFit="1" customWidth="1"/>
    <col min="13" max="13" width="11.875" bestFit="1" customWidth="1"/>
    <col min="14" max="15" width="10.875" bestFit="1" customWidth="1"/>
    <col min="16" max="16" width="7.875" bestFit="1" customWidth="1"/>
    <col min="17" max="17" width="11.875" bestFit="1" customWidth="1"/>
    <col min="18" max="18" width="10.25" bestFit="1" customWidth="1"/>
    <col min="19" max="19" width="13" bestFit="1" customWidth="1"/>
    <col min="20" max="20" width="11.875" bestFit="1" customWidth="1"/>
  </cols>
  <sheetData>
    <row r="3" spans="1:7" x14ac:dyDescent="0.25">
      <c r="A3" t="s">
        <v>1610</v>
      </c>
      <c r="B3" t="s">
        <v>1611</v>
      </c>
      <c r="C3" t="s">
        <v>1614</v>
      </c>
      <c r="D3" t="s">
        <v>1615</v>
      </c>
    </row>
    <row r="4" spans="1:7" x14ac:dyDescent="0.25">
      <c r="A4" s="1">
        <v>1201681.4927999999</v>
      </c>
      <c r="B4" s="1">
        <v>140.99278338613163</v>
      </c>
      <c r="C4" s="1">
        <v>8523</v>
      </c>
      <c r="D4" s="1">
        <v>3.9658570925730379</v>
      </c>
    </row>
    <row r="7" spans="1:7" x14ac:dyDescent="0.25">
      <c r="A7" t="s">
        <v>1617</v>
      </c>
      <c r="B7" t="s">
        <v>1616</v>
      </c>
      <c r="C7" t="s">
        <v>1618</v>
      </c>
      <c r="D7" t="s">
        <v>1619</v>
      </c>
    </row>
    <row r="8" spans="1:7" x14ac:dyDescent="0.25">
      <c r="A8" s="6">
        <f>GETPIVOTDATA("[Measures].[Sum of Sales]",$A$3)</f>
        <v>1201681.4927999999</v>
      </c>
      <c r="B8" s="3">
        <f>GETPIVOTDATA("[Measures].[Average of Sales]",$A$3)</f>
        <v>140.99278338613163</v>
      </c>
      <c r="C8">
        <f>GETPIVOTDATA("[Measures].[Count of Sr No]",$A$3)</f>
        <v>8523</v>
      </c>
      <c r="D8" s="5">
        <f>GETPIVOTDATA("[Measures].[Average of Rating]",$A$3)</f>
        <v>3.9658570925730379</v>
      </c>
    </row>
    <row r="15" spans="1:7" x14ac:dyDescent="0.25">
      <c r="A15" s="7" t="s">
        <v>1620</v>
      </c>
      <c r="B15" t="s">
        <v>1610</v>
      </c>
      <c r="D15" s="7" t="s">
        <v>1610</v>
      </c>
      <c r="E15" s="7" t="s">
        <v>1622</v>
      </c>
    </row>
    <row r="16" spans="1:7" x14ac:dyDescent="0.25">
      <c r="A16" s="8" t="s">
        <v>17</v>
      </c>
      <c r="B16" s="9">
        <v>776319.68839999998</v>
      </c>
      <c r="D16" s="7" t="s">
        <v>1620</v>
      </c>
      <c r="E16" t="s">
        <v>10</v>
      </c>
      <c r="F16" t="s">
        <v>17</v>
      </c>
      <c r="G16" t="s">
        <v>1621</v>
      </c>
    </row>
    <row r="17" spans="1:7" x14ac:dyDescent="0.25">
      <c r="A17" s="8" t="s">
        <v>10</v>
      </c>
      <c r="B17" s="9">
        <v>425361.80440000002</v>
      </c>
      <c r="D17" s="8" t="s">
        <v>14</v>
      </c>
      <c r="E17" s="9">
        <v>121349.89939999999</v>
      </c>
      <c r="F17" s="9">
        <v>215047.91260000001</v>
      </c>
      <c r="G17" s="1">
        <v>336397.81199999998</v>
      </c>
    </row>
    <row r="18" spans="1:7" x14ac:dyDescent="0.25">
      <c r="A18" s="8" t="s">
        <v>1621</v>
      </c>
      <c r="B18" s="1">
        <v>1201681.4927999999</v>
      </c>
      <c r="D18" s="8" t="s">
        <v>34</v>
      </c>
      <c r="E18" s="9">
        <v>138685.8682</v>
      </c>
      <c r="F18" s="9">
        <v>254464.7794</v>
      </c>
      <c r="G18" s="1">
        <v>393150.64760000003</v>
      </c>
    </row>
    <row r="19" spans="1:7" x14ac:dyDescent="0.25">
      <c r="D19" s="8" t="s">
        <v>21</v>
      </c>
      <c r="E19" s="9">
        <v>165326.0368</v>
      </c>
      <c r="F19" s="9">
        <v>306806.9964</v>
      </c>
      <c r="G19" s="1">
        <v>472133.03320000001</v>
      </c>
    </row>
    <row r="20" spans="1:7" x14ac:dyDescent="0.25">
      <c r="D20" s="8" t="s">
        <v>1621</v>
      </c>
      <c r="E20" s="9">
        <v>425361.80440000002</v>
      </c>
      <c r="F20" s="9">
        <v>776319.68839999998</v>
      </c>
      <c r="G20" s="1">
        <v>1201681.4927999999</v>
      </c>
    </row>
    <row r="21" spans="1:7" x14ac:dyDescent="0.25">
      <c r="A21" s="2"/>
      <c r="B21" s="2"/>
    </row>
    <row r="22" spans="1:7" x14ac:dyDescent="0.25">
      <c r="A22" s="8"/>
      <c r="B22" s="9"/>
    </row>
    <row r="23" spans="1:7" x14ac:dyDescent="0.25">
      <c r="A23" s="8"/>
      <c r="B23" s="9"/>
      <c r="C23" s="7" t="s">
        <v>1620</v>
      </c>
      <c r="D23" t="s">
        <v>1610</v>
      </c>
    </row>
    <row r="24" spans="1:7" x14ac:dyDescent="0.25">
      <c r="C24" s="8" t="s">
        <v>153</v>
      </c>
      <c r="D24" s="9">
        <v>9077.8700000000008</v>
      </c>
    </row>
    <row r="25" spans="1:7" x14ac:dyDescent="0.25">
      <c r="C25" s="8" t="s">
        <v>74</v>
      </c>
      <c r="D25" s="9">
        <v>15596.696599999999</v>
      </c>
    </row>
    <row r="26" spans="1:7" x14ac:dyDescent="0.25">
      <c r="C26" s="8" t="s">
        <v>159</v>
      </c>
      <c r="D26" s="9">
        <v>21880.027399999999</v>
      </c>
    </row>
    <row r="27" spans="1:7" x14ac:dyDescent="0.25">
      <c r="C27" s="8" t="s">
        <v>64</v>
      </c>
      <c r="D27" s="9">
        <v>22451.891599999999</v>
      </c>
    </row>
    <row r="28" spans="1:7" x14ac:dyDescent="0.25">
      <c r="C28" s="8" t="s">
        <v>61</v>
      </c>
      <c r="D28" s="9">
        <v>29334.6806</v>
      </c>
    </row>
    <row r="29" spans="1:7" x14ac:dyDescent="0.25">
      <c r="C29" s="8" t="s">
        <v>57</v>
      </c>
      <c r="D29" s="9">
        <v>35379.1198</v>
      </c>
    </row>
    <row r="30" spans="1:7" x14ac:dyDescent="0.25">
      <c r="C30" s="8" t="s">
        <v>32</v>
      </c>
      <c r="D30" s="9">
        <v>58514.167000000001</v>
      </c>
    </row>
    <row r="31" spans="1:7" x14ac:dyDescent="0.25">
      <c r="C31" s="8" t="s">
        <v>54</v>
      </c>
      <c r="D31" s="9">
        <v>59449.863799999999</v>
      </c>
    </row>
    <row r="32" spans="1:7" x14ac:dyDescent="0.25">
      <c r="C32" s="8" t="s">
        <v>19</v>
      </c>
      <c r="D32" s="9">
        <v>68025.838799999998</v>
      </c>
    </row>
    <row r="33" spans="3:4" x14ac:dyDescent="0.25">
      <c r="C33" s="8" t="s">
        <v>95</v>
      </c>
      <c r="D33" s="9">
        <v>81894.736399999994</v>
      </c>
    </row>
    <row r="34" spans="3:4" x14ac:dyDescent="0.25">
      <c r="C34" s="8" t="s">
        <v>28</v>
      </c>
      <c r="D34" s="9">
        <v>90706.729000000007</v>
      </c>
    </row>
    <row r="35" spans="3:4" x14ac:dyDescent="0.25">
      <c r="C35" s="8" t="s">
        <v>67</v>
      </c>
      <c r="D35" s="9">
        <v>101276.4616</v>
      </c>
    </row>
    <row r="36" spans="3:4" x14ac:dyDescent="0.25">
      <c r="C36" s="8" t="s">
        <v>24</v>
      </c>
      <c r="D36" s="9">
        <v>118558.8814</v>
      </c>
    </row>
    <row r="37" spans="3:4" x14ac:dyDescent="0.25">
      <c r="C37" s="8" t="s">
        <v>42</v>
      </c>
      <c r="D37" s="9">
        <v>135976.52540000001</v>
      </c>
    </row>
    <row r="38" spans="3:4" x14ac:dyDescent="0.25">
      <c r="C38" s="8" t="s">
        <v>48</v>
      </c>
      <c r="D38" s="9">
        <v>175433.92240000001</v>
      </c>
    </row>
    <row r="39" spans="3:4" x14ac:dyDescent="0.25">
      <c r="C39" s="8" t="s">
        <v>12</v>
      </c>
      <c r="D39" s="9">
        <v>178124.08100000001</v>
      </c>
    </row>
    <row r="40" spans="3:4" x14ac:dyDescent="0.25">
      <c r="C40" s="8" t="s">
        <v>1621</v>
      </c>
      <c r="D40" s="9">
        <v>1201681.4927999999</v>
      </c>
    </row>
    <row r="43" spans="3:4" x14ac:dyDescent="0.25">
      <c r="C43" s="7" t="s">
        <v>1620</v>
      </c>
      <c r="D43" t="s">
        <v>1610</v>
      </c>
    </row>
    <row r="44" spans="3:4" x14ac:dyDescent="0.25">
      <c r="C44" s="8">
        <v>2011</v>
      </c>
      <c r="D44" s="9">
        <v>78131.566600000006</v>
      </c>
    </row>
    <row r="45" spans="3:4" x14ac:dyDescent="0.25">
      <c r="C45" s="8">
        <v>2012</v>
      </c>
      <c r="D45" s="9">
        <v>130476.85980000001</v>
      </c>
    </row>
    <row r="46" spans="3:4" x14ac:dyDescent="0.25">
      <c r="C46" s="8">
        <v>2014</v>
      </c>
      <c r="D46" s="9">
        <v>131809.01560000001</v>
      </c>
    </row>
    <row r="47" spans="3:4" x14ac:dyDescent="0.25">
      <c r="C47" s="8">
        <v>2015</v>
      </c>
      <c r="D47" s="9">
        <v>130942.78019999999</v>
      </c>
    </row>
    <row r="48" spans="3:4" x14ac:dyDescent="0.25">
      <c r="C48" s="8">
        <v>2016</v>
      </c>
      <c r="D48" s="9">
        <v>132113.36979999999</v>
      </c>
    </row>
    <row r="49" spans="3:6" x14ac:dyDescent="0.25">
      <c r="C49" s="8">
        <v>2017</v>
      </c>
      <c r="D49" s="9">
        <v>133103.90700000001</v>
      </c>
    </row>
    <row r="50" spans="3:6" x14ac:dyDescent="0.25">
      <c r="C50" s="8">
        <v>2018</v>
      </c>
      <c r="D50" s="9">
        <v>204522.25700000001</v>
      </c>
    </row>
    <row r="51" spans="3:6" x14ac:dyDescent="0.25">
      <c r="C51" s="8">
        <v>2020</v>
      </c>
      <c r="D51" s="9">
        <v>129103.9604</v>
      </c>
    </row>
    <row r="52" spans="3:6" x14ac:dyDescent="0.25">
      <c r="C52" s="8">
        <v>2022</v>
      </c>
      <c r="D52" s="9">
        <v>131477.7764</v>
      </c>
    </row>
    <row r="53" spans="3:6" x14ac:dyDescent="0.25">
      <c r="C53" s="8" t="s">
        <v>1621</v>
      </c>
      <c r="D53" s="9">
        <v>1201681.4927999999</v>
      </c>
    </row>
    <row r="56" spans="3:6" x14ac:dyDescent="0.25">
      <c r="C56" s="7" t="s">
        <v>1620</v>
      </c>
      <c r="D56" t="s">
        <v>1610</v>
      </c>
    </row>
    <row r="57" spans="3:6" x14ac:dyDescent="0.25">
      <c r="C57" s="8" t="s">
        <v>30</v>
      </c>
      <c r="D57" s="9">
        <v>248991.58600000001</v>
      </c>
    </row>
    <row r="58" spans="3:6" x14ac:dyDescent="0.25">
      <c r="C58" s="8" t="s">
        <v>15</v>
      </c>
      <c r="D58" s="9">
        <v>507895.73639999999</v>
      </c>
    </row>
    <row r="59" spans="3:6" x14ac:dyDescent="0.25">
      <c r="C59" s="8" t="s">
        <v>26</v>
      </c>
      <c r="D59" s="9">
        <v>444794.1704</v>
      </c>
    </row>
    <row r="60" spans="3:6" x14ac:dyDescent="0.25">
      <c r="C60" s="8" t="s">
        <v>1621</v>
      </c>
      <c r="D60" s="9">
        <v>1201681.4927999999</v>
      </c>
    </row>
    <row r="63" spans="3:6" x14ac:dyDescent="0.25">
      <c r="C63" s="7" t="s">
        <v>1620</v>
      </c>
      <c r="D63" t="s">
        <v>1610</v>
      </c>
      <c r="E63" t="s">
        <v>1623</v>
      </c>
      <c r="F63" t="s">
        <v>1608</v>
      </c>
    </row>
    <row r="64" spans="3:6" x14ac:dyDescent="0.25">
      <c r="C64" s="8" t="s">
        <v>21</v>
      </c>
      <c r="D64" s="9">
        <v>472133.03320000001</v>
      </c>
      <c r="E64" t="str">
        <f>C64</f>
        <v>Tier 3</v>
      </c>
      <c r="F64" s="9">
        <f>GETPIVOTDATA("[Measures].[Sum of Sales]",$C$63,"[Table1].[Outlet Location Type]","[Table1].[Outlet Location Type].&amp;[Tier 3]")</f>
        <v>472133.03320000001</v>
      </c>
    </row>
    <row r="65" spans="3:6" x14ac:dyDescent="0.25">
      <c r="C65" s="8" t="s">
        <v>34</v>
      </c>
      <c r="D65" s="9">
        <v>393150.64760000003</v>
      </c>
      <c r="E65" t="str">
        <f>C65</f>
        <v>Tier 2</v>
      </c>
      <c r="F65" s="9">
        <f>GETPIVOTDATA("[Measures].[Sum of Sales]",$C$63,"[Table1].[Outlet Location Type]","[Table1].[Outlet Location Type].&amp;[Tier 2]")</f>
        <v>393150.64760000003</v>
      </c>
    </row>
    <row r="66" spans="3:6" x14ac:dyDescent="0.25">
      <c r="C66" s="8" t="s">
        <v>14</v>
      </c>
      <c r="D66" s="9">
        <v>336397.81199999998</v>
      </c>
      <c r="E66" t="str">
        <f>C66</f>
        <v>Tier 1</v>
      </c>
      <c r="F66" s="9">
        <f>GETPIVOTDATA("[Measures].[Sum of Sales]",$C$63,"[Table1].[Outlet Location Type]","[Table1].[Outlet Location Type].&amp;[Tier 1]")</f>
        <v>336397.81199999998</v>
      </c>
    </row>
    <row r="67" spans="3:6" x14ac:dyDescent="0.25">
      <c r="C67" s="8" t="s">
        <v>1621</v>
      </c>
      <c r="D67" s="9">
        <v>1201681.4927999999</v>
      </c>
    </row>
    <row r="70" spans="3:6" x14ac:dyDescent="0.25">
      <c r="C70" s="7" t="s">
        <v>1620</v>
      </c>
      <c r="D70" t="s">
        <v>1610</v>
      </c>
    </row>
    <row r="71" spans="3:6" x14ac:dyDescent="0.25">
      <c r="C71" s="8" t="s">
        <v>16</v>
      </c>
      <c r="D71" s="9">
        <v>787549.89280000003</v>
      </c>
    </row>
    <row r="72" spans="3:6" x14ac:dyDescent="0.25">
      <c r="C72" s="8" t="s">
        <v>22</v>
      </c>
      <c r="D72" s="9">
        <v>131477.7764</v>
      </c>
    </row>
    <row r="73" spans="3:6" x14ac:dyDescent="0.25">
      <c r="C73" s="8" t="s">
        <v>46</v>
      </c>
      <c r="D73" s="9">
        <v>130714.6746</v>
      </c>
    </row>
    <row r="74" spans="3:6" x14ac:dyDescent="0.25">
      <c r="C74" s="8" t="s">
        <v>40</v>
      </c>
      <c r="D74" s="9">
        <v>151939.149</v>
      </c>
    </row>
    <row r="75" spans="3:6" x14ac:dyDescent="0.25">
      <c r="C75" s="8" t="s">
        <v>1621</v>
      </c>
      <c r="D75" s="9">
        <v>1201681.4927999999</v>
      </c>
    </row>
    <row r="78" spans="3:6" x14ac:dyDescent="0.25">
      <c r="C78" s="7" t="s">
        <v>1620</v>
      </c>
      <c r="D78" t="s">
        <v>1624</v>
      </c>
    </row>
    <row r="79" spans="3:6" x14ac:dyDescent="0.25">
      <c r="C79" s="8" t="s">
        <v>16</v>
      </c>
      <c r="D79" s="10">
        <v>141.21389506903353</v>
      </c>
    </row>
    <row r="80" spans="3:6" x14ac:dyDescent="0.25">
      <c r="C80" s="8" t="s">
        <v>22</v>
      </c>
      <c r="D80" s="10">
        <v>141.67863836206897</v>
      </c>
    </row>
    <row r="81" spans="3:4" x14ac:dyDescent="0.25">
      <c r="C81" s="8" t="s">
        <v>46</v>
      </c>
      <c r="D81" s="10">
        <v>139.80179101604278</v>
      </c>
    </row>
    <row r="82" spans="3:4" x14ac:dyDescent="0.25">
      <c r="C82" s="8" t="s">
        <v>40</v>
      </c>
      <c r="D82" s="10">
        <v>140.29468975069253</v>
      </c>
    </row>
    <row r="83" spans="3:4" x14ac:dyDescent="0.25">
      <c r="C83" s="8" t="s">
        <v>1621</v>
      </c>
      <c r="D83" s="9">
        <v>140.99278338613163</v>
      </c>
    </row>
    <row r="85" spans="3:4" x14ac:dyDescent="0.25">
      <c r="C85" s="7" t="s">
        <v>1620</v>
      </c>
      <c r="D85" t="s">
        <v>1613</v>
      </c>
    </row>
    <row r="86" spans="3:4" x14ac:dyDescent="0.25">
      <c r="C86" s="8" t="s">
        <v>16</v>
      </c>
      <c r="D86" s="4">
        <v>5577</v>
      </c>
    </row>
    <row r="87" spans="3:4" x14ac:dyDescent="0.25">
      <c r="C87" s="8" t="s">
        <v>22</v>
      </c>
      <c r="D87" s="4">
        <v>928</v>
      </c>
    </row>
    <row r="88" spans="3:4" x14ac:dyDescent="0.25">
      <c r="C88" s="8" t="s">
        <v>46</v>
      </c>
      <c r="D88" s="4">
        <v>935</v>
      </c>
    </row>
    <row r="89" spans="3:4" x14ac:dyDescent="0.25">
      <c r="C89" s="8" t="s">
        <v>40</v>
      </c>
      <c r="D89" s="4">
        <v>1083</v>
      </c>
    </row>
    <row r="90" spans="3:4" x14ac:dyDescent="0.25">
      <c r="C90" s="8" t="s">
        <v>1621</v>
      </c>
      <c r="D90" s="9">
        <v>8523</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DFCE-AA0C-499E-95E0-96DE26AE6F66}">
  <dimension ref="A2:A5"/>
  <sheetViews>
    <sheetView showGridLines="0" tabSelected="1" zoomScale="60" zoomScaleNormal="60" workbookViewId="0">
      <selection activeCell="Y26" sqref="Y26"/>
    </sheetView>
  </sheetViews>
  <sheetFormatPr defaultRowHeight="15.75" x14ac:dyDescent="0.25"/>
  <sheetData>
    <row r="2" customFormat="1" x14ac:dyDescent="0.25"/>
    <row r="3" customFormat="1" x14ac:dyDescent="0.25"/>
    <row r="4" customFormat="1" x14ac:dyDescent="0.25"/>
    <row r="5"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Z u T 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x Z u 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W b k 1 k o i k e 4 D g A A A B E A A A A T A B w A R m 9 y b X V s Y X M v U 2 V j d G l v b j E u b S C i G A A o o B Q A A A A A A A A A A A A A A A A A A A A A A A A A A A A r T k 0 u y c z P U w i G 0 I b W A F B L A Q I t A B Q A A g A I A M W b k 1 k B v 7 o t p A A A A P Y A A A A S A A A A A A A A A A A A A A A A A A A A A A B D b 2 5 m a W c v U G F j a 2 F n Z S 5 4 b W x Q S w E C L Q A U A A I A C A D F m 5 N Z D 8 r p q 6 Q A A A D p A A A A E w A A A A A A A A A A A A A A A A D w A A A A W 0 N v b n R l b n R f V H l w Z X N d L n h t b F B L A Q I t A B Q A A g A I A M W b 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T Q j H S s D 9 G T 7 v M Z U O p T a C 2 A A A A A A I A A A A A A B B m A A A A A Q A A I A A A A P p N j a l 1 2 f 7 2 j u v L z + z t R t s 9 9 g m M D H m f r b W V V a m H I v P y A A A A A A 6 A A A A A A g A A I A A A A P W M h q o H 6 W g 8 9 / p U o k b s / A V / + W t 8 E C T w k z S K k 8 l E u M x / U A A A A A 5 S 0 R U U o h 5 O 2 P I K c b o k a i D s g 5 B s 8 4 h C W Z 0 B U Y P F w Y T 3 5 w B M / p 5 7 9 k C z z K w G v t 8 U W t e y O X t N l i N s E z S z 2 v O y s Z v W c r l + 9 l A 1 w 6 1 l C Q T / e V D U Q A A A A L 9 z 9 g Q P U a M I 5 2 p / Q S 6 W T X H l g o C r D K 2 E 7 b J R I o A C p m B w E 5 1 b j O 5 P O A w I B I 3 f 8 n 9 7 p s e F A w R h g C H Y 0 J h o k m u / 4 F M = < / D a t a M a s h u p > 
</file>

<file path=customXml/itemProps1.xml><?xml version="1.0" encoding="utf-8"?>
<ds:datastoreItem xmlns:ds="http://schemas.openxmlformats.org/officeDocument/2006/customXml" ds:itemID="{07D12391-3E8D-47AF-B815-C285D1C315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Aayush Jain</cp:lastModifiedBy>
  <dcterms:created xsi:type="dcterms:W3CDTF">2024-06-23T13:11:17Z</dcterms:created>
  <dcterms:modified xsi:type="dcterms:W3CDTF">2024-12-19T17:31:00Z</dcterms:modified>
</cp:coreProperties>
</file>