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<sst xmlns="http://schemas.openxmlformats.org/spreadsheetml/2006/main" count="66" uniqueCount="39">
  <si>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Tavola 18.1.4 - </t>
  </si>
  <si>
    <t xml:space="preserve">Cittadini non comunitari regolarmente presenti per motivo della presenza e provincia, per sesso, al 1° gennaio 2018- Maschi e femmine. (a)</t>
  </si>
  <si>
    <t xml:space="preserve">PROVINCE</t>
  </si>
  <si>
    <t xml:space="preserve">Lavoro</t>
  </si>
  <si>
    <t xml:space="preserve">Famiglia</t>
  </si>
  <si>
    <t xml:space="preserve">Studio</t>
  </si>
  <si>
    <t xml:space="preserve">Asilo/Umanitari</t>
  </si>
  <si>
    <t xml:space="preserve">Altro</t>
  </si>
  <si>
    <t xml:space="preserve">Totale</t>
  </si>
  <si>
    <t xml:space="preserve">Umanitari</t>
  </si>
  <si>
    <t xml:space="preserve">Piemonte</t>
  </si>
  <si>
    <t xml:space="preserve">Valle d'Aosta</t>
  </si>
  <si>
    <t xml:space="preserve">Liguria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</si>
  <si>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</si>
  <si>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</si>
  <si>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</si>
  <si>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</si>
  <si>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Emilia-Romagna</t>
  </si>
  <si>
    <t xml:space="preserve">Toscana</t>
  </si>
  <si>
    <t xml:space="preserve">Umbria</t>
  </si>
  <si>
    <t xml:space="preserve">Marche</t>
  </si>
  <si>
    <t xml:space="preserve">Lazio</t>
  </si>
  <si>
    <t xml:space="preserve">Abruzzo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</si>
  <si>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</si>
  <si>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</si>
  <si>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</si>
  <si>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</si>
  <si>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</si>
  <si>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</si>
  <si>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Sardegna</t>
  </si>
  <si>
    <t xml:space="preserve">ITALIA</t>
  </si>
  <si>
    <t xml:space="preserve">Nord-ovest</t>
  </si>
  <si>
    <t xml:space="preserve">Nord-est</t>
  </si>
  <si>
    <t xml:space="preserve">Centro</t>
  </si>
  <si>
    <t xml:space="preserve">Sud</t>
  </si>
  <si>
    <t xml:space="preserve">Isole</t>
  </si>
  <si>
    <t xml:space="preserve">Tavola 18.1.4 </t>
  </si>
  <si>
    <t xml:space="preserve">REGIONI</t>
  </si>
  <si>
    <t xml:space="preserve">scalare con i cluster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</si>
</sst>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_-;_-@_-"/>
    <numFmt numFmtId="166" formatCode="#,##0"/>
    <numFmt numFmtId="167" formatCode="_-* #,##0\ _€_-;\-* #,##0\ _€_-;_-* &quot;- &quot;_€_-;_-@_-"/>
    <numFmt numFmtId="168" formatCode="0.0"/>
    <numFmt numFmtId="169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0"/>
      <charset val="1"/>
    </font>
    <font>
      <sz val="7"/>
      <name val="Arial"/>
      <family val="2"/>
      <charset val="1"/>
    </font>
    <font>
      <b val="true"/>
      <sz val="7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2" xfId="20"/>
    <cellStyle name="Excel Built-in Comma [0]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4" activeCellId="0" sqref="K54"/>
    </sheetView>
  </sheetViews>
  <sheetFormatPr defaultRowHeight="14.4" zeroHeight="false" outlineLevelRow="0" outlineLevelCol="0"/>
  <cols>
    <col collapsed="false" customWidth="true" hidden="false" outlineLevel="0" max="1" min="1" style="0" width="23.81"/>
    <col collapsed="false" customWidth="true" hidden="false" outlineLevel="0" max="3" min="2" style="0" width="9.33"/>
    <col collapsed="false" customWidth="true" hidden="false" outlineLevel="0" max="4" min="4" style="0" width="9"/>
    <col collapsed="false" customWidth="true" hidden="false" outlineLevel="0" max="5" min="5" style="0" width="14.77"/>
    <col collapsed="false" customWidth="true" hidden="false" outlineLevel="0" max="6" min="6" style="0" width="9"/>
    <col collapsed="false" customWidth="true" hidden="false" outlineLevel="0" max="1025" min="7" style="0" width="8.5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4" t="s">
        <v>8</v>
      </c>
    </row>
    <row r="4" customFormat="false" ht="13.8" hidden="false" customHeight="false" outlineLevel="0" collapsed="false">
      <c r="A4" s="3"/>
      <c r="B4" s="4"/>
      <c r="C4" s="4"/>
      <c r="D4" s="4"/>
      <c r="E4" s="5" t="s">
        <v>9</v>
      </c>
      <c r="F4" s="5"/>
      <c r="G4" s="5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3.8" hidden="false" customHeight="false" outlineLevel="0" collapsed="false">
      <c r="A6" s="7" t="s">
        <v>10</v>
      </c>
      <c r="B6" s="8" t="n">
        <v>30424</v>
      </c>
      <c r="C6" s="8" t="n">
        <v>50045</v>
      </c>
      <c r="D6" s="8" t="n">
        <v>5188</v>
      </c>
      <c r="E6" s="8" t="n">
        <v>19379</v>
      </c>
      <c r="F6" s="8" t="n">
        <v>2316</v>
      </c>
      <c r="G6" s="8" t="n">
        <v>107352</v>
      </c>
    </row>
    <row r="7" customFormat="false" ht="13.8" hidden="false" customHeight="false" outlineLevel="0" collapsed="false">
      <c r="A7" s="7" t="s">
        <v>11</v>
      </c>
      <c r="B7" s="8" t="n">
        <v>676</v>
      </c>
      <c r="C7" s="8" t="n">
        <v>1377</v>
      </c>
      <c r="D7" s="8" t="n">
        <v>49</v>
      </c>
      <c r="E7" s="8" t="n">
        <v>429</v>
      </c>
      <c r="F7" s="8" t="n">
        <v>57</v>
      </c>
      <c r="G7" s="8" t="n">
        <v>2588</v>
      </c>
    </row>
    <row r="8" customFormat="false" ht="13.8" hidden="false" customHeight="false" outlineLevel="0" collapsed="false">
      <c r="A8" s="7" t="s">
        <v>12</v>
      </c>
      <c r="B8" s="8" t="n">
        <v>12346</v>
      </c>
      <c r="C8" s="8" t="n">
        <v>17941</v>
      </c>
      <c r="D8" s="8" t="n">
        <v>1116</v>
      </c>
      <c r="E8" s="8" t="n">
        <v>7071</v>
      </c>
      <c r="F8" s="8" t="n">
        <v>1543</v>
      </c>
      <c r="G8" s="8" t="n">
        <v>40017</v>
      </c>
    </row>
    <row r="9" customFormat="false" ht="13.8" hidden="false" customHeight="false" outlineLevel="0" collapsed="false">
      <c r="A9" s="7" t="s">
        <v>13</v>
      </c>
      <c r="B9" s="8" t="n">
        <v>130420</v>
      </c>
      <c r="C9" s="8" t="n">
        <v>159027</v>
      </c>
      <c r="D9" s="8" t="n">
        <v>10278</v>
      </c>
      <c r="E9" s="8" t="n">
        <v>31510</v>
      </c>
      <c r="F9" s="8" t="n">
        <v>5281</v>
      </c>
      <c r="G9" s="8" t="n">
        <v>336516</v>
      </c>
    </row>
    <row r="10" customFormat="false" ht="13.8" hidden="false" customHeight="false" outlineLevel="0" collapsed="false">
      <c r="A10" s="7" t="s">
        <v>14</v>
      </c>
      <c r="B10" s="8" t="n">
        <v>4350</v>
      </c>
      <c r="C10" s="8" t="n">
        <v>10012</v>
      </c>
      <c r="D10" s="8" t="n">
        <v>509</v>
      </c>
      <c r="E10" s="8" t="n">
        <v>4411</v>
      </c>
      <c r="F10" s="8" t="n">
        <v>374</v>
      </c>
      <c r="G10" s="8" t="n">
        <v>19656</v>
      </c>
    </row>
    <row r="11" customFormat="false" ht="13.8" hidden="false" customHeight="false" outlineLevel="0" collapsed="false">
      <c r="A11" s="7" t="s">
        <v>15</v>
      </c>
      <c r="B11" s="8" t="n">
        <v>39252</v>
      </c>
      <c r="C11" s="8" t="n">
        <v>54271</v>
      </c>
      <c r="D11" s="8" t="n">
        <v>1678</v>
      </c>
      <c r="E11" s="8" t="n">
        <v>14716</v>
      </c>
      <c r="F11" s="8" t="n">
        <v>1723</v>
      </c>
      <c r="G11" s="8" t="n">
        <v>111640</v>
      </c>
    </row>
    <row r="12" customFormat="false" ht="13.8" hidden="false" customHeight="false" outlineLevel="0" collapsed="false">
      <c r="A12" s="7" t="s">
        <v>16</v>
      </c>
      <c r="B12" s="8" t="n">
        <v>8245</v>
      </c>
      <c r="C12" s="8" t="n">
        <v>15596</v>
      </c>
      <c r="D12" s="8" t="n">
        <v>982</v>
      </c>
      <c r="E12" s="8" t="n">
        <v>9323</v>
      </c>
      <c r="F12" s="8" t="n">
        <v>906</v>
      </c>
      <c r="G12" s="8" t="n">
        <v>35052</v>
      </c>
    </row>
    <row r="13" customFormat="false" ht="13.8" hidden="false" customHeight="false" outlineLevel="0" collapsed="false">
      <c r="A13" s="7" t="s">
        <v>17</v>
      </c>
      <c r="B13" s="8" t="n">
        <v>44492</v>
      </c>
      <c r="C13" s="8" t="n">
        <v>71821</v>
      </c>
      <c r="D13" s="8" t="n">
        <v>4510</v>
      </c>
      <c r="E13" s="8" t="n">
        <v>18070</v>
      </c>
      <c r="F13" s="8" t="n">
        <v>2894</v>
      </c>
      <c r="G13" s="8" t="n">
        <v>141787</v>
      </c>
    </row>
    <row r="14" customFormat="false" ht="13.8" hidden="false" customHeight="false" outlineLevel="0" collapsed="false">
      <c r="A14" s="7" t="s">
        <v>18</v>
      </c>
      <c r="B14" s="8" t="n">
        <v>43103</v>
      </c>
      <c r="C14" s="8" t="n">
        <v>43642</v>
      </c>
      <c r="D14" s="8" t="n">
        <v>3554</v>
      </c>
      <c r="E14" s="8" t="n">
        <v>15881</v>
      </c>
      <c r="F14" s="8" t="n">
        <v>3544</v>
      </c>
      <c r="G14" s="8" t="n">
        <v>109724</v>
      </c>
    </row>
    <row r="15" customFormat="false" ht="13.8" hidden="false" customHeight="false" outlineLevel="0" collapsed="false">
      <c r="A15" s="9" t="s">
        <v>19</v>
      </c>
      <c r="B15" s="8" t="n">
        <v>5981</v>
      </c>
      <c r="C15" s="8" t="n">
        <v>9522</v>
      </c>
      <c r="D15" s="8" t="n">
        <v>1001</v>
      </c>
      <c r="E15" s="8" t="n">
        <v>2461</v>
      </c>
      <c r="F15" s="8" t="n">
        <v>646</v>
      </c>
      <c r="G15" s="8" t="n">
        <v>19611</v>
      </c>
    </row>
    <row r="16" customFormat="false" ht="13.8" hidden="false" customHeight="false" outlineLevel="0" collapsed="false">
      <c r="A16" s="9" t="s">
        <v>20</v>
      </c>
      <c r="B16" s="8" t="n">
        <v>12303</v>
      </c>
      <c r="C16" s="8" t="n">
        <v>17606</v>
      </c>
      <c r="D16" s="8" t="n">
        <v>1206</v>
      </c>
      <c r="E16" s="8" t="n">
        <v>7082</v>
      </c>
      <c r="F16" s="8" t="n">
        <v>964</v>
      </c>
      <c r="G16" s="8" t="n">
        <v>39161</v>
      </c>
    </row>
    <row r="17" customFormat="false" ht="13.8" hidden="false" customHeight="false" outlineLevel="0" collapsed="false">
      <c r="A17" s="9" t="s">
        <v>21</v>
      </c>
      <c r="B17" s="8" t="n">
        <v>67007</v>
      </c>
      <c r="C17" s="8" t="n">
        <v>72866</v>
      </c>
      <c r="D17" s="8" t="n">
        <v>9159</v>
      </c>
      <c r="E17" s="8" t="n">
        <v>28158</v>
      </c>
      <c r="F17" s="8" t="n">
        <v>19222</v>
      </c>
      <c r="G17" s="8" t="n">
        <v>196412</v>
      </c>
    </row>
    <row r="18" customFormat="false" ht="13.8" hidden="false" customHeight="false" outlineLevel="0" collapsed="false">
      <c r="A18" s="9" t="s">
        <v>22</v>
      </c>
      <c r="B18" s="8" t="n">
        <v>6569</v>
      </c>
      <c r="C18" s="8" t="n">
        <v>10712</v>
      </c>
      <c r="D18" s="8" t="n">
        <v>540</v>
      </c>
      <c r="E18" s="8" t="n">
        <v>4772</v>
      </c>
      <c r="F18" s="8" t="n">
        <v>867</v>
      </c>
      <c r="G18" s="8" t="n">
        <v>23460</v>
      </c>
    </row>
    <row r="19" customFormat="false" ht="13.8" hidden="false" customHeight="false" outlineLevel="0" collapsed="false">
      <c r="A19" s="9" t="s">
        <v>23</v>
      </c>
      <c r="B19" s="8" t="n">
        <v>695</v>
      </c>
      <c r="C19" s="8" t="n">
        <v>1189</v>
      </c>
      <c r="D19" s="8" t="n">
        <v>44</v>
      </c>
      <c r="E19" s="8" t="n">
        <v>4289</v>
      </c>
      <c r="F19" s="8" t="n">
        <v>176</v>
      </c>
      <c r="G19" s="8" t="n">
        <v>6393</v>
      </c>
    </row>
    <row r="20" customFormat="false" ht="13.8" hidden="false" customHeight="false" outlineLevel="0" collapsed="false">
      <c r="A20" s="9" t="s">
        <v>24</v>
      </c>
      <c r="B20" s="8" t="n">
        <v>34049</v>
      </c>
      <c r="C20" s="8" t="n">
        <v>23766</v>
      </c>
      <c r="D20" s="8" t="n">
        <v>788</v>
      </c>
      <c r="E20" s="8" t="n">
        <v>19226</v>
      </c>
      <c r="F20" s="8" t="n">
        <v>3948</v>
      </c>
      <c r="G20" s="8" t="n">
        <v>81777</v>
      </c>
    </row>
    <row r="21" customFormat="false" ht="13.8" hidden="false" customHeight="false" outlineLevel="0" collapsed="false">
      <c r="A21" s="9" t="s">
        <v>25</v>
      </c>
      <c r="B21" s="8" t="n">
        <v>9322</v>
      </c>
      <c r="C21" s="8" t="n">
        <v>12638</v>
      </c>
      <c r="D21" s="8" t="n">
        <v>709</v>
      </c>
      <c r="E21" s="8" t="n">
        <v>18497</v>
      </c>
      <c r="F21" s="8" t="n">
        <v>1896</v>
      </c>
      <c r="G21" s="8" t="n">
        <v>43062</v>
      </c>
    </row>
    <row r="22" customFormat="false" ht="13.8" hidden="false" customHeight="false" outlineLevel="0" collapsed="false">
      <c r="A22" s="9" t="s">
        <v>26</v>
      </c>
      <c r="B22" s="8" t="n">
        <v>1455</v>
      </c>
      <c r="C22" s="8" t="n">
        <v>1741</v>
      </c>
      <c r="D22" s="8" t="n">
        <v>72</v>
      </c>
      <c r="E22" s="8" t="n">
        <v>3091</v>
      </c>
      <c r="F22" s="8" t="n">
        <v>367</v>
      </c>
      <c r="G22" s="8" t="n">
        <v>6726</v>
      </c>
    </row>
    <row r="23" customFormat="false" ht="13.8" hidden="false" customHeight="false" outlineLevel="0" collapsed="false">
      <c r="A23" s="9" t="s">
        <v>27</v>
      </c>
      <c r="B23" s="8" t="n">
        <v>5982</v>
      </c>
      <c r="C23" s="8" t="n">
        <v>7401</v>
      </c>
      <c r="D23" s="8" t="n">
        <v>461</v>
      </c>
      <c r="E23" s="8" t="n">
        <v>10845</v>
      </c>
      <c r="F23" s="8" t="n">
        <v>647</v>
      </c>
      <c r="G23" s="8" t="n">
        <v>25336</v>
      </c>
    </row>
    <row r="24" customFormat="false" ht="13.8" hidden="false" customHeight="false" outlineLevel="0" collapsed="false">
      <c r="A24" s="9" t="s">
        <v>28</v>
      </c>
      <c r="B24" s="8" t="n">
        <v>17172</v>
      </c>
      <c r="C24" s="8" t="n">
        <v>20157</v>
      </c>
      <c r="D24" s="8" t="n">
        <v>455</v>
      </c>
      <c r="E24" s="8" t="n">
        <v>19993</v>
      </c>
      <c r="F24" s="8" t="n">
        <v>3605</v>
      </c>
      <c r="G24" s="8" t="n">
        <v>61382</v>
      </c>
    </row>
    <row r="25" customFormat="false" ht="13.8" hidden="false" customHeight="false" outlineLevel="0" collapsed="false">
      <c r="A25" s="9" t="s">
        <v>29</v>
      </c>
      <c r="B25" s="8" t="n">
        <v>3982</v>
      </c>
      <c r="C25" s="8" t="n">
        <v>4855</v>
      </c>
      <c r="D25" s="8" t="n">
        <v>302</v>
      </c>
      <c r="E25" s="8" t="n">
        <v>4373</v>
      </c>
      <c r="F25" s="8" t="n">
        <v>611</v>
      </c>
      <c r="G25" s="8" t="n">
        <v>14123</v>
      </c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3.8" hidden="false" customHeight="false" outlineLevel="0" collapsed="false">
      <c r="A27" s="9" t="s">
        <v>30</v>
      </c>
      <c r="B27" s="8" t="n">
        <f aca="false">+SUM(B28:B32)</f>
        <v>477825</v>
      </c>
      <c r="C27" s="8" t="n">
        <f aca="false">+SUM(C28:C32)</f>
        <v>606185</v>
      </c>
      <c r="D27" s="8" t="n">
        <f aca="false">+SUM(D28:D32)</f>
        <v>42601</v>
      </c>
      <c r="E27" s="8" t="n">
        <f aca="false">+SUM(E28:E32)</f>
        <v>243577</v>
      </c>
      <c r="F27" s="8" t="n">
        <f aca="false">+SUM(F28:F32)</f>
        <v>51587</v>
      </c>
      <c r="G27" s="8" t="n">
        <f aca="false">+SUM(G28:G32)</f>
        <v>1421775</v>
      </c>
    </row>
    <row r="28" customFormat="false" ht="13.8" hidden="false" customHeight="false" outlineLevel="0" collapsed="false">
      <c r="A28" s="10" t="s">
        <v>31</v>
      </c>
      <c r="B28" s="11" t="n">
        <f aca="false">+B6+B7+B8+B9</f>
        <v>173866</v>
      </c>
      <c r="C28" s="11" t="n">
        <f aca="false">+C6+C7+C8+C9</f>
        <v>228390</v>
      </c>
      <c r="D28" s="11" t="n">
        <f aca="false">+D6+D7+D8+D9</f>
        <v>16631</v>
      </c>
      <c r="E28" s="11" t="n">
        <f aca="false">+E6+E7+E8+E9</f>
        <v>58389</v>
      </c>
      <c r="F28" s="11" t="n">
        <f aca="false">+F6+F7+F8+F9</f>
        <v>9197</v>
      </c>
      <c r="G28" s="11" t="n">
        <f aca="false">+G6+G7+G8+G9</f>
        <v>486473</v>
      </c>
    </row>
    <row r="29" customFormat="false" ht="13.8" hidden="false" customHeight="false" outlineLevel="0" collapsed="false">
      <c r="A29" s="10" t="s">
        <v>32</v>
      </c>
      <c r="B29" s="11" t="n">
        <f aca="false">+B13+B12+B11+B10</f>
        <v>96339</v>
      </c>
      <c r="C29" s="11" t="n">
        <f aca="false">+C13+C12+C11+C10</f>
        <v>151700</v>
      </c>
      <c r="D29" s="11" t="n">
        <f aca="false">+D13+D12+D11+D10</f>
        <v>7679</v>
      </c>
      <c r="E29" s="11" t="n">
        <f aca="false">+E13+E12+E11+E10</f>
        <v>46520</v>
      </c>
      <c r="F29" s="11" t="n">
        <f aca="false">+F13+F12+F11+F10</f>
        <v>5897</v>
      </c>
      <c r="G29" s="11" t="n">
        <f aca="false">+G13+G12+G11+G10</f>
        <v>308135</v>
      </c>
    </row>
    <row r="30" customFormat="false" ht="13.8" hidden="false" customHeight="false" outlineLevel="0" collapsed="false">
      <c r="A30" s="10" t="s">
        <v>33</v>
      </c>
      <c r="B30" s="11" t="n">
        <f aca="false">+B17+B15+B14+B16</f>
        <v>128394</v>
      </c>
      <c r="C30" s="11" t="n">
        <f aca="false">+C17+C15+C14+C16</f>
        <v>143636</v>
      </c>
      <c r="D30" s="11" t="n">
        <f aca="false">+D17+D15+D14+D16</f>
        <v>14920</v>
      </c>
      <c r="E30" s="11" t="n">
        <f aca="false">+E17+E15+E14+E16</f>
        <v>53582</v>
      </c>
      <c r="F30" s="11" t="n">
        <f aca="false">+F17+F15+F14+F16</f>
        <v>24376</v>
      </c>
      <c r="G30" s="11" t="n">
        <f aca="false">+G17+G15+G14+G16</f>
        <v>364908</v>
      </c>
    </row>
    <row r="31" customFormat="false" ht="13.8" hidden="false" customHeight="false" outlineLevel="0" collapsed="false">
      <c r="A31" s="10" t="s">
        <v>34</v>
      </c>
      <c r="B31" s="11" t="n">
        <f aca="false">+B23+B22+B21+B20+B19+B18</f>
        <v>58072</v>
      </c>
      <c r="C31" s="11" t="n">
        <f aca="false">+C23+C22+C21+C20+C19+C18</f>
        <v>57447</v>
      </c>
      <c r="D31" s="11" t="n">
        <f aca="false">+D23+D22+D21+D20+D19+D18</f>
        <v>2614</v>
      </c>
      <c r="E31" s="11" t="n">
        <f aca="false">+E23+E22+E21+E20+E19+E18</f>
        <v>60720</v>
      </c>
      <c r="F31" s="11" t="n">
        <f aca="false">+F23+F22+F21+F20+F19+F18</f>
        <v>7901</v>
      </c>
      <c r="G31" s="11" t="n">
        <f aca="false">+G23+G22+G21+G20+G19+G18</f>
        <v>186754</v>
      </c>
    </row>
    <row r="32" customFormat="false" ht="13.8" hidden="false" customHeight="false" outlineLevel="0" collapsed="false">
      <c r="A32" s="3" t="s">
        <v>35</v>
      </c>
      <c r="B32" s="12" t="n">
        <f aca="false">+B25+B24</f>
        <v>21154</v>
      </c>
      <c r="C32" s="12" t="n">
        <f aca="false">+C25+C24</f>
        <v>25012</v>
      </c>
      <c r="D32" s="12" t="n">
        <f aca="false">+D25+D24</f>
        <v>757</v>
      </c>
      <c r="E32" s="12" t="n">
        <f aca="false">+E25+E24</f>
        <v>24366</v>
      </c>
      <c r="F32" s="12" t="n">
        <f aca="false">+F25+F24</f>
        <v>4216</v>
      </c>
      <c r="G32" s="12" t="n">
        <f aca="false">+G25+G24</f>
        <v>75505</v>
      </c>
    </row>
    <row r="34" customFormat="false" ht="13.8" hidden="false" customHeight="false" outlineLevel="0" collapsed="false"/>
    <row r="35" customFormat="false" ht="13.8" hidden="false" customHeight="false" outlineLevel="0" collapsed="false">
      <c r="C35" s="13"/>
      <c r="D35" s="14"/>
      <c r="E35" s="14"/>
      <c r="F35" s="14"/>
      <c r="G35" s="15"/>
    </row>
    <row r="36" customFormat="false" ht="30.55" hidden="false" customHeight="true" outlineLevel="0" collapsed="false">
      <c r="A36" s="16" t="s">
        <v>36</v>
      </c>
      <c r="B36" s="17" t="s">
        <v>1</v>
      </c>
      <c r="C36" s="17"/>
      <c r="D36" s="17"/>
      <c r="E36" s="17"/>
      <c r="F36" s="17"/>
      <c r="G36" s="15"/>
    </row>
    <row r="37" customFormat="false" ht="13.8" hidden="false" customHeight="false" outlineLevel="0" collapsed="false">
      <c r="A37" s="18" t="s">
        <v>37</v>
      </c>
      <c r="B37" s="19" t="s">
        <v>3</v>
      </c>
      <c r="C37" s="19" t="s">
        <v>4</v>
      </c>
      <c r="D37" s="20" t="s">
        <v>5</v>
      </c>
      <c r="E37" s="20" t="s">
        <v>6</v>
      </c>
      <c r="F37" s="20" t="s">
        <v>7</v>
      </c>
    </row>
    <row r="38" customFormat="false" ht="13.8" hidden="false" customHeight="false" outlineLevel="0" collapsed="false">
      <c r="A38" s="18"/>
      <c r="B38" s="19"/>
      <c r="C38" s="19"/>
      <c r="D38" s="20"/>
      <c r="E38" s="20"/>
      <c r="F38" s="20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</row>
    <row r="40" customFormat="false" ht="13.8" hidden="false" customHeight="false" outlineLevel="0" collapsed="false">
      <c r="A40" s="22" t="s">
        <v>10</v>
      </c>
      <c r="B40" s="23" t="n">
        <f aca="false">B6/G6*100</f>
        <v>28.3404128474551</v>
      </c>
      <c r="C40" s="23" t="n">
        <f aca="false">C6/G6*100</f>
        <v>46.6176689768239</v>
      </c>
      <c r="D40" s="23" t="n">
        <f aca="false">D6/G6*100</f>
        <v>4.83269990312244</v>
      </c>
      <c r="E40" s="23" t="n">
        <f aca="false">E6/G6*100</f>
        <v>18.0518294954915</v>
      </c>
      <c r="F40" s="24" t="n">
        <f aca="false">F6/G6*100</f>
        <v>2.15738877710709</v>
      </c>
    </row>
    <row r="41" customFormat="false" ht="13.8" hidden="false" customHeight="false" outlineLevel="0" collapsed="false">
      <c r="A41" s="25" t="s">
        <v>11</v>
      </c>
      <c r="B41" s="26" t="n">
        <f aca="false">B7/G7*100</f>
        <v>26.1205564142195</v>
      </c>
      <c r="C41" s="26" t="n">
        <f aca="false">C7/G7*100</f>
        <v>53.2071097372488</v>
      </c>
      <c r="D41" s="26" t="n">
        <f aca="false">D7/G7*100</f>
        <v>1.89335394126739</v>
      </c>
      <c r="E41" s="26" t="n">
        <f aca="false">E7/G7*100</f>
        <v>16.5765069551777</v>
      </c>
      <c r="F41" s="27" t="n">
        <f aca="false">F7/G7*100</f>
        <v>2.20247295208655</v>
      </c>
    </row>
    <row r="42" customFormat="false" ht="13.8" hidden="false" customHeight="false" outlineLevel="0" collapsed="false">
      <c r="A42" s="28" t="s">
        <v>12</v>
      </c>
      <c r="B42" s="23" t="n">
        <f aca="false">B8/G8*100</f>
        <v>30.8518879476223</v>
      </c>
      <c r="C42" s="23" t="n">
        <f aca="false">C8/G8*100</f>
        <v>44.8334457855411</v>
      </c>
      <c r="D42" s="23" t="n">
        <f aca="false">D8/G8*100</f>
        <v>2.78881475372966</v>
      </c>
      <c r="E42" s="23" t="n">
        <f aca="false">E8/G8*100</f>
        <v>17.669990254142</v>
      </c>
      <c r="F42" s="24" t="n">
        <f aca="false">F8/G8*100</f>
        <v>3.85586125896494</v>
      </c>
      <c r="H42" s="29" t="s">
        <v>38</v>
      </c>
    </row>
    <row r="43" customFormat="false" ht="13.8" hidden="false" customHeight="false" outlineLevel="0" collapsed="false">
      <c r="A43" s="25" t="s">
        <v>13</v>
      </c>
      <c r="B43" s="26" t="n">
        <f aca="false">B9/G9*100</f>
        <v>38.7559581119471</v>
      </c>
      <c r="C43" s="26" t="n">
        <f aca="false">C9/G9*100</f>
        <v>47.2568912027957</v>
      </c>
      <c r="D43" s="26" t="n">
        <f aca="false">D9/G9*100</f>
        <v>3.05423813429376</v>
      </c>
      <c r="E43" s="26" t="n">
        <f aca="false">E9/G9*100</f>
        <v>9.36359638174708</v>
      </c>
      <c r="F43" s="27" t="n">
        <f aca="false">F9/G9*100</f>
        <v>1.56931616921632</v>
      </c>
    </row>
    <row r="44" customFormat="false" ht="13.8" hidden="false" customHeight="false" outlineLevel="0" collapsed="false">
      <c r="A44" s="28" t="s">
        <v>14</v>
      </c>
      <c r="B44" s="23" t="n">
        <f aca="false">B10/G10*100</f>
        <v>22.1306471306471</v>
      </c>
      <c r="C44" s="23" t="n">
        <f aca="false">C10/G10*100</f>
        <v>50.9361009361009</v>
      </c>
      <c r="D44" s="23" t="n">
        <f aca="false">D10/G10*100</f>
        <v>2.58954008954009</v>
      </c>
      <c r="E44" s="23" t="n">
        <f aca="false">E10/G10*100</f>
        <v>22.4409849409849</v>
      </c>
      <c r="F44" s="24" t="n">
        <f aca="false">F10/G10*100</f>
        <v>1.9027269027269</v>
      </c>
    </row>
    <row r="45" customFormat="false" ht="13.8" hidden="false" customHeight="false" outlineLevel="0" collapsed="false">
      <c r="A45" s="25" t="s">
        <v>15</v>
      </c>
      <c r="B45" s="26" t="n">
        <f aca="false">B11/G11*100</f>
        <v>35.1594410605518</v>
      </c>
      <c r="C45" s="26" t="n">
        <f aca="false">C11/G11*100</f>
        <v>48.6125044786815</v>
      </c>
      <c r="D45" s="26" t="n">
        <f aca="false">D11/G11*100</f>
        <v>1.5030455034038</v>
      </c>
      <c r="E45" s="26" t="n">
        <f aca="false">E11/G11*100</f>
        <v>13.1816553206736</v>
      </c>
      <c r="F45" s="27" t="n">
        <f aca="false">F11/G11*100</f>
        <v>1.54335363668936</v>
      </c>
    </row>
    <row r="46" customFormat="false" ht="13.8" hidden="false" customHeight="false" outlineLevel="0" collapsed="false">
      <c r="A46" s="28" t="s">
        <v>16</v>
      </c>
      <c r="B46" s="23" t="n">
        <f aca="false">B12/G12*100</f>
        <v>23.5221955951158</v>
      </c>
      <c r="C46" s="23" t="n">
        <f aca="false">C12/G12*100</f>
        <v>44.493894784891</v>
      </c>
      <c r="D46" s="23" t="n">
        <f aca="false">D12/G12*100</f>
        <v>2.80155197991555</v>
      </c>
      <c r="E46" s="23" t="n">
        <f aca="false">E12/G12*100</f>
        <v>26.5976263836586</v>
      </c>
      <c r="F46" s="24" t="n">
        <f aca="false">F12/G12*100</f>
        <v>2.58473125641903</v>
      </c>
    </row>
    <row r="47" customFormat="false" ht="13.8" hidden="false" customHeight="false" outlineLevel="0" collapsed="false">
      <c r="A47" s="25" t="s">
        <v>17</v>
      </c>
      <c r="B47" s="26" t="n">
        <f aca="false">B13/G13*100</f>
        <v>31.3794635615395</v>
      </c>
      <c r="C47" s="26" t="n">
        <f aca="false">C13/G13*100</f>
        <v>50.6541502394437</v>
      </c>
      <c r="D47" s="26" t="n">
        <f aca="false">D13/G13*100</f>
        <v>3.18082757939726</v>
      </c>
      <c r="E47" s="26" t="n">
        <f aca="false">E13/G13*100</f>
        <v>12.7444688158999</v>
      </c>
      <c r="F47" s="27" t="n">
        <f aca="false">F13/G13*100</f>
        <v>2.04108980371966</v>
      </c>
    </row>
    <row r="48" customFormat="false" ht="13.8" hidden="false" customHeight="false" outlineLevel="0" collapsed="false">
      <c r="A48" s="28" t="s">
        <v>18</v>
      </c>
      <c r="B48" s="23" t="n">
        <f aca="false">B14/G14*100</f>
        <v>39.2831103496045</v>
      </c>
      <c r="C48" s="23" t="n">
        <f aca="false">C14/G14*100</f>
        <v>39.7743428967227</v>
      </c>
      <c r="D48" s="23" t="n">
        <f aca="false">D14/G14*100</f>
        <v>3.23903612700959</v>
      </c>
      <c r="E48" s="23" t="n">
        <f aca="false">E14/G14*100</f>
        <v>14.4735882760381</v>
      </c>
      <c r="F48" s="24" t="n">
        <f aca="false">F14/G14*100</f>
        <v>3.2299223506252</v>
      </c>
    </row>
    <row r="49" customFormat="false" ht="13.8" hidden="false" customHeight="false" outlineLevel="0" collapsed="false">
      <c r="A49" s="25" t="s">
        <v>19</v>
      </c>
      <c r="B49" s="26" t="n">
        <f aca="false">B15/G15*100</f>
        <v>30.4981897914436</v>
      </c>
      <c r="C49" s="26" t="n">
        <f aca="false">C15/G15*100</f>
        <v>48.5543827443782</v>
      </c>
      <c r="D49" s="26" t="n">
        <f aca="false">D15/G15*100</f>
        <v>5.104278211208</v>
      </c>
      <c r="E49" s="26" t="n">
        <f aca="false">E15/G15*100</f>
        <v>12.5490795981847</v>
      </c>
      <c r="F49" s="27" t="n">
        <f aca="false">F15/G15*100</f>
        <v>3.29406965478558</v>
      </c>
    </row>
    <row r="50" customFormat="false" ht="13.8" hidden="false" customHeight="false" outlineLevel="0" collapsed="false">
      <c r="A50" s="28" t="s">
        <v>20</v>
      </c>
      <c r="B50" s="23" t="n">
        <f aca="false">B16/G16*100</f>
        <v>31.416460253824</v>
      </c>
      <c r="C50" s="23" t="n">
        <f aca="false">C16/G16*100</f>
        <v>44.957993922525</v>
      </c>
      <c r="D50" s="23" t="n">
        <f aca="false">D16/G16*100</f>
        <v>3.07959449452261</v>
      </c>
      <c r="E50" s="23" t="n">
        <f aca="false">E16/G16*100</f>
        <v>18.084318582263</v>
      </c>
      <c r="F50" s="24" t="n">
        <f aca="false">F16/G16*100</f>
        <v>2.4616327468655</v>
      </c>
    </row>
    <row r="51" customFormat="false" ht="13.8" hidden="false" customHeight="false" outlineLevel="0" collapsed="false">
      <c r="A51" s="25" t="s">
        <v>21</v>
      </c>
      <c r="B51" s="26" t="n">
        <f aca="false">B17/G17*100</f>
        <v>34.1155326558459</v>
      </c>
      <c r="C51" s="26" t="n">
        <f aca="false">C17/G17*100</f>
        <v>37.0985479502271</v>
      </c>
      <c r="D51" s="26" t="n">
        <f aca="false">D17/G17*100</f>
        <v>4.66315703724823</v>
      </c>
      <c r="E51" s="26" t="n">
        <f aca="false">E17/G17*100</f>
        <v>14.3361912714091</v>
      </c>
      <c r="F51" s="27" t="n">
        <f aca="false">F17/G17*100</f>
        <v>9.78657108526974</v>
      </c>
    </row>
    <row r="52" customFormat="false" ht="13.8" hidden="false" customHeight="false" outlineLevel="0" collapsed="false">
      <c r="A52" s="28" t="s">
        <v>22</v>
      </c>
      <c r="B52" s="23" t="n">
        <f aca="false">B18/G18*100</f>
        <v>28.000852514919</v>
      </c>
      <c r="C52" s="23" t="n">
        <f aca="false">C18/G18*100</f>
        <v>45.6606990622336</v>
      </c>
      <c r="D52" s="23" t="n">
        <f aca="false">D18/G18*100</f>
        <v>2.30179028132992</v>
      </c>
      <c r="E52" s="23" t="n">
        <f aca="false">E18/G18*100</f>
        <v>20.3410059676044</v>
      </c>
      <c r="F52" s="24" t="n">
        <f aca="false">F18/G18*100</f>
        <v>3.69565217391304</v>
      </c>
    </row>
    <row r="53" customFormat="false" ht="13.8" hidden="false" customHeight="false" outlineLevel="0" collapsed="false">
      <c r="A53" s="25" t="s">
        <v>23</v>
      </c>
      <c r="B53" s="26" t="n">
        <f aca="false">B19/G19*100</f>
        <v>10.8712654465822</v>
      </c>
      <c r="C53" s="26" t="n">
        <f aca="false">C19/G19*100</f>
        <v>18.5984670733615</v>
      </c>
      <c r="D53" s="26" t="n">
        <f aca="false">D19/G19*100</f>
        <v>0.688252776474269</v>
      </c>
      <c r="E53" s="26" t="n">
        <f aca="false">E19/G19*100</f>
        <v>67.089003597685</v>
      </c>
      <c r="F53" s="27" t="n">
        <f aca="false">F19/G19*100</f>
        <v>2.75301110589707</v>
      </c>
    </row>
    <row r="54" customFormat="false" ht="13.8" hidden="false" customHeight="false" outlineLevel="0" collapsed="false">
      <c r="A54" s="28" t="s">
        <v>24</v>
      </c>
      <c r="B54" s="23" t="n">
        <f aca="false">B20/G20*100</f>
        <v>41.6364014331658</v>
      </c>
      <c r="C54" s="23" t="n">
        <f aca="false">C20/G20*100</f>
        <v>29.0619611871309</v>
      </c>
      <c r="D54" s="23" t="n">
        <f aca="false">D20/G20*100</f>
        <v>0.963596121158761</v>
      </c>
      <c r="E54" s="23" t="n">
        <f aca="false">E20/G20*100</f>
        <v>23.5102779510131</v>
      </c>
      <c r="F54" s="24" t="n">
        <f aca="false">F20/G20*100</f>
        <v>4.82776330753146</v>
      </c>
    </row>
    <row r="55" customFormat="false" ht="13.8" hidden="false" customHeight="false" outlineLevel="0" collapsed="false">
      <c r="A55" s="25" t="s">
        <v>25</v>
      </c>
      <c r="B55" s="26" t="n">
        <f aca="false">B21/G21*100</f>
        <v>21.6478565788863</v>
      </c>
      <c r="C55" s="26" t="n">
        <f aca="false">C21/G21*100</f>
        <v>29.3483814035577</v>
      </c>
      <c r="D55" s="26" t="n">
        <f aca="false">D21/G21*100</f>
        <v>1.64646323905067</v>
      </c>
      <c r="E55" s="26" t="n">
        <f aca="false">E21/G21*100</f>
        <v>42.954344898054</v>
      </c>
      <c r="F55" s="27" t="n">
        <f aca="false">F21/G21*100</f>
        <v>4.40295388045144</v>
      </c>
    </row>
    <row r="56" customFormat="false" ht="13.8" hidden="false" customHeight="false" outlineLevel="0" collapsed="false">
      <c r="A56" s="28" t="s">
        <v>26</v>
      </c>
      <c r="B56" s="23" t="n">
        <f aca="false">B22/G22*100</f>
        <v>21.6324710080285</v>
      </c>
      <c r="C56" s="23" t="n">
        <f aca="false">C22/G22*100</f>
        <v>25.8846268212905</v>
      </c>
      <c r="D56" s="23" t="n">
        <f aca="false">D22/G22*100</f>
        <v>1.07047279214987</v>
      </c>
      <c r="E56" s="23" t="n">
        <f aca="false">E22/G22*100</f>
        <v>45.9559916741005</v>
      </c>
      <c r="F56" s="24" t="n">
        <f aca="false">F22/G22*100</f>
        <v>5.45643770443057</v>
      </c>
    </row>
    <row r="57" customFormat="false" ht="13.8" hidden="false" customHeight="false" outlineLevel="0" collapsed="false">
      <c r="A57" s="25" t="s">
        <v>27</v>
      </c>
      <c r="B57" s="26" t="n">
        <f aca="false">B23/G23*100</f>
        <v>23.6106725607831</v>
      </c>
      <c r="C57" s="26" t="n">
        <f aca="false">C23/G23*100</f>
        <v>29.2113988001263</v>
      </c>
      <c r="D57" s="26" t="n">
        <f aca="false">D23/G23*100</f>
        <v>1.81954531101989</v>
      </c>
      <c r="E57" s="26" t="n">
        <f aca="false">E23/G23*100</f>
        <v>42.8047047679192</v>
      </c>
      <c r="F57" s="27" t="n">
        <f aca="false">F23/G23*100</f>
        <v>2.55367856015156</v>
      </c>
    </row>
    <row r="58" customFormat="false" ht="13.8" hidden="false" customHeight="false" outlineLevel="0" collapsed="false">
      <c r="A58" s="28" t="s">
        <v>28</v>
      </c>
      <c r="B58" s="23" t="n">
        <f aca="false">B24/G24*100</f>
        <v>27.9756280342772</v>
      </c>
      <c r="C58" s="23" t="n">
        <f aca="false">C24/G24*100</f>
        <v>32.8386171841908</v>
      </c>
      <c r="D58" s="23" t="n">
        <f aca="false">D24/G24*100</f>
        <v>0.741259652666906</v>
      </c>
      <c r="E58" s="23" t="n">
        <f aca="false">E24/G24*100</f>
        <v>32.571437880812</v>
      </c>
      <c r="F58" s="24" t="n">
        <f aca="false">F24/G24*100</f>
        <v>5.87305724805318</v>
      </c>
    </row>
    <row r="59" customFormat="false" ht="13.8" hidden="false" customHeight="false" outlineLevel="0" collapsed="false">
      <c r="A59" s="25" t="s">
        <v>29</v>
      </c>
      <c r="B59" s="26" t="n">
        <f aca="false">B25/G25*100</f>
        <v>28.195142675069</v>
      </c>
      <c r="C59" s="26" t="n">
        <f aca="false">C25/G25*100</f>
        <v>34.3765488918785</v>
      </c>
      <c r="D59" s="26" t="n">
        <f aca="false">D25/G25*100</f>
        <v>2.138355873398</v>
      </c>
      <c r="E59" s="26" t="n">
        <f aca="false">E25/G25*100</f>
        <v>30.9636762727466</v>
      </c>
      <c r="F59" s="27" t="n">
        <f aca="false">F25/G25*100</f>
        <v>4.32627628690788</v>
      </c>
    </row>
    <row r="60" customFormat="false" ht="13.8" hidden="false" customHeight="false" outlineLevel="0" collapsed="false">
      <c r="A60" s="30"/>
      <c r="B60" s="30"/>
      <c r="C60" s="30"/>
      <c r="D60" s="30"/>
      <c r="E60" s="30"/>
      <c r="F60" s="30"/>
    </row>
    <row r="61" customFormat="false" ht="13.8" hidden="false" customHeight="false" outlineLevel="0" collapsed="false">
      <c r="A61" s="28" t="s">
        <v>30</v>
      </c>
      <c r="B61" s="31" t="n">
        <f aca="false">B27/G27 * 100</f>
        <v>33.6076383393997</v>
      </c>
      <c r="C61" s="31" t="n">
        <f aca="false">C27/G27 * 100</f>
        <v>42.63578976983</v>
      </c>
      <c r="D61" s="31" t="n">
        <f aca="false">D27/G27 * 100</f>
        <v>2.99632501626488</v>
      </c>
      <c r="E61" s="31" t="n">
        <f aca="false">E27/G27 * 100</f>
        <v>17.1318949904169</v>
      </c>
      <c r="F61" s="32" t="n">
        <f aca="false">F27/G27 * 100</f>
        <v>3.62835188408855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1:A2"/>
    <mergeCell ref="B1:G2"/>
    <mergeCell ref="A3:A4"/>
    <mergeCell ref="B3:B4"/>
    <mergeCell ref="C3:C4"/>
    <mergeCell ref="D3:D4"/>
    <mergeCell ref="E3:E4"/>
    <mergeCell ref="F3:F4"/>
    <mergeCell ref="G3:G4"/>
    <mergeCell ref="B36:F36"/>
    <mergeCell ref="A37:A38"/>
    <mergeCell ref="B37:B38"/>
    <mergeCell ref="C37:C38"/>
    <mergeCell ref="D37:D38"/>
    <mergeCell ref="E37:E38"/>
    <mergeCell ref="F37:F38"/>
    <mergeCell ref="A60:F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LibreOffice/6.1.4.2$Linux_X86_64 LibreOffice_project/edc26d7faf41e406360d34efe1e39fe03035f7b0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2018-11-26T15:59:02Z</dcterms:created>
  <dc:creator>Antonio Vivone</dc:creator>
  <dc:description/>
  <dc:language>it-IT</dc:language>
  <cp:lastModifiedBy/>
  <dcterms:modified xsi:type="dcterms:W3CDTF">2019-02-03T18:02:33Z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