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0F810119-2B24-4B02-9CF3-21E46519CCA6}" xr6:coauthVersionLast="47" xr6:coauthVersionMax="47" xr10:uidLastSave="{00000000-0000-0000-0000-000000000000}"/>
  <bookViews>
    <workbookView xWindow="-120" yWindow="-120" windowWidth="23280" windowHeight="14880" xr2:uid="{1ACF6EA6-924E-4E81-ADB1-C299755A1916}"/>
  </bookViews>
  <sheets>
    <sheet name="data" sheetId="1" r:id="rId1"/>
    <sheet name="data 1" sheetId="2" r:id="rId2"/>
    <sheet name="X" sheetId="3" r:id="rId3"/>
    <sheet name="data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  <c r="A2" i="4"/>
  <c r="A3" i="4"/>
  <c r="A4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</calcChain>
</file>

<file path=xl/sharedStrings.xml><?xml version="1.0" encoding="utf-8"?>
<sst xmlns="http://schemas.openxmlformats.org/spreadsheetml/2006/main" count="74" uniqueCount="57">
  <si>
    <t>ID</t>
  </si>
  <si>
    <t>Name</t>
  </si>
  <si>
    <t>Date of Birth</t>
  </si>
  <si>
    <t>Date of Hire</t>
  </si>
  <si>
    <t>2014 Salary</t>
  </si>
  <si>
    <t>2013 Salary</t>
  </si>
  <si>
    <t>2012 Salary</t>
  </si>
  <si>
    <t>Lee, Gordon</t>
  </si>
  <si>
    <t>Larson, Chris</t>
  </si>
  <si>
    <t>Clinton, Bills</t>
  </si>
  <si>
    <t>Larson, George</t>
  </si>
  <si>
    <t>Wang, Eric</t>
  </si>
  <si>
    <t>Jobs, Benjamin</t>
  </si>
  <si>
    <t>Jordon, Hillary</t>
  </si>
  <si>
    <t>Hohl, David L</t>
  </si>
  <si>
    <t>Nelson, Jumaan</t>
  </si>
  <si>
    <t>Donovan, Alina</t>
  </si>
  <si>
    <t>Aljebreen, Patric</t>
  </si>
  <si>
    <t>Baker, Eric</t>
  </si>
  <si>
    <t>Jackson, Dawn E</t>
  </si>
  <si>
    <t>Shapiro, Amanda</t>
  </si>
  <si>
    <t>Butina, Natalie</t>
  </si>
  <si>
    <t>Gall, Susann K</t>
  </si>
  <si>
    <t>Carlson, Jeremy</t>
  </si>
  <si>
    <t>Richman, Michelle</t>
  </si>
  <si>
    <t>Harada, Richard G</t>
  </si>
  <si>
    <t>Larson, Brian</t>
  </si>
  <si>
    <t>Al Jaloud, Steve</t>
  </si>
  <si>
    <t>Larson, Luke</t>
  </si>
  <si>
    <t>Tiedens, Bret</t>
  </si>
  <si>
    <t>Donovan, Adrienne</t>
  </si>
  <si>
    <t>Chen, Jerome F</t>
  </si>
  <si>
    <t>Lam, Jacqueline E</t>
  </si>
  <si>
    <t>Brinkley, Jeanne M</t>
  </si>
  <si>
    <t>Kampwerth, Rebecca M</t>
  </si>
  <si>
    <t>Klendshoj, Saleh</t>
  </si>
  <si>
    <t>Brinkley, Roxanne L</t>
  </si>
  <si>
    <t>Asche, Alexis</t>
  </si>
  <si>
    <t>Bartho, George</t>
  </si>
  <si>
    <t>Nelson, Yuyang</t>
  </si>
  <si>
    <t>Olson, Nicholas</t>
  </si>
  <si>
    <t>Hitpas, Bruce D</t>
  </si>
  <si>
    <t>Benson, Jessika</t>
  </si>
  <si>
    <t>Bossler, Bill</t>
  </si>
  <si>
    <t>Jumaan, Casey A</t>
  </si>
  <si>
    <t>Guy, Robert L</t>
  </si>
  <si>
    <t>Harvestine, Susan R</t>
  </si>
  <si>
    <t>Aho, Blake</t>
  </si>
  <si>
    <t>Dehn, Diane M</t>
  </si>
  <si>
    <t>Doll Woolley, Yazeed</t>
  </si>
  <si>
    <t>Asche, Ryan</t>
  </si>
  <si>
    <t>Duvall, DeeAnn S</t>
  </si>
  <si>
    <t>Cress, Scott G</t>
  </si>
  <si>
    <t>Carlson, Austin</t>
  </si>
  <si>
    <t>Souers, Celina</t>
  </si>
  <si>
    <t>Gist, Tracy A</t>
  </si>
  <si>
    <t>Johnson,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</si>
</sst>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mm/dd/yyyy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2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0" fontId="2" fillId="3" borderId="3" xfId="2" applyFill="1" applyBorder="1" applyAlignment="1">
      <alignment horizontal="center"/>
    </xf>
    <xf numFmtId="0" fontId="2" fillId="3" borderId="0" xfId="2" applyFill="1"/>
    <xf numFmtId="165" fontId="2" fillId="3" borderId="3" xfId="2" applyNumberFormat="1" applyFill="1" applyBorder="1" applyAlignment="1">
      <alignment horizontal="center"/>
    </xf>
    <xf numFmtId="166" fontId="0" fillId="3" borderId="3" xfId="3" applyNumberFormat="1" applyFont="1" applyFill="1" applyBorder="1"/>
    <xf numFmtId="166" fontId="2" fillId="0" borderId="0" xfId="2" applyNumberFormat="1"/>
  </cellXfs>
  <cellStyles count="4">
    <cellStyle name="Comma 2" xfId="3" xr:uid="{7FF56F4A-C78C-42E3-B94D-EDF13F6819BB}"/>
    <cellStyle name="Normal" xfId="0" builtinId="0"/>
    <cellStyle name="Normal 2" xfId="2" xr:uid="{FB0FCB84-81CD-4765-BD40-E7F90EBA1D3A}"/>
    <cellStyle name="Normal 3" xfId="1" xr:uid="{E0F7E3F7-6367-449F-8168-B48C625E2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6603-DD2C-42BB-A528-DBD414B861E4}">
  <sheetPr>
    <pageSetUpPr fitToPage="1"/>
  </sheetPr>
  <dimension ref="A1:H54"/>
  <sheetViews>
    <sheetView tabSelected="1" topLeftCell="A7" workbookViewId="0">
      <selection activeCell="B7" sqref="B7"/>
    </sheetView>
  </sheetViews>
  <sheetFormatPr defaultColWidth="8.85546875" defaultRowHeight="12.75" x14ac:dyDescent="0.2"/>
  <cols>
    <col min="1" max="1" width="9.7109375" style="1" customWidth="1"/>
    <col min="2" max="2" width="20.28515625" style="1" bestFit="1" customWidth="1"/>
    <col min="3" max="3" width="12.28515625" style="1" bestFit="1" customWidth="1"/>
    <col min="4" max="4" width="11.7109375" style="1" bestFit="1" customWidth="1"/>
    <col min="5" max="7" width="11.42578125" style="1" bestFit="1" customWidth="1"/>
    <col min="8" max="9" width="11.42578125" style="1" customWidth="1"/>
    <col min="10" max="10" width="12.28515625" style="1" customWidth="1"/>
    <col min="11" max="11" width="11.28515625" style="1" customWidth="1"/>
    <col min="12" max="12" width="8.85546875" style="1"/>
    <col min="13" max="13" width="8.42578125" style="1" bestFit="1" customWidth="1"/>
    <col min="14" max="14" width="15.140625" style="1" bestFit="1" customWidth="1"/>
    <col min="15" max="15" width="14.42578125" style="1" bestFit="1" customWidth="1"/>
    <col min="16" max="16" width="11.140625" style="1" customWidth="1"/>
    <col min="17" max="17" width="10.140625" style="1" bestFit="1" customWidth="1"/>
    <col min="18" max="16384" width="8.85546875" style="1"/>
  </cols>
  <sheetData>
    <row r="1" spans="1:8" x14ac:dyDescent="0.2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15" x14ac:dyDescent="0.25">
      <c r="A2" s="5">
        <v>123451</v>
      </c>
      <c r="B2" s="6" t="s">
        <v>7</v>
      </c>
      <c r="C2" s="7">
        <v>13789</v>
      </c>
      <c r="D2" s="7">
        <v>38261</v>
      </c>
      <c r="E2" s="8"/>
      <c r="F2" s="8"/>
      <c r="G2" s="8"/>
    </row>
    <row r="3" spans="1:8" ht="15" x14ac:dyDescent="0.25">
      <c r="A3" s="5">
        <v>123485</v>
      </c>
      <c r="B3" s="6" t="s">
        <v>8</v>
      </c>
      <c r="C3" s="7">
        <v>16254</v>
      </c>
      <c r="D3" s="7">
        <v>38169</v>
      </c>
      <c r="E3" s="8"/>
      <c r="F3" s="8"/>
      <c r="G3" s="8"/>
    </row>
    <row r="4" spans="1:8" ht="15" x14ac:dyDescent="0.25">
      <c r="A4" s="5">
        <v>123465</v>
      </c>
      <c r="B4" s="6" t="s">
        <v>9</v>
      </c>
      <c r="C4" s="7">
        <v>16803</v>
      </c>
      <c r="D4" s="7">
        <v>37987</v>
      </c>
      <c r="E4" s="8"/>
      <c r="F4" s="8"/>
      <c r="G4" s="8"/>
    </row>
    <row r="5" spans="1:8" ht="15" x14ac:dyDescent="0.25">
      <c r="A5" s="5">
        <v>123484</v>
      </c>
      <c r="B5" s="6" t="s">
        <v>10</v>
      </c>
      <c r="C5" s="7">
        <v>18203</v>
      </c>
      <c r="D5" s="7">
        <v>38292</v>
      </c>
      <c r="E5" s="8"/>
      <c r="F5" s="8"/>
      <c r="G5" s="8"/>
    </row>
    <row r="6" spans="1:8" ht="15" x14ac:dyDescent="0.25">
      <c r="A6" s="5">
        <v>123486</v>
      </c>
      <c r="B6" s="6" t="s">
        <v>11</v>
      </c>
      <c r="C6" s="7">
        <v>19725</v>
      </c>
      <c r="D6" s="7">
        <v>37987</v>
      </c>
      <c r="E6" s="8"/>
      <c r="F6" s="8"/>
      <c r="G6" s="8"/>
      <c r="H6" s="9"/>
    </row>
    <row r="7" spans="1:8" ht="15" x14ac:dyDescent="0.25">
      <c r="A7" s="5">
        <v>123472</v>
      </c>
      <c r="B7" s="6" t="s">
        <v>12</v>
      </c>
      <c r="C7" s="7">
        <v>19725</v>
      </c>
      <c r="D7" s="7">
        <v>37987</v>
      </c>
      <c r="E7" s="8"/>
      <c r="F7" s="8"/>
      <c r="G7" s="8"/>
      <c r="H7" s="9"/>
    </row>
    <row r="8" spans="1:8" ht="15" x14ac:dyDescent="0.25">
      <c r="A8" s="5">
        <v>123466</v>
      </c>
      <c r="B8" s="6" t="s">
        <v>13</v>
      </c>
      <c r="C8" s="7">
        <v>22098</v>
      </c>
      <c r="D8" s="7">
        <v>38169</v>
      </c>
      <c r="E8" s="8"/>
      <c r="F8" s="8"/>
      <c r="G8" s="8"/>
      <c r="H8" s="9"/>
    </row>
    <row r="9" spans="1:8" ht="15" x14ac:dyDescent="0.25">
      <c r="A9" s="5">
        <v>430534</v>
      </c>
      <c r="B9" s="6" t="s">
        <v>14</v>
      </c>
      <c r="C9" s="7">
        <v>16018</v>
      </c>
      <c r="D9" s="7">
        <v>19360</v>
      </c>
      <c r="E9" s="8">
        <v>102000</v>
      </c>
      <c r="F9" s="8">
        <v>2400</v>
      </c>
      <c r="G9" s="8"/>
      <c r="H9" s="9"/>
    </row>
    <row r="10" spans="1:8" ht="15" x14ac:dyDescent="0.25">
      <c r="A10" s="5">
        <v>489909</v>
      </c>
      <c r="B10" s="6" t="s">
        <v>15</v>
      </c>
      <c r="C10" s="7">
        <v>24490</v>
      </c>
      <c r="D10" s="7">
        <v>29587</v>
      </c>
      <c r="E10" s="8">
        <v>139700</v>
      </c>
      <c r="F10" s="8">
        <v>133100</v>
      </c>
      <c r="G10" s="8">
        <v>126700</v>
      </c>
      <c r="H10" s="9"/>
    </row>
    <row r="11" spans="1:8" ht="15" x14ac:dyDescent="0.25">
      <c r="A11" s="5">
        <v>426223</v>
      </c>
      <c r="B11" s="6" t="s">
        <v>16</v>
      </c>
      <c r="C11" s="7">
        <v>26191</v>
      </c>
      <c r="D11" s="7">
        <v>27116</v>
      </c>
      <c r="E11" s="8">
        <v>104400</v>
      </c>
      <c r="F11" s="8">
        <v>99400</v>
      </c>
      <c r="G11" s="8">
        <v>94700</v>
      </c>
      <c r="H11" s="9"/>
    </row>
    <row r="12" spans="1:8" ht="15" x14ac:dyDescent="0.25">
      <c r="A12" s="5">
        <v>286491</v>
      </c>
      <c r="B12" s="6" t="s">
        <v>17</v>
      </c>
      <c r="C12" s="7">
        <v>16018</v>
      </c>
      <c r="D12" s="7">
        <v>31071</v>
      </c>
      <c r="E12" s="8">
        <v>86000</v>
      </c>
      <c r="F12" s="8">
        <v>81900</v>
      </c>
      <c r="G12" s="8">
        <v>78000</v>
      </c>
      <c r="H12" s="9"/>
    </row>
    <row r="13" spans="1:8" ht="15" x14ac:dyDescent="0.25">
      <c r="A13" s="5">
        <v>300843</v>
      </c>
      <c r="B13" s="6" t="s">
        <v>18</v>
      </c>
      <c r="C13" s="7">
        <v>17659</v>
      </c>
      <c r="D13" s="7">
        <v>31876</v>
      </c>
      <c r="E13" s="8">
        <v>84000</v>
      </c>
      <c r="F13" s="8">
        <v>80000</v>
      </c>
      <c r="G13" s="8">
        <v>76200</v>
      </c>
      <c r="H13" s="9"/>
    </row>
    <row r="14" spans="1:8" ht="15" x14ac:dyDescent="0.25">
      <c r="A14" s="5">
        <v>443913</v>
      </c>
      <c r="B14" s="6" t="s">
        <v>19</v>
      </c>
      <c r="C14" s="7">
        <v>16639</v>
      </c>
      <c r="D14" s="7">
        <v>32076</v>
      </c>
      <c r="E14" s="8">
        <v>100800</v>
      </c>
      <c r="F14" s="8">
        <v>96000</v>
      </c>
      <c r="G14" s="8">
        <v>91400</v>
      </c>
      <c r="H14" s="9"/>
    </row>
    <row r="15" spans="1:8" ht="15" x14ac:dyDescent="0.25">
      <c r="A15" s="5">
        <v>123491</v>
      </c>
      <c r="B15" s="6" t="s">
        <v>20</v>
      </c>
      <c r="C15" s="7">
        <v>24017</v>
      </c>
      <c r="D15" s="7">
        <v>34809</v>
      </c>
      <c r="E15" s="8">
        <v>250000</v>
      </c>
      <c r="F15" s="8">
        <v>230000</v>
      </c>
      <c r="G15" s="8">
        <v>210000</v>
      </c>
      <c r="H15" s="9"/>
    </row>
    <row r="16" spans="1:8" ht="15" x14ac:dyDescent="0.25">
      <c r="A16" s="5">
        <v>205217</v>
      </c>
      <c r="B16" s="6" t="s">
        <v>21</v>
      </c>
      <c r="C16" s="7">
        <v>17620</v>
      </c>
      <c r="D16" s="7">
        <v>34867</v>
      </c>
      <c r="E16" s="8">
        <v>95000</v>
      </c>
      <c r="F16" s="8">
        <v>90500</v>
      </c>
      <c r="G16" s="8">
        <v>86200</v>
      </c>
      <c r="H16" s="9"/>
    </row>
    <row r="17" spans="1:8" ht="15" x14ac:dyDescent="0.25">
      <c r="A17" s="5">
        <v>345767</v>
      </c>
      <c r="B17" s="6" t="s">
        <v>22</v>
      </c>
      <c r="C17" s="7">
        <v>24217</v>
      </c>
      <c r="D17" s="7">
        <v>35067</v>
      </c>
      <c r="E17" s="8">
        <v>114000</v>
      </c>
      <c r="F17" s="8">
        <v>108600</v>
      </c>
      <c r="G17" s="8">
        <v>103400</v>
      </c>
      <c r="H17" s="9"/>
    </row>
    <row r="18" spans="1:8" ht="15" x14ac:dyDescent="0.25">
      <c r="A18" s="5">
        <v>446641</v>
      </c>
      <c r="B18" s="6" t="s">
        <v>20</v>
      </c>
      <c r="C18" s="7">
        <v>23652</v>
      </c>
      <c r="D18" s="7">
        <v>35209</v>
      </c>
      <c r="E18" s="8">
        <v>360000</v>
      </c>
      <c r="F18" s="8">
        <v>331200</v>
      </c>
      <c r="G18" s="8">
        <v>302400</v>
      </c>
      <c r="H18" s="9"/>
    </row>
    <row r="19" spans="1:8" ht="15" x14ac:dyDescent="0.25">
      <c r="A19" s="5">
        <v>320387</v>
      </c>
      <c r="B19" s="6" t="s">
        <v>23</v>
      </c>
      <c r="C19" s="7">
        <v>25791</v>
      </c>
      <c r="D19" s="7">
        <v>35220</v>
      </c>
      <c r="E19" s="8">
        <v>116400</v>
      </c>
      <c r="F19" s="8">
        <v>110900</v>
      </c>
      <c r="G19" s="8">
        <v>105600</v>
      </c>
      <c r="H19" s="9"/>
    </row>
    <row r="20" spans="1:8" ht="15" x14ac:dyDescent="0.25">
      <c r="A20" s="5">
        <v>218201</v>
      </c>
      <c r="B20" s="6" t="s">
        <v>24</v>
      </c>
      <c r="C20" s="7">
        <v>15818</v>
      </c>
      <c r="D20" s="7">
        <v>35362</v>
      </c>
      <c r="E20" s="8">
        <v>93000</v>
      </c>
      <c r="F20" s="8">
        <v>88600</v>
      </c>
      <c r="G20" s="8">
        <v>84400</v>
      </c>
      <c r="H20" s="9"/>
    </row>
    <row r="21" spans="1:8" ht="15" x14ac:dyDescent="0.25">
      <c r="A21" s="5">
        <v>357982</v>
      </c>
      <c r="B21" s="6" t="s">
        <v>25</v>
      </c>
      <c r="C21" s="7">
        <v>17820</v>
      </c>
      <c r="D21" s="7">
        <v>35562</v>
      </c>
      <c r="E21" s="8">
        <v>111600</v>
      </c>
      <c r="F21" s="8">
        <v>106300</v>
      </c>
      <c r="G21" s="8">
        <v>101200</v>
      </c>
      <c r="H21" s="9"/>
    </row>
    <row r="22" spans="1:8" ht="15" x14ac:dyDescent="0.25">
      <c r="A22" s="5">
        <v>545776</v>
      </c>
      <c r="B22" s="6" t="s">
        <v>26</v>
      </c>
      <c r="C22" s="7">
        <v>24090</v>
      </c>
      <c r="D22" s="7">
        <v>35762</v>
      </c>
      <c r="E22" s="8">
        <v>133900</v>
      </c>
      <c r="F22" s="8">
        <v>127600</v>
      </c>
      <c r="G22" s="8">
        <v>121400</v>
      </c>
      <c r="H22" s="9"/>
    </row>
    <row r="23" spans="1:8" ht="15" x14ac:dyDescent="0.25">
      <c r="A23" s="5">
        <v>199741</v>
      </c>
      <c r="B23" s="6" t="s">
        <v>27</v>
      </c>
      <c r="C23" s="7">
        <v>16439</v>
      </c>
      <c r="D23" s="7">
        <v>35929</v>
      </c>
      <c r="E23" s="8">
        <v>96000</v>
      </c>
      <c r="F23" s="8">
        <v>91400</v>
      </c>
      <c r="G23" s="8">
        <v>87100</v>
      </c>
      <c r="H23" s="9"/>
    </row>
    <row r="24" spans="1:8" ht="15" x14ac:dyDescent="0.25">
      <c r="A24" s="5">
        <v>489933</v>
      </c>
      <c r="B24" s="6" t="s">
        <v>28</v>
      </c>
      <c r="C24" s="7">
        <v>22158</v>
      </c>
      <c r="D24" s="7">
        <v>36329</v>
      </c>
      <c r="E24" s="8">
        <v>138200</v>
      </c>
      <c r="F24" s="8">
        <v>131600</v>
      </c>
      <c r="G24" s="8">
        <v>125400</v>
      </c>
      <c r="H24" s="9"/>
    </row>
    <row r="25" spans="1:8" ht="15" x14ac:dyDescent="0.25">
      <c r="A25" s="5">
        <v>187427</v>
      </c>
      <c r="B25" s="6" t="s">
        <v>29</v>
      </c>
      <c r="C25" s="7">
        <v>21170</v>
      </c>
      <c r="D25" s="7">
        <v>37975</v>
      </c>
      <c r="E25" s="8">
        <v>98000</v>
      </c>
      <c r="F25" s="8">
        <v>93300</v>
      </c>
      <c r="G25" s="8">
        <v>88900</v>
      </c>
      <c r="H25" s="9"/>
    </row>
    <row r="26" spans="1:8" ht="15" x14ac:dyDescent="0.25">
      <c r="A26" s="5">
        <v>144983</v>
      </c>
      <c r="B26" s="6" t="s">
        <v>30</v>
      </c>
      <c r="C26" s="7">
        <v>27601</v>
      </c>
      <c r="D26" s="7">
        <v>38001</v>
      </c>
      <c r="E26" s="8">
        <v>99000</v>
      </c>
      <c r="F26" s="8">
        <v>94300</v>
      </c>
      <c r="G26" s="8">
        <v>89800</v>
      </c>
      <c r="H26" s="9"/>
    </row>
    <row r="27" spans="1:8" ht="15" x14ac:dyDescent="0.25">
      <c r="A27" s="5">
        <v>310267</v>
      </c>
      <c r="B27" s="6" t="s">
        <v>31</v>
      </c>
      <c r="C27" s="7">
        <v>23532</v>
      </c>
      <c r="D27" s="7">
        <v>38201</v>
      </c>
      <c r="E27" s="8">
        <v>118800</v>
      </c>
      <c r="F27" s="8">
        <v>113100</v>
      </c>
      <c r="G27" s="8">
        <v>107800</v>
      </c>
      <c r="H27" s="9"/>
    </row>
    <row r="28" spans="1:8" ht="15" x14ac:dyDescent="0.25">
      <c r="A28" s="5">
        <v>462488</v>
      </c>
      <c r="B28" s="6" t="s">
        <v>32</v>
      </c>
      <c r="C28" s="7">
        <v>22481</v>
      </c>
      <c r="D28" s="7">
        <v>38401</v>
      </c>
      <c r="E28" s="8">
        <v>142600</v>
      </c>
      <c r="F28" s="8">
        <v>135700</v>
      </c>
      <c r="G28" s="8">
        <v>129400</v>
      </c>
      <c r="H28" s="9"/>
    </row>
    <row r="29" spans="1:8" ht="15" x14ac:dyDescent="0.25">
      <c r="A29" s="5">
        <v>232072</v>
      </c>
      <c r="B29" s="6" t="s">
        <v>33</v>
      </c>
      <c r="C29" s="7">
        <v>24290</v>
      </c>
      <c r="D29" s="7">
        <v>39634</v>
      </c>
      <c r="E29" s="8">
        <v>91000</v>
      </c>
      <c r="F29" s="8">
        <v>86700</v>
      </c>
      <c r="G29" s="8">
        <v>82500</v>
      </c>
      <c r="H29" s="9"/>
    </row>
    <row r="30" spans="1:8" ht="15" x14ac:dyDescent="0.25">
      <c r="A30" s="5">
        <v>375122</v>
      </c>
      <c r="B30" s="6" t="s">
        <v>34</v>
      </c>
      <c r="C30" s="7">
        <v>17859</v>
      </c>
      <c r="D30" s="7">
        <v>39834</v>
      </c>
      <c r="E30" s="8">
        <v>109200</v>
      </c>
      <c r="F30" s="8">
        <v>104000</v>
      </c>
      <c r="G30" s="8">
        <v>99000</v>
      </c>
      <c r="H30" s="9"/>
    </row>
    <row r="31" spans="1:8" ht="15" x14ac:dyDescent="0.25">
      <c r="A31" s="5">
        <v>570202</v>
      </c>
      <c r="B31" s="6" t="s">
        <v>35</v>
      </c>
      <c r="C31" s="7">
        <v>16239</v>
      </c>
      <c r="D31" s="7">
        <v>40073</v>
      </c>
      <c r="E31" s="8">
        <v>90000</v>
      </c>
      <c r="F31" s="8">
        <v>85700</v>
      </c>
      <c r="G31" s="8">
        <v>81600</v>
      </c>
      <c r="H31" s="9"/>
    </row>
    <row r="32" spans="1:8" ht="15" x14ac:dyDescent="0.25">
      <c r="A32" s="5">
        <v>250067</v>
      </c>
      <c r="B32" s="6" t="s">
        <v>36</v>
      </c>
      <c r="C32" s="7">
        <v>21974</v>
      </c>
      <c r="D32" s="7">
        <v>40073</v>
      </c>
      <c r="E32" s="8">
        <v>90000</v>
      </c>
      <c r="F32" s="8">
        <v>85700</v>
      </c>
      <c r="G32" s="8">
        <v>81600</v>
      </c>
      <c r="H32" s="9"/>
    </row>
    <row r="33" spans="1:8" ht="15" x14ac:dyDescent="0.25">
      <c r="A33" s="5">
        <v>406300</v>
      </c>
      <c r="B33" s="6" t="s">
        <v>37</v>
      </c>
      <c r="C33" s="7">
        <v>22282</v>
      </c>
      <c r="D33" s="7">
        <v>40273</v>
      </c>
      <c r="E33" s="8">
        <v>108000</v>
      </c>
      <c r="F33" s="8">
        <v>102900</v>
      </c>
      <c r="G33" s="8">
        <v>98000</v>
      </c>
      <c r="H33" s="9"/>
    </row>
    <row r="34" spans="1:8" ht="15" x14ac:dyDescent="0.25">
      <c r="A34" s="5">
        <v>578408</v>
      </c>
      <c r="B34" s="6" t="s">
        <v>38</v>
      </c>
      <c r="C34" s="7">
        <v>17459</v>
      </c>
      <c r="D34" s="7">
        <v>40339</v>
      </c>
      <c r="E34" s="8">
        <v>89000</v>
      </c>
      <c r="F34" s="8">
        <v>84800</v>
      </c>
      <c r="G34" s="8">
        <v>80700</v>
      </c>
      <c r="H34" s="9"/>
    </row>
    <row r="35" spans="1:8" ht="15" x14ac:dyDescent="0.25">
      <c r="A35" s="5">
        <v>253862</v>
      </c>
      <c r="B35" s="6" t="s">
        <v>39</v>
      </c>
      <c r="C35" s="7">
        <v>23332</v>
      </c>
      <c r="D35" s="7">
        <v>40339</v>
      </c>
      <c r="E35" s="8">
        <v>89000</v>
      </c>
      <c r="F35" s="8">
        <v>84800</v>
      </c>
      <c r="G35" s="8">
        <v>80700</v>
      </c>
      <c r="H35" s="9"/>
    </row>
    <row r="36" spans="1:8" ht="15" x14ac:dyDescent="0.25">
      <c r="A36" s="5">
        <v>206418</v>
      </c>
      <c r="B36" s="6" t="s">
        <v>40</v>
      </c>
      <c r="C36" s="7">
        <v>20874</v>
      </c>
      <c r="D36" s="7">
        <v>40497</v>
      </c>
      <c r="E36" s="8">
        <v>320000</v>
      </c>
      <c r="F36" s="8">
        <v>32000</v>
      </c>
      <c r="G36" s="8"/>
      <c r="H36" s="9"/>
    </row>
    <row r="37" spans="1:8" ht="15" x14ac:dyDescent="0.25">
      <c r="A37" s="5">
        <v>422365</v>
      </c>
      <c r="B37" s="6" t="s">
        <v>41</v>
      </c>
      <c r="C37" s="7">
        <v>21074</v>
      </c>
      <c r="D37" s="7">
        <v>40539</v>
      </c>
      <c r="E37" s="8">
        <v>106800</v>
      </c>
      <c r="F37" s="8">
        <v>101700</v>
      </c>
      <c r="G37" s="8">
        <v>96900</v>
      </c>
      <c r="H37" s="9"/>
    </row>
    <row r="38" spans="1:8" ht="15" x14ac:dyDescent="0.25">
      <c r="A38" s="5">
        <v>579268</v>
      </c>
      <c r="B38" s="6" t="s">
        <v>42</v>
      </c>
      <c r="C38" s="7">
        <v>22081</v>
      </c>
      <c r="D38" s="7">
        <v>40774</v>
      </c>
      <c r="E38" s="8">
        <v>88000</v>
      </c>
      <c r="F38" s="8">
        <v>83800</v>
      </c>
      <c r="G38" s="8">
        <v>40000</v>
      </c>
      <c r="H38" s="9"/>
    </row>
    <row r="39" spans="1:8" ht="15" x14ac:dyDescent="0.25">
      <c r="A39" s="5">
        <v>255179</v>
      </c>
      <c r="B39" s="6" t="s">
        <v>43</v>
      </c>
      <c r="C39" s="7">
        <v>22281</v>
      </c>
      <c r="D39" s="7">
        <v>40774</v>
      </c>
      <c r="E39" s="8">
        <v>88000</v>
      </c>
      <c r="F39" s="8">
        <v>83800</v>
      </c>
      <c r="G39" s="8">
        <v>40000</v>
      </c>
      <c r="H39" s="9"/>
    </row>
    <row r="40" spans="1:8" ht="15" x14ac:dyDescent="0.25">
      <c r="A40" s="5">
        <v>423109</v>
      </c>
      <c r="B40" s="6" t="s">
        <v>44</v>
      </c>
      <c r="C40" s="7">
        <v>16218</v>
      </c>
      <c r="D40" s="7">
        <v>40974</v>
      </c>
      <c r="E40" s="8">
        <v>105600</v>
      </c>
      <c r="F40" s="8">
        <v>100600</v>
      </c>
      <c r="G40" s="8">
        <v>48000</v>
      </c>
      <c r="H40" s="9"/>
    </row>
    <row r="41" spans="1:8" ht="15" x14ac:dyDescent="0.25">
      <c r="A41" s="5">
        <v>369257</v>
      </c>
      <c r="B41" s="6" t="s">
        <v>45</v>
      </c>
      <c r="C41" s="7">
        <v>22644</v>
      </c>
      <c r="D41" s="7">
        <v>41274</v>
      </c>
      <c r="E41" s="8">
        <v>110400</v>
      </c>
      <c r="F41" s="8">
        <v>48000</v>
      </c>
      <c r="G41" s="8"/>
      <c r="H41" s="9"/>
    </row>
    <row r="42" spans="1:8" ht="15" x14ac:dyDescent="0.25">
      <c r="A42" s="5">
        <v>352244</v>
      </c>
      <c r="B42" s="6" t="s">
        <v>46</v>
      </c>
      <c r="C42" s="7">
        <v>21370</v>
      </c>
      <c r="D42" s="7">
        <v>41429</v>
      </c>
      <c r="E42" s="8">
        <v>384000</v>
      </c>
      <c r="F42" s="8">
        <v>38400</v>
      </c>
      <c r="G42" s="8"/>
      <c r="H42" s="9"/>
    </row>
    <row r="43" spans="1:8" ht="15" x14ac:dyDescent="0.25">
      <c r="A43" s="5">
        <v>565414</v>
      </c>
      <c r="B43" s="6" t="s">
        <v>47</v>
      </c>
      <c r="C43" s="7">
        <v>21758</v>
      </c>
      <c r="D43" s="7">
        <v>41474</v>
      </c>
      <c r="E43" s="8">
        <v>132500</v>
      </c>
      <c r="F43" s="8">
        <v>57600</v>
      </c>
      <c r="G43" s="8"/>
      <c r="H43" s="9"/>
    </row>
    <row r="44" spans="1:8" ht="15" x14ac:dyDescent="0.25">
      <c r="A44" s="5">
        <v>290999</v>
      </c>
      <c r="B44" s="6" t="s">
        <v>48</v>
      </c>
      <c r="C44" s="7">
        <v>25991</v>
      </c>
      <c r="D44" s="7">
        <v>41600</v>
      </c>
      <c r="E44" s="8">
        <v>85000</v>
      </c>
      <c r="F44" s="8">
        <v>2000</v>
      </c>
      <c r="G44" s="8"/>
      <c r="H44" s="9"/>
    </row>
    <row r="45" spans="1:8" ht="15" x14ac:dyDescent="0.25">
      <c r="A45" s="5">
        <v>538228</v>
      </c>
      <c r="B45" s="6" t="s">
        <v>49</v>
      </c>
      <c r="C45" s="7">
        <v>15818</v>
      </c>
      <c r="D45" s="7">
        <v>41629</v>
      </c>
      <c r="E45" s="8">
        <v>460800</v>
      </c>
      <c r="F45" s="8">
        <v>46100</v>
      </c>
      <c r="G45" s="8"/>
      <c r="H45" s="9"/>
    </row>
    <row r="46" spans="1:8" ht="15" x14ac:dyDescent="0.25">
      <c r="A46" s="5">
        <v>302798</v>
      </c>
      <c r="B46" s="6" t="s">
        <v>50</v>
      </c>
      <c r="C46" s="7">
        <v>28924</v>
      </c>
      <c r="D46" s="7">
        <v>35009</v>
      </c>
      <c r="E46" s="8">
        <v>300000</v>
      </c>
      <c r="F46" s="8">
        <v>276000</v>
      </c>
      <c r="G46" s="8">
        <v>252000</v>
      </c>
      <c r="H46" s="9"/>
    </row>
    <row r="47" spans="1:8" ht="15" x14ac:dyDescent="0.25">
      <c r="A47" s="5">
        <v>340436</v>
      </c>
      <c r="B47" s="6" t="s">
        <v>51</v>
      </c>
      <c r="C47" s="7">
        <v>27791</v>
      </c>
      <c r="D47" s="7">
        <v>36129</v>
      </c>
      <c r="E47" s="8">
        <v>115200</v>
      </c>
      <c r="F47" s="8">
        <v>109700</v>
      </c>
      <c r="G47" s="8">
        <v>104500</v>
      </c>
      <c r="H47" s="9"/>
    </row>
    <row r="48" spans="1:8" ht="15" x14ac:dyDescent="0.25">
      <c r="A48" s="5">
        <v>258130</v>
      </c>
      <c r="B48" s="6" t="s">
        <v>52</v>
      </c>
      <c r="C48" s="7">
        <v>29124</v>
      </c>
      <c r="D48" s="7">
        <v>29006</v>
      </c>
      <c r="E48" s="8">
        <v>87000</v>
      </c>
      <c r="F48" s="8">
        <v>82900</v>
      </c>
      <c r="G48" s="8">
        <v>78900</v>
      </c>
      <c r="H48" s="9"/>
    </row>
    <row r="49" spans="1:8" ht="15" x14ac:dyDescent="0.25">
      <c r="A49" s="5">
        <v>430276</v>
      </c>
      <c r="B49" s="6" t="s">
        <v>53</v>
      </c>
      <c r="C49" s="7">
        <v>29324</v>
      </c>
      <c r="D49" s="7">
        <v>31271</v>
      </c>
      <c r="E49" s="8">
        <v>103200</v>
      </c>
      <c r="F49" s="8">
        <v>98300</v>
      </c>
      <c r="G49" s="8">
        <v>93600</v>
      </c>
      <c r="H49" s="9"/>
    </row>
    <row r="50" spans="1:8" ht="15" x14ac:dyDescent="0.25">
      <c r="A50" s="5">
        <v>189508</v>
      </c>
      <c r="B50" s="6" t="s">
        <v>54</v>
      </c>
      <c r="C50" s="7">
        <v>30229</v>
      </c>
      <c r="D50" s="7">
        <v>35020</v>
      </c>
      <c r="E50" s="8">
        <v>97000</v>
      </c>
      <c r="F50" s="8">
        <v>92400</v>
      </c>
      <c r="G50" s="8">
        <v>88000</v>
      </c>
      <c r="H50" s="9"/>
    </row>
    <row r="51" spans="1:8" ht="15" x14ac:dyDescent="0.25">
      <c r="A51" s="5">
        <v>537613</v>
      </c>
      <c r="B51" s="6" t="s">
        <v>54</v>
      </c>
      <c r="C51" s="7">
        <v>30229</v>
      </c>
      <c r="D51" s="7">
        <v>35267</v>
      </c>
      <c r="E51" s="8">
        <v>136800</v>
      </c>
      <c r="F51" s="8">
        <v>130300</v>
      </c>
      <c r="G51" s="8">
        <v>124100</v>
      </c>
      <c r="H51" s="9"/>
    </row>
    <row r="52" spans="1:8" ht="15" x14ac:dyDescent="0.25">
      <c r="A52" s="5">
        <v>313615</v>
      </c>
      <c r="B52" s="6" t="s">
        <v>55</v>
      </c>
      <c r="C52" s="7">
        <v>34187</v>
      </c>
      <c r="D52" s="7">
        <v>38175</v>
      </c>
      <c r="E52" s="8">
        <v>117600</v>
      </c>
      <c r="F52" s="8">
        <v>112000</v>
      </c>
      <c r="G52" s="8">
        <v>106700</v>
      </c>
    </row>
    <row r="53" spans="1:8" ht="15" x14ac:dyDescent="0.25">
      <c r="A53" s="5">
        <v>472297</v>
      </c>
      <c r="B53" s="6" t="s">
        <v>56</v>
      </c>
      <c r="C53" s="7">
        <v>33987</v>
      </c>
      <c r="D53" s="7">
        <v>38375</v>
      </c>
      <c r="E53" s="8">
        <v>141100</v>
      </c>
      <c r="F53" s="8">
        <v>134400</v>
      </c>
      <c r="G53" s="8">
        <v>128000</v>
      </c>
    </row>
    <row r="54" spans="1:8" ht="15" x14ac:dyDescent="0.25">
      <c r="A54" s="5">
        <v>225139</v>
      </c>
      <c r="B54" s="6" t="s">
        <v>56</v>
      </c>
      <c r="C54" s="7">
        <v>33987</v>
      </c>
      <c r="D54" s="7">
        <v>41074</v>
      </c>
      <c r="E54" s="8">
        <v>92000</v>
      </c>
      <c r="F54" s="8">
        <v>40000</v>
      </c>
      <c r="G54" s="8"/>
    </row>
  </sheetData>
  <printOptions horizontalCentered="1"/>
  <pageMargins left="0.7" right="0.7" top="0.75" bottom="0.75" header="0.3" footer="0.3"/>
  <pageSetup scale="87" orientation="portrait" r:id="rId1"/>
  <headerFooter>
    <oddFooter>&amp;LWeek 6- Data Management.xlsx
Data(Export .csv and .txt)&amp;R04/13/2022
05:26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F23E-7B9E-4CB7-9A05-5225A626C26C}">
  <sheetPr>
    <pageSetUpPr fitToPage="1"/>
  </sheetPr>
  <dimension ref="A1:H54"/>
  <sheetViews>
    <sheetView tabSelected="1" topLeftCell="A22" workbookViewId="0">
      <selection activeCell="B7" sqref="B7"/>
    </sheetView>
  </sheetViews>
  <sheetFormatPr defaultColWidth="8.85546875" defaultRowHeight="12.75" x14ac:dyDescent="0.2"/>
  <cols>
    <col min="1" max="1" width="9.7109375" style="1" customWidth="1"/>
    <col min="2" max="2" width="20.28515625" style="1" bestFit="1" customWidth="1"/>
    <col min="3" max="3" width="12.28515625" style="1" bestFit="1" customWidth="1"/>
    <col min="4" max="4" width="11.7109375" style="1" bestFit="1" customWidth="1"/>
    <col min="5" max="7" width="11.42578125" style="1" bestFit="1" customWidth="1"/>
    <col min="8" max="9" width="11.42578125" style="1" customWidth="1"/>
    <col min="10" max="10" width="12.28515625" style="1" customWidth="1"/>
    <col min="11" max="11" width="11.28515625" style="1" customWidth="1"/>
    <col min="12" max="12" width="8.85546875" style="1"/>
    <col min="13" max="13" width="8.42578125" style="1" bestFit="1" customWidth="1"/>
    <col min="14" max="14" width="15.140625" style="1" bestFit="1" customWidth="1"/>
    <col min="15" max="15" width="14.42578125" style="1" bestFit="1" customWidth="1"/>
    <col min="16" max="16" width="11.140625" style="1" customWidth="1"/>
    <col min="17" max="17" width="10.140625" style="1" bestFit="1" customWidth="1"/>
    <col min="18" max="16384" width="8.85546875" style="1"/>
  </cols>
  <sheetData>
    <row r="1" spans="1:8" x14ac:dyDescent="0.2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15" x14ac:dyDescent="0.25">
      <c r="A2" s="5">
        <v>123451</v>
      </c>
      <c r="B2" s="6" t="str">
        <f>TRIM(RIGHT(data!B2,LEN(data!B2)-SEARCH(",",data!B2)) &amp; " " &amp; LEFT(data!B2,SEARCH(",",data!B2)-1))</f>
        <v>Gordon Lee</v>
      </c>
      <c r="C2" s="7">
        <v>13789</v>
      </c>
      <c r="D2" s="7">
        <v>38261</v>
      </c>
      <c r="E2" s="8"/>
      <c r="F2" s="8"/>
      <c r="G2" s="8"/>
    </row>
    <row r="3" spans="1:8" ht="15" x14ac:dyDescent="0.25">
      <c r="A3" s="5">
        <v>123485</v>
      </c>
      <c r="B3" s="6" t="str">
        <f>TRIM(RIGHT(data!B3,LEN(data!B3)-SEARCH(",",data!B3)) &amp; " " &amp; LEFT(data!B3,SEARCH(",",data!B3)-1))</f>
        <v>Chris Larson</v>
      </c>
      <c r="C3" s="7">
        <v>16254</v>
      </c>
      <c r="D3" s="7">
        <v>38169</v>
      </c>
      <c r="E3" s="8"/>
      <c r="F3" s="8"/>
      <c r="G3" s="8"/>
    </row>
    <row r="4" spans="1:8" ht="15" x14ac:dyDescent="0.25">
      <c r="A4" s="5">
        <v>123465</v>
      </c>
      <c r="B4" s="6" t="str">
        <f>TRIM(RIGHT(data!B4,LEN(data!B4)-SEARCH(",",data!B4)) &amp; " " &amp; LEFT(data!B4,SEARCH(",",data!B4)-1))</f>
        <v>Bills Clinton</v>
      </c>
      <c r="C4" s="7">
        <v>16803</v>
      </c>
      <c r="D4" s="7">
        <v>37987</v>
      </c>
      <c r="E4" s="8"/>
      <c r="F4" s="8"/>
      <c r="G4" s="8"/>
    </row>
    <row r="5" spans="1:8" ht="15" x14ac:dyDescent="0.25">
      <c r="A5" s="5">
        <v>123484</v>
      </c>
      <c r="B5" s="6" t="str">
        <f>TRIM(RIGHT(data!B5,LEN(data!B5)-SEARCH(",",data!B5)) &amp; " " &amp; LEFT(data!B5,SEARCH(",",data!B5)-1))</f>
        <v>George Larson</v>
      </c>
      <c r="C5" s="7">
        <v>18203</v>
      </c>
      <c r="D5" s="7">
        <v>38292</v>
      </c>
      <c r="E5" s="8"/>
      <c r="F5" s="8"/>
      <c r="G5" s="8"/>
    </row>
    <row r="6" spans="1:8" ht="15" x14ac:dyDescent="0.25">
      <c r="A6" s="5">
        <v>123486</v>
      </c>
      <c r="B6" s="6" t="str">
        <f>TRIM(RIGHT(data!B6,LEN(data!B6)-SEARCH(",",data!B6)) &amp; " " &amp; LEFT(data!B6,SEARCH(",",data!B6)-1))</f>
        <v>Eric Wang</v>
      </c>
      <c r="C6" s="7">
        <v>19725</v>
      </c>
      <c r="D6" s="7">
        <v>37987</v>
      </c>
      <c r="E6" s="8"/>
      <c r="F6" s="8"/>
      <c r="G6" s="8"/>
      <c r="H6" s="9"/>
    </row>
    <row r="7" spans="1:8" ht="15" x14ac:dyDescent="0.25">
      <c r="A7" s="5">
        <v>123472</v>
      </c>
      <c r="B7" s="6" t="str">
        <f>TRIM(RIGHT(data!B7,LEN(data!B7)-SEARCH(",",data!B7)) &amp; " " &amp; LEFT(data!B7,SEARCH(",",data!B7)-1))</f>
        <v>Benjamin Jobs</v>
      </c>
      <c r="C7" s="7">
        <v>19725</v>
      </c>
      <c r="D7" s="7">
        <v>37987</v>
      </c>
      <c r="E7" s="8"/>
      <c r="F7" s="8"/>
      <c r="G7" s="8"/>
      <c r="H7" s="9"/>
    </row>
    <row r="8" spans="1:8" ht="15" x14ac:dyDescent="0.25">
      <c r="A8" s="5">
        <v>123466</v>
      </c>
      <c r="B8" s="6" t="str">
        <f>TRIM(RIGHT(data!B8,LEN(data!B8)-SEARCH(",",data!B8)) &amp; " " &amp; LEFT(data!B8,SEARCH(",",data!B8)-1))</f>
        <v>Hillary Jordon</v>
      </c>
      <c r="C8" s="7">
        <v>22098</v>
      </c>
      <c r="D8" s="7">
        <v>38169</v>
      </c>
      <c r="E8" s="8"/>
      <c r="F8" s="8"/>
      <c r="G8" s="8"/>
      <c r="H8" s="9"/>
    </row>
    <row r="9" spans="1:8" ht="15" x14ac:dyDescent="0.25">
      <c r="A9" s="5">
        <v>430534</v>
      </c>
      <c r="B9" s="6" t="str">
        <f>TRIM(RIGHT(data!B9,LEN(data!B9)-SEARCH(",",data!B9)) &amp; " " &amp; LEFT(data!B9,SEARCH(",",data!B9)-1))</f>
        <v>David L Hohl</v>
      </c>
      <c r="C9" s="7">
        <v>16018</v>
      </c>
      <c r="D9" s="7">
        <v>19360</v>
      </c>
      <c r="E9" s="8">
        <v>102000</v>
      </c>
      <c r="F9" s="8">
        <v>2400</v>
      </c>
      <c r="G9" s="8"/>
      <c r="H9" s="9"/>
    </row>
    <row r="10" spans="1:8" ht="15" x14ac:dyDescent="0.25">
      <c r="A10" s="5">
        <v>489909</v>
      </c>
      <c r="B10" s="6" t="str">
        <f>TRIM(RIGHT(data!B10,LEN(data!B10)-SEARCH(",",data!B10)) &amp; " " &amp; LEFT(data!B10,SEARCH(",",data!B10)-1))</f>
        <v>Jumaan Nelson</v>
      </c>
      <c r="C10" s="7">
        <v>24490</v>
      </c>
      <c r="D10" s="7">
        <v>29587</v>
      </c>
      <c r="E10" s="8">
        <v>139700</v>
      </c>
      <c r="F10" s="8">
        <v>133100</v>
      </c>
      <c r="G10" s="8">
        <v>126700</v>
      </c>
      <c r="H10" s="9"/>
    </row>
    <row r="11" spans="1:8" ht="15" x14ac:dyDescent="0.25">
      <c r="A11" s="5">
        <v>426223</v>
      </c>
      <c r="B11" s="6" t="str">
        <f>TRIM(RIGHT(data!B11,LEN(data!B11)-SEARCH(",",data!B11)) &amp; " " &amp; LEFT(data!B11,SEARCH(",",data!B11)-1))</f>
        <v>Alina Donovan</v>
      </c>
      <c r="C11" s="7">
        <v>26191</v>
      </c>
      <c r="D11" s="7">
        <v>27116</v>
      </c>
      <c r="E11" s="8">
        <v>104400</v>
      </c>
      <c r="F11" s="8">
        <v>99400</v>
      </c>
      <c r="G11" s="8">
        <v>94700</v>
      </c>
      <c r="H11" s="9"/>
    </row>
    <row r="12" spans="1:8" ht="15" x14ac:dyDescent="0.25">
      <c r="A12" s="5">
        <v>286491</v>
      </c>
      <c r="B12" s="6" t="str">
        <f>TRIM(RIGHT(data!B12,LEN(data!B12)-SEARCH(",",data!B12)) &amp; " " &amp; LEFT(data!B12,SEARCH(",",data!B12)-1))</f>
        <v>Patric Aljebreen</v>
      </c>
      <c r="C12" s="7">
        <v>16018</v>
      </c>
      <c r="D12" s="7">
        <v>31071</v>
      </c>
      <c r="E12" s="8">
        <v>86000</v>
      </c>
      <c r="F12" s="8">
        <v>81900</v>
      </c>
      <c r="G12" s="8">
        <v>78000</v>
      </c>
      <c r="H12" s="9"/>
    </row>
    <row r="13" spans="1:8" ht="15" x14ac:dyDescent="0.25">
      <c r="A13" s="5">
        <v>300843</v>
      </c>
      <c r="B13" s="6" t="str">
        <f>TRIM(RIGHT(data!B13,LEN(data!B13)-SEARCH(",",data!B13)) &amp; " " &amp; LEFT(data!B13,SEARCH(",",data!B13)-1))</f>
        <v>Eric Baker</v>
      </c>
      <c r="C13" s="7">
        <v>17659</v>
      </c>
      <c r="D13" s="7">
        <v>31876</v>
      </c>
      <c r="E13" s="8">
        <v>84000</v>
      </c>
      <c r="F13" s="8">
        <v>80000</v>
      </c>
      <c r="G13" s="8">
        <v>76200</v>
      </c>
      <c r="H13" s="9"/>
    </row>
    <row r="14" spans="1:8" ht="15" x14ac:dyDescent="0.25">
      <c r="A14" s="5">
        <v>443913</v>
      </c>
      <c r="B14" s="6" t="str">
        <f>TRIM(RIGHT(data!B14,LEN(data!B14)-SEARCH(",",data!B14)) &amp; " " &amp; LEFT(data!B14,SEARCH(",",data!B14)-1))</f>
        <v>Dawn E Jackson</v>
      </c>
      <c r="C14" s="7">
        <v>16639</v>
      </c>
      <c r="D14" s="7">
        <v>32076</v>
      </c>
      <c r="E14" s="8">
        <v>100800</v>
      </c>
      <c r="F14" s="8">
        <v>96000</v>
      </c>
      <c r="G14" s="8">
        <v>91400</v>
      </c>
      <c r="H14" s="9"/>
    </row>
    <row r="15" spans="1:8" ht="15" x14ac:dyDescent="0.25">
      <c r="A15" s="5">
        <v>123491</v>
      </c>
      <c r="B15" s="6" t="str">
        <f>TRIM(RIGHT(data!B15,LEN(data!B15)-SEARCH(",",data!B15)) &amp; " " &amp; LEFT(data!B15,SEARCH(",",data!B15)-1))</f>
        <v>Amanda Shapiro</v>
      </c>
      <c r="C15" s="7">
        <v>24017</v>
      </c>
      <c r="D15" s="7">
        <v>34809</v>
      </c>
      <c r="E15" s="8">
        <v>250000</v>
      </c>
      <c r="F15" s="8">
        <v>230000</v>
      </c>
      <c r="G15" s="8">
        <v>210000</v>
      </c>
      <c r="H15" s="9"/>
    </row>
    <row r="16" spans="1:8" ht="15" x14ac:dyDescent="0.25">
      <c r="A16" s="5">
        <v>205217</v>
      </c>
      <c r="B16" s="6" t="str">
        <f>TRIM(RIGHT(data!B16,LEN(data!B16)-SEARCH(",",data!B16)) &amp; " " &amp; LEFT(data!B16,SEARCH(",",data!B16)-1))</f>
        <v>Natalie Butina</v>
      </c>
      <c r="C16" s="7">
        <v>17620</v>
      </c>
      <c r="D16" s="7">
        <v>34867</v>
      </c>
      <c r="E16" s="8">
        <v>95000</v>
      </c>
      <c r="F16" s="8">
        <v>90500</v>
      </c>
      <c r="G16" s="8">
        <v>86200</v>
      </c>
      <c r="H16" s="9"/>
    </row>
    <row r="17" spans="1:8" ht="15" x14ac:dyDescent="0.25">
      <c r="A17" s="5">
        <v>345767</v>
      </c>
      <c r="B17" s="6" t="str">
        <f>TRIM(RIGHT(data!B17,LEN(data!B17)-SEARCH(",",data!B17)) &amp; " " &amp; LEFT(data!B17,SEARCH(",",data!B17)-1))</f>
        <v>Susann K Gall</v>
      </c>
      <c r="C17" s="7">
        <v>24217</v>
      </c>
      <c r="D17" s="7">
        <v>35067</v>
      </c>
      <c r="E17" s="8">
        <v>114000</v>
      </c>
      <c r="F17" s="8">
        <v>108600</v>
      </c>
      <c r="G17" s="8">
        <v>103400</v>
      </c>
      <c r="H17" s="9"/>
    </row>
    <row r="18" spans="1:8" ht="15" x14ac:dyDescent="0.25">
      <c r="A18" s="5">
        <v>446641</v>
      </c>
      <c r="B18" s="6" t="str">
        <f>TRIM(RIGHT(data!B18,LEN(data!B18)-SEARCH(",",data!B18)) &amp; " " &amp; LEFT(data!B18,SEARCH(",",data!B18)-1))</f>
        <v>Amanda Shapiro</v>
      </c>
      <c r="C18" s="7">
        <v>23652</v>
      </c>
      <c r="D18" s="7">
        <v>35209</v>
      </c>
      <c r="E18" s="8">
        <v>360000</v>
      </c>
      <c r="F18" s="8">
        <v>331200</v>
      </c>
      <c r="G18" s="8">
        <v>302400</v>
      </c>
      <c r="H18" s="9"/>
    </row>
    <row r="19" spans="1:8" ht="15" x14ac:dyDescent="0.25">
      <c r="A19" s="5">
        <v>320387</v>
      </c>
      <c r="B19" s="6" t="str">
        <f>TRIM(RIGHT(data!B19,LEN(data!B19)-SEARCH(",",data!B19)) &amp; " " &amp; LEFT(data!B19,SEARCH(",",data!B19)-1))</f>
        <v>Jeremy Carlson</v>
      </c>
      <c r="C19" s="7">
        <v>25791</v>
      </c>
      <c r="D19" s="7">
        <v>35220</v>
      </c>
      <c r="E19" s="8">
        <v>116400</v>
      </c>
      <c r="F19" s="8">
        <v>110900</v>
      </c>
      <c r="G19" s="8">
        <v>105600</v>
      </c>
      <c r="H19" s="9"/>
    </row>
    <row r="20" spans="1:8" ht="15" x14ac:dyDescent="0.25">
      <c r="A20" s="5">
        <v>218201</v>
      </c>
      <c r="B20" s="6" t="str">
        <f>TRIM(RIGHT(data!B20,LEN(data!B20)-SEARCH(",",data!B20)) &amp; " " &amp; LEFT(data!B20,SEARCH(",",data!B20)-1))</f>
        <v>Michelle Richman</v>
      </c>
      <c r="C20" s="7">
        <v>15818</v>
      </c>
      <c r="D20" s="7">
        <v>35362</v>
      </c>
      <c r="E20" s="8">
        <v>93000</v>
      </c>
      <c r="F20" s="8">
        <v>88600</v>
      </c>
      <c r="G20" s="8">
        <v>84400</v>
      </c>
      <c r="H20" s="9"/>
    </row>
    <row r="21" spans="1:8" ht="15" x14ac:dyDescent="0.25">
      <c r="A21" s="5">
        <v>357982</v>
      </c>
      <c r="B21" s="6" t="str">
        <f>TRIM(RIGHT(data!B21,LEN(data!B21)-SEARCH(",",data!B21)) &amp; " " &amp; LEFT(data!B21,SEARCH(",",data!B21)-1))</f>
        <v>Richard G Harada</v>
      </c>
      <c r="C21" s="7">
        <v>17820</v>
      </c>
      <c r="D21" s="7">
        <v>35562</v>
      </c>
      <c r="E21" s="8">
        <v>111600</v>
      </c>
      <c r="F21" s="8">
        <v>106300</v>
      </c>
      <c r="G21" s="8">
        <v>101200</v>
      </c>
      <c r="H21" s="9"/>
    </row>
    <row r="22" spans="1:8" ht="15" x14ac:dyDescent="0.25">
      <c r="A22" s="5">
        <v>545776</v>
      </c>
      <c r="B22" s="6" t="str">
        <f>TRIM(RIGHT(data!B22,LEN(data!B22)-SEARCH(",",data!B22)) &amp; " " &amp; LEFT(data!B22,SEARCH(",",data!B22)-1))</f>
        <v>Brian Larson</v>
      </c>
      <c r="C22" s="7">
        <v>24090</v>
      </c>
      <c r="D22" s="7">
        <v>35762</v>
      </c>
      <c r="E22" s="8">
        <v>133900</v>
      </c>
      <c r="F22" s="8">
        <v>127600</v>
      </c>
      <c r="G22" s="8">
        <v>121400</v>
      </c>
      <c r="H22" s="9"/>
    </row>
    <row r="23" spans="1:8" ht="15" x14ac:dyDescent="0.25">
      <c r="A23" s="5">
        <v>199741</v>
      </c>
      <c r="B23" s="6" t="str">
        <f>TRIM(RIGHT(data!B23,LEN(data!B23)-SEARCH(",",data!B23)) &amp; " " &amp; LEFT(data!B23,SEARCH(",",data!B23)-1))</f>
        <v>Steve Al Jaloud</v>
      </c>
      <c r="C23" s="7">
        <v>16439</v>
      </c>
      <c r="D23" s="7">
        <v>35929</v>
      </c>
      <c r="E23" s="8">
        <v>96000</v>
      </c>
      <c r="F23" s="8">
        <v>91400</v>
      </c>
      <c r="G23" s="8">
        <v>87100</v>
      </c>
      <c r="H23" s="9"/>
    </row>
    <row r="24" spans="1:8" ht="15" x14ac:dyDescent="0.25">
      <c r="A24" s="5">
        <v>489933</v>
      </c>
      <c r="B24" s="6" t="str">
        <f>TRIM(RIGHT(data!B24,LEN(data!B24)-SEARCH(",",data!B24)) &amp; " " &amp; LEFT(data!B24,SEARCH(",",data!B24)-1))</f>
        <v>Luke Larson</v>
      </c>
      <c r="C24" s="7">
        <v>22158</v>
      </c>
      <c r="D24" s="7">
        <v>36329</v>
      </c>
      <c r="E24" s="8">
        <v>138200</v>
      </c>
      <c r="F24" s="8">
        <v>131600</v>
      </c>
      <c r="G24" s="8">
        <v>125400</v>
      </c>
      <c r="H24" s="9"/>
    </row>
    <row r="25" spans="1:8" ht="15" x14ac:dyDescent="0.25">
      <c r="A25" s="5">
        <v>187427</v>
      </c>
      <c r="B25" s="6" t="str">
        <f>TRIM(RIGHT(data!B25,LEN(data!B25)-SEARCH(",",data!B25)) &amp; " " &amp; LEFT(data!B25,SEARCH(",",data!B25)-1))</f>
        <v>Bret Tiedens</v>
      </c>
      <c r="C25" s="7">
        <v>21170</v>
      </c>
      <c r="D25" s="7">
        <v>37975</v>
      </c>
      <c r="E25" s="8">
        <v>98000</v>
      </c>
      <c r="F25" s="8">
        <v>93300</v>
      </c>
      <c r="G25" s="8">
        <v>88900</v>
      </c>
      <c r="H25" s="9"/>
    </row>
    <row r="26" spans="1:8" ht="15" x14ac:dyDescent="0.25">
      <c r="A26" s="5">
        <v>144983</v>
      </c>
      <c r="B26" s="6" t="str">
        <f>TRIM(RIGHT(data!B26,LEN(data!B26)-SEARCH(",",data!B26)) &amp; " " &amp; LEFT(data!B26,SEARCH(",",data!B26)-1))</f>
        <v>Adrienne Donovan</v>
      </c>
      <c r="C26" s="7">
        <v>27601</v>
      </c>
      <c r="D26" s="7">
        <v>38001</v>
      </c>
      <c r="E26" s="8">
        <v>99000</v>
      </c>
      <c r="F26" s="8">
        <v>94300</v>
      </c>
      <c r="G26" s="8">
        <v>89800</v>
      </c>
      <c r="H26" s="9"/>
    </row>
    <row r="27" spans="1:8" ht="15" x14ac:dyDescent="0.25">
      <c r="A27" s="5">
        <v>310267</v>
      </c>
      <c r="B27" s="6" t="str">
        <f>TRIM(RIGHT(data!B27,LEN(data!B27)-SEARCH(",",data!B27)) &amp; " " &amp; LEFT(data!B27,SEARCH(",",data!B27)-1))</f>
        <v>Jerome F Chen</v>
      </c>
      <c r="C27" s="7">
        <v>23532</v>
      </c>
      <c r="D27" s="7">
        <v>38201</v>
      </c>
      <c r="E27" s="8">
        <v>118800</v>
      </c>
      <c r="F27" s="8">
        <v>113100</v>
      </c>
      <c r="G27" s="8">
        <v>107800</v>
      </c>
      <c r="H27" s="9"/>
    </row>
    <row r="28" spans="1:8" ht="15" x14ac:dyDescent="0.25">
      <c r="A28" s="5">
        <v>462488</v>
      </c>
      <c r="B28" s="6" t="str">
        <f>TRIM(RIGHT(data!B28,LEN(data!B28)-SEARCH(",",data!B28)) &amp; " " &amp; LEFT(data!B28,SEARCH(",",data!B28)-1))</f>
        <v>Jacqueline E Lam</v>
      </c>
      <c r="C28" s="7">
        <v>22481</v>
      </c>
      <c r="D28" s="7">
        <v>38401</v>
      </c>
      <c r="E28" s="8">
        <v>142600</v>
      </c>
      <c r="F28" s="8">
        <v>135700</v>
      </c>
      <c r="G28" s="8">
        <v>129400</v>
      </c>
      <c r="H28" s="9"/>
    </row>
    <row r="29" spans="1:8" ht="15" x14ac:dyDescent="0.25">
      <c r="A29" s="5">
        <v>232072</v>
      </c>
      <c r="B29" s="6" t="str">
        <f>TRIM(RIGHT(data!B29,LEN(data!B29)-SEARCH(",",data!B29)) &amp; " " &amp; LEFT(data!B29,SEARCH(",",data!B29)-1))</f>
        <v>Jeanne M Brinkley</v>
      </c>
      <c r="C29" s="7">
        <v>24290</v>
      </c>
      <c r="D29" s="7">
        <v>39634</v>
      </c>
      <c r="E29" s="8">
        <v>91000</v>
      </c>
      <c r="F29" s="8">
        <v>86700</v>
      </c>
      <c r="G29" s="8">
        <v>82500</v>
      </c>
      <c r="H29" s="9"/>
    </row>
    <row r="30" spans="1:8" ht="15" x14ac:dyDescent="0.25">
      <c r="A30" s="5">
        <v>375122</v>
      </c>
      <c r="B30" s="6" t="str">
        <f>TRIM(RIGHT(data!B30,LEN(data!B30)-SEARCH(",",data!B30)) &amp; " " &amp; LEFT(data!B30,SEARCH(",",data!B30)-1))</f>
        <v>Rebecca M Kampwerth</v>
      </c>
      <c r="C30" s="7">
        <v>17859</v>
      </c>
      <c r="D30" s="7">
        <v>39834</v>
      </c>
      <c r="E30" s="8">
        <v>109200</v>
      </c>
      <c r="F30" s="8">
        <v>104000</v>
      </c>
      <c r="G30" s="8">
        <v>99000</v>
      </c>
      <c r="H30" s="9"/>
    </row>
    <row r="31" spans="1:8" ht="15" x14ac:dyDescent="0.25">
      <c r="A31" s="5">
        <v>570202</v>
      </c>
      <c r="B31" s="6" t="str">
        <f>TRIM(RIGHT(data!B31,LEN(data!B31)-SEARCH(",",data!B31)) &amp; " " &amp; LEFT(data!B31,SEARCH(",",data!B31)-1))</f>
        <v>Saleh Klendshoj</v>
      </c>
      <c r="C31" s="7">
        <v>16239</v>
      </c>
      <c r="D31" s="7">
        <v>40073</v>
      </c>
      <c r="E31" s="8">
        <v>90000</v>
      </c>
      <c r="F31" s="8">
        <v>85700</v>
      </c>
      <c r="G31" s="8">
        <v>81600</v>
      </c>
      <c r="H31" s="9"/>
    </row>
    <row r="32" spans="1:8" ht="15" x14ac:dyDescent="0.25">
      <c r="A32" s="5">
        <v>250067</v>
      </c>
      <c r="B32" s="6" t="str">
        <f>TRIM(RIGHT(data!B32,LEN(data!B32)-SEARCH(",",data!B32)) &amp; " " &amp; LEFT(data!B32,SEARCH(",",data!B32)-1))</f>
        <v>Roxanne L Brinkley</v>
      </c>
      <c r="C32" s="7">
        <v>21974</v>
      </c>
      <c r="D32" s="7">
        <v>40073</v>
      </c>
      <c r="E32" s="8">
        <v>90000</v>
      </c>
      <c r="F32" s="8">
        <v>85700</v>
      </c>
      <c r="G32" s="8">
        <v>81600</v>
      </c>
      <c r="H32" s="9"/>
    </row>
    <row r="33" spans="1:8" ht="15" x14ac:dyDescent="0.25">
      <c r="A33" s="5">
        <v>406300</v>
      </c>
      <c r="B33" s="6" t="str">
        <f>TRIM(RIGHT(data!B33,LEN(data!B33)-SEARCH(",",data!B33)) &amp; " " &amp; LEFT(data!B33,SEARCH(",",data!B33)-1))</f>
        <v>Alexis Asche</v>
      </c>
      <c r="C33" s="7">
        <v>22282</v>
      </c>
      <c r="D33" s="7">
        <v>40273</v>
      </c>
      <c r="E33" s="8">
        <v>108000</v>
      </c>
      <c r="F33" s="8">
        <v>102900</v>
      </c>
      <c r="G33" s="8">
        <v>98000</v>
      </c>
      <c r="H33" s="9"/>
    </row>
    <row r="34" spans="1:8" ht="15" x14ac:dyDescent="0.25">
      <c r="A34" s="5">
        <v>578408</v>
      </c>
      <c r="B34" s="6" t="str">
        <f>TRIM(RIGHT(data!B34,LEN(data!B34)-SEARCH(",",data!B34)) &amp; " " &amp; LEFT(data!B34,SEARCH(",",data!B34)-1))</f>
        <v>George Bartho</v>
      </c>
      <c r="C34" s="7">
        <v>17459</v>
      </c>
      <c r="D34" s="7">
        <v>40339</v>
      </c>
      <c r="E34" s="8">
        <v>89000</v>
      </c>
      <c r="F34" s="8">
        <v>84800</v>
      </c>
      <c r="G34" s="8">
        <v>80700</v>
      </c>
      <c r="H34" s="9"/>
    </row>
    <row r="35" spans="1:8" ht="15" x14ac:dyDescent="0.25">
      <c r="A35" s="5">
        <v>253862</v>
      </c>
      <c r="B35" s="6" t="str">
        <f>TRIM(RIGHT(data!B35,LEN(data!B35)-SEARCH(",",data!B35)) &amp; " " &amp; LEFT(data!B35,SEARCH(",",data!B35)-1))</f>
        <v>Yuyang Nelson</v>
      </c>
      <c r="C35" s="7">
        <v>23332</v>
      </c>
      <c r="D35" s="7">
        <v>40339</v>
      </c>
      <c r="E35" s="8">
        <v>89000</v>
      </c>
      <c r="F35" s="8">
        <v>84800</v>
      </c>
      <c r="G35" s="8">
        <v>80700</v>
      </c>
      <c r="H35" s="9"/>
    </row>
    <row r="36" spans="1:8" ht="15" x14ac:dyDescent="0.25">
      <c r="A36" s="5">
        <v>206418</v>
      </c>
      <c r="B36" s="6" t="str">
        <f>TRIM(RIGHT(data!B36,LEN(data!B36)-SEARCH(",",data!B36)) &amp; " " &amp; LEFT(data!B36,SEARCH(",",data!B36)-1))</f>
        <v>Nicholas Olson</v>
      </c>
      <c r="C36" s="7">
        <v>20874</v>
      </c>
      <c r="D36" s="7">
        <v>40497</v>
      </c>
      <c r="E36" s="8">
        <v>320000</v>
      </c>
      <c r="F36" s="8">
        <v>32000</v>
      </c>
      <c r="G36" s="8"/>
      <c r="H36" s="9"/>
    </row>
    <row r="37" spans="1:8" ht="15" x14ac:dyDescent="0.25">
      <c r="A37" s="5">
        <v>422365</v>
      </c>
      <c r="B37" s="6" t="str">
        <f>TRIM(RIGHT(data!B37,LEN(data!B37)-SEARCH(",",data!B37)) &amp; " " &amp; LEFT(data!B37,SEARCH(",",data!B37)-1))</f>
        <v>Bruce D Hitpas</v>
      </c>
      <c r="C37" s="7">
        <v>21074</v>
      </c>
      <c r="D37" s="7">
        <v>40539</v>
      </c>
      <c r="E37" s="8">
        <v>106800</v>
      </c>
      <c r="F37" s="8">
        <v>101700</v>
      </c>
      <c r="G37" s="8">
        <v>96900</v>
      </c>
      <c r="H37" s="9"/>
    </row>
    <row r="38" spans="1:8" ht="15" x14ac:dyDescent="0.25">
      <c r="A38" s="5">
        <v>579268</v>
      </c>
      <c r="B38" s="6" t="str">
        <f>TRIM(RIGHT(data!B38,LEN(data!B38)-SEARCH(",",data!B38)) &amp; " " &amp; LEFT(data!B38,SEARCH(",",data!B38)-1))</f>
        <v>Jessika Benson</v>
      </c>
      <c r="C38" s="7">
        <v>22081</v>
      </c>
      <c r="D38" s="7">
        <v>40774</v>
      </c>
      <c r="E38" s="8">
        <v>88000</v>
      </c>
      <c r="F38" s="8">
        <v>83800</v>
      </c>
      <c r="G38" s="8">
        <v>40000</v>
      </c>
      <c r="H38" s="9"/>
    </row>
    <row r="39" spans="1:8" ht="15" x14ac:dyDescent="0.25">
      <c r="A39" s="5">
        <v>255179</v>
      </c>
      <c r="B39" s="6" t="str">
        <f>TRIM(RIGHT(data!B39,LEN(data!B39)-SEARCH(",",data!B39)) &amp; " " &amp; LEFT(data!B39,SEARCH(",",data!B39)-1))</f>
        <v>Bill Bossler</v>
      </c>
      <c r="C39" s="7">
        <v>22281</v>
      </c>
      <c r="D39" s="7">
        <v>40774</v>
      </c>
      <c r="E39" s="8">
        <v>88000</v>
      </c>
      <c r="F39" s="8">
        <v>83800</v>
      </c>
      <c r="G39" s="8">
        <v>40000</v>
      </c>
      <c r="H39" s="9"/>
    </row>
    <row r="40" spans="1:8" ht="15" x14ac:dyDescent="0.25">
      <c r="A40" s="5">
        <v>423109</v>
      </c>
      <c r="B40" s="6" t="str">
        <f>TRIM(RIGHT(data!B40,LEN(data!B40)-SEARCH(",",data!B40)) &amp; " " &amp; LEFT(data!B40,SEARCH(",",data!B40)-1))</f>
        <v>Casey A Jumaan</v>
      </c>
      <c r="C40" s="7">
        <v>16218</v>
      </c>
      <c r="D40" s="7">
        <v>40974</v>
      </c>
      <c r="E40" s="8">
        <v>105600</v>
      </c>
      <c r="F40" s="8">
        <v>100600</v>
      </c>
      <c r="G40" s="8">
        <v>48000</v>
      </c>
      <c r="H40" s="9"/>
    </row>
    <row r="41" spans="1:8" ht="15" x14ac:dyDescent="0.25">
      <c r="A41" s="5">
        <v>369257</v>
      </c>
      <c r="B41" s="6" t="str">
        <f>TRIM(RIGHT(data!B41,LEN(data!B41)-SEARCH(",",data!B41)) &amp; " " &amp; LEFT(data!B41,SEARCH(",",data!B41)-1))</f>
        <v>Robert L Guy</v>
      </c>
      <c r="C41" s="7">
        <v>22644</v>
      </c>
      <c r="D41" s="7">
        <v>41274</v>
      </c>
      <c r="E41" s="8">
        <v>110400</v>
      </c>
      <c r="F41" s="8">
        <v>48000</v>
      </c>
      <c r="G41" s="8"/>
      <c r="H41" s="9"/>
    </row>
    <row r="42" spans="1:8" ht="15" x14ac:dyDescent="0.25">
      <c r="A42" s="5">
        <v>352244</v>
      </c>
      <c r="B42" s="6" t="str">
        <f>TRIM(RIGHT(data!B42,LEN(data!B42)-SEARCH(",",data!B42)) &amp; " " &amp; LEFT(data!B42,SEARCH(",",data!B42)-1))</f>
        <v>Susan R Harvestine</v>
      </c>
      <c r="C42" s="7">
        <v>21370</v>
      </c>
      <c r="D42" s="7">
        <v>41429</v>
      </c>
      <c r="E42" s="8">
        <v>384000</v>
      </c>
      <c r="F42" s="8">
        <v>38400</v>
      </c>
      <c r="G42" s="8"/>
      <c r="H42" s="9"/>
    </row>
    <row r="43" spans="1:8" ht="15" x14ac:dyDescent="0.25">
      <c r="A43" s="5">
        <v>565414</v>
      </c>
      <c r="B43" s="6" t="str">
        <f>TRIM(RIGHT(data!B43,LEN(data!B43)-SEARCH(",",data!B43)) &amp; " " &amp; LEFT(data!B43,SEARCH(",",data!B43)-1))</f>
        <v>Blake Aho</v>
      </c>
      <c r="C43" s="7">
        <v>21758</v>
      </c>
      <c r="D43" s="7">
        <v>41474</v>
      </c>
      <c r="E43" s="8">
        <v>132500</v>
      </c>
      <c r="F43" s="8">
        <v>57600</v>
      </c>
      <c r="G43" s="8"/>
      <c r="H43" s="9"/>
    </row>
    <row r="44" spans="1:8" ht="15" x14ac:dyDescent="0.25">
      <c r="A44" s="5">
        <v>290999</v>
      </c>
      <c r="B44" s="6" t="str">
        <f>TRIM(RIGHT(data!B44,LEN(data!B44)-SEARCH(",",data!B44)) &amp; " " &amp; LEFT(data!B44,SEARCH(",",data!B44)-1))</f>
        <v>Diane M Dehn</v>
      </c>
      <c r="C44" s="7">
        <v>25991</v>
      </c>
      <c r="D44" s="7">
        <v>41600</v>
      </c>
      <c r="E44" s="8">
        <v>85000</v>
      </c>
      <c r="F44" s="8">
        <v>2000</v>
      </c>
      <c r="G44" s="8"/>
      <c r="H44" s="9"/>
    </row>
    <row r="45" spans="1:8" ht="15" x14ac:dyDescent="0.25">
      <c r="A45" s="5">
        <v>538228</v>
      </c>
      <c r="B45" s="6" t="str">
        <f>TRIM(RIGHT(data!B45,LEN(data!B45)-SEARCH(",",data!B45)) &amp; " " &amp; LEFT(data!B45,SEARCH(",",data!B45)-1))</f>
        <v>Yazeed Doll Woolley</v>
      </c>
      <c r="C45" s="7">
        <v>15818</v>
      </c>
      <c r="D45" s="7">
        <v>41629</v>
      </c>
      <c r="E45" s="8">
        <v>460800</v>
      </c>
      <c r="F45" s="8">
        <v>46100</v>
      </c>
      <c r="G45" s="8"/>
      <c r="H45" s="9"/>
    </row>
    <row r="46" spans="1:8" ht="15" x14ac:dyDescent="0.25">
      <c r="A46" s="5">
        <v>302798</v>
      </c>
      <c r="B46" s="6" t="str">
        <f>TRIM(RIGHT(data!B46,LEN(data!B46)-SEARCH(",",data!B46)) &amp; " " &amp; LEFT(data!B46,SEARCH(",",data!B46)-1))</f>
        <v>Ryan Asche</v>
      </c>
      <c r="C46" s="7">
        <v>28924</v>
      </c>
      <c r="D46" s="7">
        <v>35009</v>
      </c>
      <c r="E46" s="8">
        <v>300000</v>
      </c>
      <c r="F46" s="8">
        <v>276000</v>
      </c>
      <c r="G46" s="8">
        <v>252000</v>
      </c>
      <c r="H46" s="9"/>
    </row>
    <row r="47" spans="1:8" ht="15" x14ac:dyDescent="0.25">
      <c r="A47" s="5">
        <v>340436</v>
      </c>
      <c r="B47" s="6" t="str">
        <f>TRIM(RIGHT(data!B47,LEN(data!B47)-SEARCH(",",data!B47)) &amp; " " &amp; LEFT(data!B47,SEARCH(",",data!B47)-1))</f>
        <v>DeeAnn S Duvall</v>
      </c>
      <c r="C47" s="7">
        <v>27791</v>
      </c>
      <c r="D47" s="7">
        <v>36129</v>
      </c>
      <c r="E47" s="8">
        <v>115200</v>
      </c>
      <c r="F47" s="8">
        <v>109700</v>
      </c>
      <c r="G47" s="8">
        <v>104500</v>
      </c>
      <c r="H47" s="9"/>
    </row>
    <row r="48" spans="1:8" ht="15" x14ac:dyDescent="0.25">
      <c r="A48" s="5">
        <v>258130</v>
      </c>
      <c r="B48" s="6" t="str">
        <f>TRIM(RIGHT(data!B48,LEN(data!B48)-SEARCH(",",data!B48)) &amp; " " &amp; LEFT(data!B48,SEARCH(",",data!B48)-1))</f>
        <v>Scott G Cress</v>
      </c>
      <c r="C48" s="7">
        <v>29124</v>
      </c>
      <c r="D48" s="7">
        <v>29006</v>
      </c>
      <c r="E48" s="8">
        <v>87000</v>
      </c>
      <c r="F48" s="8">
        <v>82900</v>
      </c>
      <c r="G48" s="8">
        <v>78900</v>
      </c>
      <c r="H48" s="9"/>
    </row>
    <row r="49" spans="1:8" ht="15" x14ac:dyDescent="0.25">
      <c r="A49" s="5">
        <v>430276</v>
      </c>
      <c r="B49" s="6" t="str">
        <f>TRIM(RIGHT(data!B49,LEN(data!B49)-SEARCH(",",data!B49)) &amp; " " &amp; LEFT(data!B49,SEARCH(",",data!B49)-1))</f>
        <v>Austin Carlson</v>
      </c>
      <c r="C49" s="7">
        <v>29324</v>
      </c>
      <c r="D49" s="7">
        <v>31271</v>
      </c>
      <c r="E49" s="8">
        <v>103200</v>
      </c>
      <c r="F49" s="8">
        <v>98300</v>
      </c>
      <c r="G49" s="8">
        <v>93600</v>
      </c>
      <c r="H49" s="9"/>
    </row>
    <row r="50" spans="1:8" ht="15" x14ac:dyDescent="0.25">
      <c r="A50" s="5">
        <v>189508</v>
      </c>
      <c r="B50" s="6" t="str">
        <f>TRIM(RIGHT(data!B50,LEN(data!B50)-SEARCH(",",data!B50)) &amp; " " &amp; LEFT(data!B50,SEARCH(",",data!B50)-1))</f>
        <v>Celina Souers</v>
      </c>
      <c r="C50" s="7">
        <v>30229</v>
      </c>
      <c r="D50" s="7">
        <v>35020</v>
      </c>
      <c r="E50" s="8">
        <v>97000</v>
      </c>
      <c r="F50" s="8">
        <v>92400</v>
      </c>
      <c r="G50" s="8">
        <v>88000</v>
      </c>
      <c r="H50" s="9"/>
    </row>
    <row r="51" spans="1:8" ht="15" x14ac:dyDescent="0.25">
      <c r="A51" s="5">
        <v>537613</v>
      </c>
      <c r="B51" s="6" t="str">
        <f>TRIM(RIGHT(data!B51,LEN(data!B51)-SEARCH(",",data!B51)) &amp; " " &amp; LEFT(data!B51,SEARCH(",",data!B51)-1))</f>
        <v>Celina Souers</v>
      </c>
      <c r="C51" s="7">
        <v>30229</v>
      </c>
      <c r="D51" s="7">
        <v>35267</v>
      </c>
      <c r="E51" s="8">
        <v>136800</v>
      </c>
      <c r="F51" s="8">
        <v>130300</v>
      </c>
      <c r="G51" s="8">
        <v>124100</v>
      </c>
      <c r="H51" s="9"/>
    </row>
    <row r="52" spans="1:8" ht="15" x14ac:dyDescent="0.25">
      <c r="A52" s="5">
        <v>313615</v>
      </c>
      <c r="B52" s="6" t="str">
        <f>TRIM(RIGHT(data!B52,LEN(data!B52)-SEARCH(",",data!B52)) &amp; " " &amp; LEFT(data!B52,SEARCH(",",data!B52)-1))</f>
        <v>Tracy A Gist</v>
      </c>
      <c r="C52" s="7">
        <v>34187</v>
      </c>
      <c r="D52" s="7">
        <v>38175</v>
      </c>
      <c r="E52" s="8">
        <v>117600</v>
      </c>
      <c r="F52" s="8">
        <v>112000</v>
      </c>
      <c r="G52" s="8">
        <v>106700</v>
      </c>
    </row>
    <row r="53" spans="1:8" ht="15" x14ac:dyDescent="0.25">
      <c r="A53" s="5">
        <v>472297</v>
      </c>
      <c r="B53" s="6" t="str">
        <f>TRIM(RIGHT(data!B53,LEN(data!B53)-SEARCH(",",data!B53)) &amp; " " &amp; LEFT(data!B53,SEARCH(",",data!B53)-1))</f>
        <v>Aaron Johnson</v>
      </c>
      <c r="C53" s="7">
        <v>33987</v>
      </c>
      <c r="D53" s="7">
        <v>38375</v>
      </c>
      <c r="E53" s="8">
        <v>141100</v>
      </c>
      <c r="F53" s="8">
        <v>134400</v>
      </c>
      <c r="G53" s="8">
        <v>128000</v>
      </c>
    </row>
    <row r="54" spans="1:8" ht="15" x14ac:dyDescent="0.25">
      <c r="A54" s="5">
        <v>225139</v>
      </c>
      <c r="B54" s="6" t="str">
        <f>TRIM(RIGHT(data!B54,LEN(data!B54)-SEARCH(",",data!B54)) &amp; " " &amp; LEFT(data!B54,SEARCH(",",data!B54)-1))</f>
        <v>Aaron Johnson</v>
      </c>
      <c r="C54" s="7">
        <v>33987</v>
      </c>
      <c r="D54" s="7">
        <v>41074</v>
      </c>
      <c r="E54" s="8">
        <v>92000</v>
      </c>
      <c r="F54" s="8">
        <v>40000</v>
      </c>
      <c r="G54" s="8"/>
    </row>
  </sheetData>
  <printOptions horizontalCentered="1"/>
  <pageMargins left="0.7" right="0.7" top="0.75" bottom="0.75" header="0.3" footer="0.3"/>
  <pageSetup scale="87" orientation="portrait" r:id="rId1"/>
  <headerFooter>
    <oddFooter>&amp;LWeek 6- Data Management.xlsx
Data(Export .csv and .txt)&amp;R04/13/2022
05:26 PM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7B6-5A73-40B4-9AA0-788B54616D35}">
  <sheetPr>
    <pageSetUpPr fitToPage="1"/>
  </sheetPr>
  <dimension ref="A1:G54"/>
  <sheetViews>
    <sheetView tabSelected="1" workbookViewId="0">
      <selection activeCell="B7" sqref="B7"/>
    </sheetView>
  </sheetViews>
  <sheetFormatPr defaultRowHeight="15" x14ac:dyDescent="0.25"/>
  <cols>
    <col min="2" max="2" width="21.5703125" bestFit="1" customWidth="1"/>
    <col min="3" max="4" width="12.7109375" customWidth="1"/>
    <col min="5" max="5" width="12" customWidth="1"/>
    <col min="6" max="6" width="12.42578125" customWidth="1"/>
    <col min="7" max="7" width="12.28515625" customWidth="1"/>
  </cols>
  <sheetData>
    <row r="1" spans="1:7" s="1" customFormat="1" ht="12.75" x14ac:dyDescent="0.2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f>data!A2</f>
        <v>123451</v>
      </c>
      <c r="B2" t="str">
        <f>IF(LEN('data 1'!B2)&lt;30,REPT("",30-LEN('data 1'!B2)) &amp; 'data 1'!B2,LEFT('data 1'!B2,30))</f>
        <v>Gordon Lee</v>
      </c>
      <c r="C2" t="str">
        <f>TEXT('data 1'!C2,"mm/dd/yyyy")</f>
        <v>10/01/1937</v>
      </c>
      <c r="D2" t="str">
        <f>TEXT('data 1'!D2,"mm/dd/yyyy")</f>
        <v>10/01/2004</v>
      </c>
      <c r="E2" t="str">
        <f>TEXT('data 1'!E2,"0000000")</f>
        <v>0000000</v>
      </c>
      <c r="F2" t="str">
        <f>TEXT('data 1'!F2,"0000000")</f>
        <v>0000000</v>
      </c>
      <c r="G2" t="str">
        <f>TEXT('data 1'!G2,"0000000")</f>
        <v>0000000</v>
      </c>
    </row>
    <row r="3" spans="1:7" x14ac:dyDescent="0.25">
      <c r="A3">
        <f>data!A3</f>
        <v>123485</v>
      </c>
      <c r="B3" t="str">
        <f>IF(LEN('data 1'!B3)&lt;30,REPT("",30-LEN('data 1'!B3)) &amp; 'data 1'!B3,LEFT('data 1'!B3,30))</f>
        <v>Chris Larson</v>
      </c>
      <c r="C3" t="str">
        <f>TEXT('data 1'!C3,"mm/dd/yyyy")</f>
        <v>07/01/1944</v>
      </c>
      <c r="D3" t="str">
        <f>TEXT('data 1'!D3,"mm/dd/yyyy")</f>
        <v>07/01/2004</v>
      </c>
      <c r="E3" t="str">
        <f>TEXT('data 1'!E3,"0000000")</f>
        <v>0000000</v>
      </c>
      <c r="F3" t="str">
        <f>TEXT('data 1'!F3,"0000000")</f>
        <v>0000000</v>
      </c>
      <c r="G3" t="str">
        <f>TEXT('data 1'!G3,"0000000")</f>
        <v>0000000</v>
      </c>
    </row>
    <row r="4" spans="1:7" x14ac:dyDescent="0.25">
      <c r="A4">
        <f>data!A4</f>
        <v>123465</v>
      </c>
      <c r="B4" t="str">
        <f>IF(LEN('data 1'!B4)&lt;30,REPT("",30-LEN('data 1'!B4)) &amp; 'data 1'!B4,LEFT('data 1'!B4,30))</f>
        <v>Bills Clinton</v>
      </c>
      <c r="C4" t="str">
        <f>TEXT('data 1'!C4,"mm/dd/yyyy")</f>
        <v>01/01/1946</v>
      </c>
      <c r="D4" t="str">
        <f>TEXT('data 1'!D4,"mm/dd/yyyy")</f>
        <v>01/01/2004</v>
      </c>
      <c r="E4" t="str">
        <f>TEXT('data 1'!E4,"0000000")</f>
        <v>0000000</v>
      </c>
      <c r="F4" t="str">
        <f>TEXT('data 1'!F4,"0000000")</f>
        <v>0000000</v>
      </c>
      <c r="G4" t="str">
        <f>TEXT('data 1'!G4,"0000000")</f>
        <v>0000000</v>
      </c>
    </row>
    <row r="5" spans="1:7" x14ac:dyDescent="0.25">
      <c r="A5">
        <f>data!A5</f>
        <v>123484</v>
      </c>
      <c r="B5" t="str">
        <f>IF(LEN('data 1'!B5)&lt;30,REPT("",30-LEN('data 1'!B5)) &amp; 'data 1'!B5,LEFT('data 1'!B5,30))</f>
        <v>George Larson</v>
      </c>
      <c r="C5" t="str">
        <f>TEXT('data 1'!C5,"mm/dd/yyyy")</f>
        <v>11/01/1949</v>
      </c>
      <c r="D5" t="str">
        <f>TEXT('data 1'!D5,"mm/dd/yyyy")</f>
        <v>11/01/2004</v>
      </c>
      <c r="E5" t="str">
        <f>TEXT('data 1'!E5,"0000000")</f>
        <v>0000000</v>
      </c>
      <c r="F5" t="str">
        <f>TEXT('data 1'!F5,"0000000")</f>
        <v>0000000</v>
      </c>
      <c r="G5" t="str">
        <f>TEXT('data 1'!G5,"0000000")</f>
        <v>0000000</v>
      </c>
    </row>
    <row r="6" spans="1:7" x14ac:dyDescent="0.25">
      <c r="A6">
        <f>data!A6</f>
        <v>123486</v>
      </c>
      <c r="B6" t="str">
        <f>IF(LEN('data 1'!B6)&lt;30,REPT("",30-LEN('data 1'!B6)) &amp; 'data 1'!B6,LEFT('data 1'!B6,30))</f>
        <v>Eric Wang</v>
      </c>
      <c r="C6" t="str">
        <f>TEXT('data 1'!C6,"mm/dd/yyyy")</f>
        <v>01/01/1954</v>
      </c>
      <c r="D6" t="str">
        <f>TEXT('data 1'!D6,"mm/dd/yyyy")</f>
        <v>01/01/2004</v>
      </c>
      <c r="E6" t="str">
        <f>TEXT('data 1'!E6,"0000000")</f>
        <v>0000000</v>
      </c>
      <c r="F6" t="str">
        <f>TEXT('data 1'!F6,"0000000")</f>
        <v>0000000</v>
      </c>
      <c r="G6" t="str">
        <f>TEXT('data 1'!G6,"0000000")</f>
        <v>0000000</v>
      </c>
    </row>
    <row r="7" spans="1:7" x14ac:dyDescent="0.25">
      <c r="A7">
        <f>data!A7</f>
        <v>123472</v>
      </c>
      <c r="B7" t="str">
        <f>IF(LEN('data 1'!B7)&lt;30,REPT("",30-LEN('data 1'!B7)) &amp; 'data 1'!B7,LEFT('data 1'!B7,30))</f>
        <v>Benjamin Jobs</v>
      </c>
      <c r="C7" t="str">
        <f>TEXT('data 1'!C7,"mm/dd/yyyy")</f>
        <v>01/01/1954</v>
      </c>
      <c r="D7" t="str">
        <f>TEXT('data 1'!D7,"mm/dd/yyyy")</f>
        <v>01/01/2004</v>
      </c>
      <c r="E7" t="str">
        <f>TEXT('data 1'!E7,"0000000")</f>
        <v>0000000</v>
      </c>
      <c r="F7" t="str">
        <f>TEXT('data 1'!F7,"0000000")</f>
        <v>0000000</v>
      </c>
      <c r="G7" t="str">
        <f>TEXT('data 1'!G7,"0000000")</f>
        <v>0000000</v>
      </c>
    </row>
    <row r="8" spans="1:7" x14ac:dyDescent="0.25">
      <c r="A8">
        <f>data!A8</f>
        <v>123466</v>
      </c>
      <c r="B8" t="str">
        <f>IF(LEN('data 1'!B8)&lt;30,REPT("",30-LEN('data 1'!B8)) &amp; 'data 1'!B8,LEFT('data 1'!B8,30))</f>
        <v>Hillary Jordon</v>
      </c>
      <c r="C8" t="str">
        <f>TEXT('data 1'!C8,"mm/dd/yyyy")</f>
        <v>07/01/1960</v>
      </c>
      <c r="D8" t="str">
        <f>TEXT('data 1'!D8,"mm/dd/yyyy")</f>
        <v>07/01/2004</v>
      </c>
      <c r="E8" t="str">
        <f>TEXT('data 1'!E8,"0000000")</f>
        <v>0000000</v>
      </c>
      <c r="F8" t="str">
        <f>TEXT('data 1'!F8,"0000000")</f>
        <v>0000000</v>
      </c>
      <c r="G8" t="str">
        <f>TEXT('data 1'!G8,"0000000")</f>
        <v>0000000</v>
      </c>
    </row>
    <row r="9" spans="1:7" x14ac:dyDescent="0.25">
      <c r="A9">
        <f>data!A9</f>
        <v>430534</v>
      </c>
      <c r="B9" t="str">
        <f>IF(LEN('data 1'!B9)&lt;30,REPT("",30-LEN('data 1'!B9)) &amp; 'data 1'!B9,LEFT('data 1'!B9,30))</f>
        <v>David L Hohl</v>
      </c>
      <c r="C9" t="str">
        <f>TEXT('data 1'!C9,"mm/dd/yyyy")</f>
        <v>11/08/1943</v>
      </c>
      <c r="D9" t="str">
        <f>TEXT('data 1'!D9,"mm/dd/yyyy")</f>
        <v>01/01/1953</v>
      </c>
      <c r="E9" t="str">
        <f>TEXT('data 1'!E9,"0000000")</f>
        <v>0102000</v>
      </c>
      <c r="F9" t="str">
        <f>TEXT('data 1'!F9,"0000000")</f>
        <v>0002400</v>
      </c>
      <c r="G9" t="str">
        <f>TEXT('data 1'!G9,"0000000")</f>
        <v>0000000</v>
      </c>
    </row>
    <row r="10" spans="1:7" x14ac:dyDescent="0.25">
      <c r="A10">
        <f>data!A10</f>
        <v>489909</v>
      </c>
      <c r="B10" t="str">
        <f>IF(LEN('data 1'!B10)&lt;30,REPT("",30-LEN('data 1'!B10)) &amp; 'data 1'!B10,LEFT('data 1'!B10,30))</f>
        <v>Jumaan Nelson</v>
      </c>
      <c r="C10" t="str">
        <f>TEXT('data 1'!C10,"mm/dd/yyyy")</f>
        <v>01/18/1967</v>
      </c>
      <c r="D10" t="str">
        <f>TEXT('data 1'!D10,"mm/dd/yyyy")</f>
        <v>01/01/1981</v>
      </c>
      <c r="E10" t="str">
        <f>TEXT('data 1'!E10,"0000000")</f>
        <v>0139700</v>
      </c>
      <c r="F10" t="str">
        <f>TEXT('data 1'!F10,"0000000")</f>
        <v>0133100</v>
      </c>
      <c r="G10" t="str">
        <f>TEXT('data 1'!G10,"0000000")</f>
        <v>0126700</v>
      </c>
    </row>
    <row r="11" spans="1:7" x14ac:dyDescent="0.25">
      <c r="A11">
        <f>data!A11</f>
        <v>426223</v>
      </c>
      <c r="B11" t="str">
        <f>IF(LEN('data 1'!B11)&lt;30,REPT("",30-LEN('data 1'!B11)) &amp; 'data 1'!B11,LEFT('data 1'!B11,30))</f>
        <v>Alina Donovan</v>
      </c>
      <c r="C11" t="str">
        <f>TEXT('data 1'!C11,"mm/dd/yyyy")</f>
        <v>09/15/1971</v>
      </c>
      <c r="D11" t="str">
        <f>TEXT('data 1'!D11,"mm/dd/yyyy")</f>
        <v>03/28/1974</v>
      </c>
      <c r="E11" t="str">
        <f>TEXT('data 1'!E11,"0000000")</f>
        <v>0104400</v>
      </c>
      <c r="F11" t="str">
        <f>TEXT('data 1'!F11,"0000000")</f>
        <v>0099400</v>
      </c>
      <c r="G11" t="str">
        <f>TEXT('data 1'!G11,"0000000")</f>
        <v>0094700</v>
      </c>
    </row>
    <row r="12" spans="1:7" x14ac:dyDescent="0.25">
      <c r="A12">
        <f>data!A12</f>
        <v>286491</v>
      </c>
      <c r="B12" t="str">
        <f>IF(LEN('data 1'!B12)&lt;30,REPT("",30-LEN('data 1'!B12)) &amp; 'data 1'!B12,LEFT('data 1'!B12,30))</f>
        <v>Patric Aljebreen</v>
      </c>
      <c r="C12" t="str">
        <f>TEXT('data 1'!C12,"mm/dd/yyyy")</f>
        <v>11/08/1943</v>
      </c>
      <c r="D12" t="str">
        <f>TEXT('data 1'!D12,"mm/dd/yyyy")</f>
        <v>01/24/1985</v>
      </c>
      <c r="E12" t="str">
        <f>TEXT('data 1'!E12,"0000000")</f>
        <v>0086000</v>
      </c>
      <c r="F12" t="str">
        <f>TEXT('data 1'!F12,"0000000")</f>
        <v>0081900</v>
      </c>
      <c r="G12" t="str">
        <f>TEXT('data 1'!G12,"0000000")</f>
        <v>0078000</v>
      </c>
    </row>
    <row r="13" spans="1:7" x14ac:dyDescent="0.25">
      <c r="A13">
        <f>data!A13</f>
        <v>300843</v>
      </c>
      <c r="B13" t="str">
        <f>IF(LEN('data 1'!B13)&lt;30,REPT("",30-LEN('data 1'!B13)) &amp; 'data 1'!B13,LEFT('data 1'!B13,30))</f>
        <v>Eric Baker</v>
      </c>
      <c r="C13" t="str">
        <f>TEXT('data 1'!C13,"mm/dd/yyyy")</f>
        <v>05/06/1948</v>
      </c>
      <c r="D13" t="str">
        <f>TEXT('data 1'!D13,"mm/dd/yyyy")</f>
        <v>04/09/1987</v>
      </c>
      <c r="E13" t="str">
        <f>TEXT('data 1'!E13,"0000000")</f>
        <v>0084000</v>
      </c>
      <c r="F13" t="str">
        <f>TEXT('data 1'!F13,"0000000")</f>
        <v>0080000</v>
      </c>
      <c r="G13" t="str">
        <f>TEXT('data 1'!G13,"0000000")</f>
        <v>0076200</v>
      </c>
    </row>
    <row r="14" spans="1:7" x14ac:dyDescent="0.25">
      <c r="A14">
        <f>data!A14</f>
        <v>443913</v>
      </c>
      <c r="B14" t="str">
        <f>IF(LEN('data 1'!B14)&lt;30,REPT("",30-LEN('data 1'!B14)) &amp; 'data 1'!B14,LEFT('data 1'!B14,30))</f>
        <v>Dawn E Jackson</v>
      </c>
      <c r="C14" t="str">
        <f>TEXT('data 1'!C14,"mm/dd/yyyy")</f>
        <v>07/21/1945</v>
      </c>
      <c r="D14" t="str">
        <f>TEXT('data 1'!D14,"mm/dd/yyyy")</f>
        <v>10/26/1987</v>
      </c>
      <c r="E14" t="str">
        <f>TEXT('data 1'!E14,"0000000")</f>
        <v>0100800</v>
      </c>
      <c r="F14" t="str">
        <f>TEXT('data 1'!F14,"0000000")</f>
        <v>0096000</v>
      </c>
      <c r="G14" t="str">
        <f>TEXT('data 1'!G14,"0000000")</f>
        <v>0091400</v>
      </c>
    </row>
    <row r="15" spans="1:7" x14ac:dyDescent="0.25">
      <c r="A15">
        <f>data!A15</f>
        <v>123491</v>
      </c>
      <c r="B15" t="str">
        <f>IF(LEN('data 1'!B15)&lt;30,REPT("",30-LEN('data 1'!B15)) &amp; 'data 1'!B15,LEFT('data 1'!B15,30))</f>
        <v>Amanda Shapiro</v>
      </c>
      <c r="C15" t="str">
        <f>TEXT('data 1'!C15,"mm/dd/yyyy")</f>
        <v>10/02/1965</v>
      </c>
      <c r="D15" t="str">
        <f>TEXT('data 1'!D15,"mm/dd/yyyy")</f>
        <v>04/20/1995</v>
      </c>
      <c r="E15" t="str">
        <f>TEXT('data 1'!E15,"0000000")</f>
        <v>0250000</v>
      </c>
      <c r="F15" t="str">
        <f>TEXT('data 1'!F15,"0000000")</f>
        <v>0230000</v>
      </c>
      <c r="G15" t="str">
        <f>TEXT('data 1'!G15,"0000000")</f>
        <v>0210000</v>
      </c>
    </row>
    <row r="16" spans="1:7" x14ac:dyDescent="0.25">
      <c r="A16">
        <f>data!A16</f>
        <v>205217</v>
      </c>
      <c r="B16" t="str">
        <f>IF(LEN('data 1'!B16)&lt;30,REPT("",30-LEN('data 1'!B16)) &amp; 'data 1'!B16,LEFT('data 1'!B16,30))</f>
        <v>Natalie Butina</v>
      </c>
      <c r="C16" t="str">
        <f>TEXT('data 1'!C16,"mm/dd/yyyy")</f>
        <v>03/28/1948</v>
      </c>
      <c r="D16" t="str">
        <f>TEXT('data 1'!D16,"mm/dd/yyyy")</f>
        <v>06/17/1995</v>
      </c>
      <c r="E16" t="str">
        <f>TEXT('data 1'!E16,"0000000")</f>
        <v>0095000</v>
      </c>
      <c r="F16" t="str">
        <f>TEXT('data 1'!F16,"0000000")</f>
        <v>0090500</v>
      </c>
      <c r="G16" t="str">
        <f>TEXT('data 1'!G16,"0000000")</f>
        <v>0086200</v>
      </c>
    </row>
    <row r="17" spans="1:7" x14ac:dyDescent="0.25">
      <c r="A17">
        <f>data!A17</f>
        <v>345767</v>
      </c>
      <c r="B17" t="str">
        <f>IF(LEN('data 1'!B17)&lt;30,REPT("",30-LEN('data 1'!B17)) &amp; 'data 1'!B17,LEFT('data 1'!B17,30))</f>
        <v>Susann K Gall</v>
      </c>
      <c r="C17" t="str">
        <f>TEXT('data 1'!C17,"mm/dd/yyyy")</f>
        <v>04/20/1966</v>
      </c>
      <c r="D17" t="str">
        <f>TEXT('data 1'!D17,"mm/dd/yyyy")</f>
        <v>01/03/1996</v>
      </c>
      <c r="E17" t="str">
        <f>TEXT('data 1'!E17,"0000000")</f>
        <v>0114000</v>
      </c>
      <c r="F17" t="str">
        <f>TEXT('data 1'!F17,"0000000")</f>
        <v>0108600</v>
      </c>
      <c r="G17" t="str">
        <f>TEXT('data 1'!G17,"0000000")</f>
        <v>0103400</v>
      </c>
    </row>
    <row r="18" spans="1:7" x14ac:dyDescent="0.25">
      <c r="A18">
        <f>data!A18</f>
        <v>446641</v>
      </c>
      <c r="B18" t="str">
        <f>IF(LEN('data 1'!B18)&lt;30,REPT("",30-LEN('data 1'!B18)) &amp; 'data 1'!B18,LEFT('data 1'!B18,30))</f>
        <v>Amanda Shapiro</v>
      </c>
      <c r="C18" t="str">
        <f>TEXT('data 1'!C18,"mm/dd/yyyy")</f>
        <v>10/02/1964</v>
      </c>
      <c r="D18" t="str">
        <f>TEXT('data 1'!D18,"mm/dd/yyyy")</f>
        <v>05/24/1996</v>
      </c>
      <c r="E18" t="str">
        <f>TEXT('data 1'!E18,"0000000")</f>
        <v>0360000</v>
      </c>
      <c r="F18" t="str">
        <f>TEXT('data 1'!F18,"0000000")</f>
        <v>0331200</v>
      </c>
      <c r="G18" t="str">
        <f>TEXT('data 1'!G18,"0000000")</f>
        <v>0302400</v>
      </c>
    </row>
    <row r="19" spans="1:7" x14ac:dyDescent="0.25">
      <c r="A19">
        <f>data!A19</f>
        <v>320387</v>
      </c>
      <c r="B19" t="str">
        <f>IF(LEN('data 1'!B19)&lt;30,REPT("",30-LEN('data 1'!B19)) &amp; 'data 1'!B19,LEFT('data 1'!B19,30))</f>
        <v>Jeremy Carlson</v>
      </c>
      <c r="C19" t="str">
        <f>TEXT('data 1'!C19,"mm/dd/yyyy")</f>
        <v>08/11/1970</v>
      </c>
      <c r="D19" t="str">
        <f>TEXT('data 1'!D19,"mm/dd/yyyy")</f>
        <v>06/04/1996</v>
      </c>
      <c r="E19" t="str">
        <f>TEXT('data 1'!E19,"0000000")</f>
        <v>0116400</v>
      </c>
      <c r="F19" t="str">
        <f>TEXT('data 1'!F19,"0000000")</f>
        <v>0110900</v>
      </c>
      <c r="G19" t="str">
        <f>TEXT('data 1'!G19,"0000000")</f>
        <v>0105600</v>
      </c>
    </row>
    <row r="20" spans="1:7" x14ac:dyDescent="0.25">
      <c r="A20">
        <f>data!A20</f>
        <v>218201</v>
      </c>
      <c r="B20" t="str">
        <f>IF(LEN('data 1'!B20)&lt;30,REPT("",30-LEN('data 1'!B20)) &amp; 'data 1'!B20,LEFT('data 1'!B20,30))</f>
        <v>Michelle Richman</v>
      </c>
      <c r="C20" t="str">
        <f>TEXT('data 1'!C20,"mm/dd/yyyy")</f>
        <v>04/22/1943</v>
      </c>
      <c r="D20" t="str">
        <f>TEXT('data 1'!D20,"mm/dd/yyyy")</f>
        <v>10/24/1996</v>
      </c>
      <c r="E20" t="str">
        <f>TEXT('data 1'!E20,"0000000")</f>
        <v>0093000</v>
      </c>
      <c r="F20" t="str">
        <f>TEXT('data 1'!F20,"0000000")</f>
        <v>0088600</v>
      </c>
      <c r="G20" t="str">
        <f>TEXT('data 1'!G20,"0000000")</f>
        <v>0084400</v>
      </c>
    </row>
    <row r="21" spans="1:7" x14ac:dyDescent="0.25">
      <c r="A21">
        <f>data!A21</f>
        <v>357982</v>
      </c>
      <c r="B21" t="str">
        <f>IF(LEN('data 1'!B21)&lt;30,REPT("",30-LEN('data 1'!B21)) &amp; 'data 1'!B21,LEFT('data 1'!B21,30))</f>
        <v>Richard G Harada</v>
      </c>
      <c r="C21" t="str">
        <f>TEXT('data 1'!C21,"mm/dd/yyyy")</f>
        <v>10/14/1948</v>
      </c>
      <c r="D21" t="str">
        <f>TEXT('data 1'!D21,"mm/dd/yyyy")</f>
        <v>05/12/1997</v>
      </c>
      <c r="E21" t="str">
        <f>TEXT('data 1'!E21,"0000000")</f>
        <v>0111600</v>
      </c>
      <c r="F21" t="str">
        <f>TEXT('data 1'!F21,"0000000")</f>
        <v>0106300</v>
      </c>
      <c r="G21" t="str">
        <f>TEXT('data 1'!G21,"0000000")</f>
        <v>0101200</v>
      </c>
    </row>
    <row r="22" spans="1:7" x14ac:dyDescent="0.25">
      <c r="A22">
        <f>data!A22</f>
        <v>545776</v>
      </c>
      <c r="B22" t="str">
        <f>IF(LEN('data 1'!B22)&lt;30,REPT("",30-LEN('data 1'!B22)) &amp; 'data 1'!B22,LEFT('data 1'!B22,30))</f>
        <v>Brian Larson</v>
      </c>
      <c r="C22" t="str">
        <f>TEXT('data 1'!C22,"mm/dd/yyyy")</f>
        <v>12/14/1965</v>
      </c>
      <c r="D22" t="str">
        <f>TEXT('data 1'!D22,"mm/dd/yyyy")</f>
        <v>11/28/1997</v>
      </c>
      <c r="E22" t="str">
        <f>TEXT('data 1'!E22,"0000000")</f>
        <v>0133900</v>
      </c>
      <c r="F22" t="str">
        <f>TEXT('data 1'!F22,"0000000")</f>
        <v>0127600</v>
      </c>
      <c r="G22" t="str">
        <f>TEXT('data 1'!G22,"0000000")</f>
        <v>0121400</v>
      </c>
    </row>
    <row r="23" spans="1:7" x14ac:dyDescent="0.25">
      <c r="A23">
        <f>data!A23</f>
        <v>199741</v>
      </c>
      <c r="B23" t="str">
        <f>IF(LEN('data 1'!B23)&lt;30,REPT("",30-LEN('data 1'!B23)) &amp; 'data 1'!B23,LEFT('data 1'!B23,30))</f>
        <v>Steve Al Jaloud</v>
      </c>
      <c r="C23" t="str">
        <f>TEXT('data 1'!C23,"mm/dd/yyyy")</f>
        <v>01/02/1945</v>
      </c>
      <c r="D23" t="str">
        <f>TEXT('data 1'!D23,"mm/dd/yyyy")</f>
        <v>05/14/1998</v>
      </c>
      <c r="E23" t="str">
        <f>TEXT('data 1'!E23,"0000000")</f>
        <v>0096000</v>
      </c>
      <c r="F23" t="str">
        <f>TEXT('data 1'!F23,"0000000")</f>
        <v>0091400</v>
      </c>
      <c r="G23" t="str">
        <f>TEXT('data 1'!G23,"0000000")</f>
        <v>0087100</v>
      </c>
    </row>
    <row r="24" spans="1:7" x14ac:dyDescent="0.25">
      <c r="A24">
        <f>data!A24</f>
        <v>489933</v>
      </c>
      <c r="B24" t="str">
        <f>IF(LEN('data 1'!B24)&lt;30,REPT("",30-LEN('data 1'!B24)) &amp; 'data 1'!B24,LEFT('data 1'!B24,30))</f>
        <v>Luke Larson</v>
      </c>
      <c r="C24" t="str">
        <f>TEXT('data 1'!C24,"mm/dd/yyyy")</f>
        <v>08/30/1960</v>
      </c>
      <c r="D24" t="str">
        <f>TEXT('data 1'!D24,"mm/dd/yyyy")</f>
        <v>06/18/1999</v>
      </c>
      <c r="E24" t="str">
        <f>TEXT('data 1'!E24,"0000000")</f>
        <v>0138200</v>
      </c>
      <c r="F24" t="str">
        <f>TEXT('data 1'!F24,"0000000")</f>
        <v>0131600</v>
      </c>
      <c r="G24" t="str">
        <f>TEXT('data 1'!G24,"0000000")</f>
        <v>0125400</v>
      </c>
    </row>
    <row r="25" spans="1:7" x14ac:dyDescent="0.25">
      <c r="A25">
        <f>data!A25</f>
        <v>187427</v>
      </c>
      <c r="B25" t="str">
        <f>IF(LEN('data 1'!B25)&lt;30,REPT("",30-LEN('data 1'!B25)) &amp; 'data 1'!B25,LEFT('data 1'!B25,30))</f>
        <v>Bret Tiedens</v>
      </c>
      <c r="C25" t="str">
        <f>TEXT('data 1'!C25,"mm/dd/yyyy")</f>
        <v>12/16/1957</v>
      </c>
      <c r="D25" t="str">
        <f>TEXT('data 1'!D25,"mm/dd/yyyy")</f>
        <v>12/20/2003</v>
      </c>
      <c r="E25" t="str">
        <f>TEXT('data 1'!E25,"0000000")</f>
        <v>0098000</v>
      </c>
      <c r="F25" t="str">
        <f>TEXT('data 1'!F25,"0000000")</f>
        <v>0093300</v>
      </c>
      <c r="G25" t="str">
        <f>TEXT('data 1'!G25,"0000000")</f>
        <v>0088900</v>
      </c>
    </row>
    <row r="26" spans="1:7" x14ac:dyDescent="0.25">
      <c r="A26">
        <f>data!A26</f>
        <v>144983</v>
      </c>
      <c r="B26" t="str">
        <f>IF(LEN('data 1'!B26)&lt;30,REPT("",30-LEN('data 1'!B26)) &amp; 'data 1'!B26,LEFT('data 1'!B26,30))</f>
        <v>Adrienne Donovan</v>
      </c>
      <c r="C26" t="str">
        <f>TEXT('data 1'!C26,"mm/dd/yyyy")</f>
        <v>07/26/1975</v>
      </c>
      <c r="D26" t="str">
        <f>TEXT('data 1'!D26,"mm/dd/yyyy")</f>
        <v>01/15/2004</v>
      </c>
      <c r="E26" t="str">
        <f>TEXT('data 1'!E26,"0000000")</f>
        <v>0099000</v>
      </c>
      <c r="F26" t="str">
        <f>TEXT('data 1'!F26,"0000000")</f>
        <v>0094300</v>
      </c>
      <c r="G26" t="str">
        <f>TEXT('data 1'!G26,"0000000")</f>
        <v>0089800</v>
      </c>
    </row>
    <row r="27" spans="1:7" x14ac:dyDescent="0.25">
      <c r="A27">
        <f>data!A27</f>
        <v>310267</v>
      </c>
      <c r="B27" t="str">
        <f>IF(LEN('data 1'!B27)&lt;30,REPT("",30-LEN('data 1'!B27)) &amp; 'data 1'!B27,LEFT('data 1'!B27,30))</f>
        <v>Jerome F Chen</v>
      </c>
      <c r="C27" t="str">
        <f>TEXT('data 1'!C27,"mm/dd/yyyy")</f>
        <v>06/04/1964</v>
      </c>
      <c r="D27" t="str">
        <f>TEXT('data 1'!D27,"mm/dd/yyyy")</f>
        <v>08/02/2004</v>
      </c>
      <c r="E27" t="str">
        <f>TEXT('data 1'!E27,"0000000")</f>
        <v>0118800</v>
      </c>
      <c r="F27" t="str">
        <f>TEXT('data 1'!F27,"0000000")</f>
        <v>0113100</v>
      </c>
      <c r="G27" t="str">
        <f>TEXT('data 1'!G27,"0000000")</f>
        <v>0107800</v>
      </c>
    </row>
    <row r="28" spans="1:7" x14ac:dyDescent="0.25">
      <c r="A28">
        <f>data!A28</f>
        <v>462488</v>
      </c>
      <c r="B28" t="str">
        <f>IF(LEN('data 1'!B28)&lt;30,REPT("",30-LEN('data 1'!B28)) &amp; 'data 1'!B28,LEFT('data 1'!B28,30))</f>
        <v>Jacqueline E Lam</v>
      </c>
      <c r="C28" t="str">
        <f>TEXT('data 1'!C28,"mm/dd/yyyy")</f>
        <v>07/19/1961</v>
      </c>
      <c r="D28" t="str">
        <f>TEXT('data 1'!D28,"mm/dd/yyyy")</f>
        <v>02/18/2005</v>
      </c>
      <c r="E28" t="str">
        <f>TEXT('data 1'!E28,"0000000")</f>
        <v>0142600</v>
      </c>
      <c r="F28" t="str">
        <f>TEXT('data 1'!F28,"0000000")</f>
        <v>0135700</v>
      </c>
      <c r="G28" t="str">
        <f>TEXT('data 1'!G28,"0000000")</f>
        <v>0129400</v>
      </c>
    </row>
    <row r="29" spans="1:7" x14ac:dyDescent="0.25">
      <c r="A29">
        <f>data!A29</f>
        <v>232072</v>
      </c>
      <c r="B29" t="str">
        <f>IF(LEN('data 1'!B29)&lt;30,REPT("",30-LEN('data 1'!B29)) &amp; 'data 1'!B29,LEFT('data 1'!B29,30))</f>
        <v>Jeanne M Brinkley</v>
      </c>
      <c r="C29" t="str">
        <f>TEXT('data 1'!C29,"mm/dd/yyyy")</f>
        <v>07/02/1966</v>
      </c>
      <c r="D29" t="str">
        <f>TEXT('data 1'!D29,"mm/dd/yyyy")</f>
        <v>07/05/2008</v>
      </c>
      <c r="E29" t="str">
        <f>TEXT('data 1'!E29,"0000000")</f>
        <v>0091000</v>
      </c>
      <c r="F29" t="str">
        <f>TEXT('data 1'!F29,"0000000")</f>
        <v>0086700</v>
      </c>
      <c r="G29" t="str">
        <f>TEXT('data 1'!G29,"0000000")</f>
        <v>0082500</v>
      </c>
    </row>
    <row r="30" spans="1:7" x14ac:dyDescent="0.25">
      <c r="A30">
        <f>data!A30</f>
        <v>375122</v>
      </c>
      <c r="B30" t="str">
        <f>IF(LEN('data 1'!B30)&lt;30,REPT("",30-LEN('data 1'!B30)) &amp; 'data 1'!B30,LEFT('data 1'!B30,30))</f>
        <v>Rebecca M Kampwerth</v>
      </c>
      <c r="C30" t="str">
        <f>TEXT('data 1'!C30,"mm/dd/yyyy")</f>
        <v>11/22/1948</v>
      </c>
      <c r="D30" t="str">
        <f>TEXT('data 1'!D30,"mm/dd/yyyy")</f>
        <v>01/21/2009</v>
      </c>
      <c r="E30" t="str">
        <f>TEXT('data 1'!E30,"0000000")</f>
        <v>0109200</v>
      </c>
      <c r="F30" t="str">
        <f>TEXT('data 1'!F30,"0000000")</f>
        <v>0104000</v>
      </c>
      <c r="G30" t="str">
        <f>TEXT('data 1'!G30,"0000000")</f>
        <v>0099000</v>
      </c>
    </row>
    <row r="31" spans="1:7" x14ac:dyDescent="0.25">
      <c r="A31">
        <f>data!A31</f>
        <v>570202</v>
      </c>
      <c r="B31" t="str">
        <f>IF(LEN('data 1'!B31)&lt;30,REPT("",30-LEN('data 1'!B31)) &amp; 'data 1'!B31,LEFT('data 1'!B31,30))</f>
        <v>Saleh Klendshoj</v>
      </c>
      <c r="C31" t="str">
        <f>TEXT('data 1'!C31,"mm/dd/yyyy")</f>
        <v>06/16/1944</v>
      </c>
      <c r="D31" t="str">
        <f>TEXT('data 1'!D31,"mm/dd/yyyy")</f>
        <v>09/17/2009</v>
      </c>
      <c r="E31" t="str">
        <f>TEXT('data 1'!E31,"0000000")</f>
        <v>0090000</v>
      </c>
      <c r="F31" t="str">
        <f>TEXT('data 1'!F31,"0000000")</f>
        <v>0085700</v>
      </c>
      <c r="G31" t="str">
        <f>TEXT('data 1'!G31,"0000000")</f>
        <v>0081600</v>
      </c>
    </row>
    <row r="32" spans="1:7" x14ac:dyDescent="0.25">
      <c r="A32">
        <f>data!A32</f>
        <v>250067</v>
      </c>
      <c r="B32" t="str">
        <f>IF(LEN('data 1'!B32)&lt;30,REPT("",30-LEN('data 1'!B32)) &amp; 'data 1'!B32,LEFT('data 1'!B32,30))</f>
        <v>Roxanne L Brinkley</v>
      </c>
      <c r="C32" t="str">
        <f>TEXT('data 1'!C32,"mm/dd/yyyy")</f>
        <v>02/28/1960</v>
      </c>
      <c r="D32" t="str">
        <f>TEXT('data 1'!D32,"mm/dd/yyyy")</f>
        <v>09/17/2009</v>
      </c>
      <c r="E32" t="str">
        <f>TEXT('data 1'!E32,"0000000")</f>
        <v>0090000</v>
      </c>
      <c r="F32" t="str">
        <f>TEXT('data 1'!F32,"0000000")</f>
        <v>0085700</v>
      </c>
      <c r="G32" t="str">
        <f>TEXT('data 1'!G32,"0000000")</f>
        <v>0081600</v>
      </c>
    </row>
    <row r="33" spans="1:7" x14ac:dyDescent="0.25">
      <c r="A33">
        <f>data!A33</f>
        <v>406300</v>
      </c>
      <c r="B33" t="str">
        <f>IF(LEN('data 1'!B33)&lt;30,REPT("",30-LEN('data 1'!B33)) &amp; 'data 1'!B33,LEFT('data 1'!B33,30))</f>
        <v>Alexis Asche</v>
      </c>
      <c r="C33" t="str">
        <f>TEXT('data 1'!C33,"mm/dd/yyyy")</f>
        <v>01/01/1961</v>
      </c>
      <c r="D33" t="str">
        <f>TEXT('data 1'!D33,"mm/dd/yyyy")</f>
        <v>04/05/2010</v>
      </c>
      <c r="E33" t="str">
        <f>TEXT('data 1'!E33,"0000000")</f>
        <v>0108000</v>
      </c>
      <c r="F33" t="str">
        <f>TEXT('data 1'!F33,"0000000")</f>
        <v>0102900</v>
      </c>
      <c r="G33" t="str">
        <f>TEXT('data 1'!G33,"0000000")</f>
        <v>0098000</v>
      </c>
    </row>
    <row r="34" spans="1:7" x14ac:dyDescent="0.25">
      <c r="A34">
        <f>data!A34</f>
        <v>578408</v>
      </c>
      <c r="B34" t="str">
        <f>IF(LEN('data 1'!B34)&lt;30,REPT("",30-LEN('data 1'!B34)) &amp; 'data 1'!B34,LEFT('data 1'!B34,30))</f>
        <v>George Bartho</v>
      </c>
      <c r="C34" t="str">
        <f>TEXT('data 1'!C34,"mm/dd/yyyy")</f>
        <v>10/19/1947</v>
      </c>
      <c r="D34" t="str">
        <f>TEXT('data 1'!D34,"mm/dd/yyyy")</f>
        <v>06/10/2010</v>
      </c>
      <c r="E34" t="str">
        <f>TEXT('data 1'!E34,"0000000")</f>
        <v>0089000</v>
      </c>
      <c r="F34" t="str">
        <f>TEXT('data 1'!F34,"0000000")</f>
        <v>0084800</v>
      </c>
      <c r="G34" t="str">
        <f>TEXT('data 1'!G34,"0000000")</f>
        <v>0080700</v>
      </c>
    </row>
    <row r="35" spans="1:7" x14ac:dyDescent="0.25">
      <c r="A35">
        <f>data!A35</f>
        <v>253862</v>
      </c>
      <c r="B35" t="str">
        <f>IF(LEN('data 1'!B35)&lt;30,REPT("",30-LEN('data 1'!B35)) &amp; 'data 1'!B35,LEFT('data 1'!B35,30))</f>
        <v>Yuyang Nelson</v>
      </c>
      <c r="C35" t="str">
        <f>TEXT('data 1'!C35,"mm/dd/yyyy")</f>
        <v>11/17/1963</v>
      </c>
      <c r="D35" t="str">
        <f>TEXT('data 1'!D35,"mm/dd/yyyy")</f>
        <v>06/10/2010</v>
      </c>
      <c r="E35" t="str">
        <f>TEXT('data 1'!E35,"0000000")</f>
        <v>0089000</v>
      </c>
      <c r="F35" t="str">
        <f>TEXT('data 1'!F35,"0000000")</f>
        <v>0084800</v>
      </c>
      <c r="G35" t="str">
        <f>TEXT('data 1'!G35,"0000000")</f>
        <v>0080700</v>
      </c>
    </row>
    <row r="36" spans="1:7" x14ac:dyDescent="0.25">
      <c r="A36">
        <f>data!A36</f>
        <v>206418</v>
      </c>
      <c r="B36" t="str">
        <f>IF(LEN('data 1'!B36)&lt;30,REPT("",30-LEN('data 1'!B36)) &amp; 'data 1'!B36,LEFT('data 1'!B36,30))</f>
        <v>Nicholas Olson</v>
      </c>
      <c r="C36" t="str">
        <f>TEXT('data 1'!C36,"mm/dd/yyyy")</f>
        <v>02/23/1957</v>
      </c>
      <c r="D36" t="str">
        <f>TEXT('data 1'!D36,"mm/dd/yyyy")</f>
        <v>11/15/2010</v>
      </c>
      <c r="E36" t="str">
        <f>TEXT('data 1'!E36,"0000000")</f>
        <v>0320000</v>
      </c>
      <c r="F36" t="str">
        <f>TEXT('data 1'!F36,"0000000")</f>
        <v>0032000</v>
      </c>
      <c r="G36" t="str">
        <f>TEXT('data 1'!G36,"0000000")</f>
        <v>0000000</v>
      </c>
    </row>
    <row r="37" spans="1:7" x14ac:dyDescent="0.25">
      <c r="A37">
        <f>data!A37</f>
        <v>422365</v>
      </c>
      <c r="B37" t="str">
        <f>IF(LEN('data 1'!B37)&lt;30,REPT("",30-LEN('data 1'!B37)) &amp; 'data 1'!B37,LEFT('data 1'!B37,30))</f>
        <v>Bruce D Hitpas</v>
      </c>
      <c r="C37" t="str">
        <f>TEXT('data 1'!C37,"mm/dd/yyyy")</f>
        <v>09/11/1957</v>
      </c>
      <c r="D37" t="str">
        <f>TEXT('data 1'!D37,"mm/dd/yyyy")</f>
        <v>12/27/2010</v>
      </c>
      <c r="E37" t="str">
        <f>TEXT('data 1'!E37,"0000000")</f>
        <v>0106800</v>
      </c>
      <c r="F37" t="str">
        <f>TEXT('data 1'!F37,"0000000")</f>
        <v>0101700</v>
      </c>
      <c r="G37" t="str">
        <f>TEXT('data 1'!G37,"0000000")</f>
        <v>0096900</v>
      </c>
    </row>
    <row r="38" spans="1:7" x14ac:dyDescent="0.25">
      <c r="A38">
        <f>data!A38</f>
        <v>579268</v>
      </c>
      <c r="B38" t="str">
        <f>IF(LEN('data 1'!B38)&lt;30,REPT("",30-LEN('data 1'!B38)) &amp; 'data 1'!B38,LEFT('data 1'!B38,30))</f>
        <v>Jessika Benson</v>
      </c>
      <c r="C38" t="str">
        <f>TEXT('data 1'!C38,"mm/dd/yyyy")</f>
        <v>06/14/1960</v>
      </c>
      <c r="D38" t="str">
        <f>TEXT('data 1'!D38,"mm/dd/yyyy")</f>
        <v>08/19/2011</v>
      </c>
      <c r="E38" t="str">
        <f>TEXT('data 1'!E38,"0000000")</f>
        <v>0088000</v>
      </c>
      <c r="F38" t="str">
        <f>TEXT('data 1'!F38,"0000000")</f>
        <v>0083800</v>
      </c>
      <c r="G38" t="str">
        <f>TEXT('data 1'!G38,"0000000")</f>
        <v>0040000</v>
      </c>
    </row>
    <row r="39" spans="1:7" x14ac:dyDescent="0.25">
      <c r="A39">
        <f>data!A39</f>
        <v>255179</v>
      </c>
      <c r="B39" t="str">
        <f>IF(LEN('data 1'!B39)&lt;30,REPT("",30-LEN('data 1'!B39)) &amp; 'data 1'!B39,LEFT('data 1'!B39,30))</f>
        <v>Bill Bossler</v>
      </c>
      <c r="C39" t="str">
        <f>TEXT('data 1'!C39,"mm/dd/yyyy")</f>
        <v>12/31/1960</v>
      </c>
      <c r="D39" t="str">
        <f>TEXT('data 1'!D39,"mm/dd/yyyy")</f>
        <v>08/19/2011</v>
      </c>
      <c r="E39" t="str">
        <f>TEXT('data 1'!E39,"0000000")</f>
        <v>0088000</v>
      </c>
      <c r="F39" t="str">
        <f>TEXT('data 1'!F39,"0000000")</f>
        <v>0083800</v>
      </c>
      <c r="G39" t="str">
        <f>TEXT('data 1'!G39,"0000000")</f>
        <v>0040000</v>
      </c>
    </row>
    <row r="40" spans="1:7" x14ac:dyDescent="0.25">
      <c r="A40">
        <f>data!A40</f>
        <v>423109</v>
      </c>
      <c r="B40" t="str">
        <f>IF(LEN('data 1'!B40)&lt;30,REPT("",30-LEN('data 1'!B40)) &amp; 'data 1'!B40,LEFT('data 1'!B40,30))</f>
        <v>Casey A Jumaan</v>
      </c>
      <c r="C40" t="str">
        <f>TEXT('data 1'!C40,"mm/dd/yyyy")</f>
        <v>05/26/1944</v>
      </c>
      <c r="D40" t="str">
        <f>TEXT('data 1'!D40,"mm/dd/yyyy")</f>
        <v>03/06/2012</v>
      </c>
      <c r="E40" t="str">
        <f>TEXT('data 1'!E40,"0000000")</f>
        <v>0105600</v>
      </c>
      <c r="F40" t="str">
        <f>TEXT('data 1'!F40,"0000000")</f>
        <v>0100600</v>
      </c>
      <c r="G40" t="str">
        <f>TEXT('data 1'!G40,"0000000")</f>
        <v>0048000</v>
      </c>
    </row>
    <row r="41" spans="1:7" x14ac:dyDescent="0.25">
      <c r="A41">
        <f>data!A41</f>
        <v>369257</v>
      </c>
      <c r="B41" t="str">
        <f>IF(LEN('data 1'!B41)&lt;30,REPT("",30-LEN('data 1'!B41)) &amp; 'data 1'!B41,LEFT('data 1'!B41,30))</f>
        <v>Robert L Guy</v>
      </c>
      <c r="C41" t="str">
        <f>TEXT('data 1'!C41,"mm/dd/yyyy")</f>
        <v>12/29/1961</v>
      </c>
      <c r="D41" t="str">
        <f>TEXT('data 1'!D41,"mm/dd/yyyy")</f>
        <v>12/31/2012</v>
      </c>
      <c r="E41" t="str">
        <f>TEXT('data 1'!E41,"0000000")</f>
        <v>0110400</v>
      </c>
      <c r="F41" t="str">
        <f>TEXT('data 1'!F41,"0000000")</f>
        <v>0048000</v>
      </c>
      <c r="G41" t="str">
        <f>TEXT('data 1'!G41,"0000000")</f>
        <v>0000000</v>
      </c>
    </row>
    <row r="42" spans="1:7" x14ac:dyDescent="0.25">
      <c r="A42">
        <f>data!A42</f>
        <v>352244</v>
      </c>
      <c r="B42" t="str">
        <f>IF(LEN('data 1'!B42)&lt;30,REPT("",30-LEN('data 1'!B42)) &amp; 'data 1'!B42,LEFT('data 1'!B42,30))</f>
        <v>Susan R Harvestine</v>
      </c>
      <c r="C42" t="str">
        <f>TEXT('data 1'!C42,"mm/dd/yyyy")</f>
        <v>07/04/1958</v>
      </c>
      <c r="D42" t="str">
        <f>TEXT('data 1'!D42,"mm/dd/yyyy")</f>
        <v>06/04/2013</v>
      </c>
      <c r="E42" t="str">
        <f>TEXT('data 1'!E42,"0000000")</f>
        <v>0384000</v>
      </c>
      <c r="F42" t="str">
        <f>TEXT('data 1'!F42,"0000000")</f>
        <v>0038400</v>
      </c>
      <c r="G42" t="str">
        <f>TEXT('data 1'!G42,"0000000")</f>
        <v>0000000</v>
      </c>
    </row>
    <row r="43" spans="1:7" x14ac:dyDescent="0.25">
      <c r="A43">
        <f>data!A43</f>
        <v>565414</v>
      </c>
      <c r="B43" t="str">
        <f>IF(LEN('data 1'!B43)&lt;30,REPT("",30-LEN('data 1'!B43)) &amp; 'data 1'!B43,LEFT('data 1'!B43,30))</f>
        <v>Blake Aho</v>
      </c>
      <c r="C43" t="str">
        <f>TEXT('data 1'!C43,"mm/dd/yyyy")</f>
        <v>07/27/1959</v>
      </c>
      <c r="D43" t="str">
        <f>TEXT('data 1'!D43,"mm/dd/yyyy")</f>
        <v>07/19/2013</v>
      </c>
      <c r="E43" t="str">
        <f>TEXT('data 1'!E43,"0000000")</f>
        <v>0132500</v>
      </c>
      <c r="F43" t="str">
        <f>TEXT('data 1'!F43,"0000000")</f>
        <v>0057600</v>
      </c>
      <c r="G43" t="str">
        <f>TEXT('data 1'!G43,"0000000")</f>
        <v>0000000</v>
      </c>
    </row>
    <row r="44" spans="1:7" x14ac:dyDescent="0.25">
      <c r="A44">
        <f>data!A44</f>
        <v>290999</v>
      </c>
      <c r="B44" t="str">
        <f>IF(LEN('data 1'!B44)&lt;30,REPT("",30-LEN('data 1'!B44)) &amp; 'data 1'!B44,LEFT('data 1'!B44,30))</f>
        <v>Diane M Dehn</v>
      </c>
      <c r="C44" t="str">
        <f>TEXT('data 1'!C44,"mm/dd/yyyy")</f>
        <v>02/27/1971</v>
      </c>
      <c r="D44" t="str">
        <f>TEXT('data 1'!D44,"mm/dd/yyyy")</f>
        <v>11/22/2013</v>
      </c>
      <c r="E44" t="str">
        <f>TEXT('data 1'!E44,"0000000")</f>
        <v>0085000</v>
      </c>
      <c r="F44" t="str">
        <f>TEXT('data 1'!F44,"0000000")</f>
        <v>0002000</v>
      </c>
      <c r="G44" t="str">
        <f>TEXT('data 1'!G44,"0000000")</f>
        <v>0000000</v>
      </c>
    </row>
    <row r="45" spans="1:7" x14ac:dyDescent="0.25">
      <c r="A45">
        <f>data!A45</f>
        <v>538228</v>
      </c>
      <c r="B45" t="str">
        <f>IF(LEN('data 1'!B45)&lt;30,REPT("",30-LEN('data 1'!B45)) &amp; 'data 1'!B45,LEFT('data 1'!B45,30))</f>
        <v>Yazeed Doll Woolley</v>
      </c>
      <c r="C45" t="str">
        <f>TEXT('data 1'!C45,"mm/dd/yyyy")</f>
        <v>04/22/1943</v>
      </c>
      <c r="D45" t="str">
        <f>TEXT('data 1'!D45,"mm/dd/yyyy")</f>
        <v>12/21/2013</v>
      </c>
      <c r="E45" t="str">
        <f>TEXT('data 1'!E45,"0000000")</f>
        <v>0460800</v>
      </c>
      <c r="F45" t="str">
        <f>TEXT('data 1'!F45,"0000000")</f>
        <v>0046100</v>
      </c>
      <c r="G45" t="str">
        <f>TEXT('data 1'!G45,"0000000")</f>
        <v>0000000</v>
      </c>
    </row>
    <row r="46" spans="1:7" x14ac:dyDescent="0.25">
      <c r="A46">
        <f>data!A46</f>
        <v>302798</v>
      </c>
      <c r="B46" t="str">
        <f>IF(LEN('data 1'!B46)&lt;30,REPT("",30-LEN('data 1'!B46)) &amp; 'data 1'!B46,LEFT('data 1'!B46,30))</f>
        <v>Ryan Asche</v>
      </c>
      <c r="C46" t="str">
        <f>TEXT('data 1'!C46,"mm/dd/yyyy")</f>
        <v>03/10/1979</v>
      </c>
      <c r="D46" t="str">
        <f>TEXT('data 1'!D46,"mm/dd/yyyy")</f>
        <v>11/06/1995</v>
      </c>
      <c r="E46" t="str">
        <f>TEXT('data 1'!E46,"0000000")</f>
        <v>0300000</v>
      </c>
      <c r="F46" t="str">
        <f>TEXT('data 1'!F46,"0000000")</f>
        <v>0276000</v>
      </c>
      <c r="G46" t="str">
        <f>TEXT('data 1'!G46,"0000000")</f>
        <v>0252000</v>
      </c>
    </row>
    <row r="47" spans="1:7" x14ac:dyDescent="0.25">
      <c r="A47">
        <f>data!A47</f>
        <v>340436</v>
      </c>
      <c r="B47" t="str">
        <f>IF(LEN('data 1'!B47)&lt;30,REPT("",30-LEN('data 1'!B47)) &amp; 'data 1'!B47,LEFT('data 1'!B47,30))</f>
        <v>DeeAnn S Duvall</v>
      </c>
      <c r="C47" t="str">
        <f>TEXT('data 1'!C47,"mm/dd/yyyy")</f>
        <v>02/01/1976</v>
      </c>
      <c r="D47" t="str">
        <f>TEXT('data 1'!D47,"mm/dd/yyyy")</f>
        <v>11/30/1998</v>
      </c>
      <c r="E47" t="str">
        <f>TEXT('data 1'!E47,"0000000")</f>
        <v>0115200</v>
      </c>
      <c r="F47" t="str">
        <f>TEXT('data 1'!F47,"0000000")</f>
        <v>0109700</v>
      </c>
      <c r="G47" t="str">
        <f>TEXT('data 1'!G47,"0000000")</f>
        <v>0104500</v>
      </c>
    </row>
    <row r="48" spans="1:7" x14ac:dyDescent="0.25">
      <c r="A48">
        <f>data!A48</f>
        <v>258130</v>
      </c>
      <c r="B48" t="str">
        <f>IF(LEN('data 1'!B48)&lt;30,REPT("",30-LEN('data 1'!B48)) &amp; 'data 1'!B48,LEFT('data 1'!B48,30))</f>
        <v>Scott G Cress</v>
      </c>
      <c r="C48" t="str">
        <f>TEXT('data 1'!C48,"mm/dd/yyyy")</f>
        <v>09/26/1979</v>
      </c>
      <c r="D48" t="str">
        <f>TEXT('data 1'!D48,"mm/dd/yyyy")</f>
        <v>05/31/1979</v>
      </c>
      <c r="E48" t="str">
        <f>TEXT('data 1'!E48,"0000000")</f>
        <v>0087000</v>
      </c>
      <c r="F48" t="str">
        <f>TEXT('data 1'!F48,"0000000")</f>
        <v>0082900</v>
      </c>
      <c r="G48" t="str">
        <f>TEXT('data 1'!G48,"0000000")</f>
        <v>0078900</v>
      </c>
    </row>
    <row r="49" spans="1:7" x14ac:dyDescent="0.25">
      <c r="A49">
        <f>data!A49</f>
        <v>430276</v>
      </c>
      <c r="B49" t="str">
        <f>IF(LEN('data 1'!B49)&lt;30,REPT("",30-LEN('data 1'!B49)) &amp; 'data 1'!B49,LEFT('data 1'!B49,30))</f>
        <v>Austin Carlson</v>
      </c>
      <c r="C49" t="str">
        <f>TEXT('data 1'!C49,"mm/dd/yyyy")</f>
        <v>04/13/1980</v>
      </c>
      <c r="D49" t="str">
        <f>TEXT('data 1'!D49,"mm/dd/yyyy")</f>
        <v>08/12/1985</v>
      </c>
      <c r="E49" t="str">
        <f>TEXT('data 1'!E49,"0000000")</f>
        <v>0103200</v>
      </c>
      <c r="F49" t="str">
        <f>TEXT('data 1'!F49,"0000000")</f>
        <v>0098300</v>
      </c>
      <c r="G49" t="str">
        <f>TEXT('data 1'!G49,"0000000")</f>
        <v>0093600</v>
      </c>
    </row>
    <row r="50" spans="1:7" x14ac:dyDescent="0.25">
      <c r="A50">
        <f>data!A50</f>
        <v>189508</v>
      </c>
      <c r="B50" t="str">
        <f>IF(LEN('data 1'!B50)&lt;30,REPT("",30-LEN('data 1'!B50)) &amp; 'data 1'!B50,LEFT('data 1'!B50,30))</f>
        <v>Celina Souers</v>
      </c>
      <c r="C50" t="str">
        <f>TEXT('data 1'!C50,"mm/dd/yyyy")</f>
        <v>10/05/1982</v>
      </c>
      <c r="D50" t="str">
        <f>TEXT('data 1'!D50,"mm/dd/yyyy")</f>
        <v>11/17/1995</v>
      </c>
      <c r="E50" t="str">
        <f>TEXT('data 1'!E50,"0000000")</f>
        <v>0097000</v>
      </c>
      <c r="F50" t="str">
        <f>TEXT('data 1'!F50,"0000000")</f>
        <v>0092400</v>
      </c>
      <c r="G50" t="str">
        <f>TEXT('data 1'!G50,"0000000")</f>
        <v>0088000</v>
      </c>
    </row>
    <row r="51" spans="1:7" x14ac:dyDescent="0.25">
      <c r="A51">
        <f>data!A51</f>
        <v>537613</v>
      </c>
      <c r="B51" t="str">
        <f>IF(LEN('data 1'!B51)&lt;30,REPT("",30-LEN('data 1'!B51)) &amp; 'data 1'!B51,LEFT('data 1'!B51,30))</f>
        <v>Celina Souers</v>
      </c>
      <c r="C51" t="str">
        <f>TEXT('data 1'!C51,"mm/dd/yyyy")</f>
        <v>10/05/1982</v>
      </c>
      <c r="D51" t="str">
        <f>TEXT('data 1'!D51,"mm/dd/yyyy")</f>
        <v>07/21/1996</v>
      </c>
      <c r="E51" t="str">
        <f>TEXT('data 1'!E51,"0000000")</f>
        <v>0136800</v>
      </c>
      <c r="F51" t="str">
        <f>TEXT('data 1'!F51,"0000000")</f>
        <v>0130300</v>
      </c>
      <c r="G51" t="str">
        <f>TEXT('data 1'!G51,"0000000")</f>
        <v>0124100</v>
      </c>
    </row>
    <row r="52" spans="1:7" x14ac:dyDescent="0.25">
      <c r="A52">
        <f>data!A52</f>
        <v>313615</v>
      </c>
      <c r="B52" t="str">
        <f>IF(LEN('data 1'!B52)&lt;30,REPT("",30-LEN('data 1'!B52)) &amp; 'data 1'!B52,LEFT('data 1'!B52,30))</f>
        <v>Tracy A Gist</v>
      </c>
      <c r="C52" t="str">
        <f>TEXT('data 1'!C52,"mm/dd/yyyy")</f>
        <v>08/06/1993</v>
      </c>
      <c r="D52" t="str">
        <f>TEXT('data 1'!D52,"mm/dd/yyyy")</f>
        <v>07/07/2004</v>
      </c>
      <c r="E52" t="str">
        <f>TEXT('data 1'!E52,"0000000")</f>
        <v>0117600</v>
      </c>
      <c r="F52" t="str">
        <f>TEXT('data 1'!F52,"0000000")</f>
        <v>0112000</v>
      </c>
      <c r="G52" t="str">
        <f>TEXT('data 1'!G52,"0000000")</f>
        <v>0106700</v>
      </c>
    </row>
    <row r="53" spans="1:7" x14ac:dyDescent="0.25">
      <c r="A53">
        <f>data!A53</f>
        <v>472297</v>
      </c>
      <c r="B53" t="str">
        <f>IF(LEN('data 1'!B53)&lt;30,REPT("",30-LEN('data 1'!B53)) &amp; 'data 1'!B53,LEFT('data 1'!B53,30))</f>
        <v>Aaron Johnson</v>
      </c>
      <c r="C53" t="str">
        <f>TEXT('data 1'!C53,"mm/dd/yyyy")</f>
        <v>01/18/1993</v>
      </c>
      <c r="D53" t="str">
        <f>TEXT('data 1'!D53,"mm/dd/yyyy")</f>
        <v>01/23/2005</v>
      </c>
      <c r="E53" t="str">
        <f>TEXT('data 1'!E53,"0000000")</f>
        <v>0141100</v>
      </c>
      <c r="F53" t="str">
        <f>TEXT('data 1'!F53,"0000000")</f>
        <v>0134400</v>
      </c>
      <c r="G53" t="str">
        <f>TEXT('data 1'!G53,"0000000")</f>
        <v>0128000</v>
      </c>
    </row>
    <row r="54" spans="1:7" x14ac:dyDescent="0.25">
      <c r="A54">
        <f>data!A54</f>
        <v>225139</v>
      </c>
      <c r="B54" t="str">
        <f>IF(LEN('data 1'!B54)&lt;30,REPT("",30-LEN('data 1'!B54)) &amp; 'data 1'!B54,LEFT('data 1'!B54,30))</f>
        <v>Aaron Johnson</v>
      </c>
      <c r="C54" t="str">
        <f>TEXT('data 1'!C54,"mm/dd/yyyy")</f>
        <v>01/18/1993</v>
      </c>
      <c r="D54" t="str">
        <f>TEXT('data 1'!D54,"mm/dd/yyyy")</f>
        <v>06/14/2012</v>
      </c>
      <c r="E54" t="str">
        <f>TEXT('data 1'!E54,"0000000")</f>
        <v>0092000</v>
      </c>
      <c r="F54" t="str">
        <f>TEXT('data 1'!F54,"0000000")</f>
        <v>0040000</v>
      </c>
      <c r="G54" t="str">
        <f>TEXT('data 1'!G54,"0000000")</f>
        <v>0000000</v>
      </c>
    </row>
  </sheetData>
  <printOptions horizontalCentered="1"/>
  <pageMargins left="0.7" right="0.7" top="0.75" bottom="0.75" header="0.3" footer="0.3"/>
  <pageSetup scale="87" orientation="portrait" r:id="rId1"/>
  <headerFooter>
    <oddFooter>&amp;LWeek 6- Data Management.xlsx
Data(Export .csv and .txt)&amp;R04/13/2022
05:26 PM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F50F-A24F-40D0-8B64-8EDBC8100FCE}">
  <sheetPr>
    <pageSetUpPr fitToPage="1"/>
  </sheetPr>
  <dimension ref="A1:A54"/>
  <sheetViews>
    <sheetView tabSelected="1" workbookViewId="0">
      <selection activeCell="B7" sqref="B7"/>
    </sheetView>
  </sheetViews>
  <sheetFormatPr defaultRowHeight="15" x14ac:dyDescent="0.25"/>
  <cols>
    <col min="1" max="1" width="69.5703125" bestFit="1" customWidth="1"/>
  </cols>
  <sheetData>
    <row r="1" spans="1:1" x14ac:dyDescent="0.25">
      <c r="A1" t="str">
        <f>X!A2 &amp;"            " &amp; X!B2 &amp; X!C2 &amp; X!D2 &amp; X!E2 &amp; X!F2 &amp; X!G2</f>
        <v>123451            Gordon Lee10/01/193710/01/2004000000000000000000000</v>
      </c>
    </row>
    <row r="2" spans="1:1" x14ac:dyDescent="0.25">
      <c r="A2" t="str">
        <f>X!A3 &amp;"            " &amp; X!B3 &amp; X!C3 &amp; X!D3 &amp; X!E3 &amp; X!F3 &amp; X!G3</f>
        <v>123485            Chris Larson07/01/194407/01/2004000000000000000000000</v>
      </c>
    </row>
    <row r="3" spans="1:1" x14ac:dyDescent="0.25">
      <c r="A3" t="str">
        <f>X!A4 &amp;"            " &amp; X!B4 &amp; X!C4 &amp; X!D4 &amp; X!E4 &amp; X!F4 &amp; X!G4</f>
        <v>123465            Bills Clinton01/01/194601/01/2004000000000000000000000</v>
      </c>
    </row>
    <row r="4" spans="1:1" x14ac:dyDescent="0.25">
      <c r="A4" t="str">
        <f>X!A5 &amp;"            " &amp; X!B5 &amp; X!C5 &amp; X!D5 &amp; X!E5 &amp; X!F5 &amp; X!G5</f>
        <v>123484            George Larson11/01/194911/01/2004000000000000000000000</v>
      </c>
    </row>
    <row r="5" spans="1:1" x14ac:dyDescent="0.25">
      <c r="A5" t="str">
        <f>X!A6 &amp;"            " &amp; X!B6 &amp; X!C6 &amp; X!D6 &amp; X!E6 &amp; X!F6 &amp; X!G6</f>
        <v>123486            Eric Wang01/01/195401/01/2004000000000000000000000</v>
      </c>
    </row>
    <row r="6" spans="1:1" x14ac:dyDescent="0.25">
      <c r="A6" t="str">
        <f>X!A7 &amp;"            " &amp; X!B7 &amp; X!C7 &amp; X!D7 &amp; X!E7 &amp; X!F7 &amp; X!G7</f>
        <v>123472            Benjamin Jobs01/01/195401/01/2004000000000000000000000</v>
      </c>
    </row>
    <row r="7" spans="1:1" x14ac:dyDescent="0.25">
      <c r="A7" t="str">
        <f>X!A8 &amp;"            " &amp; X!B8 &amp; X!C8 &amp; X!D8 &amp; X!E8 &amp; X!F8 &amp; X!G8</f>
        <v>123466            Hillary Jordon07/01/196007/01/2004000000000000000000000</v>
      </c>
    </row>
    <row r="8" spans="1:1" x14ac:dyDescent="0.25">
      <c r="A8" t="str">
        <f>X!A9 &amp;"            " &amp; X!B9 &amp; X!C9 &amp; X!D9 &amp; X!E9 &amp; X!F9 &amp; X!G9</f>
        <v>430534            David L Hohl11/08/194301/01/1953010200000024000000000</v>
      </c>
    </row>
    <row r="9" spans="1:1" x14ac:dyDescent="0.25">
      <c r="A9" t="str">
        <f>X!A10 &amp;"            " &amp; X!B10 &amp; X!C10 &amp; X!D10 &amp; X!E10 &amp; X!F10 &amp; X!G10</f>
        <v>489909            Jumaan Nelson01/18/196701/01/1981013970001331000126700</v>
      </c>
    </row>
    <row r="10" spans="1:1" x14ac:dyDescent="0.25">
      <c r="A10" t="str">
        <f>X!A11 &amp;"            " &amp; X!B11 &amp; X!C11 &amp; X!D11 &amp; X!E11 &amp; X!F11 &amp; X!G11</f>
        <v>426223            Alina Donovan09/15/197103/28/1974010440000994000094700</v>
      </c>
    </row>
    <row r="11" spans="1:1" x14ac:dyDescent="0.25">
      <c r="A11" t="str">
        <f>X!A12 &amp;"            " &amp; X!B12 &amp; X!C12 &amp; X!D12 &amp; X!E12 &amp; X!F12 &amp; X!G12</f>
        <v>286491            Patric Aljebreen11/08/194301/24/1985008600000819000078000</v>
      </c>
    </row>
    <row r="12" spans="1:1" x14ac:dyDescent="0.25">
      <c r="A12" t="str">
        <f>X!A13 &amp;"            " &amp; X!B13 &amp; X!C13 &amp; X!D13 &amp; X!E13 &amp; X!F13 &amp; X!G13</f>
        <v>300843            Eric Baker05/06/194804/09/1987008400000800000076200</v>
      </c>
    </row>
    <row r="13" spans="1:1" x14ac:dyDescent="0.25">
      <c r="A13" t="str">
        <f>X!A14 &amp;"            " &amp; X!B14 &amp; X!C14 &amp; X!D14 &amp; X!E14 &amp; X!F14 &amp; X!G14</f>
        <v>443913            Dawn E Jackson07/21/194510/26/1987010080000960000091400</v>
      </c>
    </row>
    <row r="14" spans="1:1" x14ac:dyDescent="0.25">
      <c r="A14" t="str">
        <f>X!A15 &amp;"            " &amp; X!B15 &amp; X!C15 &amp; X!D15 &amp; X!E15 &amp; X!F15 &amp; X!G15</f>
        <v>123491            Amanda Shapiro10/02/196504/20/1995025000002300000210000</v>
      </c>
    </row>
    <row r="15" spans="1:1" x14ac:dyDescent="0.25">
      <c r="A15" t="str">
        <f>X!A16 &amp;"            " &amp; X!B16 &amp; X!C16 &amp; X!D16 &amp; X!E16 &amp; X!F16 &amp; X!G16</f>
        <v>205217            Natalie Butina03/28/194806/17/1995009500000905000086200</v>
      </c>
    </row>
    <row r="16" spans="1:1" x14ac:dyDescent="0.25">
      <c r="A16" t="str">
        <f>X!A17 &amp;"            " &amp; X!B17 &amp; X!C17 &amp; X!D17 &amp; X!E17 &amp; X!F17 &amp; X!G17</f>
        <v>345767            Susann K Gall04/20/196601/03/1996011400001086000103400</v>
      </c>
    </row>
    <row r="17" spans="1:1" x14ac:dyDescent="0.25">
      <c r="A17" t="str">
        <f>X!A18 &amp;"            " &amp; X!B18 &amp; X!C18 &amp; X!D18 &amp; X!E18 &amp; X!F18 &amp; X!G18</f>
        <v>446641            Amanda Shapiro10/02/196405/24/1996036000003312000302400</v>
      </c>
    </row>
    <row r="18" spans="1:1" x14ac:dyDescent="0.25">
      <c r="A18" t="str">
        <f>X!A19 &amp;"            " &amp; X!B19 &amp; X!C19 &amp; X!D19 &amp; X!E19 &amp; X!F19 &amp; X!G19</f>
        <v>320387            Jeremy Carlson08/11/197006/04/1996011640001109000105600</v>
      </c>
    </row>
    <row r="19" spans="1:1" x14ac:dyDescent="0.25">
      <c r="A19" t="str">
        <f>X!A20 &amp;"            " &amp; X!B20 &amp; X!C20 &amp; X!D20 &amp; X!E20 &amp; X!F20 &amp; X!G20</f>
        <v>218201            Michelle Richman04/22/194310/24/1996009300000886000084400</v>
      </c>
    </row>
    <row r="20" spans="1:1" x14ac:dyDescent="0.25">
      <c r="A20" t="str">
        <f>X!A21 &amp;"            " &amp; X!B21 &amp; X!C21 &amp; X!D21 &amp; X!E21 &amp; X!F21 &amp; X!G21</f>
        <v>357982            Richard G Harada10/14/194805/12/1997011160001063000101200</v>
      </c>
    </row>
    <row r="21" spans="1:1" x14ac:dyDescent="0.25">
      <c r="A21" t="str">
        <f>X!A22 &amp;"            " &amp; X!B22 &amp; X!C22 &amp; X!D22 &amp; X!E22 &amp; X!F22 &amp; X!G22</f>
        <v>545776            Brian Larson12/14/196511/28/1997013390001276000121400</v>
      </c>
    </row>
    <row r="22" spans="1:1" x14ac:dyDescent="0.25">
      <c r="A22" t="str">
        <f>X!A23 &amp;"            " &amp; X!B23 &amp; X!C23 &amp; X!D23 &amp; X!E23 &amp; X!F23 &amp; X!G23</f>
        <v>199741            Steve Al Jaloud01/02/194505/14/1998009600000914000087100</v>
      </c>
    </row>
    <row r="23" spans="1:1" x14ac:dyDescent="0.25">
      <c r="A23" t="str">
        <f>X!A24 &amp;"            " &amp; X!B24 &amp; X!C24 &amp; X!D24 &amp; X!E24 &amp; X!F24 &amp; X!G24</f>
        <v>489933            Luke Larson08/30/196006/18/1999013820001316000125400</v>
      </c>
    </row>
    <row r="24" spans="1:1" x14ac:dyDescent="0.25">
      <c r="A24" t="str">
        <f>X!A25 &amp;"            " &amp; X!B25 &amp; X!C25 &amp; X!D25 &amp; X!E25 &amp; X!F25 &amp; X!G25</f>
        <v>187427            Bret Tiedens12/16/195712/20/2003009800000933000088900</v>
      </c>
    </row>
    <row r="25" spans="1:1" x14ac:dyDescent="0.25">
      <c r="A25" t="str">
        <f>X!A26 &amp;"            " &amp; X!B26 &amp; X!C26 &amp; X!D26 &amp; X!E26 &amp; X!F26 &amp; X!G26</f>
        <v>144983            Adrienne Donovan07/26/197501/15/2004009900000943000089800</v>
      </c>
    </row>
    <row r="26" spans="1:1" x14ac:dyDescent="0.25">
      <c r="A26" t="str">
        <f>X!A27 &amp;"            " &amp; X!B27 &amp; X!C27 &amp; X!D27 &amp; X!E27 &amp; X!F27 &amp; X!G27</f>
        <v>310267            Jerome F Chen06/04/196408/02/2004011880001131000107800</v>
      </c>
    </row>
    <row r="27" spans="1:1" x14ac:dyDescent="0.25">
      <c r="A27" t="str">
        <f>X!A28 &amp;"            " &amp; X!B28 &amp; X!C28 &amp; X!D28 &amp; X!E28 &amp; X!F28 &amp; X!G28</f>
        <v>462488            Jacqueline E Lam07/19/196102/18/2005014260001357000129400</v>
      </c>
    </row>
    <row r="28" spans="1:1" x14ac:dyDescent="0.25">
      <c r="A28" t="str">
        <f>X!A29 &amp;"            " &amp; X!B29 &amp; X!C29 &amp; X!D29 &amp; X!E29 &amp; X!F29 &amp; X!G29</f>
        <v>232072            Jeanne M Brinkley07/02/196607/05/2008009100000867000082500</v>
      </c>
    </row>
    <row r="29" spans="1:1" x14ac:dyDescent="0.25">
      <c r="A29" t="str">
        <f>X!A30 &amp;"            " &amp; X!B30 &amp; X!C30 &amp; X!D30 &amp; X!E30 &amp; X!F30 &amp; X!G30</f>
        <v>375122            Rebecca M Kampwerth11/22/194801/21/2009010920001040000099000</v>
      </c>
    </row>
    <row r="30" spans="1:1" x14ac:dyDescent="0.25">
      <c r="A30" t="str">
        <f>X!A31 &amp;"            " &amp; X!B31 &amp; X!C31 &amp; X!D31 &amp; X!E31 &amp; X!F31 &amp; X!G31</f>
        <v>570202            Saleh Klendshoj06/16/194409/17/2009009000000857000081600</v>
      </c>
    </row>
    <row r="31" spans="1:1" x14ac:dyDescent="0.25">
      <c r="A31" t="str">
        <f>X!A32 &amp;"            " &amp; X!B32 &amp; X!C32 &amp; X!D32 &amp; X!E32 &amp; X!F32 &amp; X!G32</f>
        <v>250067            Roxanne L Brinkley02/28/196009/17/2009009000000857000081600</v>
      </c>
    </row>
    <row r="32" spans="1:1" x14ac:dyDescent="0.25">
      <c r="A32" t="str">
        <f>X!A33 &amp;"            " &amp; X!B33 &amp; X!C33 &amp; X!D33 &amp; X!E33 &amp; X!F33 &amp; X!G33</f>
        <v>406300            Alexis Asche01/01/196104/05/2010010800001029000098000</v>
      </c>
    </row>
    <row r="33" spans="1:1" x14ac:dyDescent="0.25">
      <c r="A33" t="str">
        <f>X!A34 &amp;"            " &amp; X!B34 &amp; X!C34 &amp; X!D34 &amp; X!E34 &amp; X!F34 &amp; X!G34</f>
        <v>578408            George Bartho10/19/194706/10/2010008900000848000080700</v>
      </c>
    </row>
    <row r="34" spans="1:1" x14ac:dyDescent="0.25">
      <c r="A34" t="str">
        <f>X!A35 &amp;"            " &amp; X!B35 &amp; X!C35 &amp; X!D35 &amp; X!E35 &amp; X!F35 &amp; X!G35</f>
        <v>253862            Yuyang Nelson11/17/196306/10/2010008900000848000080700</v>
      </c>
    </row>
    <row r="35" spans="1:1" x14ac:dyDescent="0.25">
      <c r="A35" t="str">
        <f>X!A36 &amp;"            " &amp; X!B36 &amp; X!C36 &amp; X!D36 &amp; X!E36 &amp; X!F36 &amp; X!G36</f>
        <v>206418            Nicholas Olson02/23/195711/15/2010032000000320000000000</v>
      </c>
    </row>
    <row r="36" spans="1:1" x14ac:dyDescent="0.25">
      <c r="A36" t="str">
        <f>X!A37 &amp;"            " &amp; X!B37 &amp; X!C37 &amp; X!D37 &amp; X!E37 &amp; X!F37 &amp; X!G37</f>
        <v>422365            Bruce D Hitpas09/11/195712/27/2010010680001017000096900</v>
      </c>
    </row>
    <row r="37" spans="1:1" x14ac:dyDescent="0.25">
      <c r="A37" t="str">
        <f>X!A38 &amp;"            " &amp; X!B38 &amp; X!C38 &amp; X!D38 &amp; X!E38 &amp; X!F38 &amp; X!G38</f>
        <v>579268            Jessika Benson06/14/196008/19/2011008800000838000040000</v>
      </c>
    </row>
    <row r="38" spans="1:1" x14ac:dyDescent="0.25">
      <c r="A38" t="str">
        <f>X!A39 &amp;"            " &amp; X!B39 &amp; X!C39 &amp; X!D39 &amp; X!E39 &amp; X!F39 &amp; X!G39</f>
        <v>255179            Bill Bossler12/31/196008/19/2011008800000838000040000</v>
      </c>
    </row>
    <row r="39" spans="1:1" x14ac:dyDescent="0.25">
      <c r="A39" t="str">
        <f>X!A40 &amp;"            " &amp; X!B40 &amp; X!C40 &amp; X!D40 &amp; X!E40 &amp; X!F40 &amp; X!G40</f>
        <v>423109            Casey A Jumaan05/26/194403/06/2012010560001006000048000</v>
      </c>
    </row>
    <row r="40" spans="1:1" x14ac:dyDescent="0.25">
      <c r="A40" t="str">
        <f>X!A41 &amp;"            " &amp; X!B41 &amp; X!C41 &amp; X!D41 &amp; X!E41 &amp; X!F41 &amp; X!G41</f>
        <v>369257            Robert L Guy12/29/196112/31/2012011040000480000000000</v>
      </c>
    </row>
    <row r="41" spans="1:1" x14ac:dyDescent="0.25">
      <c r="A41" t="str">
        <f>X!A42 &amp;"            " &amp; X!B42 &amp; X!C42 &amp; X!D42 &amp; X!E42 &amp; X!F42 &amp; X!G42</f>
        <v>352244            Susan R Harvestine07/04/195806/04/2013038400000384000000000</v>
      </c>
    </row>
    <row r="42" spans="1:1" x14ac:dyDescent="0.25">
      <c r="A42" t="str">
        <f>X!A43 &amp;"            " &amp; X!B43 &amp; X!C43 &amp; X!D43 &amp; X!E43 &amp; X!F43 &amp; X!G43</f>
        <v>565414            Blake Aho07/27/195907/19/2013013250000576000000000</v>
      </c>
    </row>
    <row r="43" spans="1:1" x14ac:dyDescent="0.25">
      <c r="A43" t="str">
        <f>X!A44 &amp;"            " &amp; X!B44 &amp; X!C44 &amp; X!D44 &amp; X!E44 &amp; X!F44 &amp; X!G44</f>
        <v>290999            Diane M Dehn02/27/197111/22/2013008500000020000000000</v>
      </c>
    </row>
    <row r="44" spans="1:1" x14ac:dyDescent="0.25">
      <c r="A44" t="str">
        <f>X!A45 &amp;"            " &amp; X!B45 &amp; X!C45 &amp; X!D45 &amp; X!E45 &amp; X!F45 &amp; X!G45</f>
        <v>538228            Yazeed Doll Woolley04/22/194312/21/2013046080000461000000000</v>
      </c>
    </row>
    <row r="45" spans="1:1" x14ac:dyDescent="0.25">
      <c r="A45" t="str">
        <f>X!A46 &amp;"            " &amp; X!B46 &amp; X!C46 &amp; X!D46 &amp; X!E46 &amp; X!F46 &amp; X!G46</f>
        <v>302798            Ryan Asche03/10/197911/06/1995030000002760000252000</v>
      </c>
    </row>
    <row r="46" spans="1:1" x14ac:dyDescent="0.25">
      <c r="A46" t="str">
        <f>X!A47 &amp;"            " &amp; X!B47 &amp; X!C47 &amp; X!D47 &amp; X!E47 &amp; X!F47 &amp; X!G47</f>
        <v>340436            DeeAnn S Duvall02/01/197611/30/1998011520001097000104500</v>
      </c>
    </row>
    <row r="47" spans="1:1" x14ac:dyDescent="0.25">
      <c r="A47" t="str">
        <f>X!A48 &amp;"            " &amp; X!B48 &amp; X!C48 &amp; X!D48 &amp; X!E48 &amp; X!F48 &amp; X!G48</f>
        <v>258130            Scott G Cress09/26/197905/31/1979008700000829000078900</v>
      </c>
    </row>
    <row r="48" spans="1:1" x14ac:dyDescent="0.25">
      <c r="A48" t="str">
        <f>X!A49 &amp;"            " &amp; X!B49 &amp; X!C49 &amp; X!D49 &amp; X!E49 &amp; X!F49 &amp; X!G49</f>
        <v>430276            Austin Carlson04/13/198008/12/1985010320000983000093600</v>
      </c>
    </row>
    <row r="49" spans="1:1" x14ac:dyDescent="0.25">
      <c r="A49" t="str">
        <f>X!A50 &amp;"            " &amp; X!B50 &amp; X!C50 &amp; X!D50 &amp; X!E50 &amp; X!F50 &amp; X!G50</f>
        <v>189508            Celina Souers10/05/198211/17/1995009700000924000088000</v>
      </c>
    </row>
    <row r="50" spans="1:1" x14ac:dyDescent="0.25">
      <c r="A50" t="str">
        <f>X!A51 &amp;"            " &amp; X!B51 &amp; X!C51 &amp; X!D51 &amp; X!E51 &amp; X!F51 &amp; X!G51</f>
        <v>537613            Celina Souers10/05/198207/21/1996013680001303000124100</v>
      </c>
    </row>
    <row r="51" spans="1:1" x14ac:dyDescent="0.25">
      <c r="A51" t="str">
        <f>X!A52 &amp;"            " &amp; X!B52 &amp; X!C52 &amp; X!D52 &amp; X!E52 &amp; X!F52 &amp; X!G52</f>
        <v>313615            Tracy A Gist08/06/199307/07/2004011760001120000106700</v>
      </c>
    </row>
    <row r="52" spans="1:1" x14ac:dyDescent="0.25">
      <c r="A52" t="str">
        <f>X!A53 &amp;"            " &amp; X!B53 &amp; X!C53 &amp; X!D53 &amp; X!E53 &amp; X!F53 &amp; X!G53</f>
        <v>472297            Aaron Johnson01/18/199301/23/2005014110001344000128000</v>
      </c>
    </row>
    <row r="53" spans="1:1" x14ac:dyDescent="0.25">
      <c r="A53" t="str">
        <f>X!A54 &amp;"            " &amp; X!B54 &amp; X!C54 &amp; X!D54 &amp; X!E54 &amp; X!F54 &amp; X!G54</f>
        <v>225139            Aaron Johnson01/18/199306/14/2012009200000400000000000</v>
      </c>
    </row>
    <row r="54" spans="1:1" x14ac:dyDescent="0.25">
      <c r="A54" t="str">
        <f>X!A55 &amp;"            " &amp; X!B55 &amp; X!C55 &amp; X!D55 &amp; X!E55 &amp; X!F55 &amp; X!G55</f>
        <v xml:space="preserve">            </v>
      </c>
    </row>
  </sheetData>
  <printOptions horizontalCentered="1"/>
  <pageMargins left="0.7" right="0.7" top="0.75" bottom="0.75" header="0.3" footer="0.3"/>
  <pageSetup scale="87" orientation="portrait" r:id="rId1"/>
  <headerFooter>
    <oddFooter>&amp;LWeek 6- Data Management.xlsx
Data(Export .csv and .txt)&amp;R04/13/2022
05:26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1</vt:lpstr>
      <vt:lpstr>X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2022-04-13T22:27:12Z</cp:lastPrinted>
  <dcterms:created xsi:type="dcterms:W3CDTF">2022-04-13T21:49:47Z</dcterms:created>
  <dcterms:modified xsi:type="dcterms:W3CDTF">2022-04-13T22:27:17Z</dcterms:modified>
</cp:coreProperties>
</file>