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ilu/Desktop/RABIOS/"/>
    </mc:Choice>
  </mc:AlternateContent>
  <xr:revisionPtr revIDLastSave="0" documentId="13_ncr:1_{07D10C71-A399-9F41-83D0-C16DF8713DCF}" xr6:coauthVersionLast="47" xr6:coauthVersionMax="47" xr10:uidLastSave="{00000000-0000-0000-0000-000000000000}"/>
  <bookViews>
    <workbookView xWindow="0" yWindow="500" windowWidth="28800" windowHeight="17500" activeTab="2" xr2:uid="{00000000-000D-0000-FFFF-FFFF00000000}"/>
  </bookViews>
  <sheets>
    <sheet name="original" sheetId="1" r:id="rId1"/>
    <sheet name="final" sheetId="2" r:id="rId2"/>
    <sheet name="qgis-ecotypes"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7" i="3" l="1"/>
  <c r="P3" i="3"/>
  <c r="P4" i="3"/>
  <c r="P5" i="3"/>
  <c r="P6" i="3"/>
  <c r="P8" i="3"/>
  <c r="P9" i="3"/>
  <c r="P10" i="3"/>
  <c r="P11" i="3"/>
  <c r="P2" i="3"/>
  <c r="O3" i="3"/>
  <c r="O4" i="3"/>
  <c r="O5" i="3"/>
  <c r="O6" i="3"/>
  <c r="O7" i="3"/>
  <c r="O8" i="3"/>
  <c r="O9" i="3"/>
  <c r="O10" i="3"/>
  <c r="O11" i="3"/>
  <c r="O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4" authorId="0" shapeId="0" xr:uid="{00000000-0006-0000-0100-000004000000}">
      <text>
        <r>
          <rPr>
            <sz val="10"/>
            <color rgb="FF000000"/>
            <rFont val="Arial"/>
            <scheme val="minor"/>
          </rPr>
          <t>https://geohack.toolforge.org/geohack.php?params=39_25__N_68_25__E
	-Ailén Authier</t>
        </r>
      </text>
    </comment>
    <comment ref="B9" authorId="0" shapeId="0" xr:uid="{00000000-0006-0000-0100-000002000000}">
      <text>
        <r>
          <rPr>
            <sz val="10"/>
            <color rgb="FF000000"/>
            <rFont val="Arial"/>
            <scheme val="minor"/>
          </rPr>
          <t>https://onlinelibrary.wiley.com/doi/pdf/10.1111/j.1365-313X.2011.04606.x
	-Ailén Authier</t>
        </r>
      </text>
    </comment>
    <comment ref="D9" authorId="0" shapeId="0" xr:uid="{00000000-0006-0000-0100-000003000000}">
      <text>
        <r>
          <rPr>
            <sz val="10"/>
            <color rgb="FF000000"/>
            <rFont val="Arial"/>
            <scheme val="minor"/>
          </rPr>
          <t>Thus, for example, our collection contains
ten different samples from ‘Ws’ (Wassilewskija, from Russia),
with ten different stock center IDs, but only six abbreviated
names (Ws, Ws-0, Ws-1, Ws-2, Ws-3 and Ws-4). Based on our
marker data, these appear to be two distinct genotypes: the
three accessions calledWs-0 were different from all the rest, a
finding that has also been described by Aukerman et al.
(1997). This result is not surprising given that the latter four
accessions (Ws-1–Ws-4) were all derived very recently from a
single line in the B. Griffing collection. This line has itself has
been separated from the Kranz set for decades, traversing
from Laibach to Langridge and Griffing in Australia, and then
to the Griffing laboratory at Ohio State University, while Ws-0
came directly from the Kranz collection.
	-Ailén Authier</t>
        </r>
      </text>
    </comment>
    <comment ref="E9" authorId="0" shapeId="0" xr:uid="{00000000-0006-0000-0100-000001000000}">
      <text>
        <r>
          <rPr>
            <sz val="10"/>
            <color rgb="FF000000"/>
            <rFont val="Arial"/>
            <scheme val="minor"/>
          </rPr>
          <t>La información de ABRC es incorrecta
	-Ailén Authier</t>
        </r>
      </text>
    </comment>
  </commentList>
</comments>
</file>

<file path=xl/sharedStrings.xml><?xml version="1.0" encoding="utf-8"?>
<sst xmlns="http://schemas.openxmlformats.org/spreadsheetml/2006/main" count="257" uniqueCount="129">
  <si>
    <t>Eco</t>
  </si>
  <si>
    <t>Country</t>
  </si>
  <si>
    <t>Accesion ID</t>
  </si>
  <si>
    <t>CS Number</t>
  </si>
  <si>
    <t>Bolting Date</t>
  </si>
  <si>
    <t>T_NV</t>
  </si>
  <si>
    <t>Latitude</t>
  </si>
  <si>
    <t>Longitude</t>
  </si>
  <si>
    <t>Altitude</t>
  </si>
  <si>
    <t>Ra-0</t>
  </si>
  <si>
    <t>France</t>
  </si>
  <si>
    <t>CS76582</t>
  </si>
  <si>
    <t>0W/4W</t>
  </si>
  <si>
    <t>N46</t>
  </si>
  <si>
    <t>E3-E4</t>
  </si>
  <si>
    <t>46° 1′ 6.96″ N, 3° 21′ 20.16″ E</t>
  </si>
  <si>
    <t>Oy-0</t>
  </si>
  <si>
    <t>Norway</t>
  </si>
  <si>
    <t>CS77156</t>
  </si>
  <si>
    <t>LD/LDV+5</t>
  </si>
  <si>
    <t>Cvi-0</t>
  </si>
  <si>
    <t>Cape Verde</t>
  </si>
  <si>
    <t>CS76789</t>
  </si>
  <si>
    <t>N15-N17</t>
  </si>
  <si>
    <t>W23-W25</t>
  </si>
  <si>
    <t>Tu-0</t>
  </si>
  <si>
    <t>Italy</t>
  </si>
  <si>
    <t>FT16+5</t>
  </si>
  <si>
    <t>200/300</t>
  </si>
  <si>
    <t>Sf-2</t>
  </si>
  <si>
    <t>Spain</t>
  </si>
  <si>
    <t>CS77247</t>
  </si>
  <si>
    <t>N41-N42</t>
  </si>
  <si>
    <t>E3</t>
  </si>
  <si>
    <t>Col</t>
  </si>
  <si>
    <t>USA</t>
  </si>
  <si>
    <t>CS76778</t>
  </si>
  <si>
    <t>N38-N39</t>
  </si>
  <si>
    <t>W92-W93</t>
  </si>
  <si>
    <t>Ler-0</t>
  </si>
  <si>
    <t>Germany</t>
  </si>
  <si>
    <t>CS77020</t>
  </si>
  <si>
    <t>Wa-1</t>
  </si>
  <si>
    <t>Poland</t>
  </si>
  <si>
    <t>CS76626</t>
  </si>
  <si>
    <t xml:space="preserve">N52-N53
      </t>
  </si>
  <si>
    <t>E21</t>
  </si>
  <si>
    <t>Ws-0</t>
  </si>
  <si>
    <t>Russia</t>
  </si>
  <si>
    <t>(Ws-0.2) 7396</t>
  </si>
  <si>
    <t>CS78857</t>
  </si>
  <si>
    <t>100/200</t>
  </si>
  <si>
    <t>Fei-0</t>
  </si>
  <si>
    <t>Portugal</t>
  </si>
  <si>
    <t>CS76412</t>
  </si>
  <si>
    <t>Petergof</t>
  </si>
  <si>
    <t>CS77170</t>
  </si>
  <si>
    <t>Sorbo</t>
  </si>
  <si>
    <t>Tadjikistan</t>
  </si>
  <si>
    <t>CS78917</t>
  </si>
  <si>
    <t>Shakdara</t>
  </si>
  <si>
    <t>Tajikistan</t>
  </si>
  <si>
    <t>CS929</t>
  </si>
  <si>
    <t>Cen-0</t>
  </si>
  <si>
    <t>USC+5</t>
  </si>
  <si>
    <t>49°00'00.0"N</t>
  </si>
  <si>
    <t>0°30'00.0"E</t>
  </si>
  <si>
    <t>Ömö2-1</t>
  </si>
  <si>
    <t>Sweden</t>
  </si>
  <si>
    <t>ID</t>
  </si>
  <si>
    <t>Ecotipo</t>
  </si>
  <si>
    <t>Source</t>
  </si>
  <si>
    <t>https://geohack.toolforge.org/geohack.php?params=52_18__N_21___E</t>
  </si>
  <si>
    <t>https://geohack.toolforge.org/geohack.php?pagename=Randan,_Puy-de-D%C3%B4me&amp;params=46.0186_N_3.3556_E_type:city(1618)_region:FR-ARA</t>
  </si>
  <si>
    <t>Sha</t>
  </si>
  <si>
    <t>https://www.meteoblue.com/en/weather/archive/windrose/pamiro-alaya_tajikistan_1220834</t>
  </si>
  <si>
    <t>https://geohack.toolforge.org/geohack.php?params=47.984___N_10.8719___E</t>
  </si>
  <si>
    <t>https://geohack.toolforge.org/geohack.php?pagename=%C3%98ystese&amp;params=60_23_12_N_06_12_02_E_type:city_region:NO-46</t>
  </si>
  <si>
    <t>https://geohack.toolforge.org/geohack.php?pagename=Cape_Verde&amp;params=14_54_59_N_23_30_34_W_type:city</t>
  </si>
  <si>
    <t>-</t>
  </si>
  <si>
    <t>https://geohack.toolforge.org/geohack.php?params=45_18__N_7_30__E</t>
  </si>
  <si>
    <t>Bielorrussia</t>
  </si>
  <si>
    <t>https://geohack.toolforge.org/geohack.php?params=52_18__N_30___E</t>
  </si>
  <si>
    <t>https://geohack.toolforge.org/geohack.php?params=49_00__N_0_30__E</t>
  </si>
  <si>
    <t>https://geohack.toolforge.org/geohack.php?language=es&amp;pagename=Karlskrona&amp;params=56.192210153547_N_15.630841782333_E_type:city</t>
  </si>
  <si>
    <t>Especie</t>
  </si>
  <si>
    <t>Latitud</t>
  </si>
  <si>
    <t>Longitud</t>
  </si>
  <si>
    <t>Lat - G</t>
  </si>
  <si>
    <t>Lat - M</t>
  </si>
  <si>
    <t>Lat - S</t>
  </si>
  <si>
    <t>Lat</t>
  </si>
  <si>
    <t>Long - G</t>
  </si>
  <si>
    <t>Long - M</t>
  </si>
  <si>
    <t>Long - S</t>
  </si>
  <si>
    <t>Long</t>
  </si>
  <si>
    <t>Lat.Deci</t>
  </si>
  <si>
    <t>Long.Deci</t>
  </si>
  <si>
    <t>Lat.Decimal</t>
  </si>
  <si>
    <t>Long.Decimal</t>
  </si>
  <si>
    <t>Location</t>
  </si>
  <si>
    <t>Sample type</t>
  </si>
  <si>
    <t>Storage Location</t>
  </si>
  <si>
    <t>Distribution</t>
  </si>
  <si>
    <t>Arabidopsis thaliana</t>
  </si>
  <si>
    <t>52° 13′ 48″ N</t>
  </si>
  <si>
    <t>21° 0′ 40″ E</t>
  </si>
  <si>
    <t>Randan, Puy-de-Dome</t>
  </si>
  <si>
    <t>46° 1′ 6.96″ N</t>
  </si>
  <si>
    <t>3° 21′ 20.16″ E</t>
  </si>
  <si>
    <t>39.25°N</t>
  </si>
  <si>
    <t>68.25°E</t>
  </si>
  <si>
    <t>47° 59′ 2.4″ N</t>
  </si>
  <si>
    <t>10° 52′ 18.84″ E</t>
  </si>
  <si>
    <t>60° 23′ 12″ N</t>
  </si>
  <si>
    <t>6° 12′ 2″ E</t>
  </si>
  <si>
    <t>14° 54′ 59″ N</t>
  </si>
  <si>
    <t>23° 30′ 34″ W</t>
  </si>
  <si>
    <t>45°00'00.0"N</t>
  </si>
  <si>
    <t xml:space="preserve"> 7°30'00.0"E</t>
  </si>
  <si>
    <t>52°18'00.0"N</t>
  </si>
  <si>
    <t xml:space="preserve"> 30°00'00.0"E</t>
  </si>
  <si>
    <t>Babichi</t>
  </si>
  <si>
    <t>56°11′32″N</t>
  </si>
  <si>
    <t xml:space="preserve"> 15°37′51″E</t>
  </si>
  <si>
    <t>N</t>
  </si>
  <si>
    <t>E</t>
  </si>
  <si>
    <t xml:space="preserve"> E</t>
  </si>
  <si>
    <t xml:space="preserv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</si>
</sst>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sz val="10"/>
      <color theme="1"/>
      <name val="Arial"/>
      <scheme val="minor"/>
    </font>
    <font>
      <sz val="10"/>
      <color rgb="FF0000FF"/>
      <name val="Arial"/>
      <scheme val="minor"/>
    </font>
    <font>
      <sz val="11"/>
      <color rgb="FF212121"/>
      <name val="Calibri"/>
    </font>
    <font>
      <u/>
      <sz val="11"/>
      <color rgb="FF0563C1"/>
      <name val="Calibri"/>
    </font>
    <font>
      <sz val="10"/>
      <color theme="1"/>
      <name val="Calibri"/>
    </font>
    <font>
      <sz val="10"/>
      <color rgb="FF000000"/>
      <name val="Calibri"/>
    </font>
    <font>
      <sz val="9"/>
      <color rgb="FF000000"/>
      <name val="Sans-serif"/>
    </font>
    <font>
      <u/>
      <sz val="11"/>
      <color rgb="FF0563C1"/>
      <name val="Calibri"/>
    </font>
    <font>
      <u/>
      <sz val="11"/>
      <color rgb="FF0563C1"/>
      <name val="Calibri"/>
    </font>
    <font>
      <u/>
      <sz val="10"/>
      <color rgb="FF0563C1"/>
      <name val="Calibri"/>
    </font>
    <font>
      <sz val="11"/>
      <color rgb="FF000000"/>
      <name val="Roboto"/>
    </font>
    <font>
      <sz val="10"/>
      <color rgb="FF000000"/>
      <name val="Roboto"/>
    </font>
    <font>
      <u/>
      <sz val="11"/>
      <color rgb="FF0563C1"/>
      <name val="Calibri"/>
    </font>
    <font>
      <u/>
      <sz val="11"/>
      <color rgb="FF0563C1"/>
      <name val="Calibri"/>
    </font>
    <font>
      <u/>
      <sz val="11"/>
      <color rgb="FF0563C1"/>
      <name val="Calibri"/>
    </font>
    <font>
      <sz val="10"/>
      <color theme="1"/>
      <name val="Arial"/>
    </font>
    <font>
      <sz val="11"/>
      <color rgb="FF000000"/>
      <name val="Calibri"/>
    </font>
    <font>
      <u/>
      <sz val="11"/>
      <color rgb="FF0563C1"/>
      <name val="Calibri"/>
    </font>
    <font>
      <sz val="11"/>
      <color theme="1"/>
      <name val="Calibri"/>
    </font>
    <font>
      <u/>
      <sz val="11"/>
      <color rgb="FF0563C1"/>
      <name val="Calibri"/>
    </font>
    <font>
      <u/>
      <sz val="10"/>
      <color rgb="FF1155CC"/>
      <name val="Arial"/>
    </font>
    <font>
      <u/>
      <sz val="10"/>
      <color rgb="FF0563C1"/>
      <name val="Calibri"/>
    </font>
    <font>
      <sz val="10"/>
      <color rgb="FF212529"/>
      <name val="Calibri"/>
    </font>
    <font>
      <sz val="11"/>
      <color rgb="FF0000FF"/>
      <name val="Calibri"/>
    </font>
    <font>
      <u/>
      <sz val="11"/>
      <color rgb="FF0563C1"/>
      <name val="Calibri"/>
    </font>
    <font>
      <u/>
      <sz val="11"/>
      <color rgb="FF0000FF"/>
      <name val="Calibri"/>
    </font>
    <font>
      <u/>
      <sz val="10"/>
      <color rgb="FF0000FF"/>
      <name val="Arial"/>
    </font>
    <font>
      <u/>
      <sz val="10"/>
      <color rgb="FF0000FF"/>
      <name val="Arial"/>
    </font>
    <font>
      <u/>
      <sz val="11"/>
      <color rgb="FF0000FF"/>
      <name val="Calibri"/>
    </font>
    <font>
      <sz val="12"/>
      <color rgb="FF000000"/>
      <name val="Times"/>
    </font>
    <font>
      <sz val="9"/>
      <color rgb="FF000000"/>
      <name val="Arial"/>
    </font>
    <font>
      <sz val="9"/>
      <color rgb="FF1F1F1F"/>
      <name val="&quot;Google Sans&quot;"/>
    </font>
    <font>
      <u/>
      <sz val="9"/>
      <color rgb="FF3366CC"/>
      <name val="Arial"/>
    </font>
    <font>
      <sz val="10"/>
      <color rgb="FF000000"/>
      <name val="Arial"/>
      <family val="2"/>
      <scheme val="minor"/>
    </font>
  </fonts>
  <fills count="17">
    <fill>
      <patternFill patternType="none"/>
    </fill>
    <fill>
      <patternFill patternType="gray125"/>
    </fill>
    <fill>
      <patternFill patternType="solid">
        <fgColor rgb="FFCCFFCC"/>
        <bgColor rgb="FFCCFFCC"/>
      </patternFill>
    </fill>
    <fill>
      <patternFill patternType="solid">
        <fgColor rgb="FFF0F0F0"/>
        <bgColor rgb="FFF0F0F0"/>
      </patternFill>
    </fill>
    <fill>
      <patternFill patternType="solid">
        <fgColor rgb="FFFFCCFF"/>
        <bgColor rgb="FFFFCCFF"/>
      </patternFill>
    </fill>
    <fill>
      <patternFill patternType="solid">
        <fgColor rgb="FFF1DDDD"/>
        <bgColor rgb="FFF1DDDD"/>
      </patternFill>
    </fill>
    <fill>
      <patternFill patternType="solid">
        <fgColor rgb="FFCCFFFF"/>
        <bgColor rgb="FFCCFFFF"/>
      </patternFill>
    </fill>
    <fill>
      <patternFill patternType="solid">
        <fgColor rgb="FFFFFFFF"/>
        <bgColor rgb="FFFFFFFF"/>
      </patternFill>
    </fill>
    <fill>
      <patternFill patternType="solid">
        <fgColor rgb="FFFCEDFD"/>
        <bgColor rgb="FFFCEDFD"/>
      </patternFill>
    </fill>
    <fill>
      <patternFill patternType="solid">
        <fgColor rgb="FFFFFF00"/>
        <bgColor rgb="FFFFFF00"/>
      </patternFill>
    </fill>
    <fill>
      <patternFill patternType="solid">
        <fgColor rgb="FFE3F1DF"/>
        <bgColor rgb="FFE3F1DF"/>
      </patternFill>
    </fill>
    <fill>
      <patternFill patternType="solid">
        <fgColor rgb="FFF3D1B5"/>
        <bgColor rgb="FFF3D1B5"/>
      </patternFill>
    </fill>
    <fill>
      <patternFill patternType="solid">
        <fgColor rgb="FFFFCCCC"/>
        <bgColor rgb="FFFFCCCC"/>
      </patternFill>
    </fill>
    <fill>
      <patternFill patternType="solid">
        <fgColor rgb="FFFDFCED"/>
        <bgColor rgb="FFFDFCED"/>
      </patternFill>
    </fill>
    <fill>
      <patternFill patternType="solid">
        <fgColor rgb="FF6AA84F"/>
        <bgColor rgb="FF6AA84F"/>
      </patternFill>
    </fill>
    <fill>
      <patternFill patternType="solid">
        <fgColor rgb="FFFFFF00"/>
        <bgColor indexed="64"/>
      </patternFill>
    </fill>
    <fill>
      <patternFill patternType="solid">
        <fgColor theme="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0" fontId="3" fillId="2" borderId="0" xfId="0"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1" fillId="0" borderId="0" xfId="0" applyFont="1" applyAlignment="1">
      <alignment horizontal="center"/>
    </xf>
    <xf numFmtId="0" fontId="7" fillId="3" borderId="0" xfId="0" applyFont="1" applyFill="1" applyAlignment="1">
      <alignment horizontal="left"/>
    </xf>
    <xf numFmtId="0" fontId="3" fillId="4" borderId="0" xfId="0" applyFont="1" applyFill="1" applyAlignment="1">
      <alignment horizontal="center"/>
    </xf>
    <xf numFmtId="0" fontId="8" fillId="4" borderId="0" xfId="0" applyFont="1" applyFill="1" applyAlignment="1">
      <alignment horizontal="center"/>
    </xf>
    <xf numFmtId="0" fontId="5" fillId="4" borderId="0" xfId="0" applyFont="1" applyFill="1" applyAlignment="1">
      <alignment horizontal="center"/>
    </xf>
    <xf numFmtId="0" fontId="6" fillId="4" borderId="0" xfId="0" applyFont="1" applyFill="1" applyAlignment="1">
      <alignment horizontal="center"/>
    </xf>
    <xf numFmtId="0" fontId="3" fillId="5" borderId="0" xfId="0" applyFont="1" applyFill="1" applyAlignment="1">
      <alignment horizontal="center"/>
    </xf>
    <xf numFmtId="0" fontId="9" fillId="5" borderId="0" xfId="0" applyFont="1" applyFill="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10" fillId="6" borderId="0" xfId="0" applyFont="1" applyFill="1" applyAlignment="1">
      <alignment horizontal="center"/>
    </xf>
    <xf numFmtId="0" fontId="5" fillId="6" borderId="0" xfId="0" applyFont="1" applyFill="1" applyAlignment="1">
      <alignment horizontal="center"/>
    </xf>
    <xf numFmtId="0" fontId="6" fillId="6" borderId="0" xfId="0" applyFont="1" applyFill="1" applyAlignment="1">
      <alignment horizontal="center"/>
    </xf>
    <xf numFmtId="0" fontId="11" fillId="0" borderId="0" xfId="0" applyFont="1" applyAlignment="1">
      <alignment horizontal="center"/>
    </xf>
    <xf numFmtId="0" fontId="12" fillId="7" borderId="0" xfId="0" applyFont="1" applyFill="1" applyAlignment="1">
      <alignment horizontal="center"/>
    </xf>
    <xf numFmtId="0" fontId="3" fillId="6" borderId="1" xfId="0" applyFont="1" applyFill="1" applyBorder="1" applyAlignment="1">
      <alignment horizontal="center"/>
    </xf>
    <xf numFmtId="0" fontId="13" fillId="6" borderId="1" xfId="0" applyFont="1" applyFill="1" applyBorder="1" applyAlignment="1">
      <alignment horizontal="center"/>
    </xf>
    <xf numFmtId="0" fontId="3" fillId="8" borderId="0" xfId="0" applyFont="1" applyFill="1" applyAlignment="1">
      <alignment horizontal="center"/>
    </xf>
    <xf numFmtId="0" fontId="14" fillId="8" borderId="0" xfId="0" applyFont="1" applyFill="1" applyAlignment="1">
      <alignment horizontal="center"/>
    </xf>
    <xf numFmtId="0" fontId="5" fillId="8" borderId="0" xfId="0" applyFont="1" applyFill="1" applyAlignment="1">
      <alignment horizontal="center"/>
    </xf>
    <xf numFmtId="0" fontId="6" fillId="8" borderId="0" xfId="0" applyFont="1" applyFill="1" applyAlignment="1">
      <alignment horizontal="center"/>
    </xf>
    <xf numFmtId="0" fontId="1" fillId="9" borderId="0" xfId="0" applyFont="1" applyFill="1" applyAlignment="1">
      <alignment horizontal="center"/>
    </xf>
    <xf numFmtId="0" fontId="3" fillId="10" borderId="0" xfId="0" applyFont="1" applyFill="1" applyAlignment="1">
      <alignment horizontal="center"/>
    </xf>
    <xf numFmtId="0" fontId="15" fillId="10" borderId="1" xfId="0" applyFont="1" applyFill="1" applyBorder="1" applyAlignment="1">
      <alignment horizontal="center"/>
    </xf>
    <xf numFmtId="0" fontId="5" fillId="10" borderId="0" xfId="0" applyFont="1" applyFill="1" applyAlignment="1">
      <alignment horizontal="center"/>
    </xf>
    <xf numFmtId="0" fontId="6" fillId="10" borderId="0" xfId="0" applyFont="1" applyFill="1" applyAlignment="1">
      <alignment horizontal="center"/>
    </xf>
    <xf numFmtId="0" fontId="16" fillId="0" borderId="0" xfId="0" applyFont="1" applyAlignment="1">
      <alignment horizontal="center"/>
    </xf>
    <xf numFmtId="0" fontId="17" fillId="11" borderId="0" xfId="0" applyFont="1" applyFill="1" applyAlignment="1">
      <alignment horizontal="center"/>
    </xf>
    <xf numFmtId="0" fontId="18" fillId="11" borderId="0" xfId="0" applyFont="1" applyFill="1" applyAlignment="1">
      <alignment horizontal="center"/>
    </xf>
    <xf numFmtId="0" fontId="19" fillId="11" borderId="0" xfId="0" applyFont="1" applyFill="1" applyAlignment="1">
      <alignment horizontal="center"/>
    </xf>
    <xf numFmtId="0" fontId="19" fillId="4" borderId="0" xfId="0" applyFont="1" applyFill="1" applyAlignment="1">
      <alignment horizontal="center"/>
    </xf>
    <xf numFmtId="0" fontId="17" fillId="4" borderId="0" xfId="0" applyFont="1" applyFill="1" applyAlignment="1">
      <alignment horizontal="center"/>
    </xf>
    <xf numFmtId="0" fontId="3" fillId="11" borderId="0" xfId="0" applyFont="1" applyFill="1" applyAlignment="1">
      <alignment horizontal="center"/>
    </xf>
    <xf numFmtId="0" fontId="3" fillId="12" borderId="0" xfId="0" applyFont="1" applyFill="1" applyAlignment="1">
      <alignment horizontal="center"/>
    </xf>
    <xf numFmtId="0" fontId="20" fillId="12" borderId="0" xfId="0" applyFont="1" applyFill="1" applyAlignment="1">
      <alignment horizontal="center"/>
    </xf>
    <xf numFmtId="0" fontId="19" fillId="12" borderId="0" xfId="0" applyFont="1" applyFill="1" applyAlignment="1">
      <alignment horizontal="center"/>
    </xf>
    <xf numFmtId="0" fontId="17" fillId="12" borderId="0" xfId="0" applyFont="1" applyFill="1" applyAlignment="1">
      <alignment horizontal="center"/>
    </xf>
    <xf numFmtId="0" fontId="21" fillId="0" borderId="0" xfId="0" applyFont="1" applyAlignment="1">
      <alignment horizontal="center"/>
    </xf>
    <xf numFmtId="0" fontId="19" fillId="2" borderId="0" xfId="0" applyFont="1" applyFill="1" applyAlignment="1">
      <alignment horizontal="center"/>
    </xf>
    <xf numFmtId="0" fontId="17" fillId="2" borderId="0" xfId="0" applyFont="1" applyFill="1" applyAlignment="1">
      <alignment horizontal="center"/>
    </xf>
    <xf numFmtId="0" fontId="22" fillId="8" borderId="0" xfId="0" applyFont="1" applyFill="1" applyAlignment="1">
      <alignment horizontal="center"/>
    </xf>
    <xf numFmtId="0" fontId="19" fillId="0" borderId="0" xfId="0" applyFont="1" applyAlignment="1">
      <alignment horizontal="center"/>
    </xf>
    <xf numFmtId="0" fontId="23" fillId="8" borderId="0" xfId="0" applyFont="1" applyFill="1" applyAlignment="1">
      <alignment horizontal="center"/>
    </xf>
    <xf numFmtId="0" fontId="11" fillId="7" borderId="0" xfId="0" applyFont="1" applyFill="1"/>
    <xf numFmtId="0" fontId="12" fillId="7" borderId="0" xfId="0" applyFont="1" applyFill="1"/>
    <xf numFmtId="0" fontId="24" fillId="13" borderId="0" xfId="0" applyFont="1" applyFill="1" applyAlignment="1">
      <alignment horizontal="center"/>
    </xf>
    <xf numFmtId="0" fontId="19" fillId="13" borderId="0" xfId="0" applyFont="1" applyFill="1" applyAlignment="1">
      <alignment horizontal="center"/>
    </xf>
    <xf numFmtId="0" fontId="25" fillId="13" borderId="0" xfId="0" applyFont="1" applyFill="1" applyAlignment="1">
      <alignment horizontal="center"/>
    </xf>
    <xf numFmtId="0" fontId="19" fillId="13" borderId="0" xfId="0" applyFont="1" applyFill="1"/>
    <xf numFmtId="0" fontId="11" fillId="0" borderId="0" xfId="0" applyFont="1"/>
    <xf numFmtId="0" fontId="26" fillId="10" borderId="0" xfId="0" applyFont="1" applyFill="1" applyAlignment="1">
      <alignment horizontal="center"/>
    </xf>
    <xf numFmtId="0" fontId="27" fillId="0" borderId="0" xfId="0" applyFont="1"/>
    <xf numFmtId="0" fontId="28" fillId="0" borderId="0" xfId="0" applyFont="1"/>
    <xf numFmtId="0" fontId="1" fillId="14" borderId="0" xfId="0" applyFont="1" applyFill="1"/>
    <xf numFmtId="0" fontId="29" fillId="11" borderId="0" xfId="0" applyFont="1" applyFill="1" applyAlignment="1">
      <alignment horizontal="center"/>
    </xf>
    <xf numFmtId="0" fontId="30" fillId="0" borderId="0" xfId="0" applyFont="1"/>
    <xf numFmtId="0" fontId="31" fillId="3" borderId="0" xfId="0" applyFont="1" applyFill="1" applyAlignment="1">
      <alignment horizontal="left"/>
    </xf>
    <xf numFmtId="0" fontId="32" fillId="7" borderId="0" xfId="0" applyFont="1" applyFill="1"/>
    <xf numFmtId="0" fontId="33" fillId="0" borderId="0" xfId="0" applyFont="1" applyAlignment="1">
      <alignment horizontal="left" wrapText="1"/>
    </xf>
    <xf numFmtId="2" fontId="0" fillId="0" borderId="0" xfId="0" applyNumberFormat="1"/>
    <xf numFmtId="0" fontId="0" fillId="15" borderId="0" xfId="0" applyFill="1"/>
    <xf numFmtId="0" fontId="0" fillId="16" borderId="0" xfId="0" applyFill="1"/>
    <xf numFmtId="2" fontId="31" fillId="3" borderId="0" xfId="0" applyNumberFormat="1" applyFont="1" applyFill="1" applyAlignment="1">
      <alignment horizontal="left"/>
    </xf>
    <xf numFmtId="2" fontId="7" fillId="3" borderId="0" xfId="0" applyNumberFormat="1" applyFont="1" applyFill="1" applyAlignment="1">
      <alignment horizontal="left"/>
    </xf>
    <xf numFmtId="0" fontId="34"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brc.osu.edu/stocks/number/CS76626" TargetMode="External"/><Relationship Id="rId13" Type="http://schemas.openxmlformats.org/officeDocument/2006/relationships/hyperlink" Target="https://abrc.osu.edu/stocks/3435" TargetMode="External"/><Relationship Id="rId3" Type="http://schemas.openxmlformats.org/officeDocument/2006/relationships/hyperlink" Target="https://abrc.osu.edu/stocks/number/CS76789" TargetMode="External"/><Relationship Id="rId7" Type="http://schemas.openxmlformats.org/officeDocument/2006/relationships/hyperlink" Target="https://abrc.osu.edu/stocks/number/CS77020" TargetMode="External"/><Relationship Id="rId12" Type="http://schemas.openxmlformats.org/officeDocument/2006/relationships/hyperlink" Target="https://abrc.osu.edu/stocks/number/CS78917" TargetMode="External"/><Relationship Id="rId2" Type="http://schemas.openxmlformats.org/officeDocument/2006/relationships/hyperlink" Target="https://abrc.osu.edu/stocks/number/CS77156" TargetMode="External"/><Relationship Id="rId1" Type="http://schemas.openxmlformats.org/officeDocument/2006/relationships/hyperlink" Target="https://abrc.osu.edu/stocks/number/CS76582" TargetMode="External"/><Relationship Id="rId6" Type="http://schemas.openxmlformats.org/officeDocument/2006/relationships/hyperlink" Target="https://abrc.osu.edu/stocks/number/CS76778" TargetMode="External"/><Relationship Id="rId11" Type="http://schemas.openxmlformats.org/officeDocument/2006/relationships/hyperlink" Target="https://abrc.osu.edu/stocks/number/CS77170" TargetMode="External"/><Relationship Id="rId5" Type="http://schemas.openxmlformats.org/officeDocument/2006/relationships/hyperlink" Target="https://abrc.osu.edu/stocks/number/CS77247" TargetMode="External"/><Relationship Id="rId15" Type="http://schemas.openxmlformats.org/officeDocument/2006/relationships/hyperlink" Target="https://arapheno.1001genomes.org/accession/7518/" TargetMode="External"/><Relationship Id="rId10" Type="http://schemas.openxmlformats.org/officeDocument/2006/relationships/hyperlink" Target="https://abrc.osu.edu/stocks/number/CS76412" TargetMode="External"/><Relationship Id="rId4" Type="http://schemas.openxmlformats.org/officeDocument/2006/relationships/hyperlink" Target="https://arapheno.1001genomes.org/accession/8395/" TargetMode="External"/><Relationship Id="rId9" Type="http://schemas.openxmlformats.org/officeDocument/2006/relationships/hyperlink" Target="https://abrc.osu.edu/stocks/number/CS78857" TargetMode="External"/><Relationship Id="rId14" Type="http://schemas.openxmlformats.org/officeDocument/2006/relationships/hyperlink" Target="https://arapheno.1001genomes.org/accession/827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rc.osu.edu/stocks/number/CS77020" TargetMode="External"/><Relationship Id="rId13" Type="http://schemas.openxmlformats.org/officeDocument/2006/relationships/hyperlink" Target="https://geohack.toolforge.org/geohack.php?pagename=Cape_Verde&amp;params=14_54_59_N_23_30_34_W_type:city" TargetMode="External"/><Relationship Id="rId18" Type="http://schemas.openxmlformats.org/officeDocument/2006/relationships/hyperlink" Target="https://geohack.toolforge.org/geohack.php?params=52_18__N_30___E" TargetMode="External"/><Relationship Id="rId3" Type="http://schemas.openxmlformats.org/officeDocument/2006/relationships/hyperlink" Target="https://geohack.toolforge.org/geohack.php?params=52_18__N_21___E" TargetMode="External"/><Relationship Id="rId21" Type="http://schemas.openxmlformats.org/officeDocument/2006/relationships/hyperlink" Target="https://arapheno.1001genomes.org/accession/7518/" TargetMode="External"/><Relationship Id="rId7" Type="http://schemas.openxmlformats.org/officeDocument/2006/relationships/hyperlink" Target="https://www.meteoblue.com/en/weather/archive/windrose/pamiro-alaya_tajikistan_1220834" TargetMode="External"/><Relationship Id="rId12" Type="http://schemas.openxmlformats.org/officeDocument/2006/relationships/hyperlink" Target="https://abrc.osu.edu/stocks/number/CS76789" TargetMode="External"/><Relationship Id="rId17" Type="http://schemas.openxmlformats.org/officeDocument/2006/relationships/hyperlink" Target="https://abrc.osu.edu/stocks/number/CS78857" TargetMode="External"/><Relationship Id="rId2" Type="http://schemas.openxmlformats.org/officeDocument/2006/relationships/hyperlink" Target="https://abrc.osu.edu/stocks/number/CS76626" TargetMode="External"/><Relationship Id="rId16" Type="http://schemas.openxmlformats.org/officeDocument/2006/relationships/hyperlink" Target="https://arapheno.1001genomes.org/accession/7396/" TargetMode="External"/><Relationship Id="rId20" Type="http://schemas.openxmlformats.org/officeDocument/2006/relationships/hyperlink" Target="https://geohack.toolforge.org/geohack.php?params=49_00__N_0_30__E" TargetMode="External"/><Relationship Id="rId1" Type="http://schemas.openxmlformats.org/officeDocument/2006/relationships/hyperlink" Target="https://arapheno.1001genomes.org/accession/7394/" TargetMode="External"/><Relationship Id="rId6" Type="http://schemas.openxmlformats.org/officeDocument/2006/relationships/hyperlink" Target="https://abrc.osu.edu/stocks/3435" TargetMode="External"/><Relationship Id="rId11" Type="http://schemas.openxmlformats.org/officeDocument/2006/relationships/hyperlink" Target="https://geohack.toolforge.org/geohack.php?pagename=%C3%98ystese&amp;params=60_23_12_N_06_12_02_E_type:city_region:NO-46" TargetMode="External"/><Relationship Id="rId24" Type="http://schemas.openxmlformats.org/officeDocument/2006/relationships/comments" Target="../comments1.xml"/><Relationship Id="rId5" Type="http://schemas.openxmlformats.org/officeDocument/2006/relationships/hyperlink" Target="https://geohack.toolforge.org/geohack.php?pagename=Randan,_Puy-de-D%C3%B4me&amp;params=46.0186_N_3.3556_E_type:city(1618)_region:FR-ARA" TargetMode="External"/><Relationship Id="rId15" Type="http://schemas.openxmlformats.org/officeDocument/2006/relationships/hyperlink" Target="https://geohack.toolforge.org/geohack.php?params=45_18__N_7_30__E" TargetMode="External"/><Relationship Id="rId23" Type="http://schemas.openxmlformats.org/officeDocument/2006/relationships/vmlDrawing" Target="../drawings/vmlDrawing1.vml"/><Relationship Id="rId10" Type="http://schemas.openxmlformats.org/officeDocument/2006/relationships/hyperlink" Target="https://abrc.osu.edu/stocks/number/CS77156" TargetMode="External"/><Relationship Id="rId19" Type="http://schemas.openxmlformats.org/officeDocument/2006/relationships/hyperlink" Target="https://arapheno.1001genomes.org/accession/8275/" TargetMode="External"/><Relationship Id="rId4" Type="http://schemas.openxmlformats.org/officeDocument/2006/relationships/hyperlink" Target="https://abrc.osu.edu/stocks/number/CS76582" TargetMode="External"/><Relationship Id="rId9" Type="http://schemas.openxmlformats.org/officeDocument/2006/relationships/hyperlink" Target="https://geohack.toolforge.org/geohack.php?params=47.984___N_10.8719___E" TargetMode="External"/><Relationship Id="rId14" Type="http://schemas.openxmlformats.org/officeDocument/2006/relationships/hyperlink" Target="https://arapheno.1001genomes.org/accession/8395/" TargetMode="External"/><Relationship Id="rId22" Type="http://schemas.openxmlformats.org/officeDocument/2006/relationships/hyperlink" Target="https://geohack.toolforge.org/geohack.php?language=es&amp;pagename=Karlskrona&amp;params=56.192210153547_N_15.630841782333_E_type:c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9"/>
  <sheetViews>
    <sheetView workbookViewId="0"/>
  </sheetViews>
  <sheetFormatPr baseColWidth="10" defaultColWidth="12.6640625" defaultRowHeight="15.75" customHeight="1"/>
  <sheetData>
    <row r="1" spans="1:10" ht="15.75" customHeight="1">
      <c r="A1" s="1" t="s">
        <v>0</v>
      </c>
      <c r="B1" s="1" t="s">
        <v>1</v>
      </c>
      <c r="C1" s="1" t="s">
        <v>2</v>
      </c>
      <c r="D1" s="1" t="s">
        <v>3</v>
      </c>
      <c r="E1" s="1" t="s">
        <v>4</v>
      </c>
      <c r="F1" s="1" t="s">
        <v>5</v>
      </c>
      <c r="G1" s="1" t="s">
        <v>6</v>
      </c>
      <c r="H1" s="1" t="s">
        <v>7</v>
      </c>
      <c r="I1" s="1" t="s">
        <v>8</v>
      </c>
    </row>
    <row r="2" spans="1:10">
      <c r="A2" s="2" t="s">
        <v>9</v>
      </c>
      <c r="B2" s="1" t="s">
        <v>10</v>
      </c>
      <c r="C2" s="3">
        <v>6958</v>
      </c>
      <c r="D2" s="4" t="s">
        <v>11</v>
      </c>
      <c r="E2" s="5" t="s">
        <v>12</v>
      </c>
      <c r="F2" s="6">
        <v>28.2</v>
      </c>
      <c r="G2" s="7" t="s">
        <v>13</v>
      </c>
      <c r="H2" s="7" t="s">
        <v>14</v>
      </c>
      <c r="I2" s="7">
        <v>400</v>
      </c>
      <c r="J2" s="8" t="s">
        <v>15</v>
      </c>
    </row>
    <row r="3" spans="1:10">
      <c r="A3" s="2" t="s">
        <v>16</v>
      </c>
      <c r="B3" s="1" t="s">
        <v>17</v>
      </c>
      <c r="C3" s="9">
        <v>7288</v>
      </c>
      <c r="D3" s="10" t="s">
        <v>18</v>
      </c>
      <c r="E3" s="11" t="s">
        <v>19</v>
      </c>
      <c r="F3" s="12">
        <v>37.799999999999997</v>
      </c>
      <c r="G3" s="7">
        <v>60.23</v>
      </c>
      <c r="H3" s="7">
        <v>6.13</v>
      </c>
      <c r="I3" s="7">
        <v>1</v>
      </c>
    </row>
    <row r="4" spans="1:10">
      <c r="A4" s="2" t="s">
        <v>20</v>
      </c>
      <c r="B4" s="1" t="s">
        <v>21</v>
      </c>
      <c r="C4" s="13">
        <v>6911</v>
      </c>
      <c r="D4" s="14" t="s">
        <v>22</v>
      </c>
      <c r="E4" s="15" t="s">
        <v>12</v>
      </c>
      <c r="F4" s="16">
        <v>43.6</v>
      </c>
      <c r="G4" s="7" t="s">
        <v>23</v>
      </c>
      <c r="H4" s="7" t="s">
        <v>24</v>
      </c>
      <c r="I4" s="7">
        <v>1200</v>
      </c>
    </row>
    <row r="5" spans="1:10">
      <c r="A5" s="2" t="s">
        <v>25</v>
      </c>
      <c r="B5" s="1" t="s">
        <v>26</v>
      </c>
      <c r="C5" s="17">
        <v>8395</v>
      </c>
      <c r="E5" s="18" t="s">
        <v>27</v>
      </c>
      <c r="F5" s="19">
        <v>54.25</v>
      </c>
      <c r="G5" s="20">
        <v>45</v>
      </c>
      <c r="H5" s="21">
        <v>7.5</v>
      </c>
      <c r="I5" s="7" t="s">
        <v>28</v>
      </c>
    </row>
    <row r="6" spans="1:10">
      <c r="A6" s="1" t="s">
        <v>29</v>
      </c>
      <c r="B6" s="1" t="s">
        <v>30</v>
      </c>
      <c r="C6" s="22">
        <v>7328</v>
      </c>
      <c r="D6" s="23" t="s">
        <v>31</v>
      </c>
      <c r="E6" s="18" t="s">
        <v>27</v>
      </c>
      <c r="F6" s="19">
        <v>51.332999999999998</v>
      </c>
      <c r="G6" s="7" t="s">
        <v>32</v>
      </c>
      <c r="H6" s="7" t="s">
        <v>33</v>
      </c>
      <c r="I6" s="7">
        <v>1</v>
      </c>
    </row>
    <row r="7" spans="1:10">
      <c r="A7" s="1" t="s">
        <v>34</v>
      </c>
      <c r="B7" s="1" t="s">
        <v>35</v>
      </c>
      <c r="C7" s="24">
        <v>6909</v>
      </c>
      <c r="D7" s="25" t="s">
        <v>36</v>
      </c>
      <c r="E7" s="26" t="s">
        <v>12</v>
      </c>
      <c r="F7" s="27">
        <v>30.7</v>
      </c>
      <c r="G7" s="7" t="s">
        <v>37</v>
      </c>
      <c r="H7" s="7" t="s">
        <v>38</v>
      </c>
      <c r="I7" s="7">
        <v>1</v>
      </c>
    </row>
    <row r="8" spans="1:10">
      <c r="A8" s="2" t="s">
        <v>39</v>
      </c>
      <c r="B8" s="1" t="s">
        <v>40</v>
      </c>
      <c r="C8" s="9">
        <v>7213</v>
      </c>
      <c r="D8" s="10" t="s">
        <v>41</v>
      </c>
      <c r="E8" s="12" t="s">
        <v>27</v>
      </c>
      <c r="F8" s="12">
        <v>40</v>
      </c>
      <c r="G8" s="7">
        <v>47.984000000000002</v>
      </c>
      <c r="H8" s="7">
        <v>10.8719</v>
      </c>
      <c r="I8" s="28"/>
    </row>
    <row r="9" spans="1:10">
      <c r="A9" s="2" t="s">
        <v>42</v>
      </c>
      <c r="B9" s="1" t="s">
        <v>43</v>
      </c>
      <c r="C9" s="29">
        <v>7394</v>
      </c>
      <c r="D9" s="30" t="s">
        <v>44</v>
      </c>
      <c r="E9" s="31" t="s">
        <v>12</v>
      </c>
      <c r="F9" s="32">
        <v>23.7</v>
      </c>
      <c r="G9" s="7" t="s">
        <v>45</v>
      </c>
      <c r="H9" s="33" t="s">
        <v>46</v>
      </c>
      <c r="I9" s="7">
        <v>100</v>
      </c>
    </row>
    <row r="10" spans="1:10">
      <c r="A10" s="2" t="s">
        <v>47</v>
      </c>
      <c r="B10" s="1" t="s">
        <v>48</v>
      </c>
      <c r="C10" s="34" t="s">
        <v>49</v>
      </c>
      <c r="D10" s="35" t="s">
        <v>50</v>
      </c>
      <c r="E10" s="36" t="s">
        <v>12</v>
      </c>
      <c r="F10" s="34">
        <v>69</v>
      </c>
      <c r="G10" s="7">
        <v>52.3</v>
      </c>
      <c r="H10" s="7">
        <v>30</v>
      </c>
      <c r="I10" s="7" t="s">
        <v>51</v>
      </c>
    </row>
    <row r="11" spans="1:10">
      <c r="A11" s="1" t="s">
        <v>52</v>
      </c>
      <c r="B11" s="1" t="s">
        <v>53</v>
      </c>
      <c r="C11" s="9">
        <v>9941</v>
      </c>
      <c r="D11" s="10" t="s">
        <v>54</v>
      </c>
      <c r="E11" s="37" t="s">
        <v>19</v>
      </c>
      <c r="F11" s="38">
        <v>38.700000000000003</v>
      </c>
      <c r="G11" s="7">
        <v>40.92</v>
      </c>
      <c r="H11" s="7">
        <v>-8.5408000000000008</v>
      </c>
      <c r="I11" s="7">
        <v>140</v>
      </c>
    </row>
    <row r="12" spans="1:10">
      <c r="A12" s="1" t="s">
        <v>55</v>
      </c>
      <c r="B12" s="1" t="s">
        <v>48</v>
      </c>
      <c r="C12" s="39">
        <v>7296</v>
      </c>
      <c r="D12" s="35" t="s">
        <v>56</v>
      </c>
      <c r="E12" s="36" t="s">
        <v>27</v>
      </c>
      <c r="F12" s="34">
        <v>62.5</v>
      </c>
      <c r="G12" s="7">
        <v>59</v>
      </c>
      <c r="H12" s="7">
        <v>29</v>
      </c>
      <c r="I12" s="7"/>
    </row>
    <row r="13" spans="1:10">
      <c r="A13" s="1" t="s">
        <v>57</v>
      </c>
      <c r="B13" s="1" t="s">
        <v>58</v>
      </c>
      <c r="C13" s="40">
        <v>6963</v>
      </c>
      <c r="D13" s="41" t="s">
        <v>59</v>
      </c>
      <c r="E13" s="42" t="s">
        <v>12</v>
      </c>
      <c r="F13" s="43">
        <v>44.7</v>
      </c>
      <c r="G13" s="7">
        <v>38.35</v>
      </c>
      <c r="H13" s="7">
        <v>68.48</v>
      </c>
      <c r="I13" s="7"/>
    </row>
    <row r="14" spans="1:10">
      <c r="A14" s="2" t="s">
        <v>60</v>
      </c>
      <c r="B14" s="1" t="s">
        <v>61</v>
      </c>
      <c r="C14" s="7">
        <v>6962</v>
      </c>
      <c r="D14" s="44" t="s">
        <v>62</v>
      </c>
      <c r="E14" s="45" t="s">
        <v>12</v>
      </c>
      <c r="F14" s="46">
        <v>30.2</v>
      </c>
      <c r="G14" s="7">
        <v>38.35</v>
      </c>
      <c r="H14" s="7">
        <v>68.48</v>
      </c>
      <c r="I14" s="7">
        <v>3400</v>
      </c>
    </row>
    <row r="15" spans="1:10">
      <c r="A15" s="2" t="s">
        <v>63</v>
      </c>
      <c r="B15" s="1" t="s">
        <v>10</v>
      </c>
      <c r="C15" s="47">
        <v>8275</v>
      </c>
      <c r="D15" s="48"/>
      <c r="E15" s="26" t="s">
        <v>64</v>
      </c>
      <c r="F15" s="49">
        <v>36</v>
      </c>
      <c r="G15" s="50" t="s">
        <v>65</v>
      </c>
      <c r="H15" s="51" t="s">
        <v>66</v>
      </c>
      <c r="I15" s="1">
        <v>198</v>
      </c>
    </row>
    <row r="16" spans="1:10">
      <c r="A16" s="52" t="s">
        <v>67</v>
      </c>
      <c r="B16" s="53" t="s">
        <v>68</v>
      </c>
      <c r="C16" s="54">
        <v>7518</v>
      </c>
      <c r="D16" s="55"/>
      <c r="E16" s="53" t="s">
        <v>19</v>
      </c>
      <c r="F16" s="53">
        <v>190.3</v>
      </c>
      <c r="G16" s="56">
        <v>56.14</v>
      </c>
      <c r="H16" s="51">
        <v>15.78</v>
      </c>
      <c r="I16" s="1">
        <v>16</v>
      </c>
    </row>
    <row r="17" spans="3:11">
      <c r="E17" s="53"/>
      <c r="F17" s="53"/>
      <c r="G17" s="53"/>
      <c r="H17" s="53"/>
    </row>
    <row r="19" spans="3:11">
      <c r="C19" s="54"/>
      <c r="D19" s="55"/>
      <c r="E19" s="53"/>
      <c r="F19" s="53"/>
      <c r="G19" s="53"/>
      <c r="H19" s="53"/>
      <c r="I19" s="53"/>
      <c r="J19" s="53"/>
      <c r="K19" s="53"/>
    </row>
  </sheetData>
  <hyperlinks>
    <hyperlink ref="D2" r:id="rId1" xr:uid="{00000000-0004-0000-0000-000000000000}"/>
    <hyperlink ref="D3" r:id="rId2" xr:uid="{00000000-0004-0000-0000-000001000000}"/>
    <hyperlink ref="D4" r:id="rId3" xr:uid="{00000000-0004-0000-0000-000002000000}"/>
    <hyperlink ref="C5" r:id="rId4" display="https://arapheno.1001genomes.org/accession/8395/"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4" r:id="rId13" xr:uid="{00000000-0004-0000-0000-00000C000000}"/>
    <hyperlink ref="C15" r:id="rId14" display="https://arapheno.1001genomes.org/accession/8275/" xr:uid="{00000000-0004-0000-0000-00000D000000}"/>
    <hyperlink ref="C16" r:id="rId15" display="https://arapheno.1001genomes.org/accession/7518/" xr:uid="{00000000-0004-0000-0000-00000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1"/>
  <sheetViews>
    <sheetView workbookViewId="0"/>
  </sheetViews>
  <sheetFormatPr baseColWidth="10" defaultColWidth="12.6640625" defaultRowHeight="15.75" customHeight="1"/>
  <sheetData>
    <row r="1" spans="1:11" ht="15.75" customHeight="1">
      <c r="A1" s="1" t="s">
        <v>69</v>
      </c>
      <c r="B1" s="1" t="s">
        <v>70</v>
      </c>
      <c r="C1" s="1" t="s">
        <v>1</v>
      </c>
      <c r="D1" s="1" t="s">
        <v>2</v>
      </c>
      <c r="E1" s="1" t="s">
        <v>3</v>
      </c>
      <c r="F1" s="1" t="s">
        <v>4</v>
      </c>
      <c r="G1" s="1" t="s">
        <v>5</v>
      </c>
      <c r="H1" s="1" t="s">
        <v>6</v>
      </c>
      <c r="I1" s="1" t="s">
        <v>7</v>
      </c>
      <c r="J1" s="1" t="s">
        <v>8</v>
      </c>
      <c r="K1" s="1" t="s">
        <v>71</v>
      </c>
    </row>
    <row r="2" spans="1:11">
      <c r="A2" s="1">
        <v>1</v>
      </c>
      <c r="B2" s="1" t="s">
        <v>42</v>
      </c>
      <c r="C2" s="1" t="s">
        <v>43</v>
      </c>
      <c r="D2" s="57">
        <v>7394</v>
      </c>
      <c r="E2" s="30" t="s">
        <v>44</v>
      </c>
      <c r="F2" s="31" t="s">
        <v>12</v>
      </c>
      <c r="G2" s="32">
        <v>23.7</v>
      </c>
      <c r="H2" s="7" t="s">
        <v>45</v>
      </c>
      <c r="I2" s="33" t="s">
        <v>46</v>
      </c>
      <c r="J2" s="7">
        <v>100</v>
      </c>
      <c r="K2" s="58" t="s">
        <v>72</v>
      </c>
    </row>
    <row r="3" spans="1:11">
      <c r="A3" s="1">
        <v>2</v>
      </c>
      <c r="B3" s="1" t="s">
        <v>9</v>
      </c>
      <c r="C3" s="1" t="s">
        <v>10</v>
      </c>
      <c r="D3" s="3">
        <v>6958</v>
      </c>
      <c r="E3" s="4" t="s">
        <v>11</v>
      </c>
      <c r="F3" s="5" t="s">
        <v>12</v>
      </c>
      <c r="G3" s="6">
        <v>28.2</v>
      </c>
      <c r="H3" s="7" t="s">
        <v>13</v>
      </c>
      <c r="I3" s="7" t="s">
        <v>14</v>
      </c>
      <c r="J3" s="7">
        <v>400</v>
      </c>
      <c r="K3" s="58" t="s">
        <v>73</v>
      </c>
    </row>
    <row r="4" spans="1:11">
      <c r="A4" s="1">
        <v>3</v>
      </c>
      <c r="B4" s="1" t="s">
        <v>74</v>
      </c>
      <c r="C4" s="1" t="s">
        <v>61</v>
      </c>
      <c r="D4" s="7">
        <v>6962</v>
      </c>
      <c r="E4" s="44" t="s">
        <v>62</v>
      </c>
      <c r="F4" s="45" t="s">
        <v>12</v>
      </c>
      <c r="G4" s="46">
        <v>30.2</v>
      </c>
      <c r="H4" s="7">
        <v>38.35</v>
      </c>
      <c r="I4" s="7">
        <v>68.48</v>
      </c>
      <c r="J4" s="7">
        <v>3400</v>
      </c>
      <c r="K4" s="59" t="s">
        <v>75</v>
      </c>
    </row>
    <row r="5" spans="1:11">
      <c r="A5" s="1">
        <v>4</v>
      </c>
      <c r="B5" s="60" t="s">
        <v>39</v>
      </c>
      <c r="C5" s="1" t="s">
        <v>40</v>
      </c>
      <c r="D5" s="9">
        <v>7213</v>
      </c>
      <c r="E5" s="10" t="s">
        <v>41</v>
      </c>
      <c r="F5" s="12" t="s">
        <v>27</v>
      </c>
      <c r="G5" s="12">
        <v>40</v>
      </c>
      <c r="H5" s="7">
        <v>47.984000000000002</v>
      </c>
      <c r="I5" s="7">
        <v>10.8719</v>
      </c>
      <c r="J5" s="28"/>
      <c r="K5" s="59" t="s">
        <v>76</v>
      </c>
    </row>
    <row r="6" spans="1:11">
      <c r="A6" s="1">
        <v>5</v>
      </c>
      <c r="B6" s="60" t="s">
        <v>16</v>
      </c>
      <c r="C6" s="1" t="s">
        <v>17</v>
      </c>
      <c r="D6" s="9">
        <v>7288</v>
      </c>
      <c r="E6" s="10" t="s">
        <v>18</v>
      </c>
      <c r="F6" s="11" t="s">
        <v>19</v>
      </c>
      <c r="G6" s="12">
        <v>37.799999999999997</v>
      </c>
      <c r="H6" s="7">
        <v>60.23</v>
      </c>
      <c r="I6" s="7">
        <v>6.13</v>
      </c>
      <c r="J6" s="7">
        <v>1</v>
      </c>
      <c r="K6" s="59" t="s">
        <v>77</v>
      </c>
    </row>
    <row r="7" spans="1:11">
      <c r="A7" s="1">
        <v>6</v>
      </c>
      <c r="B7" s="1" t="s">
        <v>20</v>
      </c>
      <c r="C7" s="1" t="s">
        <v>21</v>
      </c>
      <c r="D7" s="13">
        <v>6911</v>
      </c>
      <c r="E7" s="14" t="s">
        <v>22</v>
      </c>
      <c r="F7" s="15" t="s">
        <v>12</v>
      </c>
      <c r="G7" s="16">
        <v>43.6</v>
      </c>
      <c r="H7" s="7" t="s">
        <v>23</v>
      </c>
      <c r="I7" s="7" t="s">
        <v>24</v>
      </c>
      <c r="J7" s="7">
        <v>1200</v>
      </c>
      <c r="K7" s="58" t="s">
        <v>78</v>
      </c>
    </row>
    <row r="8" spans="1:11">
      <c r="A8" s="1">
        <v>7</v>
      </c>
      <c r="B8" s="1" t="s">
        <v>25</v>
      </c>
      <c r="C8" s="1" t="s">
        <v>26</v>
      </c>
      <c r="D8" s="17">
        <v>8395</v>
      </c>
      <c r="E8" s="1" t="s">
        <v>79</v>
      </c>
      <c r="F8" s="18" t="s">
        <v>27</v>
      </c>
      <c r="G8" s="19">
        <v>54.25</v>
      </c>
      <c r="H8" s="20">
        <v>45</v>
      </c>
      <c r="I8" s="21">
        <v>7.5</v>
      </c>
      <c r="J8" s="7" t="s">
        <v>28</v>
      </c>
      <c r="K8" s="58" t="s">
        <v>80</v>
      </c>
    </row>
    <row r="9" spans="1:11">
      <c r="A9" s="1">
        <v>8</v>
      </c>
      <c r="B9" s="1" t="s">
        <v>47</v>
      </c>
      <c r="C9" s="1" t="s">
        <v>81</v>
      </c>
      <c r="D9" s="61" t="s">
        <v>49</v>
      </c>
      <c r="E9" s="35" t="s">
        <v>50</v>
      </c>
      <c r="F9" s="36" t="s">
        <v>12</v>
      </c>
      <c r="G9" s="34">
        <v>69</v>
      </c>
      <c r="H9" s="7">
        <v>52.3</v>
      </c>
      <c r="I9" s="7">
        <v>30</v>
      </c>
      <c r="J9" s="7" t="s">
        <v>51</v>
      </c>
      <c r="K9" s="58" t="s">
        <v>82</v>
      </c>
    </row>
    <row r="10" spans="1:11">
      <c r="A10" s="1">
        <v>9</v>
      </c>
      <c r="B10" s="1" t="s">
        <v>63</v>
      </c>
      <c r="C10" s="1" t="s">
        <v>10</v>
      </c>
      <c r="D10" s="47">
        <v>8275</v>
      </c>
      <c r="E10" s="48"/>
      <c r="F10" s="26" t="s">
        <v>64</v>
      </c>
      <c r="G10" s="49">
        <v>36</v>
      </c>
      <c r="H10" s="50" t="s">
        <v>65</v>
      </c>
      <c r="I10" s="51" t="s">
        <v>66</v>
      </c>
      <c r="J10" s="1">
        <v>198</v>
      </c>
      <c r="K10" s="58" t="s">
        <v>83</v>
      </c>
    </row>
    <row r="11" spans="1:11">
      <c r="A11" s="1">
        <v>10</v>
      </c>
      <c r="B11" s="1" t="s">
        <v>67</v>
      </c>
      <c r="C11" s="53" t="s">
        <v>68</v>
      </c>
      <c r="D11" s="54">
        <v>7518</v>
      </c>
      <c r="E11" s="55"/>
      <c r="F11" s="53" t="s">
        <v>19</v>
      </c>
      <c r="G11" s="53">
        <v>190.3</v>
      </c>
      <c r="H11" s="56">
        <v>56.14</v>
      </c>
      <c r="I11" s="51">
        <v>15.78</v>
      </c>
      <c r="J11" s="1">
        <v>16</v>
      </c>
      <c r="K11" s="58" t="s">
        <v>84</v>
      </c>
    </row>
  </sheetData>
  <hyperlinks>
    <hyperlink ref="D2" r:id="rId1" display="https://arapheno.1001genomes.org/accession/7394/" xr:uid="{00000000-0004-0000-0100-000000000000}"/>
    <hyperlink ref="E2" r:id="rId2" xr:uid="{00000000-0004-0000-0100-000001000000}"/>
    <hyperlink ref="K2" r:id="rId3" xr:uid="{00000000-0004-0000-0100-000002000000}"/>
    <hyperlink ref="E3" r:id="rId4" xr:uid="{00000000-0004-0000-0100-000003000000}"/>
    <hyperlink ref="K3" r:id="rId5" xr:uid="{00000000-0004-0000-0100-000004000000}"/>
    <hyperlink ref="E4" r:id="rId6" xr:uid="{00000000-0004-0000-0100-000005000000}"/>
    <hyperlink ref="K4" r:id="rId7" xr:uid="{00000000-0004-0000-0100-000006000000}"/>
    <hyperlink ref="E5" r:id="rId8" xr:uid="{00000000-0004-0000-0100-000007000000}"/>
    <hyperlink ref="K5" r:id="rId9" xr:uid="{00000000-0004-0000-0100-000008000000}"/>
    <hyperlink ref="E6" r:id="rId10" xr:uid="{00000000-0004-0000-0100-000009000000}"/>
    <hyperlink ref="K6" r:id="rId11" xr:uid="{00000000-0004-0000-0100-00000A000000}"/>
    <hyperlink ref="E7" r:id="rId12" xr:uid="{00000000-0004-0000-0100-00000B000000}"/>
    <hyperlink ref="K7" r:id="rId13" xr:uid="{00000000-0004-0000-0100-00000C000000}"/>
    <hyperlink ref="D8" r:id="rId14" display="https://arapheno.1001genomes.org/accession/8395/" xr:uid="{00000000-0004-0000-0100-00000D000000}"/>
    <hyperlink ref="K8" r:id="rId15" xr:uid="{00000000-0004-0000-0100-00000E000000}"/>
    <hyperlink ref="D9" r:id="rId16" xr:uid="{00000000-0004-0000-0100-00000F000000}"/>
    <hyperlink ref="E9" r:id="rId17" xr:uid="{00000000-0004-0000-0100-000010000000}"/>
    <hyperlink ref="K9" r:id="rId18" xr:uid="{00000000-0004-0000-0100-000011000000}"/>
    <hyperlink ref="D10" r:id="rId19" display="https://arapheno.1001genomes.org/accession/8275/" xr:uid="{00000000-0004-0000-0100-000012000000}"/>
    <hyperlink ref="K10" r:id="rId20" xr:uid="{00000000-0004-0000-0100-000013000000}"/>
    <hyperlink ref="D11" r:id="rId21" display="https://arapheno.1001genomes.org/accession/7518/" xr:uid="{00000000-0004-0000-0100-000014000000}"/>
    <hyperlink ref="K11" r:id="rId22" xr:uid="{00000000-0004-0000-0100-000015000000}"/>
  </hyperlinks>
  <pageMargins left="0.7" right="0.7" top="0.75" bottom="0.75" header="0.3" footer="0.3"/>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1"/>
  <sheetViews>
    <sheetView tabSelected="1" workbookViewId="0">
      <selection activeCell="S1" sqref="A1:S11"/>
    </sheetView>
  </sheetViews>
  <sheetFormatPr baseColWidth="10" defaultColWidth="12.6640625" defaultRowHeight="15.75" customHeight="1"/>
  <sheetData>
    <row r="1" spans="1:23" ht="16">
      <c r="A1" s="62" t="s">
        <v>69</v>
      </c>
      <c r="B1" s="1" t="s">
        <v>85</v>
      </c>
      <c r="C1" s="1" t="s">
        <v>70</v>
      </c>
      <c r="D1" s="1" t="s">
        <v>1</v>
      </c>
      <c r="E1" s="1" t="s">
        <v>86</v>
      </c>
      <c r="F1" s="1" t="s">
        <v>87</v>
      </c>
      <c r="G1" s="1" t="s">
        <v>88</v>
      </c>
      <c r="H1" s="1" t="s">
        <v>89</v>
      </c>
      <c r="I1" s="1" t="s">
        <v>90</v>
      </c>
      <c r="J1" s="1" t="s">
        <v>91</v>
      </c>
      <c r="K1" s="1" t="s">
        <v>92</v>
      </c>
      <c r="L1" s="1" t="s">
        <v>93</v>
      </c>
      <c r="M1" s="1" t="s">
        <v>94</v>
      </c>
      <c r="N1" s="1" t="s">
        <v>95</v>
      </c>
      <c r="O1" s="1" t="s">
        <v>96</v>
      </c>
      <c r="P1" s="1" t="s">
        <v>97</v>
      </c>
      <c r="Q1" s="1" t="s">
        <v>98</v>
      </c>
      <c r="R1" s="1" t="s">
        <v>99</v>
      </c>
      <c r="S1" s="1" t="s">
        <v>1</v>
      </c>
      <c r="T1" s="1" t="s">
        <v>100</v>
      </c>
      <c r="U1" s="1" t="s">
        <v>101</v>
      </c>
      <c r="V1" s="1" t="s">
        <v>102</v>
      </c>
      <c r="W1" s="1" t="s">
        <v>103</v>
      </c>
    </row>
    <row r="2" spans="1:23" ht="15.75" customHeight="1">
      <c r="A2" s="1">
        <v>1</v>
      </c>
      <c r="B2" s="1" t="s">
        <v>104</v>
      </c>
      <c r="C2" s="1" t="s">
        <v>42</v>
      </c>
      <c r="D2" s="1" t="s">
        <v>43</v>
      </c>
      <c r="E2" s="63" t="s">
        <v>105</v>
      </c>
      <c r="F2" s="64" t="s">
        <v>106</v>
      </c>
      <c r="G2">
        <v>52</v>
      </c>
      <c r="H2">
        <v>13</v>
      </c>
      <c r="I2">
        <v>48</v>
      </c>
      <c r="J2" t="s">
        <v>125</v>
      </c>
      <c r="K2" s="64">
        <v>21</v>
      </c>
      <c r="L2">
        <v>0</v>
      </c>
      <c r="M2">
        <v>40</v>
      </c>
      <c r="N2" t="s">
        <v>127</v>
      </c>
      <c r="O2">
        <f>G2+((H2+(I2/60))/60)</f>
        <v>52.23</v>
      </c>
      <c r="P2">
        <f>K2+((L2+(M2/60))/60)</f>
        <v>21.011111111111113</v>
      </c>
      <c r="Q2" s="66">
        <v>52.23</v>
      </c>
      <c r="R2">
        <v>21.011111111111113</v>
      </c>
      <c r="S2" s="71" t="s">
        <v>43</v>
      </c>
      <c r="T2" s="1" t="s">
        <v>107</v>
      </c>
    </row>
    <row r="3" spans="1:23" ht="15.75" customHeight="1">
      <c r="A3" s="1">
        <v>2</v>
      </c>
      <c r="B3" s="1" t="s">
        <v>104</v>
      </c>
      <c r="C3" s="1" t="s">
        <v>9</v>
      </c>
      <c r="D3" s="1" t="s">
        <v>10</v>
      </c>
      <c r="E3" s="63" t="s">
        <v>108</v>
      </c>
      <c r="F3" s="64" t="s">
        <v>109</v>
      </c>
      <c r="G3">
        <v>46</v>
      </c>
      <c r="H3">
        <v>1</v>
      </c>
      <c r="I3" s="66">
        <v>6.96</v>
      </c>
      <c r="J3" t="s">
        <v>125</v>
      </c>
      <c r="K3" s="64">
        <v>3</v>
      </c>
      <c r="L3">
        <v>21</v>
      </c>
      <c r="M3">
        <v>20.16</v>
      </c>
      <c r="N3" t="s">
        <v>127</v>
      </c>
      <c r="O3">
        <f t="shared" ref="O3:O11" si="0">G3+((H3+(I3/60))/60)</f>
        <v>46.018599999999999</v>
      </c>
      <c r="P3">
        <f t="shared" ref="P3:P11" si="1">K3+((L3+(M3/60))/60)</f>
        <v>3.3555999999999999</v>
      </c>
      <c r="Q3" s="69">
        <v>46.018599999999999</v>
      </c>
      <c r="R3" s="1">
        <v>3.3555999999999999</v>
      </c>
      <c r="S3" s="71" t="s">
        <v>10</v>
      </c>
    </row>
    <row r="4" spans="1:23" ht="15.75" customHeight="1">
      <c r="A4" s="1">
        <v>3</v>
      </c>
      <c r="B4" s="1" t="s">
        <v>104</v>
      </c>
      <c r="C4" s="1" t="s">
        <v>74</v>
      </c>
      <c r="D4" s="1" t="s">
        <v>61</v>
      </c>
      <c r="E4" s="1" t="s">
        <v>110</v>
      </c>
      <c r="F4" s="1" t="s">
        <v>111</v>
      </c>
      <c r="G4">
        <v>39.25</v>
      </c>
      <c r="H4">
        <v>0</v>
      </c>
      <c r="I4">
        <v>0</v>
      </c>
      <c r="J4" t="s">
        <v>125</v>
      </c>
      <c r="K4" s="1">
        <v>68.25</v>
      </c>
      <c r="L4">
        <v>0</v>
      </c>
      <c r="M4">
        <v>0</v>
      </c>
      <c r="N4" t="s">
        <v>126</v>
      </c>
      <c r="O4">
        <f t="shared" si="0"/>
        <v>39.25</v>
      </c>
      <c r="P4">
        <f t="shared" si="1"/>
        <v>68.25</v>
      </c>
      <c r="Q4" s="66">
        <v>39.25</v>
      </c>
      <c r="R4">
        <v>68.25</v>
      </c>
      <c r="S4" s="71" t="s">
        <v>61</v>
      </c>
    </row>
    <row r="5" spans="1:23" ht="15.75" customHeight="1">
      <c r="A5" s="1">
        <v>4</v>
      </c>
      <c r="B5" s="1" t="s">
        <v>104</v>
      </c>
      <c r="C5" s="1" t="s">
        <v>39</v>
      </c>
      <c r="D5" s="1" t="s">
        <v>40</v>
      </c>
      <c r="E5" s="63" t="s">
        <v>112</v>
      </c>
      <c r="F5" s="64" t="s">
        <v>113</v>
      </c>
      <c r="G5">
        <v>47</v>
      </c>
      <c r="H5">
        <v>59</v>
      </c>
      <c r="I5">
        <v>2.4</v>
      </c>
      <c r="J5" t="s">
        <v>125</v>
      </c>
      <c r="K5" s="64">
        <v>10</v>
      </c>
      <c r="L5">
        <v>52</v>
      </c>
      <c r="M5">
        <v>18.84</v>
      </c>
      <c r="N5" t="s">
        <v>127</v>
      </c>
      <c r="O5">
        <f t="shared" si="0"/>
        <v>47.984000000000002</v>
      </c>
      <c r="P5">
        <f t="shared" si="1"/>
        <v>10.8719</v>
      </c>
      <c r="Q5" s="69">
        <v>47.984000000000002</v>
      </c>
      <c r="R5" s="8">
        <v>10.8719</v>
      </c>
      <c r="S5" s="71" t="s">
        <v>40</v>
      </c>
    </row>
    <row r="6" spans="1:23" ht="15.75" customHeight="1">
      <c r="A6" s="1">
        <v>5</v>
      </c>
      <c r="B6" s="1" t="s">
        <v>104</v>
      </c>
      <c r="C6" s="1" t="s">
        <v>16</v>
      </c>
      <c r="D6" s="1" t="s">
        <v>17</v>
      </c>
      <c r="E6" s="1" t="s">
        <v>114</v>
      </c>
      <c r="F6" s="64" t="s">
        <v>115</v>
      </c>
      <c r="G6">
        <v>60</v>
      </c>
      <c r="H6">
        <v>23</v>
      </c>
      <c r="I6">
        <v>12</v>
      </c>
      <c r="J6" t="s">
        <v>125</v>
      </c>
      <c r="K6" s="64">
        <v>6</v>
      </c>
      <c r="L6">
        <v>12</v>
      </c>
      <c r="M6">
        <v>2</v>
      </c>
      <c r="N6" t="s">
        <v>127</v>
      </c>
      <c r="O6">
        <f t="shared" si="0"/>
        <v>60.386666666666663</v>
      </c>
      <c r="P6">
        <f t="shared" si="1"/>
        <v>6.2005555555555558</v>
      </c>
      <c r="Q6" s="66">
        <v>60.386666666666663</v>
      </c>
      <c r="R6">
        <v>6.2005555555555558</v>
      </c>
      <c r="S6" s="71" t="s">
        <v>17</v>
      </c>
    </row>
    <row r="7" spans="1:23" ht="15.75" customHeight="1">
      <c r="A7" s="1">
        <v>6</v>
      </c>
      <c r="B7" s="1" t="s">
        <v>104</v>
      </c>
      <c r="C7" s="1" t="s">
        <v>20</v>
      </c>
      <c r="D7" s="1" t="s">
        <v>21</v>
      </c>
      <c r="E7" s="63" t="s">
        <v>116</v>
      </c>
      <c r="F7" s="64" t="s">
        <v>117</v>
      </c>
      <c r="G7">
        <v>14</v>
      </c>
      <c r="H7">
        <v>54</v>
      </c>
      <c r="I7">
        <v>59</v>
      </c>
      <c r="J7" t="s">
        <v>125</v>
      </c>
      <c r="K7" s="64">
        <v>23</v>
      </c>
      <c r="L7">
        <v>30</v>
      </c>
      <c r="M7">
        <v>34</v>
      </c>
      <c r="N7" s="67" t="s">
        <v>128</v>
      </c>
      <c r="O7">
        <f t="shared" si="0"/>
        <v>14.916388888888889</v>
      </c>
      <c r="P7" s="68">
        <f>-(K7+((L7+(M7/60))/60))</f>
        <v>-23.509444444444444</v>
      </c>
      <c r="Q7" s="70">
        <v>14.916388888888889</v>
      </c>
      <c r="R7" s="1">
        <v>-23.509444444444444</v>
      </c>
      <c r="S7" s="71" t="s">
        <v>21</v>
      </c>
    </row>
    <row r="8" spans="1:23" ht="15.75" customHeight="1">
      <c r="A8" s="1">
        <v>7</v>
      </c>
      <c r="B8" s="1" t="s">
        <v>104</v>
      </c>
      <c r="C8" s="1" t="s">
        <v>25</v>
      </c>
      <c r="D8" s="1" t="s">
        <v>26</v>
      </c>
      <c r="E8" s="1" t="s">
        <v>118</v>
      </c>
      <c r="F8" s="64" t="s">
        <v>119</v>
      </c>
      <c r="G8">
        <v>45</v>
      </c>
      <c r="H8">
        <v>0</v>
      </c>
      <c r="I8">
        <v>0</v>
      </c>
      <c r="J8" t="s">
        <v>125</v>
      </c>
      <c r="K8" s="64">
        <v>7</v>
      </c>
      <c r="L8">
        <v>30</v>
      </c>
      <c r="M8">
        <v>0</v>
      </c>
      <c r="N8" t="s">
        <v>126</v>
      </c>
      <c r="O8">
        <f t="shared" si="0"/>
        <v>45</v>
      </c>
      <c r="P8">
        <f t="shared" si="1"/>
        <v>7.5</v>
      </c>
      <c r="Q8" s="66">
        <v>45</v>
      </c>
      <c r="R8">
        <v>7.5</v>
      </c>
      <c r="S8" s="71" t="s">
        <v>26</v>
      </c>
    </row>
    <row r="9" spans="1:23" ht="15">
      <c r="A9" s="1">
        <v>8</v>
      </c>
      <c r="B9" s="1" t="s">
        <v>104</v>
      </c>
      <c r="C9" s="1" t="s">
        <v>47</v>
      </c>
      <c r="D9" s="1" t="s">
        <v>81</v>
      </c>
      <c r="E9" s="50" t="s">
        <v>120</v>
      </c>
      <c r="F9" s="1" t="s">
        <v>121</v>
      </c>
      <c r="G9">
        <v>52</v>
      </c>
      <c r="H9">
        <v>18</v>
      </c>
      <c r="I9">
        <v>0</v>
      </c>
      <c r="J9" t="s">
        <v>125</v>
      </c>
      <c r="K9" s="1">
        <v>30</v>
      </c>
      <c r="L9">
        <v>0</v>
      </c>
      <c r="M9">
        <v>0</v>
      </c>
      <c r="N9" t="s">
        <v>126</v>
      </c>
      <c r="O9">
        <f t="shared" si="0"/>
        <v>52.3</v>
      </c>
      <c r="P9">
        <f t="shared" si="1"/>
        <v>30</v>
      </c>
      <c r="Q9" s="66">
        <v>52.3</v>
      </c>
      <c r="R9">
        <v>30</v>
      </c>
      <c r="S9" s="71" t="s">
        <v>81</v>
      </c>
      <c r="T9" s="1" t="s">
        <v>122</v>
      </c>
    </row>
    <row r="10" spans="1:23" ht="15">
      <c r="A10" s="1">
        <v>9</v>
      </c>
      <c r="B10" s="1" t="s">
        <v>104</v>
      </c>
      <c r="C10" s="1" t="s">
        <v>63</v>
      </c>
      <c r="D10" s="1" t="s">
        <v>10</v>
      </c>
      <c r="E10" s="50" t="s">
        <v>65</v>
      </c>
      <c r="F10" s="51" t="s">
        <v>66</v>
      </c>
      <c r="G10">
        <v>49</v>
      </c>
      <c r="H10">
        <v>0</v>
      </c>
      <c r="I10">
        <v>0</v>
      </c>
      <c r="J10" t="s">
        <v>125</v>
      </c>
      <c r="K10" s="51">
        <v>0</v>
      </c>
      <c r="L10">
        <v>30</v>
      </c>
      <c r="M10">
        <v>0</v>
      </c>
      <c r="N10" t="s">
        <v>126</v>
      </c>
      <c r="O10">
        <f t="shared" si="0"/>
        <v>49</v>
      </c>
      <c r="P10">
        <f t="shared" si="1"/>
        <v>0.5</v>
      </c>
      <c r="Q10" s="66">
        <v>49</v>
      </c>
      <c r="R10">
        <v>0.5</v>
      </c>
      <c r="S10" s="71" t="s">
        <v>10</v>
      </c>
    </row>
    <row r="11" spans="1:23" ht="15">
      <c r="A11" s="1">
        <v>10</v>
      </c>
      <c r="B11" s="1" t="s">
        <v>104</v>
      </c>
      <c r="C11" s="1" t="s">
        <v>67</v>
      </c>
      <c r="D11" s="53" t="s">
        <v>68</v>
      </c>
      <c r="E11" s="65" t="s">
        <v>123</v>
      </c>
      <c r="F11" s="64" t="s">
        <v>124</v>
      </c>
      <c r="G11">
        <v>56</v>
      </c>
      <c r="H11">
        <v>11</v>
      </c>
      <c r="I11">
        <v>32</v>
      </c>
      <c r="J11" t="s">
        <v>125</v>
      </c>
      <c r="K11" s="64">
        <v>15</v>
      </c>
      <c r="L11">
        <v>37</v>
      </c>
      <c r="M11">
        <v>51</v>
      </c>
      <c r="N11" t="s">
        <v>126</v>
      </c>
      <c r="O11">
        <f t="shared" si="0"/>
        <v>56.19222222222222</v>
      </c>
      <c r="P11">
        <f t="shared" si="1"/>
        <v>15.630833333333333</v>
      </c>
      <c r="Q11" s="66">
        <v>56.19222222222222</v>
      </c>
      <c r="R11">
        <v>15.630833333333333</v>
      </c>
      <c r="S11" s="71" t="s">
        <v>68</v>
      </c>
    </row>
  </sheetData>
  <conditionalFormatting sqref="E3:F3">
    <cfRule type="notContainsBlanks" dxfId="1" priority="2">
      <formula>LEN(TRIM(E3))&gt;0</formula>
    </cfRule>
  </conditionalFormatting>
  <conditionalFormatting sqref="K3">
    <cfRule type="notContainsBlanks" dxfId="0" priority="1">
      <formula>LEN(TRIM(K3))&gt;0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original</vt:lpstr>
      <vt:lpstr>final</vt:lpstr>
      <vt:lpstr>qgis-ecotypes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Ailu</cp:lastModifiedBy>
  <dcterms:modified xsi:type="dcterms:W3CDTF">2023-08-30T17:24:47Z</dcterms:modified>
</cp:coreProperties>
</file>