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hidePivotFieldList="1" defaultThemeVersion="202300"/>
  <xr:revisionPtr revIDLastSave="0" documentId="13_ncr:1_{228013EF-CFAF-48BD-AA93-B6E9EEA783B6}" xr6:coauthVersionLast="47" xr6:coauthVersionMax="47" xr10:uidLastSave="{00000000-0000-0000-0000-000000000000}"/>
  <bookViews>
    <workbookView xWindow="-120" yWindow="-120" windowWidth="29040" windowHeight="15720" tabRatio="839" xr2:uid="{0DEC47BE-3B00-43E9-B522-C3939D7DF600}"/>
  </bookViews>
  <sheets>
    <sheet name="new_ft_colours" sheetId="19" r:id="rId1"/>
    <sheet name="symbols" sheetId="32" r:id="rId2"/>
    <sheet name="spacing_footer" sheetId="2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8" l="1"/>
  <c r="E2" i="28"/>
  <c r="D3" i="28"/>
  <c r="E3" i="28"/>
  <c r="G3" i="28"/>
  <c r="D4" i="28"/>
  <c r="E4" i="28" s="1"/>
  <c r="D5" i="28"/>
  <c r="E5" i="28" s="1"/>
  <c r="F8" i="28"/>
  <c r="E9" i="28"/>
  <c r="F9" i="28" s="1"/>
  <c r="E10" i="28"/>
  <c r="F10" i="28"/>
  <c r="E11" i="28"/>
  <c r="E12" i="28" s="1"/>
  <c r="F11" i="28"/>
  <c r="F12" i="28" l="1"/>
  <c r="E13" i="28"/>
  <c r="F13" i="28" l="1"/>
  <c r="E14" i="28"/>
  <c r="F14" i="28" l="1"/>
  <c r="E15" i="28"/>
  <c r="E16" i="28" l="1"/>
  <c r="F15" i="28"/>
  <c r="F16" i="28" l="1"/>
  <c r="E17" i="28"/>
  <c r="E18" i="28" l="1"/>
  <c r="F17" i="28"/>
  <c r="F18" i="28" l="1"/>
  <c r="E19" i="28"/>
  <c r="F19" i="28" l="1"/>
  <c r="E20" i="28"/>
  <c r="F20" i="28" s="1"/>
</calcChain>
</file>

<file path=xl/sharedStrings.xml><?xml version="1.0" encoding="utf-8"?>
<sst xmlns="http://schemas.openxmlformats.org/spreadsheetml/2006/main" count="248" uniqueCount="196">
  <si>
    <t>objective</t>
  </si>
  <si>
    <t>NULL</t>
  </si>
  <si>
    <t>Deployment</t>
  </si>
  <si>
    <t>Blue</t>
  </si>
  <si>
    <t>DAE8FC</t>
  </si>
  <si>
    <t>Grey</t>
  </si>
  <si>
    <t>F5F5F5</t>
  </si>
  <si>
    <t>Orange</t>
  </si>
  <si>
    <t>FFF2CC</t>
  </si>
  <si>
    <t>Red</t>
  </si>
  <si>
    <t>F8CECC</t>
  </si>
  <si>
    <t>Green</t>
  </si>
  <si>
    <t>D5E8D4</t>
  </si>
  <si>
    <t>colour</t>
  </si>
  <si>
    <t>code</t>
  </si>
  <si>
    <t>D5E8D4, F8CECC</t>
  </si>
  <si>
    <t>YES, NO</t>
  </si>
  <si>
    <t>TRUE, FALSE, NA</t>
  </si>
  <si>
    <t>Is there a maximum number of months you can sample? If so, how many?</t>
  </si>
  <si>
    <t>surv_dur_mth_max</t>
  </si>
  <si>
    <t>surv_dur_min_max</t>
  </si>
  <si>
    <t>Is there a minimum number of months you can sample in total? If so, how many?</t>
  </si>
  <si>
    <t>surv_dur_mth_min</t>
  </si>
  <si>
    <t>DAE8FC, DAE8FC, FFF2CC</t>
  </si>
  <si>
    <t>Carnivore, Ungulate, Other</t>
  </si>
  <si>
    <t>carnivore, ungulate, other</t>
  </si>
  <si>
    <t>Is the Target Species a carnivore or ungulate?</t>
  </si>
  <si>
    <t>sp_type</t>
  </si>
  <si>
    <t>DAE8FC, DAE8FC, DAE8FC, F5F5F5</t>
  </si>
  <si>
    <t>Small, Medium, Large, Multiple</t>
  </si>
  <si>
    <t>sm, med, lg, multiple</t>
  </si>
  <si>
    <t>What is the approximate size of the Target Species?</t>
  </si>
  <si>
    <t>sp_size</t>
  </si>
  <si>
    <t>{_x000D_
    "obj_targ_sp": [_x000D_
        "single"_x000D_
    ],_x000D_
    "objective": [_x000D_
        "obj_divers_rich"_x000D_
    ]_x000D_
}</t>
  </si>
  <si>
    <t>DAE8FC, DAE8FC, DAE8FC, DAE8FC, F5F5F5, F5F5F5</t>
  </si>
  <si>
    <t>Common, Less common, Rare, Very rare, Unknown, Multiple</t>
  </si>
  <si>
    <t>common, less common, rare, very-rare, unkn, multiple</t>
  </si>
  <si>
    <t>How rare or common is the Target Species?</t>
  </si>
  <si>
    <t>sp_rarity</t>
  </si>
  <si>
    <t>D5E8D4, F8CECC, FFF2CC</t>
  </si>
  <si>
    <t>YES, NO, I'm not sure</t>
  </si>
  <si>
    <t>yes, no, unkn</t>
  </si>
  <si>
    <t>Is the distribution of the Target Species highly restricted?</t>
  </si>
  <si>
    <t>sp_occ_restr</t>
  </si>
  <si>
    <t>Poorly known, Well known, I'm not sure</t>
  </si>
  <si>
    <t>poor, well, unkn</t>
  </si>
  <si>
    <t>How well is the biology about of the Target Species known?</t>
  </si>
  <si>
    <t>sp_info</t>
  </si>
  <si>
    <t>{_x000D_
    "obj_targ_sp": [_x000D_
        "single"_x000D_
    ],_x000D_
    "objective": [_x000D_
        "obj_inventory"_x000D_
    ]_x000D_
}</t>
  </si>
  <si>
    <t>DAE8FC, DAE8FC, DAE8FC, F5F5F5, F5F5F5</t>
  </si>
  <si>
    <t>integer, NA</t>
  </si>
  <si>
    <t>Is home range size information available for your Target Species (can be taken from the literature)?</t>
  </si>
  <si>
    <t>data_hr</t>
  </si>
  <si>
    <t>sp_hr_size</t>
  </si>
  <si>
    <t>If so, enter the home range diameter (in metres)</t>
  </si>
  <si>
    <t>hr_size</t>
  </si>
  <si>
    <t>DAE8FC, DAE8FC, DAE8FC, DAE8FC, DAE8FC, DAE8FC, DAE8FC, DAE8FC, DAE8FC, F5F5F5</t>
  </si>
  <si>
    <t>Low, Medium, High, Unknown, Multiple</t>
  </si>
  <si>
    <t>low, med, high, unkn, multiple</t>
  </si>
  <si>
    <t>How detectable is the Target Species?</t>
  </si>
  <si>
    <t>sp_detprob_cat</t>
  </si>
  <si>
    <t>DAE8FC, DAE8FC</t>
  </si>
  <si>
    <t>Do you wish to sample long enough to reach the species-accumulation asymptote?</t>
  </si>
  <si>
    <t>sp_asymptote</t>
  </si>
  <si>
    <t>{_x000D_
    "objective": [_x000D_
        "obj_divers_rich"_x000D_
    ]_x000D_
}</t>
  </si>
  <si>
    <t>What's your objective? Select "Unknown" if you're not sure.</t>
  </si>
  <si>
    <t>Single, Multiple</t>
  </si>
  <si>
    <t>single, multiple</t>
  </si>
  <si>
    <t>Are you sampling for a single species or multiple?</t>
  </si>
  <si>
    <t>obj_targ_sp</t>
  </si>
  <si>
    <t>NA</t>
  </si>
  <si>
    <t>If so, how many?</t>
  </si>
  <si>
    <t>num_cams_avail</t>
  </si>
  <si>
    <t>num_cams</t>
  </si>
  <si>
    <t>TRUE, FALSE</t>
  </si>
  <si>
    <t>Do you have a limited number of cameras?</t>
  </si>
  <si>
    <t>num_cams_limited</t>
  </si>
  <si>
    <t>If so, how many covariates?_x000D_
(e.g., 5 different habitat types would be 5 covariates)</t>
  </si>
  <si>
    <t>cam_strat_covar_num</t>
  </si>
  <si>
    <t>{_x000D_
    "objective": [_x000D_
        "obj_divers_rich",_x000D_
        "obj_rel_abund",_x000D_
        "obj_behaviour"_x000D_
    ]_x000D_
}</t>
  </si>
  <si>
    <t>cam_strat_covar</t>
  </si>
  <si>
    <t>Do you plan to strategically place camera locations to include multiple habitats or otherwise differing categories (e.g., different land cover types, or near vs. far from a disturbance)</t>
  </si>
  <si>
    <t>Will each camera location be treated as an independent sample?</t>
  </si>
  <si>
    <t>cam_independent</t>
  </si>
  <si>
    <t>{_x000D_
    "objective": [_x000D_
        "obj_inventory"_x000D_
    ]_x000D_
}</t>
  </si>
  <si>
    <t>q_option_colour</t>
  </si>
  <si>
    <t>q_option_label</t>
  </si>
  <si>
    <t>q_option_code</t>
  </si>
  <si>
    <t>question_text</t>
  </si>
  <si>
    <t>question_code</t>
  </si>
  <si>
    <t>json_logic</t>
  </si>
  <si>
    <t>page_name</t>
  </si>
  <si>
    <t>Target species</t>
  </si>
  <si>
    <t>obj_inventory, obj_divers_rich, obj_occupancy, obj_rel_abund, obj_abundance, obj_pop_size, obj_[density](/09_glossary.md#density), obj_vital_rate, obj_behaviour, obj_unknown</t>
  </si>
  <si>
    <t>Species inventory, Species diversity &amp; richness, Occupancy, Relative abundance, Absolute abundance, Population size, [density](/09_glossary.md#density), Vital rates, Behaviour, Unknown</t>
  </si>
  <si>
    <t>{_x000D_
    "obj_targ_sp": [_x000D_
        "single"_x000D_
    ],_x000D_
    "objective": [_x000D_
        "obj_occupancy", _x000D_
        "obj_inventory", _x000D_
        "obj_[density](/09_glossary.md#density)"_x000D_
    ]_x000D_
}</t>
  </si>
  <si>
    <t>{_x000D_
    "obj_targ_sp": [_x000D_
        "single"_x000D_
    ],_x000D_
    "objective": [_x000D_
        "obj_occupancy", _x000D_
        "obj_rel_abund", _x000D_
        "obj_[density](/09_glossary.md#density)", _x000D_
        "obj_behaviour"_x000D_
    ]_x000D_
}</t>
  </si>
  <si>
    <t>{_x000D_
    "obj_targ_sp": [_x000D_
        "single"_x000D_
    ],_x000D_
    "objective": [_x000D_
        "obj_occupancy",_x000D_
        "obj_rel_abund",_x000D_
        "obj_behaviour",_x000D_
        "obj_[density](/09_glossary.md#density)"_x000D_
    ]_x000D_
}</t>
  </si>
  <si>
    <t>{_x000D_
    "obj_targ_sp": [_x000D_
        "single"_x000D_
    ],_x000D_
    "objective": [_x000D_
        "obj_inventory",_x000D_
        "obj_[density](/09_glossary.md#density)"_x000D_
    ]_x000D_
}</t>
  </si>
  <si>
    <t>{_x000D_
    "obj_targ_sp": [_x000D_
        "single"_x000D_
    ],_x000D_
    "objective": [_x000D_
        "obj_occupancy", _x000D_
        "obj_rel_abund", _x000D_
        "obj_[density](/09_glossary.md#density)"_x000D_
    ],_x000D_
    "sp_type": [_x000D_
         "ungulate"_x000D_
    ]_x000D_
}</t>
  </si>
  <si>
    <t>{_x000D_
    "obj_targ_sp": [_x000D_
        "single"_x000D_
    ],_x000D_
    "objective": [_x000D_
        "obj_rel_abund", _x000D_
        "obj_[density](/09_glossary.md#density)"_x000D_
    ]_x000D_
}</t>
  </si>
  <si>
    <t>FOS</t>
  </si>
  <si>
    <t>aca</t>
  </si>
  <si>
    <t>ABMI</t>
  </si>
  <si>
    <t>abgov</t>
  </si>
  <si>
    <t>width_cm</t>
  </si>
  <si>
    <t>height_cm</t>
  </si>
  <si>
    <t>dddd</t>
  </si>
  <si>
    <t>&amp;beta</t>
  </si>
  <si>
    <t>&amp;alpha</t>
  </si>
  <si>
    <t>&amp;gamma</t>
  </si>
  <si>
    <t>𝜓</t>
  </si>
  <si>
    <t>α</t>
  </si>
  <si>
    <t>β</t>
  </si>
  <si>
    <t>γ</t>
  </si>
  <si>
    <t>𝑥̂</t>
  </si>
  <si>
    <t>&amp;le</t>
  </si>
  <si>
    <t>≤</t>
  </si>
  <si>
    <t>≥</t>
  </si>
  <si>
    <t>&amp;ge</t>
  </si>
  <si>
    <t>≠</t>
  </si>
  <si>
    <t>&amp;ne</t>
  </si>
  <si>
    <t>&amp;Psi</t>
  </si>
  <si>
    <t>Σ</t>
  </si>
  <si>
    <t>&amp;Sigma</t>
  </si>
  <si>
    <t>https://en.wikipedia.org/wiki/List_of_XML_and_HTML_character_entity_references</t>
  </si>
  <si>
    <t>&amp;gt</t>
  </si>
  <si>
    <t>&gt;</t>
  </si>
  <si>
    <t>[</t>
  </si>
  <si>
    <t>&amp;lsqb</t>
  </si>
  <si>
    <t>]</t>
  </si>
  <si>
    <t>&amp;rsqb</t>
  </si>
  <si>
    <t>&lt;</t>
  </si>
  <si>
    <t>&amp;lt</t>
  </si>
  <si>
    <t>&amp;infin</t>
  </si>
  <si>
    <t>∞</t>
  </si>
  <si>
    <t>E1D5E7</t>
  </si>
  <si>
    <t>Purple</t>
  </si>
  <si>
    <t>Obj_Res</t>
  </si>
  <si>
    <t>Yellow</t>
  </si>
  <si>
    <t>section</t>
  </si>
  <si>
    <t>FFFF66</t>
  </si>
  <si>
    <t>Yellow bright</t>
  </si>
  <si>
    <t>B0E3E6</t>
  </si>
  <si>
    <t>Teal</t>
  </si>
  <si>
    <t>Data &amp; analysis</t>
  </si>
  <si>
    <t>FFE6CC</t>
  </si>
  <si>
    <t>Project-level</t>
  </si>
  <si>
    <t>§</t>
  </si>
  <si>
    <t>&amp;sect</t>
  </si>
  <si>
    <t>*</t>
  </si>
  <si>
    <t>&amp;dagger</t>
  </si>
  <si>
    <t>&amp;Dagger</t>
  </si>
  <si>
    <t>†</t>
  </si>
  <si>
    <t>‡</t>
  </si>
  <si>
    <t>∗</t>
  </si>
  <si>
    <t>&amp;lowast</t>
  </si>
  <si>
    <t>&amp;ast</t>
  </si>
  <si>
    <t>solid grey</t>
  </si>
  <si>
    <t xml:space="preserve">|:----------------|:-------------------------------|:----------------------------------------------------------------|:----------------------|:----------------------------------------| </t>
  </si>
  <si>
    <t>----------------</t>
  </si>
  <si>
    <t>----------------------------------------------------------------</t>
  </si>
  <si>
    <t>----------------------</t>
  </si>
  <si>
    <t>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</si>
  <si>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</si>
  <si>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</t>
  </si>
  <si>
    <t>CCBB44</t>
  </si>
  <si>
    <t>44AA99</t>
  </si>
  <si>
    <t>DDDDDD</t>
  </si>
  <si>
    <t>DDCC77</t>
  </si>
  <si>
    <t>77AADD</t>
  </si>
  <si>
    <t>EE8866</t>
  </si>
  <si>
    <t>CCDDAA</t>
  </si>
  <si>
    <t>FFCCCC</t>
  </si>
  <si>
    <t>pale-green</t>
  </si>
  <si>
    <t>pale-blue</t>
  </si>
  <si>
    <t>BBCCEE</t>
  </si>
  <si>
    <t>pale-cyan</t>
  </si>
  <si>
    <t>.class-blue {</t>
  </si>
  <si>
    <t xml:space="preserve">  --sd-color-card-background: #4477AA;</t>
  </si>
  <si>
    <t>}</t>
  </si>
  <si>
    <t>mint</t>
  </si>
  <si>
    <t>pale-grey</t>
  </si>
  <si>
    <t>orange</t>
  </si>
  <si>
    <t>olive</t>
  </si>
  <si>
    <t>AAAA00</t>
  </si>
  <si>
    <t>BBCC33</t>
  </si>
  <si>
    <t>pear</t>
  </si>
  <si>
    <t>pale-red</t>
  </si>
  <si>
    <t>light-yellow</t>
  </si>
  <si>
    <t>pale-yellow</t>
  </si>
  <si>
    <t>EEEEBB</t>
  </si>
  <si>
    <t>EEDD88</t>
  </si>
  <si>
    <t>sand</t>
  </si>
  <si>
    <t>yellow</t>
  </si>
  <si>
    <t>olive2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</si>
</sst>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202122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20212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0" borderId="0" xfId="2"/>
    <xf numFmtId="0" fontId="9" fillId="0" borderId="0" xfId="0" applyFont="1"/>
    <xf numFmtId="49" fontId="4" fillId="0" borderId="0" xfId="0" quotePrefix="1" applyNumberFormat="1" applyFont="1"/>
    <xf numFmtId="49" fontId="4" fillId="0" borderId="0" xfId="0" applyNumberFormat="1" applyFont="1"/>
    <xf numFmtId="0" fontId="4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</cellXfs>
  <cellStyles count="3">
    <cellStyle name="Hyperlink" xfId="2" builtinId="8"/>
    <cellStyle name="Normal" xfId="0" builtinId="0"/>
    <cellStyle name="Normal 2" xfId="1" xr:uid="{E7F4B3A1-D101-4933-801E-52D84A9801FC}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List_of_XML_and_HTML_character_entity_referenc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2EA5-2998-42CA-976F-7B85D1721881}">
  <dimension ref="A1:S26"/>
  <sheetViews>
    <sheetView tabSelected="1" topLeftCell="F6" workbookViewId="0">
      <selection activeCell="J30" sqref="J30"/>
    </sheetView>
  </sheetViews>
  <sheetFormatPr defaultRowHeight="15" x14ac:dyDescent="0.25"/>
  <cols>
    <col min="14" max="14" width="24.28515625" customWidth="1"/>
    <col min="15" max="15" width="32.5703125" customWidth="1"/>
  </cols>
  <sheetData>
    <row r="1" spans="1:19" x14ac:dyDescent="0.25">
      <c r="A1" t="s">
        <v>91</v>
      </c>
      <c r="B1" t="s">
        <v>90</v>
      </c>
      <c r="C1" t="s">
        <v>89</v>
      </c>
      <c r="D1" t="s">
        <v>88</v>
      </c>
      <c r="E1" t="s">
        <v>87</v>
      </c>
      <c r="F1" t="s">
        <v>86</v>
      </c>
      <c r="G1" t="s">
        <v>85</v>
      </c>
      <c r="N1" s="1" t="s">
        <v>13</v>
      </c>
      <c r="O1" s="1" t="s">
        <v>140</v>
      </c>
      <c r="P1" s="1" t="s">
        <v>14</v>
      </c>
      <c r="Q1" s="1"/>
    </row>
    <row r="2" spans="1:19" x14ac:dyDescent="0.25">
      <c r="A2" t="s">
        <v>83</v>
      </c>
      <c r="B2" t="s">
        <v>84</v>
      </c>
      <c r="C2" t="s">
        <v>83</v>
      </c>
      <c r="D2" t="s">
        <v>82</v>
      </c>
      <c r="E2" t="s">
        <v>74</v>
      </c>
      <c r="F2" t="s">
        <v>16</v>
      </c>
      <c r="G2" t="s">
        <v>15</v>
      </c>
      <c r="N2" t="s">
        <v>3</v>
      </c>
      <c r="P2" t="s">
        <v>4</v>
      </c>
      <c r="Q2" t="s">
        <v>175</v>
      </c>
    </row>
    <row r="3" spans="1:19" x14ac:dyDescent="0.25">
      <c r="A3" t="s">
        <v>80</v>
      </c>
      <c r="B3" t="s">
        <v>79</v>
      </c>
      <c r="C3" t="s">
        <v>80</v>
      </c>
      <c r="D3" t="s">
        <v>81</v>
      </c>
      <c r="E3" t="s">
        <v>74</v>
      </c>
      <c r="F3" t="s">
        <v>16</v>
      </c>
      <c r="G3" t="s">
        <v>15</v>
      </c>
      <c r="N3" t="s">
        <v>5</v>
      </c>
      <c r="P3" t="s">
        <v>6</v>
      </c>
    </row>
    <row r="4" spans="1:19" x14ac:dyDescent="0.25">
      <c r="A4" t="s">
        <v>80</v>
      </c>
      <c r="B4" t="s">
        <v>79</v>
      </c>
      <c r="C4" t="s">
        <v>78</v>
      </c>
      <c r="D4" t="s">
        <v>77</v>
      </c>
      <c r="E4" t="s">
        <v>70</v>
      </c>
      <c r="F4" t="s">
        <v>70</v>
      </c>
      <c r="G4" t="s">
        <v>1</v>
      </c>
      <c r="N4" t="s">
        <v>7</v>
      </c>
      <c r="O4" t="s">
        <v>147</v>
      </c>
      <c r="P4" t="s">
        <v>8</v>
      </c>
    </row>
    <row r="5" spans="1:19" x14ac:dyDescent="0.25">
      <c r="A5" t="s">
        <v>73</v>
      </c>
      <c r="B5" t="s">
        <v>1</v>
      </c>
      <c r="C5" t="s">
        <v>76</v>
      </c>
      <c r="D5" t="s">
        <v>75</v>
      </c>
      <c r="E5" t="s">
        <v>74</v>
      </c>
      <c r="F5" t="s">
        <v>16</v>
      </c>
      <c r="G5" t="s">
        <v>15</v>
      </c>
      <c r="N5" t="s">
        <v>7</v>
      </c>
      <c r="O5" t="s">
        <v>147</v>
      </c>
      <c r="P5" t="s">
        <v>146</v>
      </c>
    </row>
    <row r="6" spans="1:19" x14ac:dyDescent="0.25">
      <c r="A6" t="s">
        <v>73</v>
      </c>
      <c r="B6" t="s">
        <v>1</v>
      </c>
      <c r="C6" t="s">
        <v>72</v>
      </c>
      <c r="D6" t="s">
        <v>71</v>
      </c>
      <c r="E6" t="s">
        <v>70</v>
      </c>
      <c r="F6" t="s">
        <v>70</v>
      </c>
      <c r="G6" t="s">
        <v>1</v>
      </c>
      <c r="N6" s="2" t="s">
        <v>9</v>
      </c>
      <c r="O6" s="2"/>
      <c r="P6" s="2" t="s">
        <v>10</v>
      </c>
      <c r="Q6" s="2"/>
      <c r="R6" s="2"/>
      <c r="S6" s="2"/>
    </row>
    <row r="7" spans="1:19" x14ac:dyDescent="0.25">
      <c r="A7" t="s">
        <v>69</v>
      </c>
      <c r="B7" t="s">
        <v>1</v>
      </c>
      <c r="C7" t="s">
        <v>69</v>
      </c>
      <c r="D7" t="s">
        <v>68</v>
      </c>
      <c r="E7" t="s">
        <v>67</v>
      </c>
      <c r="F7" t="s">
        <v>66</v>
      </c>
      <c r="G7" t="s">
        <v>1</v>
      </c>
      <c r="N7" t="s">
        <v>11</v>
      </c>
      <c r="P7" t="s">
        <v>12</v>
      </c>
      <c r="Q7" t="s">
        <v>174</v>
      </c>
    </row>
    <row r="8" spans="1:19" x14ac:dyDescent="0.25">
      <c r="A8" t="s">
        <v>0</v>
      </c>
      <c r="B8" t="s">
        <v>1</v>
      </c>
      <c r="C8" t="s">
        <v>0</v>
      </c>
      <c r="D8" t="s">
        <v>65</v>
      </c>
      <c r="E8" t="s">
        <v>93</v>
      </c>
      <c r="F8" t="s">
        <v>94</v>
      </c>
      <c r="G8" t="s">
        <v>15</v>
      </c>
      <c r="N8" t="s">
        <v>139</v>
      </c>
      <c r="O8" t="s">
        <v>138</v>
      </c>
      <c r="P8" t="s">
        <v>8</v>
      </c>
      <c r="Q8" t="s">
        <v>194</v>
      </c>
    </row>
    <row r="9" spans="1:19" x14ac:dyDescent="0.25">
      <c r="A9" t="s">
        <v>63</v>
      </c>
      <c r="B9" t="s">
        <v>64</v>
      </c>
      <c r="C9" t="s">
        <v>63</v>
      </c>
      <c r="D9" t="s">
        <v>62</v>
      </c>
      <c r="E9" t="s">
        <v>41</v>
      </c>
      <c r="F9" t="s">
        <v>40</v>
      </c>
      <c r="G9" t="s">
        <v>61</v>
      </c>
      <c r="N9" t="s">
        <v>137</v>
      </c>
      <c r="O9" t="s">
        <v>92</v>
      </c>
      <c r="P9" t="s">
        <v>136</v>
      </c>
    </row>
    <row r="10" spans="1:19" x14ac:dyDescent="0.25">
      <c r="A10" t="s">
        <v>60</v>
      </c>
      <c r="B10" t="s">
        <v>95</v>
      </c>
      <c r="C10" t="s">
        <v>60</v>
      </c>
      <c r="D10" t="s">
        <v>59</v>
      </c>
      <c r="E10" t="s">
        <v>58</v>
      </c>
      <c r="F10" t="s">
        <v>57</v>
      </c>
      <c r="G10" t="s">
        <v>56</v>
      </c>
      <c r="N10" t="s">
        <v>142</v>
      </c>
      <c r="O10" t="s">
        <v>2</v>
      </c>
      <c r="P10" t="s">
        <v>141</v>
      </c>
      <c r="Q10" t="s">
        <v>193</v>
      </c>
    </row>
    <row r="11" spans="1:19" x14ac:dyDescent="0.25">
      <c r="A11" t="s">
        <v>53</v>
      </c>
      <c r="B11" t="s">
        <v>96</v>
      </c>
      <c r="C11" t="s">
        <v>55</v>
      </c>
      <c r="D11" t="s">
        <v>54</v>
      </c>
      <c r="G11" t="s">
        <v>39</v>
      </c>
      <c r="N11" t="s">
        <v>144</v>
      </c>
      <c r="O11" t="s">
        <v>145</v>
      </c>
      <c r="P11" t="s">
        <v>143</v>
      </c>
      <c r="Q11" t="s">
        <v>181</v>
      </c>
    </row>
    <row r="12" spans="1:19" x14ac:dyDescent="0.25">
      <c r="A12" t="s">
        <v>53</v>
      </c>
      <c r="B12" t="s">
        <v>97</v>
      </c>
      <c r="C12" t="s">
        <v>52</v>
      </c>
      <c r="D12" t="s">
        <v>51</v>
      </c>
      <c r="E12" t="s">
        <v>50</v>
      </c>
      <c r="F12" t="s">
        <v>16</v>
      </c>
      <c r="G12" t="s">
        <v>49</v>
      </c>
    </row>
    <row r="13" spans="1:19" x14ac:dyDescent="0.25">
      <c r="A13" t="s">
        <v>47</v>
      </c>
      <c r="B13" t="s">
        <v>48</v>
      </c>
      <c r="C13" t="s">
        <v>47</v>
      </c>
      <c r="D13" t="s">
        <v>46</v>
      </c>
      <c r="E13" t="s">
        <v>45</v>
      </c>
      <c r="F13" t="s">
        <v>44</v>
      </c>
      <c r="G13" t="s">
        <v>23</v>
      </c>
      <c r="N13" t="s">
        <v>158</v>
      </c>
      <c r="Q13" t="s">
        <v>174</v>
      </c>
      <c r="R13" t="s">
        <v>172</v>
      </c>
    </row>
    <row r="14" spans="1:19" x14ac:dyDescent="0.25">
      <c r="A14" t="s">
        <v>43</v>
      </c>
      <c r="B14" t="s">
        <v>98</v>
      </c>
      <c r="C14" t="s">
        <v>43</v>
      </c>
      <c r="D14" t="s">
        <v>42</v>
      </c>
      <c r="E14" t="s">
        <v>41</v>
      </c>
      <c r="F14" t="s">
        <v>40</v>
      </c>
      <c r="G14" t="s">
        <v>39</v>
      </c>
      <c r="Q14" t="s">
        <v>175</v>
      </c>
      <c r="R14" t="s">
        <v>170</v>
      </c>
    </row>
    <row r="15" spans="1:19" x14ac:dyDescent="0.25">
      <c r="A15" t="s">
        <v>38</v>
      </c>
      <c r="B15" t="s">
        <v>99</v>
      </c>
      <c r="C15" t="s">
        <v>38</v>
      </c>
      <c r="D15" t="s">
        <v>37</v>
      </c>
      <c r="E15" t="s">
        <v>36</v>
      </c>
      <c r="F15" t="s">
        <v>35</v>
      </c>
      <c r="G15" t="s">
        <v>34</v>
      </c>
      <c r="O15" t="s">
        <v>178</v>
      </c>
      <c r="Q15" t="s">
        <v>181</v>
      </c>
      <c r="R15" t="s">
        <v>167</v>
      </c>
    </row>
    <row r="16" spans="1:19" x14ac:dyDescent="0.25">
      <c r="A16" t="s">
        <v>32</v>
      </c>
      <c r="B16" t="s">
        <v>33</v>
      </c>
      <c r="C16" t="s">
        <v>32</v>
      </c>
      <c r="D16" t="s">
        <v>31</v>
      </c>
      <c r="E16" t="s">
        <v>30</v>
      </c>
      <c r="F16" t="s">
        <v>29</v>
      </c>
      <c r="G16" t="s">
        <v>28</v>
      </c>
      <c r="O16" t="s">
        <v>179</v>
      </c>
      <c r="Q16" t="s">
        <v>177</v>
      </c>
      <c r="R16" t="s">
        <v>176</v>
      </c>
    </row>
    <row r="17" spans="1:18" x14ac:dyDescent="0.25">
      <c r="A17" t="s">
        <v>27</v>
      </c>
      <c r="B17" t="s">
        <v>100</v>
      </c>
      <c r="C17" t="s">
        <v>27</v>
      </c>
      <c r="D17" t="s">
        <v>26</v>
      </c>
      <c r="E17" t="s">
        <v>25</v>
      </c>
      <c r="F17" t="s">
        <v>24</v>
      </c>
      <c r="G17" t="s">
        <v>23</v>
      </c>
      <c r="O17" t="s">
        <v>180</v>
      </c>
      <c r="Q17" t="s">
        <v>182</v>
      </c>
      <c r="R17" t="s">
        <v>168</v>
      </c>
    </row>
    <row r="18" spans="1:18" x14ac:dyDescent="0.25">
      <c r="A18" t="s">
        <v>20</v>
      </c>
      <c r="B18" t="s">
        <v>1</v>
      </c>
      <c r="C18" t="s">
        <v>22</v>
      </c>
      <c r="D18" t="s">
        <v>21</v>
      </c>
      <c r="E18" t="s">
        <v>17</v>
      </c>
      <c r="F18" t="s">
        <v>16</v>
      </c>
      <c r="G18" t="s">
        <v>15</v>
      </c>
      <c r="Q18" t="s">
        <v>183</v>
      </c>
      <c r="R18" t="s">
        <v>171</v>
      </c>
    </row>
    <row r="19" spans="1:18" x14ac:dyDescent="0.25">
      <c r="A19" t="s">
        <v>20</v>
      </c>
      <c r="B19" t="s">
        <v>1</v>
      </c>
      <c r="C19" t="s">
        <v>19</v>
      </c>
      <c r="D19" t="s">
        <v>18</v>
      </c>
      <c r="E19" t="s">
        <v>17</v>
      </c>
      <c r="F19" t="s">
        <v>16</v>
      </c>
      <c r="G19" t="s">
        <v>15</v>
      </c>
      <c r="Q19" t="s">
        <v>184</v>
      </c>
      <c r="R19" t="s">
        <v>185</v>
      </c>
    </row>
    <row r="20" spans="1:18" x14ac:dyDescent="0.25">
      <c r="Q20" t="s">
        <v>187</v>
      </c>
      <c r="R20" t="s">
        <v>186</v>
      </c>
    </row>
    <row r="21" spans="1:18" x14ac:dyDescent="0.25">
      <c r="Q21" t="s">
        <v>188</v>
      </c>
      <c r="R21" s="2" t="s">
        <v>173</v>
      </c>
    </row>
    <row r="22" spans="1:18" x14ac:dyDescent="0.25">
      <c r="Q22" t="s">
        <v>189</v>
      </c>
      <c r="R22" t="s">
        <v>192</v>
      </c>
    </row>
    <row r="23" spans="1:18" x14ac:dyDescent="0.25">
      <c r="Q23" t="s">
        <v>190</v>
      </c>
      <c r="R23" t="s">
        <v>191</v>
      </c>
    </row>
    <row r="24" spans="1:18" x14ac:dyDescent="0.25">
      <c r="Q24" t="s">
        <v>194</v>
      </c>
      <c r="R24" t="s">
        <v>166</v>
      </c>
    </row>
    <row r="25" spans="1:18" x14ac:dyDescent="0.25">
      <c r="Q25" t="s">
        <v>193</v>
      </c>
      <c r="R25" t="s">
        <v>169</v>
      </c>
    </row>
    <row r="26" spans="1:18" x14ac:dyDescent="0.25">
      <c r="Q26" t="s">
        <v>195</v>
      </c>
      <c r="R26">
        <v>999933</v>
      </c>
    </row>
  </sheetData>
  <conditionalFormatting sqref="N1:N1048576">
    <cfRule type="duplicateValues" dxfId="7" priority="2"/>
  </conditionalFormatting>
  <conditionalFormatting sqref="R27:R1048576 R1:R25">
    <cfRule type="duplicateValues" dxfId="6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EA90-2CAE-46C0-B7D1-79D69F6629FD}">
  <dimension ref="A1:E19"/>
  <sheetViews>
    <sheetView workbookViewId="0">
      <selection activeCell="I25" sqref="I25"/>
    </sheetView>
  </sheetViews>
  <sheetFormatPr defaultRowHeight="15.75" x14ac:dyDescent="0.25"/>
  <cols>
    <col min="1" max="1" width="9" style="4"/>
    <col min="2" max="5" width="9" style="7"/>
  </cols>
  <sheetData>
    <row r="1" spans="1:4" x14ac:dyDescent="0.25">
      <c r="A1" s="4" t="s">
        <v>111</v>
      </c>
      <c r="B1" s="5" t="s">
        <v>122</v>
      </c>
      <c r="D1" s="8" t="s">
        <v>125</v>
      </c>
    </row>
    <row r="2" spans="1:4" x14ac:dyDescent="0.25">
      <c r="A2" s="4" t="s">
        <v>112</v>
      </c>
      <c r="B2" s="7" t="s">
        <v>109</v>
      </c>
    </row>
    <row r="3" spans="1:4" x14ac:dyDescent="0.25">
      <c r="A3" s="4" t="s">
        <v>113</v>
      </c>
      <c r="B3" s="7" t="s">
        <v>108</v>
      </c>
    </row>
    <row r="4" spans="1:4" x14ac:dyDescent="0.25">
      <c r="A4" s="4" t="s">
        <v>114</v>
      </c>
      <c r="B4" s="7" t="s">
        <v>110</v>
      </c>
    </row>
    <row r="5" spans="1:4" x14ac:dyDescent="0.25">
      <c r="A5" s="4" t="s">
        <v>115</v>
      </c>
    </row>
    <row r="6" spans="1:4" x14ac:dyDescent="0.25">
      <c r="A6" t="s">
        <v>117</v>
      </c>
      <c r="B6" s="5" t="s">
        <v>116</v>
      </c>
    </row>
    <row r="7" spans="1:4" x14ac:dyDescent="0.25">
      <c r="A7" t="s">
        <v>118</v>
      </c>
      <c r="B7" s="7" t="s">
        <v>119</v>
      </c>
    </row>
    <row r="8" spans="1:4" x14ac:dyDescent="0.25">
      <c r="A8" t="s">
        <v>120</v>
      </c>
      <c r="B8" s="5" t="s">
        <v>121</v>
      </c>
    </row>
    <row r="9" spans="1:4" x14ac:dyDescent="0.25">
      <c r="A9" t="s">
        <v>123</v>
      </c>
      <c r="B9" s="5" t="s">
        <v>124</v>
      </c>
    </row>
    <row r="10" spans="1:4" x14ac:dyDescent="0.25">
      <c r="A10" s="4" t="s">
        <v>127</v>
      </c>
      <c r="B10" s="5" t="s">
        <v>126</v>
      </c>
    </row>
    <row r="11" spans="1:4" x14ac:dyDescent="0.25">
      <c r="A11" s="4" t="s">
        <v>132</v>
      </c>
      <c r="B11" s="5" t="s">
        <v>133</v>
      </c>
    </row>
    <row r="12" spans="1:4" x14ac:dyDescent="0.25">
      <c r="A12" s="4" t="s">
        <v>128</v>
      </c>
      <c r="B12" s="5" t="s">
        <v>129</v>
      </c>
    </row>
    <row r="13" spans="1:4" x14ac:dyDescent="0.25">
      <c r="A13" s="6" t="s">
        <v>130</v>
      </c>
      <c r="B13" s="5" t="s">
        <v>131</v>
      </c>
    </row>
    <row r="14" spans="1:4" x14ac:dyDescent="0.25">
      <c r="A14" t="s">
        <v>135</v>
      </c>
      <c r="B14" s="5" t="s">
        <v>134</v>
      </c>
    </row>
    <row r="15" spans="1:4" x14ac:dyDescent="0.25">
      <c r="A15" t="s">
        <v>148</v>
      </c>
      <c r="B15" s="9" t="s">
        <v>149</v>
      </c>
    </row>
    <row r="16" spans="1:4" x14ac:dyDescent="0.25">
      <c r="A16" t="s">
        <v>153</v>
      </c>
      <c r="B16" s="9" t="s">
        <v>151</v>
      </c>
    </row>
    <row r="17" spans="1:2" x14ac:dyDescent="0.25">
      <c r="A17" t="s">
        <v>154</v>
      </c>
      <c r="B17" s="9" t="s">
        <v>152</v>
      </c>
    </row>
    <row r="18" spans="1:2" x14ac:dyDescent="0.25">
      <c r="A18" t="s">
        <v>155</v>
      </c>
      <c r="B18" s="9" t="s">
        <v>156</v>
      </c>
    </row>
    <row r="19" spans="1:2" x14ac:dyDescent="0.25">
      <c r="A19" t="s">
        <v>150</v>
      </c>
      <c r="B19" s="9" t="s">
        <v>157</v>
      </c>
    </row>
  </sheetData>
  <conditionalFormatting sqref="A2:A4">
    <cfRule type="containsText" dxfId="5" priority="1" operator="containsText" text="\">
      <formula>NOT(ISERROR(SEARCH("\",A2)))</formula>
    </cfRule>
    <cfRule type="containsText" dxfId="4" priority="2" operator="containsText" text="/">
      <formula>NOT(ISERROR(SEARCH("/",A2)))</formula>
    </cfRule>
  </conditionalFormatting>
  <conditionalFormatting sqref="B2:B5">
    <cfRule type="containsText" dxfId="3" priority="9" operator="containsText" text="\">
      <formula>NOT(ISERROR(SEARCH("\",B2)))</formula>
    </cfRule>
    <cfRule type="containsText" dxfId="2" priority="10" operator="containsText" text="/">
      <formula>NOT(ISERROR(SEARCH("/",B2)))</formula>
    </cfRule>
  </conditionalFormatting>
  <conditionalFormatting sqref="B7">
    <cfRule type="containsText" dxfId="1" priority="7" operator="containsText" text="\">
      <formula>NOT(ISERROR(SEARCH("\",B7)))</formula>
    </cfRule>
    <cfRule type="containsText" dxfId="0" priority="8" operator="containsText" text="/">
      <formula>NOT(ISERROR(SEARCH("/",B7)))</formula>
    </cfRule>
  </conditionalFormatting>
  <hyperlinks>
    <hyperlink ref="D1" r:id="rId1" xr:uid="{8BF7334D-E314-4CA7-8E19-93C2167D014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112-07D7-47C9-967F-551DD5971314}">
  <dimension ref="A1:G35"/>
  <sheetViews>
    <sheetView workbookViewId="0">
      <selection activeCell="C25" sqref="C25:G35"/>
    </sheetView>
  </sheetViews>
  <sheetFormatPr defaultRowHeight="15" x14ac:dyDescent="0.25"/>
  <sheetData>
    <row r="1" spans="1:7" x14ac:dyDescent="0.25">
      <c r="A1" t="s">
        <v>107</v>
      </c>
      <c r="B1" t="s">
        <v>106</v>
      </c>
      <c r="C1" t="s">
        <v>105</v>
      </c>
    </row>
    <row r="2" spans="1:7" x14ac:dyDescent="0.25">
      <c r="A2" t="s">
        <v>104</v>
      </c>
      <c r="B2">
        <v>2.84</v>
      </c>
      <c r="C2">
        <v>9.24</v>
      </c>
      <c r="D2">
        <f>B2/$B$3</f>
        <v>0.4663382594417077</v>
      </c>
      <c r="E2">
        <f>D2*130</f>
        <v>60.623973727422005</v>
      </c>
    </row>
    <row r="3" spans="1:7" x14ac:dyDescent="0.25">
      <c r="A3" t="s">
        <v>103</v>
      </c>
      <c r="B3">
        <v>6.09</v>
      </c>
      <c r="C3">
        <v>4.04</v>
      </c>
      <c r="D3">
        <f>B3/$B$3</f>
        <v>1</v>
      </c>
      <c r="E3">
        <f>D3*130</f>
        <v>130</v>
      </c>
      <c r="F3">
        <v>130</v>
      </c>
      <c r="G3">
        <f>F3/C3</f>
        <v>32.178217821782177</v>
      </c>
    </row>
    <row r="4" spans="1:7" x14ac:dyDescent="0.25">
      <c r="A4" t="s">
        <v>102</v>
      </c>
      <c r="B4">
        <v>6.06</v>
      </c>
      <c r="C4">
        <v>7.73</v>
      </c>
      <c r="D4">
        <f>B4/$B$3</f>
        <v>0.99507389162561577</v>
      </c>
      <c r="E4">
        <f>D4*130</f>
        <v>129.35960591133005</v>
      </c>
    </row>
    <row r="5" spans="1:7" x14ac:dyDescent="0.25">
      <c r="A5" t="s">
        <v>101</v>
      </c>
      <c r="B5">
        <v>2.4300000000000002</v>
      </c>
      <c r="C5">
        <v>15.8</v>
      </c>
      <c r="D5">
        <f>B5/$B$3</f>
        <v>0.39901477832512317</v>
      </c>
      <c r="E5">
        <f>D5*130</f>
        <v>51.871921182266014</v>
      </c>
    </row>
    <row r="8" spans="1:7" x14ac:dyDescent="0.25">
      <c r="E8">
        <v>12</v>
      </c>
      <c r="F8">
        <f t="shared" ref="F8:F20" si="0">E8/5</f>
        <v>2.4</v>
      </c>
    </row>
    <row r="9" spans="1:7" x14ac:dyDescent="0.25">
      <c r="E9">
        <f t="shared" ref="E9:E20" si="1">E8*2</f>
        <v>24</v>
      </c>
      <c r="F9">
        <f t="shared" si="0"/>
        <v>4.8</v>
      </c>
    </row>
    <row r="10" spans="1:7" x14ac:dyDescent="0.25">
      <c r="E10">
        <f t="shared" si="1"/>
        <v>48</v>
      </c>
      <c r="F10">
        <f t="shared" si="0"/>
        <v>9.6</v>
      </c>
    </row>
    <row r="11" spans="1:7" x14ac:dyDescent="0.25">
      <c r="E11">
        <f t="shared" si="1"/>
        <v>96</v>
      </c>
      <c r="F11">
        <f t="shared" si="0"/>
        <v>19.2</v>
      </c>
    </row>
    <row r="12" spans="1:7" x14ac:dyDescent="0.25">
      <c r="E12">
        <f t="shared" si="1"/>
        <v>192</v>
      </c>
      <c r="F12">
        <f t="shared" si="0"/>
        <v>38.4</v>
      </c>
    </row>
    <row r="13" spans="1:7" x14ac:dyDescent="0.25">
      <c r="E13">
        <f t="shared" si="1"/>
        <v>384</v>
      </c>
      <c r="F13">
        <f t="shared" si="0"/>
        <v>76.8</v>
      </c>
    </row>
    <row r="14" spans="1:7" x14ac:dyDescent="0.25">
      <c r="E14">
        <f t="shared" si="1"/>
        <v>768</v>
      </c>
      <c r="F14">
        <f t="shared" si="0"/>
        <v>153.6</v>
      </c>
    </row>
    <row r="15" spans="1:7" x14ac:dyDescent="0.25">
      <c r="E15">
        <f t="shared" si="1"/>
        <v>1536</v>
      </c>
      <c r="F15">
        <f t="shared" si="0"/>
        <v>307.2</v>
      </c>
    </row>
    <row r="16" spans="1:7" x14ac:dyDescent="0.25">
      <c r="E16">
        <f t="shared" si="1"/>
        <v>3072</v>
      </c>
      <c r="F16">
        <f t="shared" si="0"/>
        <v>614.4</v>
      </c>
    </row>
    <row r="17" spans="3:7" x14ac:dyDescent="0.25">
      <c r="E17">
        <f t="shared" si="1"/>
        <v>6144</v>
      </c>
      <c r="F17">
        <f t="shared" si="0"/>
        <v>1228.8</v>
      </c>
    </row>
    <row r="18" spans="3:7" x14ac:dyDescent="0.25">
      <c r="E18">
        <f t="shared" si="1"/>
        <v>12288</v>
      </c>
      <c r="F18">
        <f t="shared" si="0"/>
        <v>2457.6</v>
      </c>
    </row>
    <row r="19" spans="3:7" x14ac:dyDescent="0.25">
      <c r="E19">
        <f t="shared" si="1"/>
        <v>24576</v>
      </c>
      <c r="F19">
        <f t="shared" si="0"/>
        <v>4915.2</v>
      </c>
    </row>
    <row r="20" spans="3:7" x14ac:dyDescent="0.25">
      <c r="E20">
        <f t="shared" si="1"/>
        <v>49152</v>
      </c>
      <c r="F20">
        <f t="shared" si="0"/>
        <v>9830.4</v>
      </c>
    </row>
    <row r="25" spans="3:7" x14ac:dyDescent="0.25">
      <c r="C25" s="11"/>
      <c r="D25" s="12"/>
      <c r="E25" s="12"/>
      <c r="F25" s="3"/>
      <c r="G25" s="3"/>
    </row>
    <row r="26" spans="3:7" x14ac:dyDescent="0.25">
      <c r="C26" s="11" t="s">
        <v>159</v>
      </c>
      <c r="D26" s="12"/>
      <c r="E26" s="12"/>
      <c r="F26" s="3"/>
      <c r="G26" s="3"/>
    </row>
    <row r="27" spans="3:7" x14ac:dyDescent="0.25">
      <c r="C27" s="13" t="s">
        <v>164</v>
      </c>
      <c r="D27" s="12">
        <v>224</v>
      </c>
      <c r="E27" s="12"/>
      <c r="F27" s="3"/>
      <c r="G27" s="3"/>
    </row>
    <row r="28" spans="3:7" x14ac:dyDescent="0.25">
      <c r="C28" s="11" t="s">
        <v>160</v>
      </c>
      <c r="D28" s="12">
        <v>16</v>
      </c>
      <c r="E28" s="12">
        <v>9.2485549132947972E-2</v>
      </c>
      <c r="F28" s="3">
        <v>20.716763005780347</v>
      </c>
      <c r="G28" s="3"/>
    </row>
    <row r="29" spans="3:7" x14ac:dyDescent="0.25">
      <c r="C29" s="11" t="s">
        <v>165</v>
      </c>
      <c r="D29" s="12">
        <v>31</v>
      </c>
      <c r="E29" s="12">
        <v>0.1791907514450867</v>
      </c>
      <c r="F29" s="3">
        <v>40.138728323699418</v>
      </c>
      <c r="G29" s="3"/>
    </row>
    <row r="30" spans="3:7" x14ac:dyDescent="0.25">
      <c r="C30" s="10" t="s">
        <v>161</v>
      </c>
      <c r="D30" s="12">
        <v>64</v>
      </c>
      <c r="E30" s="12">
        <v>0.36994219653179189</v>
      </c>
      <c r="F30" s="3">
        <v>82.867052023121389</v>
      </c>
      <c r="G30" s="3"/>
    </row>
    <row r="31" spans="3:7" x14ac:dyDescent="0.25">
      <c r="C31" s="11" t="s">
        <v>162</v>
      </c>
      <c r="D31" s="12">
        <v>22</v>
      </c>
      <c r="E31" s="12">
        <v>0.12716763005780346</v>
      </c>
      <c r="F31" s="3">
        <v>28.485549132947973</v>
      </c>
      <c r="G31" s="3"/>
    </row>
    <row r="32" spans="3:7" x14ac:dyDescent="0.25">
      <c r="C32" s="11" t="s">
        <v>163</v>
      </c>
      <c r="D32" s="12">
        <v>40</v>
      </c>
      <c r="E32" s="12">
        <v>0.23121387283236994</v>
      </c>
      <c r="F32" s="3">
        <v>51.79190751445087</v>
      </c>
      <c r="G32" s="3"/>
    </row>
    <row r="33" spans="3:7" x14ac:dyDescent="0.25">
      <c r="C33" s="11"/>
      <c r="D33" s="12">
        <v>173</v>
      </c>
      <c r="E33" s="12">
        <v>1</v>
      </c>
      <c r="F33" s="3">
        <v>224</v>
      </c>
      <c r="G33" s="3"/>
    </row>
    <row r="34" spans="3:7" x14ac:dyDescent="0.25">
      <c r="C34" s="3"/>
      <c r="D34" s="12"/>
      <c r="E34" s="12"/>
      <c r="F34" s="3"/>
      <c r="G34" s="3"/>
    </row>
    <row r="35" spans="3:7" x14ac:dyDescent="0.25">
      <c r="C35" s="3"/>
      <c r="D35" s="12"/>
      <c r="E35" s="12"/>
      <c r="F35" s="3"/>
      <c r="G35" s="3"/>
    </row>
  </sheetData>
  <conditionalFormatting sqref="D25:F26 C27:D27 F27 D28:F35">
    <cfRule type="containsText" dxfId="9" priority="1" operator="containsText" text="](">
      <formula>NOT(ISERROR(SEARCH("](",C25)))</formula>
    </cfRule>
    <cfRule type="containsText" dxfId="8" priority="2" operator="containsText" text="&lt;&gt;">
      <formula>NOT(ISERROR(SEARCH("&lt;&gt;",C25)))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new_ft_colours</vt:lpstr>
      <vt:lpstr>symbols</vt:lpstr>
      <vt:lpstr>spacing_footer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2024-08-20T21:59:15Z</dcterms:created>
  <dcterms:modified xsi:type="dcterms:W3CDTF">2024-10-16T19:47:57Z</dcterms:modified>
</cp:coreProperties>
</file>