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tool_concept-library\.info\"/>
    </mc:Choice>
  </mc:AlternateContent>
  <xr:revisionPtr revIDLastSave="0" documentId="13_ncr:1_{1BBC53EA-4337-4102-9CF7-551DA0824229}" xr6:coauthVersionLast="47" xr6:coauthVersionMax="47" xr10:uidLastSave="{00000000-0000-0000-0000-000000000000}"/>
  <bookViews>
    <workbookView xWindow="-1350" yWindow="2370" windowWidth="23730" windowHeight="11295" xr2:uid="{85D1BFB8-ECA1-47F9-8430-B8AE8A7F92AD}"/>
  </bookViews>
  <sheets>
    <sheet name="pro_con_assum" sheetId="1" r:id="rId1"/>
    <sheet name="pro_con_assum_length" sheetId="2" r:id="rId2"/>
  </sheets>
  <definedNames>
    <definedName name="_xlnm._FilterDatabase" localSheetId="0" hidden="1">pro_con_assum!$A$1:$J$265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0" i="1" l="1"/>
  <c r="J140" i="1"/>
  <c r="H141" i="1"/>
  <c r="J141" i="1"/>
  <c r="J20" i="1"/>
  <c r="J8" i="1"/>
  <c r="J7" i="1"/>
  <c r="J48" i="1"/>
  <c r="J19" i="1"/>
  <c r="J3" i="1"/>
  <c r="J4" i="1"/>
  <c r="J132" i="1"/>
  <c r="J22" i="1"/>
  <c r="J168" i="1"/>
  <c r="J211" i="1"/>
  <c r="J103" i="1"/>
  <c r="J238" i="1"/>
  <c r="J255" i="1"/>
  <c r="J35" i="1"/>
  <c r="J181" i="1"/>
  <c r="J82" i="1"/>
  <c r="J155" i="1"/>
  <c r="J15" i="1"/>
  <c r="J5" i="1"/>
  <c r="J2" i="1"/>
  <c r="J6" i="1"/>
  <c r="J94" i="1"/>
  <c r="J52" i="1"/>
  <c r="J62" i="1"/>
  <c r="J71" i="1"/>
  <c r="J114" i="1"/>
  <c r="J53" i="1"/>
  <c r="J72" i="1"/>
  <c r="J193" i="1"/>
  <c r="J73" i="1"/>
  <c r="J54" i="1"/>
  <c r="J113" i="1"/>
  <c r="J130" i="1"/>
  <c r="J188" i="1"/>
  <c r="J224" i="1"/>
  <c r="J232" i="1"/>
  <c r="J97" i="1"/>
  <c r="J205" i="1"/>
  <c r="J201" i="1"/>
  <c r="J251" i="1"/>
  <c r="J96" i="1"/>
  <c r="J136" i="1"/>
  <c r="J261" i="1"/>
  <c r="J25" i="1"/>
  <c r="J39" i="1"/>
  <c r="J26" i="1"/>
  <c r="J40" i="1"/>
  <c r="J37" i="1"/>
  <c r="J229" i="1"/>
  <c r="J28" i="1"/>
  <c r="J57" i="1"/>
  <c r="J149" i="1"/>
  <c r="J230" i="1"/>
  <c r="J237" i="1"/>
  <c r="J236" i="1"/>
  <c r="J203" i="1"/>
  <c r="J159" i="1"/>
  <c r="J83" i="1"/>
  <c r="J257" i="1"/>
  <c r="J135" i="1"/>
  <c r="J84" i="1"/>
  <c r="J228" i="1"/>
  <c r="J171" i="1"/>
  <c r="J227" i="1"/>
  <c r="J172" i="1"/>
  <c r="J47" i="1"/>
  <c r="J244" i="1"/>
  <c r="J264" i="1"/>
  <c r="J109" i="1"/>
  <c r="J11" i="1"/>
  <c r="J163" i="1"/>
  <c r="J209" i="1"/>
  <c r="J185" i="1"/>
  <c r="J221" i="1"/>
  <c r="J13" i="1"/>
  <c r="J90" i="1"/>
  <c r="J89" i="1"/>
  <c r="J14" i="1"/>
  <c r="J206" i="1"/>
  <c r="J92" i="1"/>
  <c r="J131" i="1"/>
  <c r="J167" i="1"/>
  <c r="J223" i="1"/>
  <c r="J105" i="1"/>
  <c r="J240" i="1"/>
  <c r="J247" i="1"/>
  <c r="J80" i="1"/>
  <c r="J134" i="1"/>
  <c r="J222" i="1"/>
  <c r="J158" i="1"/>
  <c r="J157" i="1"/>
  <c r="J258" i="1"/>
  <c r="J21" i="1"/>
  <c r="J138" i="1"/>
  <c r="J200" i="1"/>
  <c r="J179" i="1"/>
  <c r="J235" i="1"/>
  <c r="J98" i="1"/>
  <c r="J148" i="1"/>
  <c r="J111" i="1"/>
  <c r="J245" i="1"/>
  <c r="J265" i="1"/>
  <c r="J68" i="1"/>
  <c r="J9" i="1"/>
  <c r="J16" i="1"/>
  <c r="J18" i="1"/>
  <c r="J153" i="1"/>
  <c r="J51" i="1"/>
  <c r="J77" i="1"/>
  <c r="J151" i="1"/>
  <c r="J254" i="1"/>
  <c r="J75" i="1"/>
  <c r="J56" i="1"/>
  <c r="J43" i="1"/>
  <c r="J156" i="1"/>
  <c r="J262" i="1"/>
  <c r="J81" i="1"/>
  <c r="J107" i="1"/>
  <c r="J243" i="1"/>
  <c r="J182" i="1"/>
  <c r="J128" i="1"/>
  <c r="J24" i="1"/>
  <c r="J170" i="1"/>
  <c r="J217" i="1"/>
  <c r="J115" i="1"/>
  <c r="J106" i="1"/>
  <c r="J241" i="1"/>
  <c r="J259" i="1"/>
  <c r="J160" i="1"/>
  <c r="J86" i="1"/>
  <c r="J184" i="1"/>
  <c r="J219" i="1"/>
  <c r="J126" i="1"/>
  <c r="J154" i="1"/>
  <c r="J85" i="1"/>
  <c r="J194" i="1"/>
  <c r="J226" i="1"/>
  <c r="J91" i="1"/>
  <c r="J246" i="1"/>
  <c r="J180" i="1"/>
  <c r="J99" i="1"/>
  <c r="J120" i="1"/>
  <c r="J252" i="1"/>
  <c r="J152" i="1"/>
  <c r="J27" i="1"/>
  <c r="J50" i="1"/>
  <c r="J204" i="1"/>
  <c r="J234" i="1"/>
  <c r="J29" i="1"/>
  <c r="J215" i="1"/>
  <c r="J207" i="1"/>
  <c r="J112" i="1"/>
  <c r="J147" i="1"/>
  <c r="J189" i="1"/>
  <c r="J12" i="1"/>
  <c r="J59" i="1"/>
  <c r="J133" i="1"/>
  <c r="J23" i="1"/>
  <c r="J169" i="1"/>
  <c r="J212" i="1"/>
  <c r="J104" i="1"/>
  <c r="J239" i="1"/>
  <c r="J36" i="1"/>
  <c r="J256" i="1"/>
  <c r="J46" i="1"/>
  <c r="J191" i="1"/>
  <c r="J225" i="1"/>
  <c r="J139" i="1"/>
  <c r="J177" i="1"/>
  <c r="J70" i="1"/>
  <c r="J187" i="1"/>
  <c r="J214" i="1"/>
  <c r="J186" i="1"/>
  <c r="J213" i="1"/>
  <c r="J218" i="1"/>
  <c r="J30" i="1"/>
  <c r="J58" i="1"/>
  <c r="J76" i="1"/>
  <c r="J119" i="1"/>
  <c r="J66" i="1"/>
  <c r="J17" i="1"/>
  <c r="J95" i="1"/>
  <c r="J253" i="1"/>
  <c r="J125" i="1"/>
  <c r="J74" i="1"/>
  <c r="J216" i="1"/>
  <c r="J165" i="1"/>
  <c r="J102" i="1"/>
  <c r="J10" i="1"/>
  <c r="J49" i="1"/>
  <c r="J199" i="1"/>
  <c r="J32" i="1"/>
  <c r="J34" i="1"/>
  <c r="J88" i="1"/>
  <c r="J61" i="1"/>
  <c r="J78" i="1"/>
  <c r="J192" i="1"/>
  <c r="J220" i="1"/>
  <c r="J248" i="1"/>
  <c r="J198" i="1"/>
  <c r="J124" i="1"/>
  <c r="J144" i="1"/>
  <c r="J100" i="1"/>
  <c r="J65" i="1"/>
  <c r="J176" i="1"/>
  <c r="J175" i="1"/>
  <c r="J101" i="1"/>
  <c r="J121" i="1"/>
  <c r="J123" i="1"/>
  <c r="J208" i="1"/>
  <c r="J183" i="1"/>
  <c r="J150" i="1"/>
  <c r="J69" i="1"/>
  <c r="J146" i="1"/>
  <c r="J174" i="1"/>
  <c r="J202" i="1"/>
  <c r="J173" i="1"/>
  <c r="J166" i="1"/>
  <c r="J79" i="1"/>
  <c r="J145" i="1"/>
  <c r="J63" i="1"/>
  <c r="J110" i="1"/>
  <c r="J122" i="1"/>
  <c r="J45" i="1"/>
  <c r="J249" i="1"/>
  <c r="J231" i="1"/>
  <c r="J93" i="1"/>
  <c r="J44" i="1"/>
  <c r="J108" i="1"/>
  <c r="J164" i="1"/>
  <c r="J250" i="1"/>
  <c r="J143" i="1"/>
  <c r="J263" i="1"/>
  <c r="J142" i="1"/>
  <c r="J233" i="1"/>
  <c r="J127" i="1"/>
  <c r="J196" i="1"/>
  <c r="J197" i="1"/>
  <c r="J41" i="1"/>
  <c r="J195" i="1"/>
  <c r="J38" i="1"/>
  <c r="J64" i="1"/>
  <c r="J55" i="1"/>
  <c r="J67" i="1"/>
  <c r="J210" i="1"/>
  <c r="J31" i="1"/>
  <c r="J60" i="1"/>
  <c r="J129" i="1"/>
  <c r="J87" i="1"/>
  <c r="J260" i="1"/>
  <c r="J242" i="1"/>
  <c r="J190" i="1"/>
  <c r="J117" i="1"/>
  <c r="J178" i="1"/>
  <c r="J161" i="1"/>
  <c r="J162" i="1"/>
  <c r="J116" i="1"/>
  <c r="J33" i="1"/>
  <c r="J137" i="1"/>
  <c r="J42" i="1"/>
  <c r="J118" i="1"/>
  <c r="T2" i="2" l="1"/>
  <c r="U2" i="2"/>
  <c r="V2" i="2"/>
  <c r="W2" i="2"/>
  <c r="X2" i="2"/>
  <c r="X9" i="2" s="1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S9" i="2"/>
  <c r="T9" i="2"/>
  <c r="U9" i="2"/>
  <c r="V9" i="2"/>
  <c r="W9" i="2"/>
  <c r="Y9" i="2"/>
  <c r="Z9" i="2"/>
  <c r="AA9" i="2"/>
  <c r="AB9" i="2"/>
  <c r="AC9" i="2"/>
  <c r="AD9" i="2"/>
  <c r="AE9" i="2"/>
  <c r="AF9" i="2"/>
  <c r="AG9" i="2"/>
  <c r="AH9" i="2"/>
  <c r="AJ9" i="2"/>
  <c r="AK9" i="2"/>
  <c r="AL9" i="2"/>
  <c r="AM9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S25" i="2"/>
  <c r="S26" i="2"/>
  <c r="S27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S36" i="2"/>
  <c r="S37" i="2"/>
  <c r="Z37" i="2"/>
  <c r="AM37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S47" i="2"/>
  <c r="AE47" i="2"/>
  <c r="S48" i="2"/>
  <c r="AE48" i="2"/>
  <c r="S49" i="2"/>
  <c r="AE49" i="2"/>
  <c r="S50" i="2"/>
  <c r="S51" i="2"/>
  <c r="S52" i="2"/>
  <c r="S53" i="2"/>
  <c r="S54" i="2"/>
  <c r="S55" i="2"/>
  <c r="S56" i="2"/>
  <c r="S57" i="2"/>
  <c r="S58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</calcChain>
</file>

<file path=xl/sharedStrings.xml><?xml version="1.0" encoding="utf-8"?>
<sst xmlns="http://schemas.openxmlformats.org/spreadsheetml/2006/main" count="1794" uniqueCount="587">
  <si>
    <t>b1</t>
  </si>
  <si>
    <t>pro</t>
  </si>
  <si>
    <t>mod_tte</t>
  </si>
  <si>
    <t>mod_tte_pro_01</t>
  </si>
  <si>
    <t>con</t>
  </si>
  <si>
    <t>mod_tte_con_02</t>
  </si>
  <si>
    <t>mod_tte_con_01</t>
  </si>
  <si>
    <t>assump</t>
  </si>
  <si>
    <t>mod_tte_assump_08</t>
  </si>
  <si>
    <t>mod_tte_assump_07</t>
  </si>
  <si>
    <t>mod_tte_assump_06</t>
  </si>
  <si>
    <t>mod_tte_assump_05</t>
  </si>
  <si>
    <t>mod_tte_assump_04</t>
  </si>
  <si>
    <t>mod_tte_assump_03</t>
  </si>
  <si>
    <t>mod_tte_assump_02</t>
  </si>
  <si>
    <t>mod_tte_assump_01</t>
  </si>
  <si>
    <t>mod_tifc</t>
  </si>
  <si>
    <t>mod_tifc_pro_03</t>
  </si>
  <si>
    <t>mod_tifc_pro_02</t>
  </si>
  <si>
    <t>mod_tifc_pro_01</t>
  </si>
  <si>
    <t>mod_tifc_con_02</t>
  </si>
  <si>
    <t>mod_tifc_con_01</t>
  </si>
  <si>
    <t>mod_tifc_assump_03</t>
  </si>
  <si>
    <t>mod_tifc_assump_02</t>
  </si>
  <si>
    <t>mod_tifc_assump_01</t>
  </si>
  <si>
    <t>mod_ste</t>
  </si>
  <si>
    <t>mod_ste_pro_02</t>
  </si>
  <si>
    <t>mod_ste_pro_01</t>
  </si>
  <si>
    <t>mod_ste_con_01</t>
  </si>
  <si>
    <t>mod_ste_assump_06</t>
  </si>
  <si>
    <t>mod_ste_assump_05</t>
  </si>
  <si>
    <t>mod_ste_assump_04</t>
  </si>
  <si>
    <t>mod_ste_assump_03</t>
  </si>
  <si>
    <t>mod_ste_assump_02</t>
  </si>
  <si>
    <t>mod_ste_assump_01</t>
  </si>
  <si>
    <t>mod_smr</t>
  </si>
  <si>
    <t>mod_smr_pro_04</t>
  </si>
  <si>
    <t>mod_smr_pro_03</t>
  </si>
  <si>
    <t>mod_smr_pro_02</t>
  </si>
  <si>
    <t>mod_smr_pro_01</t>
  </si>
  <si>
    <t>mod_smr_con_06</t>
  </si>
  <si>
    <t>mod_smr_con_05</t>
  </si>
  <si>
    <t>mod_smr_con_04</t>
  </si>
  <si>
    <t>mod_smr_con_03</t>
  </si>
  <si>
    <t>mod_smr_con_02</t>
  </si>
  <si>
    <t>mod_smr_con_01</t>
  </si>
  <si>
    <t>mod_smr_assump_17</t>
  </si>
  <si>
    <t>mod_smr_assump_16</t>
  </si>
  <si>
    <t>mod_smr_assump_15</t>
  </si>
  <si>
    <t>mod_smr_assump_14</t>
  </si>
  <si>
    <t>mod_smr_assump_13</t>
  </si>
  <si>
    <t>mod_smr_assump_12</t>
  </si>
  <si>
    <t>mod_smr_assump_11</t>
  </si>
  <si>
    <t>mod_smr_assump_10</t>
  </si>
  <si>
    <t>mod_smr_assump_09</t>
  </si>
  <si>
    <t>mod_smr_assump_08</t>
  </si>
  <si>
    <t>mod_smr_assump_07</t>
  </si>
  <si>
    <t>mod_smr_assump_06</t>
  </si>
  <si>
    <t>mod_smr_assump_05</t>
  </si>
  <si>
    <t>mod_smr_assump_04</t>
  </si>
  <si>
    <t>mod_smr_assump_03</t>
  </si>
  <si>
    <t>mod_smr_assump_02</t>
  </si>
  <si>
    <t>mod_smr_assump_01</t>
  </si>
  <si>
    <t>mod_scr_secr</t>
  </si>
  <si>
    <t>mod_scr_secr_pro_09</t>
  </si>
  <si>
    <t>mod_scr_secr_pro_08</t>
  </si>
  <si>
    <t>mod_scr_secr_pro_07</t>
  </si>
  <si>
    <t>mod_scr_secr_pro_06</t>
  </si>
  <si>
    <t>mod_scr_secr_pro_05</t>
  </si>
  <si>
    <t>mod_scr_secr_pro_04</t>
  </si>
  <si>
    <t>mod_scr_secr_pro_03</t>
  </si>
  <si>
    <t>mod_scr_secr_pro_02</t>
  </si>
  <si>
    <t>mod_scr_secr_pro_01</t>
  </si>
  <si>
    <t>mod_scr_secr_con_07</t>
  </si>
  <si>
    <t>mod_scr_secr_con_06</t>
  </si>
  <si>
    <t>mod_scr_secr_con_05</t>
  </si>
  <si>
    <t>mod_scr_secr_con_04</t>
  </si>
  <si>
    <t>mod_scr_secr_con_03</t>
  </si>
  <si>
    <t>mod_scr_secr_con_02</t>
  </si>
  <si>
    <t>mod_scr_secr_con_01</t>
  </si>
  <si>
    <t>b2</t>
  </si>
  <si>
    <t>mod_scr_secr_assump_14</t>
  </si>
  <si>
    <t>mod_scr_secr_assump_13</t>
  </si>
  <si>
    <t>mod_scr_secr_assump_12</t>
  </si>
  <si>
    <t>mod_scr_secr_assump_11</t>
  </si>
  <si>
    <t>mod_scr_secr_assump_10</t>
  </si>
  <si>
    <t>mod_scr_secr_assump_09</t>
  </si>
  <si>
    <t>mod_scr_secr_assump_08</t>
  </si>
  <si>
    <t>mod_scr_secr_assump_07</t>
  </si>
  <si>
    <t>mod_scr_secr_assump_06</t>
  </si>
  <si>
    <t>mod_scr_secr_assump_05</t>
  </si>
  <si>
    <t>mod_scr_secr_assump_04</t>
  </si>
  <si>
    <t>mod_scr_secr_assump_03</t>
  </si>
  <si>
    <t>mod_scr_secr_assump_02</t>
  </si>
  <si>
    <t>mod_scr_secr_assump_01</t>
  </si>
  <si>
    <t>mod_sc</t>
  </si>
  <si>
    <t>mod_sc_pro_01</t>
  </si>
  <si>
    <t>mod_sc_con_07</t>
  </si>
  <si>
    <t>mod_sc_con_06</t>
  </si>
  <si>
    <t>mod_sc_con_05</t>
  </si>
  <si>
    <t>mod_sc_con_04</t>
  </si>
  <si>
    <t>mod_sc_con_03</t>
  </si>
  <si>
    <t>mod_sc_con_02</t>
  </si>
  <si>
    <t>mod_sc_con_01</t>
  </si>
  <si>
    <t>mod_sc_assump_06</t>
  </si>
  <si>
    <t>mod_sc_assump_05</t>
  </si>
  <si>
    <t>mod_sc_assump_04</t>
  </si>
  <si>
    <t>mod_sc_assump_03</t>
  </si>
  <si>
    <t>mod_sc_assump_02</t>
  </si>
  <si>
    <t>mod_sc_assump_01</t>
  </si>
  <si>
    <t>mod_rest</t>
  </si>
  <si>
    <t>mod_rest_pro_01</t>
  </si>
  <si>
    <t>mod_rest_con_03</t>
  </si>
  <si>
    <t>mod_rest_con_02</t>
  </si>
  <si>
    <t>mod_rest_con_01</t>
  </si>
  <si>
    <t>mod_rest_assump_08</t>
  </si>
  <si>
    <t>mod_rest_assump_07</t>
  </si>
  <si>
    <t>mod_rest_assump_06</t>
  </si>
  <si>
    <t>mod_rest_assump_05</t>
  </si>
  <si>
    <t>mod_rest_assump_04</t>
  </si>
  <si>
    <t>mod_rest_assump_03</t>
  </si>
  <si>
    <t>mod_rest_assump_02</t>
  </si>
  <si>
    <t>mod_rest_assump_01</t>
  </si>
  <si>
    <t>mod_rem</t>
  </si>
  <si>
    <t>mod_rem_pro_08</t>
  </si>
  <si>
    <t>mod_rem_pro_07</t>
  </si>
  <si>
    <t>mod_rem_pro_06</t>
  </si>
  <si>
    <t>mod_rem_pro_05</t>
  </si>
  <si>
    <t>mod_rem_pro_04</t>
  </si>
  <si>
    <t>mod_rem_pro_03</t>
  </si>
  <si>
    <t>mod_rem_pro_02</t>
  </si>
  <si>
    <t>mod_rem_pro_01</t>
  </si>
  <si>
    <t>mod_rem_con_05</t>
  </si>
  <si>
    <t>mod_rem_con_04</t>
  </si>
  <si>
    <t>mod_rem_con_03</t>
  </si>
  <si>
    <t>mod_rem_con_02</t>
  </si>
  <si>
    <t>mod_rem_con_01</t>
  </si>
  <si>
    <t>mod_rem_assump_09</t>
  </si>
  <si>
    <t>mod_rem_assump_08</t>
  </si>
  <si>
    <t>mod_rem_assump_07</t>
  </si>
  <si>
    <t>mod_rem_assump_06</t>
  </si>
  <si>
    <t>mod_rem_assump_05</t>
  </si>
  <si>
    <t>mod_rem_assump_04</t>
  </si>
  <si>
    <t>mod_rem_assump_03</t>
  </si>
  <si>
    <t>mod_rem_assump_02</t>
  </si>
  <si>
    <t>mod_rem_assump_01</t>
  </si>
  <si>
    <t>mod_rai</t>
  </si>
  <si>
    <t>mod_occupancy</t>
  </si>
  <si>
    <t>mod_occupancy_pro_05</t>
  </si>
  <si>
    <t>mod_occupancy_pro_04</t>
  </si>
  <si>
    <t>mod_occupancy_pro_03</t>
  </si>
  <si>
    <t>mod_occupancy_pro_02</t>
  </si>
  <si>
    <t>mod_occupancy_pro_01</t>
  </si>
  <si>
    <t>mod_occupancy_con_02</t>
  </si>
  <si>
    <t>mod_occupancy_con_01</t>
  </si>
  <si>
    <t>mod_occupancy_assump_05</t>
  </si>
  <si>
    <t>mod_occupancy_assump_04</t>
  </si>
  <si>
    <t>mod_occupancy_assump_03</t>
  </si>
  <si>
    <t>mod_occupancy_assump_02</t>
  </si>
  <si>
    <t>mod_occupancy_assump_01</t>
  </si>
  <si>
    <t>mod_is</t>
  </si>
  <si>
    <t>mod_is_pro_02</t>
  </si>
  <si>
    <t>mod_is_pro_01</t>
  </si>
  <si>
    <t>mod_is_con_03</t>
  </si>
  <si>
    <t>mod_is_con_02</t>
  </si>
  <si>
    <t>mod_is_con_01</t>
  </si>
  <si>
    <t>mod_is_assump_05</t>
  </si>
  <si>
    <t>mod_is_assump_04</t>
  </si>
  <si>
    <t>mod_is_assump_03</t>
  </si>
  <si>
    <t>mod_is_assump_02</t>
  </si>
  <si>
    <t>mod_is_assump_01</t>
  </si>
  <si>
    <t>mod_inventory</t>
  </si>
  <si>
    <t>mod_inventory_pro_01</t>
  </si>
  <si>
    <t>mod_inventory_con_01</t>
  </si>
  <si>
    <t>mod_inventory_assump_01</t>
  </si>
  <si>
    <t>mod_ds</t>
  </si>
  <si>
    <t>mod_ds_pro_04</t>
  </si>
  <si>
    <t>mod_ds_pro_03</t>
  </si>
  <si>
    <t>mod_ds_pro_02</t>
  </si>
  <si>
    <t>mod_ds_pro_01</t>
  </si>
  <si>
    <t>mod_ds_con_08</t>
  </si>
  <si>
    <t>mod_ds_con_07</t>
  </si>
  <si>
    <t>mod_ds_con_06</t>
  </si>
  <si>
    <t>mod_ds_con_05</t>
  </si>
  <si>
    <t>mod_ds_con_04</t>
  </si>
  <si>
    <t>mod_ds_con_03</t>
  </si>
  <si>
    <t>mod_ds_con_02</t>
  </si>
  <si>
    <t>mod_ds_con_01</t>
  </si>
  <si>
    <t>mod_ds_assump_09</t>
  </si>
  <si>
    <t>mod_ds_assump_08</t>
  </si>
  <si>
    <t>mod_ds_assump_07</t>
  </si>
  <si>
    <t>mod_ds_assump_06</t>
  </si>
  <si>
    <t>mod_ds_assump_05</t>
  </si>
  <si>
    <t>mod_ds_assump_04</t>
  </si>
  <si>
    <t>mod_ds_assump_03</t>
  </si>
  <si>
    <t>mod_ds_assump_02</t>
  </si>
  <si>
    <t>mod_ds_assump_01</t>
  </si>
  <si>
    <t>mod_divers_rich_gamma</t>
  </si>
  <si>
    <t>mod_divers_rich_gamma_pro_02</t>
  </si>
  <si>
    <t>mod_divers_rich_gamma_pro_01</t>
  </si>
  <si>
    <t>mod_divers_rich_gamma_con_03</t>
  </si>
  <si>
    <t>mod_divers_rich_gamma_con_02</t>
  </si>
  <si>
    <t>mod_divers_rich_gamma_con_01</t>
  </si>
  <si>
    <t>mod_divers_rich_gamma_assump_03</t>
  </si>
  <si>
    <t>mod_divers_rich_gamma_assump_02</t>
  </si>
  <si>
    <t>mod_divers_rich_gamma_assump_01</t>
  </si>
  <si>
    <t>mod_divers_rich_beta</t>
  </si>
  <si>
    <t>mod_divers_rich_beta_pro_03</t>
  </si>
  <si>
    <t>mod_divers_rich_beta_pro_02</t>
  </si>
  <si>
    <t>mod_divers_rich_beta_pro_01</t>
  </si>
  <si>
    <t>mod_divers_rich_beta_con_03</t>
  </si>
  <si>
    <t>mod_divers_rich_beta_con_02</t>
  </si>
  <si>
    <t>mod_divers_rich_beta_con_01</t>
  </si>
  <si>
    <t>mod_divers_rich_beta_assump_03</t>
  </si>
  <si>
    <t>mod_divers_rich_beta_assump_02</t>
  </si>
  <si>
    <t>mod_divers_rich_beta_assump_01</t>
  </si>
  <si>
    <t>mod_divers_rich_alpha</t>
  </si>
  <si>
    <t>mod_divers_rich_alpha_pro_03</t>
  </si>
  <si>
    <t>mod_divers_rich_alpha_pro_02</t>
  </si>
  <si>
    <t>mod_divers_rich_alpha_pro_01</t>
  </si>
  <si>
    <t>mod_divers_rich_alpha_con_03</t>
  </si>
  <si>
    <t>mod_divers_rich_alpha_con_02</t>
  </si>
  <si>
    <t>mod_divers_rich_alpha_con_01</t>
  </si>
  <si>
    <t>mod_divers_rich_alpha_assump_04</t>
  </si>
  <si>
    <t>mod_divers_rich_alpha_assump_03</t>
  </si>
  <si>
    <t>mod_divers_rich_alpha_assump_02</t>
  </si>
  <si>
    <t>mod_divers_rich_alpha_assump_01</t>
  </si>
  <si>
    <t>mod_cr_cmr</t>
  </si>
  <si>
    <t>mod_cr_cmr_pro_03</t>
  </si>
  <si>
    <t>mod_cr_cmr_pro_02</t>
  </si>
  <si>
    <t>mod_cr_cmr_pro_01</t>
  </si>
  <si>
    <t>mod_cr_cmr_con_08</t>
  </si>
  <si>
    <t>mod_cr_cmr_con_07</t>
  </si>
  <si>
    <t>mod_cr_cmr_con_06</t>
  </si>
  <si>
    <t>mod_cr_cmr_con_05</t>
  </si>
  <si>
    <t>mod_cr_cmr_con_04</t>
  </si>
  <si>
    <t>mod_cr_cmr_con_03</t>
  </si>
  <si>
    <t>mod_cr_cmr_con_02</t>
  </si>
  <si>
    <t>mod_cr_cmr_con_01</t>
  </si>
  <si>
    <t>mod_cr_cmr_assump_06</t>
  </si>
  <si>
    <t>mod_cr_cmr_assump_05</t>
  </si>
  <si>
    <t>mod_cr_cmr_assump_04</t>
  </si>
  <si>
    <t>mod_cr_cmr_assump_03</t>
  </si>
  <si>
    <t>mod_cr_cmr_assump_02</t>
  </si>
  <si>
    <t>mod_cr_cmr_assump_01</t>
  </si>
  <si>
    <t>mod_catspim</t>
  </si>
  <si>
    <t>mod_catspim_pro_01</t>
  </si>
  <si>
    <t>mod_catspim_con_03</t>
  </si>
  <si>
    <t>mod_catspim_con_02</t>
  </si>
  <si>
    <t>mod_catspim_con_01</t>
  </si>
  <si>
    <t>mod_catspim_assump_11</t>
  </si>
  <si>
    <t>mod_catspim_assump_10</t>
  </si>
  <si>
    <t>mod_catspim_assump_09</t>
  </si>
  <si>
    <t>mod_catspim_assump_08</t>
  </si>
  <si>
    <t>mod_catspim_assump_07</t>
  </si>
  <si>
    <t>mod_catspim_assump_06</t>
  </si>
  <si>
    <t>mod_catspim_assump_05</t>
  </si>
  <si>
    <t>mod_catspim_assump_04</t>
  </si>
  <si>
    <t>mod_catspim_assump_03</t>
  </si>
  <si>
    <t>mod_catspim_assump_02</t>
  </si>
  <si>
    <t>mod_catspim_assump_01</t>
  </si>
  <si>
    <t>mod_behaviour</t>
  </si>
  <si>
    <t>mod_behaviour_pro_04</t>
  </si>
  <si>
    <t>mod_behaviour_pro_03</t>
  </si>
  <si>
    <t>mod_behaviour_pro_02</t>
  </si>
  <si>
    <t>mod_behaviour_pro_01</t>
  </si>
  <si>
    <t>mod_behaviour_con_03</t>
  </si>
  <si>
    <t>mod_behaviour_con_02</t>
  </si>
  <si>
    <t>mod_behaviour_con_01</t>
  </si>
  <si>
    <t>mod_behaviour_assump_02</t>
  </si>
  <si>
    <t>mod_behaviour_assump_01</t>
  </si>
  <si>
    <t>mod_2flankspim</t>
  </si>
  <si>
    <t>mod_2flankspim_pro_05</t>
  </si>
  <si>
    <t>mod_2flankspim_pro_04</t>
  </si>
  <si>
    <t>mod_2flankspim_pro_03</t>
  </si>
  <si>
    <t>mod_2flankspim_pro_02</t>
  </si>
  <si>
    <t>mod_2flankspim_pro_01</t>
  </si>
  <si>
    <t>mod_2flankspim_con_02</t>
  </si>
  <si>
    <t>mod_2flankspim_con_01</t>
  </si>
  <si>
    <t>mod_2flankspim_assump_02</t>
  </si>
  <si>
    <t>mod_2flankspim_assump_01</t>
  </si>
  <si>
    <t>substitution</t>
  </si>
  <si>
    <t>bulltet_level</t>
  </si>
  <si>
    <t>mod_type</t>
  </si>
  <si>
    <t>same_as</t>
  </si>
  <si>
    <t>num</t>
  </si>
  <si>
    <t>pro_con_assumption_type</t>
  </si>
  <si>
    <t>mod</t>
  </si>
  <si>
    <t>id</t>
  </si>
  <si>
    <t>{{ mod_name_assump_16 }}</t>
  </si>
  <si>
    <t>{{ mod_name_assump_15 }}</t>
  </si>
  <si>
    <t>{{ mod_name_assump_14 }}</t>
  </si>
  <si>
    <t>{{ mod_name_assump_13 }}</t>
  </si>
  <si>
    <t>{{ mod_name_assump_12 }}</t>
  </si>
  <si>
    <t>{{ mod_name_assump_11 }}</t>
  </si>
  <si>
    <t>{{ mod_name_assump_10 }}</t>
  </si>
  <si>
    <t>{{ mod_name_assump_09 }}</t>
  </si>
  <si>
    <t>{{ mod_name_assump_08 }}</t>
  </si>
  <si>
    <t>{{ mod_name_assump_07 }}</t>
  </si>
  <si>
    <t>{{ mod_name_assump_06 }}</t>
  </si>
  <si>
    <t>{{ mod_name_assump_05 }}</t>
  </si>
  <si>
    <t>{{ mod_name_assump_04 }}</t>
  </si>
  <si>
    <t>{{ mod_name_assump_03 }}</t>
  </si>
  <si>
    <t>{{ mod_name_assump_02 }}</t>
  </si>
  <si>
    <t>{{ mod_name_assump_01 }}</t>
  </si>
  <si>
    <t>{{ mod_name_con_06 }}&lt;br&gt;</t>
  </si>
  <si>
    <t>{{ mod_name_con_05 }}&lt;br&gt;</t>
  </si>
  <si>
    <t>{{ mod_name_con_04 }}&lt;br&gt;</t>
  </si>
  <si>
    <t>{{ mod_name_con_03 }}&lt;br&gt;</t>
  </si>
  <si>
    <t>{{ mod_name_con_02 }}&lt;br&gt;</t>
  </si>
  <si>
    <t>{{ mod_name_con_01 }}&lt;br&gt;</t>
  </si>
  <si>
    <t>:::::</t>
  </si>
  <si>
    <t>::::</t>
  </si>
  <si>
    <t>:::</t>
  </si>
  <si>
    <t>{{ mod_name_con_09 }}</t>
  </si>
  <si>
    <t>{{ mod_name_con_08 }}</t>
  </si>
  <si>
    <t>{{ mod_name_con_07 }}</t>
  </si>
  <si>
    <t>{{ mod_name_con_06 }}</t>
  </si>
  <si>
    <t>xx</t>
  </si>
  <si>
    <t>{{ mod_name_con_05 }}</t>
  </si>
  <si>
    <t>{{ mod_name_con_04 }}</t>
  </si>
  <si>
    <t>{{ mod_name_con_03 }}</t>
  </si>
  <si>
    <t>{{ mod_name_con_02 }}</t>
  </si>
  <si>
    <t>{{ mod_name_con_01 }}</t>
  </si>
  <si>
    <t>:::{grid-item-card} **Cons**</t>
  </si>
  <si>
    <t>{{ mod_name_pro_08 }}</t>
  </si>
  <si>
    <t>{{ mod_name_pro_07 }}</t>
  </si>
  <si>
    <t>{{ mod_name_pro_06 }}</t>
  </si>
  <si>
    <t>{{ mod_name_pro_05 }}</t>
  </si>
  <si>
    <t>{{ mod_name_pro_04 }}</t>
  </si>
  <si>
    <t>{{ mod_name_pro_03 }}</t>
  </si>
  <si>
    <t>{{ mod_name_pro_02 }}</t>
  </si>
  <si>
    <t>{{ mod_name_pro_01 }}</t>
  </si>
  <si>
    <t xml:space="preserve">:::{grid-item-card}  **Pros**  </t>
  </si>
  <si>
    <t>mod_rai_poisson</t>
  </si>
  <si>
    <t>y</t>
  </si>
  <si>
    <t>Row Labels</t>
  </si>
  <si>
    <t>:::{grid-item-card} **Assumptions**</t>
  </si>
  <si>
    <t>Column Labels</t>
  </si>
  <si>
    <t>Count of mod_type</t>
  </si>
  <si>
    <t>::::{grid} 3</t>
  </si>
  <si>
    <t>:::::{dropdown} **Assumptions, Pros, Cons**</t>
  </si>
  <si>
    <t>sort</t>
  </si>
  <si>
    <t>dealt</t>
  </si>
  <si>
    <t>{{ cam_location_tu_pl }} are {{ sampledesign_random_tl_mod }}({{ rtxt_wearn_gloverkapfer_2017 }})</t>
  </si>
  <si>
    <t>{{ cam_location_tu_pl }} are independent ({{ rtxt_mackenzie_et_al_2006 }})</t>
  </si>
  <si>
    <t>{{ cam_location_tu_pl }} are independent ({{ rtxt_wearn_gloverkapfer_2017 }})</t>
  </si>
  <si>
    <t>{{ detection_probability_tu_abrv }} of different species remains the same ({{ rtxt_wearn_gloverkapfer_2017 }})</t>
  </si>
  <si>
    <t>{{ detection_probability_tu_abrv }} of different species remains the same ({{ rtxt_wearn_gloverkapfer_2017 }}) ('true' species richness estimation involves attempting to correct for '{{ imperfect_detection_tl }}' ({{ rtxt_wearn_gloverkapfer_2017 }})</t>
  </si>
  <si>
    <t>{{ survey_tu_pl }} are independent ({{ rtxt_wearn_gloverkapfer_2017 }})</t>
  </si>
  <si>
    <t>A high level of measurement error ({{ rtxt_becker_et_al_2022 }})</t>
  </si>
  <si>
    <t>A shortcut to controlling for variation in detection distances by only counting individuals within a short distance with an unobstructed view, and well sampled across cameras and species ({{ rtxt_wearn_gloverkapfer_2017 }})</t>
  </si>
  <si>
    <t>Activity centres are randomly dispersed ({{ rtxt_chandler_royle_2013 }}; {{ rtxt_clarke_et_al_2023 }})</t>
  </si>
  <si>
    <t>Activity centres are randomly dispersed ({{ rtxt_clarke_et_al_2023 }})</t>
  </si>
  <si>
    <t>Activity centres are stationary ({{ rtxt_chandler_royle_2013 }}; {{ rtxt_clarke_et_al_2023 }})</t>
  </si>
  <si>
    <t>Activity centres are stationary ({{ rtxt_clarke_et_al_2023 }})</t>
  </si>
  <si>
    <t>All individuals have at least some probability of being detected ({{ rtxt_rovero_et_al_2013 }})</t>
  </si>
  <si>
    <t>All individuals must be identifiable ({{ rtxt_wearn_gloverkapfer_2017 }})</t>
  </si>
  <si>
    <t>All possible values of categorical identifiers occur in the population with probabilities that can be estimated ({{ rtxt_augustine_et_al_2019 }}; {{ rtxt_sun_et_al_2022 }}; {{ rtxt_clarke_et_al_2023 }})</t>
  </si>
  <si>
    <t>All species have equal weight in calculations, and community evenness is disregarded ({{ rtxt_wearn_gloverkapfer_2017 }})</t>
  </si>
  <si>
    <t>Allows researcher to take advantage of natural markings ({{ rtxt_wearn_gloverkapfer_2017 }})</t>
  </si>
  <si>
    <t>Allows researchers to mark a subset of the population / to take advantage of natural markings ({{ rtxt_wearn_gloverkapfer_2017 }})</t>
  </si>
  <si>
    <t>Animal movement and behaviour are unaffected by the cameras ({{ rtxt_palencia_et_al_2021 }})</t>
  </si>
  <si>
    <t>Animal movement is unaffected by the cameras ({{ rtxt_wearn_gloverkapfer_2017 }}; {{ rtxt_rowcliffe_et_al_2008 }})</t>
  </si>
  <si>
    <t>Animals are detected at initial locations (e.g., they do not change course in response to the camera prior to detection) ({{ rtxt_palencia_et_al_2021 }})</t>
  </si>
  <si>
    <t>Animals may have to be physically captured and marked if natural marks do not exist on enough individuals ({{ rtxt_wearn_gloverkapfer_2017 }})</t>
  </si>
  <si>
    <t>Animals moving quickly past a camera are not missed ({{ rtxt_rowcliffe_et_al_2016 }})</t>
  </si>
  <si>
    <t>Animals’ activity centres are randomly dispersed ({{ rtxt_chandler_royle_2013 }}; {{ rtxt_clarke_et_al_2023 }})</t>
  </si>
  <si>
    <t>Animals’ activity centres are stationary ({{ rtxt_chandler_royle_2013 }}; {{ rtxt_clarke_et_al_2023 }})</t>
  </si>
  <si>
    <t>Avoid ad-hoc definitions of study area and edge effects ({{ rtxt_doran_myers_2018 }})</t>
  </si>
  <si>
    <t>Behavioural metrics may not reflect the behavioural state (inferred) ({{ rtxt_rovero_zimmermann_2016 }})</t>
  </si>
  <si>
    <t>Best suited to larger animals; the smaller the focal species, the lower remote cameras must be set, which reduces the depth of the viewshed, and thus sampling size and the flexibility of the model' ({{ rtxt_howe_et_al_2017 }}; {{ rtxt_clarke_et_al_2023 }}).</t>
  </si>
  <si>
    <t>Both likelihood-based and Bayesian versions of the model have been implemented in relatively easy-to-use software DENSITY and SPACECAP, respectively, as well as associated R packages) ({{ rtxt_wearn_gloverkapfer_2017 }})</t>
  </si>
  <si>
    <t>Calculating camera-animal distances can be labour-intensive and time-consuming (however, recently developed techniques (e.g., Johanns et al., 2022) show promise for simplifying and automating the process) ({{ rtxt_clarke_et_al_2023 }})</t>
  </si>
  <si>
    <t>Camera must be close enough together that animals are detected at multiple cameras ({{ rtxt_chandler_royle_2013 }}; {{ rtxt_clarke_et_al_2023 }})</t>
  </si>
  <si>
    <t>Can be used to track changes in community composition ({{ rtxt_wearn_gloverkapfer_2017 }})</t>
  </si>
  <si>
    <t>Can detect difficult to observe behaviours (i.e., boldness, or mating) ({{ rtxt_bridges_noss_2011 }})</t>
  </si>
  <si>
    <t>Can evaluate interactions between species ({{ rtxt_rovero_zimmermann_2016 }})</t>
  </si>
  <si>
    <t>Can monitor behaviour in response to specific locations (i.e., compost sites, which might be more difficult using GPS collars for example) ({{ rtxt_rovero_zimmermann_2016 }})</t>
  </si>
  <si>
    <t>Can use the robust design with 'open' models to obtain recruitment and survival rate estimates ({{ rtxt_wearn_gloverkapfer_2017 }})</t>
  </si>
  <si>
    <t>Capture processes for left-side, right-side and both-side images are independent ({{ rtxt_augustine_et_al_2018 }}; {{ rtxt_clarke_et_al_2023 }})</t>
  </si>
  <si>
    <t>Captures evenness and richness (although some indices only reflect evenness) ({{ rtxt_wearn_gloverkapfer_2017 }})</t>
  </si>
  <si>
    <t>Comparing measures across space, time and studies can be very difficult ({{ rtxt_wearn_gloverkapfer_2017 }})</t>
  </si>
  <si>
    <t>Computationally intensive ({{ rtxt_augustine_et_al_2018 }}; {{ rtxt_clarke_et_al_2023 }})</t>
  </si>
  <si>
    <t>Demographic closure ({{ rtxt_rowcliffe_et_al_2008 }}; {{ rtxt_doran_myers_2018 }}) (i.e., no births or deaths)</t>
  </si>
  <si>
    <t>Demographic closure (i.e., no births or deaths) ({{ rtxt_chandler_royle_2013 }}; {{ rtxt_clarke_et_al_2023 }})</t>
  </si>
  <si>
    <t>Demographic closure (i.e., no births or deaths) ({{ rtxt_moeller_et_al_2018 }})</t>
  </si>
  <si>
    <t>Demographic closure (i.e., no births or deaths) ({{ rtxt_moeller_et_al_2018 }}; {{ rtxt_loonam_et_al_2021b }})</t>
  </si>
  <si>
    <t>Demographic closure (i.e., no births or deaths) ({{ rtxt_wearn_gloverkapfer_2017 }})</t>
  </si>
  <si>
    <t>Dependent on the scale (as captured in the species-area relationship) ({{ rtxt_wearn_gloverkapfer_2017 }})</t>
  </si>
  <si>
    <t>Dependent on the surveyed area, which is difficult to track and calculate ({{ rtxt_wearn_gloverkapfer_2017 }})</t>
  </si>
  <si>
    <t>Difficult to consider individual variation ({{ rtxt_rovero_zimmermann_2016 }})</t>
  </si>
  <si>
    <t>Difficult to draw inferences (a large number of {{ mod_assumption_tl_abrv_pl }}); comparisons across space, time, species, and studies are difficult ({{ rtxt_wearn_gloverkapfer_2017 }})</t>
  </si>
  <si>
    <t>Does not require estimate of movement rate ({{ rtxt_moeller_et_al_2018 }})</t>
  </si>
  <si>
    <t>Does not require individual identification ({{ rtxt_clarke_et_al_2023 }})</t>
  </si>
  <si>
    <t>Does not require individual identification ({{ rtxt_howe_et_al_2017 }})</t>
  </si>
  <si>
    <t>Does not require individual identification ({{ rtxt_mackenzie_et_al_2006 }})</t>
  </si>
  <si>
    <t>Does not require individual identification ({{ rtxt_warbington_boyce_2020 }})</t>
  </si>
  <si>
    <t>Easy-to-use software exists to implement (e.g., CAPTURE){{ rtxt_wearn_gloverkapfer_2017 }})</t>
  </si>
  <si>
    <t>Estimates are fully comparable across space, time, species and studies ({{ rtxt_wearn_gloverkapfer_2017 }})</t>
  </si>
  <si>
    <t>Every individual is assigned 'full categorical identity' (i.e., 'set of traits given all categorical identifiers and possibilities') ({{ rtxt_augustine_et_al_2019 }}; {{ rtxt_clarke_et_al_2023 }})</t>
  </si>
  <si>
    <t>Flexibility in study design (e.g., 'holes' in the trapping grid) ({{ rtxt_wearn_gloverkapfer_2017 }})</t>
  </si>
  <si>
    <t>Flexible study design (e.g., 'holes' in grids allowed, camera spacing less important) ({{ rtxt_wearn_gloverkapfer_2017 }})</t>
  </si>
  <si>
    <t>For conventional models, geographic closure (i.e., no immigration or emigration) ({{ rtxt_wearn_gloverkapfer_2017 }})</t>
  </si>
  <si>
    <t>Fundamental to ecological theory and often a key metric used in management ({{ rtxt_wearn_gloverkapfer_2017 }})</t>
  </si>
  <si>
    <t>Geographic closure ({{ rtxt_rowcliffe_et_al_2008 }}; {{ rtxt_doran_myers_2018 }}) (i.e., no immigration or emigration) ({{ rtxt_wearn_gloverkapfer_2017 }})</t>
  </si>
  <si>
    <t>Geographic closure (i.e., no immigration or emigration) ({{ rtxt_chandler_royle_2013 }}; {{ rtxt_clarke_et_al_2023 }})</t>
  </si>
  <si>
    <t>Geographic closure (i.e., no immigration or emigration) ({{ rtxt_moeller_et_al_2018 }})</t>
  </si>
  <si>
    <t>Geographic closure (i.e., no immigration or emigration) ({{ rtxt_wearn_gloverkapfer_2017 }})</t>
  </si>
  <si>
    <t>Ill-suited to populations that exhibit group-travelling behaviour' ({{ rtxt_sun_et_al_2022 }}; {{ rtxt_clarke_et_al_2023 }})</t>
  </si>
  <si>
    <t>Important for detecting changes in the fundamental processes ({{ rtxt_wearn_gloverkapfer_2017 }})</t>
  </si>
  <si>
    <t>Individuals are not misidentified ({{ rtxt_wearn_gloverkapfer_2017 }})</t>
  </si>
  <si>
    <t>Individuals do not lose marks ({{ rtxt_wearn_gloverkapfer_2017 }})</t>
  </si>
  <si>
    <t>Individuals' identifying traits do not change during the {{ survey_tl }} (e.g., antlers present*/absent) ({{ rtxt_augustine_et_al_2019 }})</t>
  </si>
  <si>
    <t>Insensitive to changes in abundance, community structure and community composition ({{ rtxt_wearn_gloverkapfer_2017 }})</t>
  </si>
  <si>
    <t>Insensitive to changes in community composition ({{ rtxt_wearn_gloverkapfer_2017 }}) (however, this may be conditional on study design)</t>
  </si>
  <si>
    <t>Interpretation/communication not always straightforward ({{ rtxt_wearn_gloverkapfer_2017 }})</t>
  </si>
  <si>
    <t>Long-term data on behavioural changes that would be difficult to obtain otherwise (i.e., time-limited human observers, or costly GPS collars) ({{ rtxt_bridges_noss_2011 }})</t>
  </si>
  <si>
    <t>Many indices exist, and it can be difficult to choose the most appropriate ({{ rtxt_wearn_gloverkapfer_2017 }})</t>
  </si>
  <si>
    <t>Mathematically challenging ({{ rtxt_cusack_et_al_2015 }})</t>
  </si>
  <si>
    <t>May require discarding a portion of the dataset (when the best fitting model truncates the dataset) ({{ rtxt_wearn_gloverkapfer_2017 }})</t>
  </si>
  <si>
    <t>Models exist to estimate asymptotic species richness, including unseen species (simple versions of these models - 'EstimateS' and the 'vegan' R-packages) ({{ rtxt_wearn_gloverkapfer_2017 }})</t>
  </si>
  <si>
    <t>Most indices are easy to calculate and widely implemented in software packages (e.g., 'EstimateS' and 'vegan' in R) ({{ rtxt_wearn_gloverkapfer_2017 }})</t>
  </si>
  <si>
    <t>Movement is unaffected by the cameras ({{ rtxt_becker_et_al_2022 }})</t>
  </si>
  <si>
    <t>No dedicated, simple software ({{ rtxt_wearn_gloverkapfer_2017 }})</t>
  </si>
  <si>
    <t>No formal {{ mod_assumption_tl_abrv_pl }} ({{ rtxt_wearn_gloverkapfer_2017 }})</t>
  </si>
  <si>
    <t>No single best measure for all purposes ({{ rtxt_wearn_gloverkapfer_2017 }})</t>
  </si>
  <si>
    <t>Not reliable estimates for inference ('considered as unfinished, working drafts') ({{ rtxt_wearn_gloverkapfer_2017 }})</t>
  </si>
  <si>
    <t>Only requires detection*/non-detection data for each site ({{ rtxt_wearn_gloverkapfer_2017 }})</t>
  </si>
  <si>
    <t>Open models exist that allow for the estimation of site colonization and extinction rates ({{ rtxt_mackenzie_et_al_2006 }}; {{ rtxt_wearn_gloverkapfer_2017 }})</t>
  </si>
  <si>
    <t>Plays a critical role in effective conservation prioritization (e.g., designing reserve networks) ({{ rtxt_wearn_gloverkapfer_2017 }})</t>
  </si>
  <si>
    <t>Randomness and independence ({{ rtxt_wearn_gloverkapfer_2017 }})</t>
  </si>
  <si>
    <t>Relatively easy-to-use software exists for fitting models (PRESENCE, MARK, and the 'unmarked' R package) ({{ rtxt_wearn_gloverkapfer_2017 }})</t>
  </si>
  <si>
    <t>Relatively stringent requirements for study design (e.g., no 'holes' in the trapping grid) ({{ rtxt_wearn_gloverkapfer_2017 }})</t>
  </si>
  <si>
    <t>Remains poorly tested with camera data, although it offers promise ({{ rtxt_wearn_gloverkapfer_2017 }})</t>
  </si>
  <si>
    <t>Requires a minimum number of captures and recaptures ({{ rtxt_wearn_gloverkapfer_2017 }})</t>
  </si>
  <si>
    <t>Requires careful calculation of the effective area of detection ({{ rtxt_warbington_boyce_2020 }})</t>
  </si>
  <si>
    <t>Requires independent estimates of animal speed or measurement of animal speed within videos ({{ rtxt_wearn_gloverkapfer_2017 }})</t>
  </si>
  <si>
    <t>Requires independent estimates of movement rate (difficult to obtain without telemetry data) ({{ rtxt_moeller_et_al_2018 }})</t>
  </si>
  <si>
    <t>Requires sampling points to be close enough that individuals encounter multiple cameras ({{ rtxt_wearn_gloverkapfer_2017 }})</t>
  </si>
  <si>
    <t>Requires that a minimum number of individuals are trapped (each recaptured multiple times ideally) ({{ rtxt_wearn_gloverkapfer_2017 }})</t>
  </si>
  <si>
    <t>Requires that individuals are identifiable ({{ rtxt_wearn_gloverkapfer_2017 }})</t>
  </si>
  <si>
    <t>Same as {{ mod_scr_tu_abrv }} ({{ rtxt_augustine_et_al_2018 }}; {{ rtxt_clarke_et_al_2023 }})</t>
  </si>
  <si>
    <t>Sampled area encompasses the full extent of individuals’ movements ({{ rtxt_karanth_nichols_1998 }}; {{ rtxt_rovero_et_al_2013 }})</t>
  </si>
  <si>
    <t>Samples are assumed to have been taken at random from the broader population of sites ({{ rtxt_wearn_gloverkapfer_2017 }})</t>
  </si>
  <si>
    <t>Sampling effort is comparable between {{ cam_location_tl_pl }} ({{ rtxt_royle_nichols_2003 }})</t>
  </si>
  <si>
    <t>Scale-dependent (i.e., influenced by the size of the communities that are being included) ({{ rtxt_wearn_gloverkapfer_2017 }})</t>
  </si>
  <si>
    <t>Simple to analyze, interpret and communicate ({{ rtxt_wearn_gloverkapfer_2017 }})</t>
  </si>
  <si>
    <t>Simple to calculate and technically possible (even with small sample sizes when robust methods might fail) ({{ rtxt_wearn_gloverkapfer_2017 }})</t>
  </si>
  <si>
    <t>Snapshot moments selected independently of animal locations ({{ rtxt_palencia_et_al_2021 }})</t>
  </si>
  <si>
    <t>Spatial counts of animals (or counts in equal subsets of the landscape) are Poisson-distributed ({{ rtxt_loonam_et_al_2021b }})</t>
  </si>
  <si>
    <t>Spatial counts of animals in a small area (or counts in equal subsets of the landscape) are Poisson-distributed ({{ rtxt_loonam_et_al_2021b }})</t>
  </si>
  <si>
    <t>Species are not misidentified ({{ rtxt_mackenzie_et_al_2006 }})</t>
  </si>
  <si>
    <t>The observed distribution of staying time in the focal area fits the distribution of movement ({{ rtxt_nakashima_et_al_2017 }})</t>
  </si>
  <si>
    <t>The observed staying time must follow a given parametric distribution ({{ rtxt_nakashima_et_al_2017 }})</t>
  </si>
  <si>
    <t>ddd</t>
  </si>
  <si>
    <t>Same as {{ mod_scr_tu_abrv }} ({{ rtxt_augustine_et_al_2019 }}; {{ rtxt_sun_et_al_2022 }}; {{ rtxt_clarke_et_al_2023 }})</t>
  </si>
  <si>
    <t>{{ cam_location_tu_pl }} are close enough together that animals are detected at multiple cameras ({{ rtxt_chandler_royle_2013 }}; {{ rtxt_clarke_et_al_2023 }})</t>
  </si>
  <si>
    <t>{{ cam_location_tu_pl }} are representative of the available habitat ({{ rtxt_nakashima_et_al_2017 }})</t>
  </si>
  <si>
    <t>Cameras must be close enough that animals are detected at multiple {{ cam_location_tl_pl }} ({{ rtxt_wearn_gloverkapfer_2017 }}) (may be challenging to implement at large scales as many cameras are needed)' ({{ rtxt_chandler_royle_2013 }})</t>
  </si>
  <si>
    <t>Cameras must be close enough that animals are detected at multiple {{ cam_location_tl_pl }} (may be challenging at large scales as many cameras are needed)' ({{ rtxt_chandler_royle_2013 }}; {{ rtxt_clarke_et_al_2023 }})</t>
  </si>
  <si>
    <t>Requires that each individual is captured at a number of {{ cam_location_tl_pl }} ({{ rtxt_wearn_gloverkapfer_2017 }})</t>
  </si>
  <si>
    <t>Can be applied to a broader range of species than {{ mod_secr_tu_abrv }} [({{ rtxt_efford_2004 }}; {{ rtxt_borchers_efford_2008 }}; {{ rtxt_royle_young_2008 }}; {{ rtxt_royle_et_al_2009 }}) ({{ rtxt_wearn_gloverkapfer_2017 }})</t>
  </si>
  <si>
    <t>Comparable estimates to {{ mod_secr_tu_abrv }} [({{ rtxt_efford_2004 }}; {{ rtxt_borchers_efford_2008 }}; {{ rtxt_royle_young_2008 }}; {{ rtxt_royle_et_al_2009 }}) ({{ rtxt_wearn_gloverkapfer_2017 }})</t>
  </si>
  <si>
    <t>Comparable to estimates from {{ mod_secr_tu_abrv }} ({{ rtxt_efford_2004 }}; {{ rtxt_borchers_efford_2008 }}; {{ rtxt_royle_young_2008 }}; {{ rtxt_royle_et_al_2009 }}) ({{  rtxt_warbington_boyce_2020 }})</t>
  </si>
  <si>
    <t>Open {{ mod_secr_tu_abrv }} ({{ rtxt_efford_2004 }}; {{ rtxt_borchers_efford_2008 }}; {{ rtxt_royle_young_2008 }}; {{ rtxt_royle_et_al_2009 }}) models exist that allow for estimation of recruitment and survival rates ({{ rtxt_wearn_gloverkapfer_2017 }})</t>
  </si>
  <si>
    <t>Can be used with single-camera and hybrid sampling designs, and therefore requires fewer cameras (or sample more area) than {{ mod_scr_tu_abrv }} ({{ rtxt_augustine_et_al_2018 }}; {{ rtxt_clarke_et_al_2023 }})</t>
  </si>
  <si>
    <t>May be more robust to non-independence than {{ mod_sc_tu_abrv }} ({{ rtxt_augustine_et_al_2018 }}; {{ rtxt_clarke_et_al_2023 }})</t>
  </si>
  <si>
    <t>Animal movement and behaviour are unaffected by the cameras ({{ rtxt_nakashima_et_al_2017 }})</t>
  </si>
  <si>
    <t>{{ cam_location_tu_pl }} are {{ sampledesign_random_tl_mod }} ({{ rtxt_moeller_et_al_2018 }})</t>
  </si>
  <si>
    <t>{{ cam_location_tu_pl }} are {{ sampledesign_random_tl_mod }} or representative relative to animal movement ({{ rtxt_becker_et_al_2022 }})</t>
  </si>
  <si>
    <t>{{ cam_location_tu_pl }} are {{ sampledesign_random_tl_mod }} relative to animal movement ({{ rtxt_palencia_et_al_2021 }})</t>
  </si>
  <si>
    <t>{{ cam_location_tu_pl }} are {{ sampledesign_random_tl_mod }} relative to animal movement ({{ rtxt_wearn_gloverkapfer_2017 }}; {{ rtxt_rowcliffe_et_al_2008 }})</t>
  </si>
  <si>
    <t>{{ cam_location_tu_pl }} are {{ sampledesign_random_tl_mod }} relative to the spatial distribution of animals ({{ rtxt_nakashima_et_al_2017 }})</t>
  </si>
  <si>
    <t>{{ occupancy_tu }} ({{ rtxt_mackenzie_et_al_2002 }}) only measures distribution; it may be a misleading indicator of changes in {{ obj_abundance_tl_abrv2 }} ({{ rtxt_wearn_gloverkapfer_2017 }})</t>
  </si>
  <si>
    <t>Assumes a specific relationship between {{ obj_abundance_tl_abrv2 }} and detection ({{ rtxt_wearn_gloverkapfer_2017 }})</t>
  </si>
  <si>
    <t>Can be efficient for estimating {{ obj_abundance_tl_abrv2 }} of common species (with a lot of images) ({{ rtxt_moeller_et_al_2018 }})</t>
  </si>
  <si>
    <t>Does not permit inference about spatial variation in {{ obj_abundance_tl_abrv2 }} (unless using hierarchical distance which can model spatial variation as a function of covariates) ({{ rtxt_gilbert_et_al_2020 }}; {{ rtxt_clarke_et_al_2023 }})</t>
  </si>
  <si>
    <t>Geographic closure at the plot level, which is often unrealistic ({{ rtxt_wearn_gloverkapfer_2017 }}) has also been used to estimate {{ obj_abundance_tl_abrv2 }} of species that lack natural markers but that have phenotypic and*/or environment-induced characteristics ({{ rtxt_noss_et_al_2003 }}; {{ rtxt_kelly_et_al_2008 }}; {{ rtxt_rovero_et_al_2013 }})</t>
  </si>
  <si>
    <t>Behaviour is unaffected by cameras and {{ typeid_marked_tl_mod }} ({{ rtxt_wearn_gloverkapfer_2017 }})</t>
  </si>
  <si>
    <t>{{ bias_tu_mod }} by movement speed ({{ rtxt_palencia_et_al_2021 }})</t>
  </si>
  <si>
    <t>{{ bias_tu_mod2 }} associated with equipment (i.e., presence of the camera itself may change behaviour studied) ({{ rtxt_rovero_zimmermann_2016 }})</t>
  </si>
  <si>
    <t>Detection is perfect ({{ detection_probability_tl_abrv }} '*p*' =  1) ({{ rtxt_moeller_et_al_2018 }})</t>
  </si>
  <si>
    <t>Detection is perfect ({{ detection_probability_tl_abrv }} '*p*' =  1) at focal area */ distance 0 ({{ rtxt_palencia_et_al_2021 }})</t>
  </si>
  <si>
    <t>Detection is perfect ({{ detection_probability_tl_abrv }} '*p*' = 1) ({{ rtxt_moeller_et_al_2018 }})</t>
  </si>
  <si>
    <t>{{ detection_probability_tu_abrv }} of different individuals is equal ({{ rtxt_wearn_gloverkapfer_2017 }})</t>
  </si>
  <si>
    <t>{{ detection_rate_tu_pl }} from cameras cannot be used as an index to compare {{ obj_rel_abund_tl }} across species ({{ rtxt_rowcliffe_carbone_2008 }})</t>
  </si>
  <si>
    <t>Movement is unaffected by the cameras ({{ rtxt_wearn_gloverkapfer_2017 }})</t>
  </si>
  <si>
    <t>{{ mod_rai_tu_pl }} often do correlate with {{ obj_abundance_tl_abrv2 }} ({{ rtxt_wearn_gloverkapfer_2017 }})</t>
  </si>
  <si>
    <t>Detections of different individuals are independent ({{ rtxt_wearn_gloverkapfer_2017 }})</t>
  </si>
  <si>
    <t>Detection is perfect ({{ detection_probability_tl_abrv }} '*p*' = 1) ({{ rtxt_wearn_gloverkapfer_2017 }}) unless otherwise modelled ({{ rtxt_nakashima_et_al_2017 }})</t>
  </si>
  <si>
    <t>Each categorical identifier (e.g., male/female, collared/not collared, etc) has fixed number of possibilities ({{ rtxt_sun_et_al_2022 }})</t>
  </si>
  <si>
    <t>May be used as a {{ mod_rai_tl_mod }} that controls for {{ imperfect_detection_tl }} ({{ rtxt_wearn_gloverkapfer_2017 }})</t>
  </si>
  <si>
    <t>Maximum flexibility for study design (e.g., {{ cam_days_per_cam_location_tl }} or use of {{ baitlure_lure_tl }} ({{ rtxt_rovero_et_al_2013 }})) ({{ rtxt_wearn_gloverkapfer_2017 }})</t>
  </si>
  <si>
    <t>{{ independent_detections_tu_modtxt }} ({{ rtxt_chandler_royle_2013 }}; {{ rtxt_clarke_et_al_2023 }})</t>
  </si>
  <si>
    <t>{{ independent_detections_tu_modtxt }} ({{ rtxt_mackenzie_et_al_2006 }})</t>
  </si>
  <si>
    <t>{{ independent_detections_tu_modtxt }} ({{ rtxt_moeller_et_al_2018 }})</t>
  </si>
  <si>
    <t>{{ independent_detections_tu_modtxt }} ({{ rtxt_nakashima_et_al_2017 }})</t>
  </si>
  <si>
    <t>{{ independent_detections_tu_modtxt }} ({{ rtxt_palencia_et_al_2021 }})</t>
  </si>
  <si>
    <t>Detection is perfect ({{ detection_probability_tl_abrv }} '*p*' = 1) (or apply extension to account for {{ imperfect_detection_tl }}) ({{ rtxt_moeller_et_al_2018 }})</t>
  </si>
  <si>
    <t>mod_rai_assump_01</t>
  </si>
  <si>
    <t>mod_rai_con_01</t>
  </si>
  <si>
    <t>mod_rai_con_02</t>
  </si>
  <si>
    <t>mod_rai_con_03</t>
  </si>
  <si>
    <t>mod_rai_pro_01</t>
  </si>
  <si>
    <t>mod_rai_pro_02</t>
  </si>
  <si>
    <t>mod_rai_pro_03</t>
  </si>
  <si>
    <t>Many {{ mod_assumption_tl_abrv_pl }} exist (since used for many approaches) ({{ rtxt_wearn_gloverkapfer_2017 }})</t>
  </si>
  <si>
    <t>{{ obj_density_tl }} cannot be explicitly estimated because the true area animals occupy is never measured (only approximated) ({{ rtxt_chandler_royle_2013 }})</t>
  </si>
  <si>
    <t>Allows community-wide {{ obj_density_tl }} estimation ({{ rtxt_wearn_gloverkapfer_2017 }})</t>
  </si>
  <si>
    <t>Calibration with independent {{ obj_density_tl }} estimates is possible ({{ rtxt_wearn_gloverkapfer_2017 }})</t>
  </si>
  <si>
    <t>Can be applied to low-{{ obj_density_tl }} populations ({{ rtxt_howe_et_al_2017 }}; {{ rtxt_clarke_et_al_2023 }})</t>
  </si>
  <si>
    <t>Demographic closure (i.e., no births or deaths) and geographic closure (i.e., no immigration or emigration) (animal {{ obj_density_tl }} is constant during the {{ survey_tl }}) ({{ rtxt_palencia_et_al_2021 }})</t>
  </si>
  <si>
    <t>Demographic closure (i.e., no births or deaths) and geographic closure (i.e., no immigration or emigration) (animal {{ obj_density_tl }} is constant during the {{ survey_tl }}) ({{ rtxt_rowcliffe_et_al_2008 }})</t>
  </si>
  <si>
    <t>Increased {{ precision_tl }} is less pronounced in high-{{ obj_density_tl }} populations ({{ rtxt_augustine_et_al_2018 }}; {{ rtxt_clarke_et_al_2023 }})</t>
  </si>
  <si>
    <t>Tends to underestimate {{ obj_density_tl }} ({{ rtxt_howe_et_al_2017 }}; {{ rtxt_twining_et_al_2022 }}; {{ rtxt_clarke_et_al_2023 }})</t>
  </si>
  <si>
    <t>{{ obj_density_tl }} estimates obtained in a single model, fully incorporate spatial information of locations and individuals ({{ rtxt_wearn_gloverkapfer_2017 }})</t>
  </si>
  <si>
    <t>Direct estimation of {{ obj_density_tl }}; avoids ad-hoc definitions of study area ({{ rtxt_rowcliffe_et_al_2008 }})</t>
  </si>
  <si>
    <t>Multiple cameras per station may be required to identify individuals; difficult to implement at large spatial scales as it requires a high {{ obj_density_tl }} of cameras ({{ rtxt_morin_et_al_2022 }})</t>
  </si>
  <si>
    <t>Not appropriate for high-{{ obj_density_tl }} populations with evenly spaced activity centres (camera[-specific] counts will be too similar and impair activity centre inference)' ({{ rtxt_clarke_et_al_2023 }})</t>
  </si>
  <si>
    <t>Not appropriate for low {{ obj_density_tl }} or elusive species when recaptures too few to confidently infer the number and location of activity centres' ({{ rtxt_clarke_et_al_2023 }}; {{ rtxt_burgar_et_al_2018 }})</t>
  </si>
  <si>
    <t>Produces direct estimates of {{ obj_density_tl }} or population size for explicit spatial regions ({{ rtxt_chandler_royle_2013 }})</t>
  </si>
  <si>
    <t>Too few categorical identifiers*/ possibilities can result in mis-assignments and overestimating {{ obj_density_tl }} ({{ rtxt_augustine_et_al_2019 }}; {{ rtxt_parmenter_et_al_2003 }}; {{ rtxt_clarke_et_al_2023 }})</t>
  </si>
  <si>
    <t>Can be applied to {{ typeid_unmarked_tl_abrv }} species ({{ rtxt_wearn_gloverkapfer_2017 }})</t>
  </si>
  <si>
    <t>Does not require {{ typeid_marked_tl_abrv }} animals or identification of individuals ({{ rtxt_rowcliffe_et_al_2008 }}; {{ rtxt_doran_myers_2018 }})</t>
  </si>
  <si>
    <t>Estimates are fully comparable to {{ mod_secr_tu_abrv }} ({{ rtxt_efford_2004 }}; {{ rtxt_borchers_efford_2008 }}; {{ rtxt_royle_young_2008 }}; {{ rtxt_royle_et_al_2009 }}) of {{ typeid_marked_tl_abrv }} species ({{ rtxt_wearn_gloverkapfer_2017 }})</t>
  </si>
  <si>
    <t>Failure to identify {{ typeid_marked_tl_abrv }} individuals is random ({{ rtxt_whittington_et_al_2018 }}; {{ rtxt_clarke_et_al_2023 }})</t>
  </si>
  <si>
    <t>May not be {{ precision_tl_abrv }} enough for long-term monitoring ({{ rtxt_green_et_al_2020 }})</t>
  </si>
  <si>
    <t>Allows for {{ obj_density_tl }} estimation for a {{ typeid_unmarked_tl_abrv }} population, but the {{ precision_tl }} of the {{ obj_density_tl }} estimates are likely to be very low value ({{ rtxt_wearn_gloverkapfer_2017 }})</t>
  </si>
  <si>
    <t>Allows researcher to mark a subset of the population (note - {{ precision_tl }} is dependent on number of {{ typeid_marked_tl_abrv }} individuals in a population) ({{ rtxt_wearn_gloverkapfer_2017 }})</t>
  </si>
  <si>
    <t>Improved {{ precision_tl }} of {{ obj_density_tl }} estimates relative to {{ mod_scr_tu_abrv }} ({{ rtxt_augustine_et_al_2018 }}; {{ rtxt_davis_et_al_2021 }}; {{ rtxt_clarke_et_al_2023 }})</t>
  </si>
  <si>
    <t>Reduced {{ precision_tl }} ({{ rtxt_moeller_et_al_2018 }})</t>
  </si>
  <si>
    <t>Individuals do not lose marks ({{ rtxt_wearn_gloverkapfer_2017 }}) (for maximum {{ precision_tl }}), but {{ mod_smr_tu_abrv }} ({{ rtxt_chandler_royle_2013 }}; {{ rtxt_sollmann_et_al_2013a }}; {{ rtxt_sollmann_et_al_2013b }})) does allow for inclusion of {{ typeid_marked_tl_abrv }} but unidentified resighting detections ({{ rtxt_sollmann_et_al_2013b }}; {{ rtxt_rich_et_al_2014 }})</t>
  </si>
  <si>
    <t>{{ accurate_tu }} estimate of movement speed ({{ rtxt_loonam_et_al_2021b }})</t>
  </si>
  <si>
    <t>Attraction or aversion to cameras is exhibited in some species ({{ rtxt_meek_et_al_2016 }}) and could affect the time within the {{ detection_zone_tl }} and subsequently affect estimates of {{ obj_density_tl }} ({{ rtxt_doran_myers_2018 }})</t>
  </si>
  <si>
    <t>Camera’s {{ detection_zone_tl }} can be approximated well using a 2D cone shape, defined by the radius and angle parameters ({{ rtxt_rowcliffe_et_al_2011 }})</t>
  </si>
  <si>
    <t>Outputs also include informative parameter estimates (i.e., animal speed and activity levels, and {{ detection_zone_tl }} parameters) ({{ rtxt_wearn_gloverkapfer_2017 }})</t>
  </si>
  <si>
    <t>Produces {{ precision_tl_op }} estimates even under ideal circumstances unless supplemented with auxiliary data (e.g., telemetry) ({{ rtxt_doran_myers_2018 }}; {{ rtxt_chandler_royle_2013 }}; {{ rtxt_sollmann_et_al_2013a }}; {{ rtxt_sollmann_et_al_2013b }})</t>
  </si>
  <si>
    <t>{{ mod_secr_tu_abrv }} ({{ rtxt_efford_2004 }}; {{ rtxt_borchers_efford_2008 }}; {{ rtxt_royle_young_2008 }}; {{ rtxt_royle_et_al_2009 }}) accounts for variation in individual {{ detection_probability_tu_abrv }}; can produce spatial variation in {{ obj_density_tl }}; {{ mod_secr_tu_abrv }} ({{ rtxt_efford_2004 }}; {{ rtxt_borchers_efford_2008 }}; {{ rtxt_royle_young_2008 }}; {{ rtxt_royle_et_al_2009 }}) more sensitive to detect moderate-to-major populations changes (+/-20-80%) ({{ rtxt_royle_young_2008 }}; {{ rtxt_royle_et_al_2009 }})</t>
  </si>
  <si>
    <t>{{ mod_assumption_tu_abrv_pl }} vary depending on the behavioural metric ({{ rtxt_wearn_gloverkapfer_2017 }})</t>
  </si>
  <si>
    <t>{{ cam_location_tu_pl }} placement is {{ sampledesign_random_tl_abrv2 }}, {{ sampledesign_systematic_tl_abrv }}, or {{ sampledesign_systematic_random_tl_abrv }} ({{ rtxt_moeller_et_al_2018 }})</t>
  </si>
  <si>
    <t>Reliable detection of animals in part of the camera’s {{ field_of_view_tu_abrv }} (at least) ({{ rtxt_becker_et_al_2022 }})</t>
  </si>
  <si>
    <t>Requires a good understanding of the focal populations’ activity patterns; {{ obj_density_tl }} estimates can be {{ bias_tl_mod }} (e.g., under-estimated) when regular periods of inactivity are not accounted for (using detection times to infer periods of activity may help overcome this limitation)' ({{ rtxt_howe_et_al_2017 }}; {{ rtxt_palencia_et_al_2021 }}; {{ rtxt_clarke_et_al_2023 }})</t>
  </si>
  <si>
    <t>{{ bias_tu_op }} estimates of animal activity levels and speed ({{ rtxt_rowcliffe_et_al_2014 }}; {{ rtxt_rowcliffe_et_al_2016 }}; {{ rtxt_wearn_gloverkapfer_2017 }})</t>
  </si>
  <si>
    <t>Provides {{ bias_tl_op }} estimates of animal {{ obj_density_tl }}, even when animal movement speed varies, and animals travel in pairs ({{ rtxt_nakashima_et_al_2017 }})</t>
  </si>
  <si>
    <t>{{ obj_density_tl }} estimates are {{ bias_tl_op }} by animal movement 'since camera-animal distance is measured at a certain instant in time (intervals of duration *t* apart)' ({{ rtxt_howe_et_al_2017 }}; {{ rtxt_clarke_et_al_2023 }})</t>
  </si>
  <si>
    <t>Flexible {{ mod_assumption_tl_abrv }} of animals’ distribution ({{ rtxt_moeller_et_al_2018 }})</t>
  </si>
  <si>
    <t>{{ obj_density_tl }} estimates are likely less {{ precision_tl_abrv }} than with {{ mod_secr_tu_abrv }} ({{ rtxt_efford_2004 }}; {{ rtxt_borchers_efford_2008 }}; {{ rtxt_royle_young_2008 }}; {{ rtxt_royle_et_al_2009 }}) or {{ mod_rem_tu_abrv }}, unless a large proportion of the population has marks ({{ rtxt_wearn_gloverkapfer_2017 }})</t>
  </si>
  <si>
    <t>{{ sampledesign_random_tu_abrv }} or {{ sampledesign_systematic_random_tl_abrv }} placements (consistent with the {{ mod_assumption_tl_abrv }} that points are placed independently of animal locations) ({{ rtxt_howe_et_al_2017 }})</t>
  </si>
  <si>
    <t>Geographic closure (i.e., no immigration or emigration) at the level of the sampling frame (area of interest); this {{ mod_assumption_tl_abrv }} does not apply at the plot-level (area sampled by the camera) ({{ rtxt_moeller_et_al_2018 }}; {{ rtxt_loonam_et_al_2021b }})</t>
  </si>
  <si>
    <t>Spatially explicit models have further {{ mod_assumption_tl_abrv_pl }} about animal movement ({{ rtxt_wearn_gloverkapfer_2017 }}; {{ rtxt_rowcliffe_et_al_2008 }}; {{ rtxt_royle_et_al_2009 }}; {{ rtxt_obrien_et_al_2011 }}); these include:</t>
  </si>
  <si>
    <t>Many study designs can be used ({{ sampledesign_paired_tl_abrv }} sample stations, single {{ cam_location_tl_pl }}, and hybrids of both {{ sampledesign_paired_tl_abrv }}- and single {{ cam_location_tl_pl }} ({{ rtxt_augustine_et_al_2018 }}; {{ rtxt_davis_et_al_2021 }}; {{ rtxt_clarke_et_al_2023 }})</t>
  </si>
  <si>
    <t>May produce more {{ precision_tl_abrv }} and less {{ bias_tl_mod }} {{ obj_density_tl }} estimates than {{ mod_sc_tu_abrv }} with less information ({{ rtxt_sun_et_al_2022 }}; {{ rtxt_clarke_et_al_2023 }})</t>
  </si>
  <si>
    <t>May produce be less reliable/{{ accurate_tl }} estimates for high-{{ obj_density_tl }} populations ({{ rtxt_sun_et_al_2022 }}; {{ rtxt_clarke_et_al_2023 }})</t>
  </si>
  <si>
    <t>LATER</t>
  </si>
  <si>
    <t>Interpretation/communication of results may not be straightforward (if the scale of movement is much larger than the {{ cam_spacing_tl }} the results should be interpreted as '{{ use_probability_tl }}' rather than {{ occupancy_tl }}) ({{ rtxt_wearn_gloverkapfer_2017 }})</t>
  </si>
  <si>
    <t>Multi-species {{ mod_occupancy_tl_abrv_pl }} ({{ rtxt_mackenzie_et_al_2002 }}) allow the inclusion of interactions among species while controlling for {{ imperfect_detection_tl }} ({{ rtxt_wearn_gloverkapfer_2017 }})</t>
  </si>
  <si>
    <t>{{ occupancy_tu }} is constant ({{ rtxt_mackenzie_et_al_2002 }}) ({{ obj_abundance_tl_abrv2 }} is constant) ({{ rtxt_mackenzie_et_al_2006 }})</t>
  </si>
  <si>
    <t>Requires {{ accurate_tl }} counts of animals ({{ rtxt_moeller_et_al_2018 }})</t>
  </si>
  <si>
    <t>Possible sources of error include {{ accurate_tl_op }} measurement of {{ detection_zone_tl }} and movement rate ({{ rtxt_rowcliffe_et_al_2013 }}; {{ rtxt_cusack_et_al_2015 }})</t>
  </si>
  <si>
    <t>All animals are active during the peak daily activity ({{ rtxt_rowcliffe_et_al_2014 }})</t>
  </si>
  <si>
    <t>If activity and speed are to be estimated from camera data, two additional {{ mod_assumption_tl_abrv_pl }}:</t>
  </si>
  <si>
    <t>Requires relatively stringent study design, particularly (e.g., {{ sampledesign_random_tl_abrv2 }} sampling and use of {{ baitlure_bait_tl }} or {{ baitlure_lure_tl }}) ({{ rtxt_wearn_gloverkapfer_2017 }})</t>
  </si>
  <si>
    <t>{{ sampledesign_random_tu_abrv }} relative to animal movement, grid preferred, avoid multiple captures of same individual, area coverage important for {{ obj_abundance_tl_abrv2 }} estimation ({{ rtxt_rovero_et_al_2013 }})</t>
  </si>
  <si>
    <t>Requires {{ accurate_tl }} measurements of the area of the camera's {{ detection_zone_tl }}, which has been a challenge in previous studies ({{ rtxt_rowcliffe_et_al_2011 }}; {{ rtxt_cusack_et_al_2015 }}; {{ rtxt_anile_devillard_2016 }}; {{ rtxt_doran_myers_2018 }}; {{ rtxt_nakashima_et_al_2017 }})</t>
  </si>
  <si>
    <t>Requires stringent study design (e.g., {{ sampledesign_random_tl_abrv2 }} sampling, standardized methods) ({{ rtxt_wearn_gloverkapfer_2017 }})</t>
  </si>
  <si>
    <t>The probability of {{ occupancy_tl }} and detection are constant across all {{ cam_location_tl_pl }} within a {{ stratum_tl }} or can be modelled using covariates ({{ rtxt_mackenzie_et_al_2006 }})</t>
  </si>
  <si>
    <t>Sensitive to non-independent movement (e.g., group-travel); can cause {{ overdispersion_tl }} and {{ bias_tl }} estimates ({{ rtxt_sun_et_al_2022 }}; {{ rtxt_clarke_et_al_2023 }}); may limit application to solitary species only ({{ rtxt_sun_et_al_2022 }}; {{ rtxt_clarke_et_al_2023 }})</t>
  </si>
  <si>
    <t>When the sample size is large enough to reliably estimate {{ obj_density_tl }} with {{ mod_cr_tu_abrv }}, ({{ rtxt_karanth_1995 }}; {{ rtxt_karanth_nichols_1998 }}) individuals are unlikely to have a unique marker ({{ rtxt_noss_et_al_2003 }}; {{ rtxt_kelly_et_al_2008 }}; {{ rtxt_rovero_et_al_2013 }})</t>
  </si>
  <si>
    <t>Requires that individuals are distinguishable ({{ rtxt_wearn_gloverkapfer_2017 }}). However, {{ mod_cr_tu_abrv }} ({{ rtxt_sollman_2018 }}; {{ rtxt_rovero_et_al_2013 }}; {{ rtxt_karanth_nichols_1998 }}) has also been used to estimate {{ obj_abundance_tl_abrv2 }} of species that lack natural markers but that have phenotypic and*/or environment-induced characteristics ({{ rtxt_noss_et_al_2003 }}; {{ rtxt_kelly_et_al_2008 }}; {{ rtxt_rovero_et_al_2013 }})</t>
  </si>
  <si>
    <t>Study design (camera arrangement) can dramatically affect the {{ accuracy_tl }} and {{ precision_tl }} of {{ obj_density_tl }} estimates' ({{ rtxt_clarke_et_al_2023 }}; {{Sollmann, 2018}})</t>
  </si>
  <si>
    <t>Low population {{ obj_density_tl }} and reactivity to cameras may be major sources of {{ bias_tl }}' ({{ rtxt_bessone_et_al_2020 }}; {{ rtxt_clarke_et_al_2023 }})</t>
  </si>
  <si>
    <t>For studies of activity patterns and temporal interactions of species: activity level is the only factor determining {{ detection_rate_tl_pl }}; animals are active when camera {{ detection_rate_tl }} reaches its maximum in daily cycle ({{ rtxt_royle_et_al_2014 }}; {{ rtxt_rovero_zimmermann_2016 }})</t>
  </si>
  <si>
    <t>{{ accurate_tu }} counts of independent 'contacts' {{ cam_location_tl_pl }} ({{ rtxt_wearn_gloverkapfer_2017 }}; {{ rtxt_rowcliffe_et_al_2008 }})</t>
  </si>
  <si>
    <t>Distances are measured exactly (however if the data from different distances will be grouped ('binned') for analysis later, an {{ accuracy_tl }} of +*/- 1m may suffice) ({{ rtxt_palencia_et_al_2021 }})</t>
  </si>
  <si>
    <t>mod_rem_assump_10</t>
  </si>
  <si>
    <t>Can use camera spacing without regard to population {{ hr_size_tl }} ({{ rtxt_rowcliffe_et_al_2008 }}; {{ rtxt_doran_myers_2018 }})</t>
  </si>
  <si>
    <t>{{ precision_tu }} decreases with an increasing number of individuals detected at a camera' ({{ rtxt_morin_et_al_2022 }}) (as overlap of individuals’ {{ hr_tl_pl }} increases) ({{ rtxt_augustine_et_al_2019 }}; {{ rtxt_clarke_et_al_2023 }})</t>
  </si>
  <si>
    <t>or, for {{ mod_secr_tu_abrv }}, individuals have equal {{ detection_probability_tu_abrv }} at a given distance from the centre of their {{ hr_tl }} ({{ rtxt_wearn_gloverkapfer_2017 }})</t>
  </si>
  <si>
    <t>{{ hr_tu_pl }} are stable ({{ rtxt_wearn_gloverkapfer_2017 }})</t>
  </si>
  <si>
    <t>{{ cam_location_tu_pl }} are {{ sampledesign_random_tl_mod }} with respect to the distribution and orientation of {{ hr_tl_pl }} ({{ rtxt_wearn_gloverkapfer_2017 }})</t>
  </si>
  <si>
    <t>Distribution of {{ hr_tl }} centres follows a defined distribution (Poisson, or other, e.g., negative binomial) ({{ rtxt_wearn_gloverkapfer_2017 }})</t>
  </si>
  <si>
    <t>½ MMDM (Mean Maximum Distance Moved) will usually lead to an underestimation of {{ hr_tl }} size and thus overestimation of {{ obj_density_tl }} ({{ rtxt_parmenter_et_al_2003 }}; {{ rtxt_noss_et_al_2012 }}; {{ rtxt_wearn_gloverkapfer_2017 }})</t>
  </si>
  <si>
    <t>{{ typeid_marked_tu_abrv }} animals are a random sample of the population with {{ hr_tl_pl }} located inside the state space ({{ rtxt_sollmann_et_al_2013a }}; {{ rtxt_rich_et_al_2014 }})</t>
  </si>
  <si>
    <t>Individuals have equal {{ detection_probability_tu_abrv }} at a given distance from the centre of their {{ hr_tl }} ({{ rtxt_wearn_gloverkapfer_2017 }})</t>
  </si>
  <si>
    <t>{{ cam_location_tu_pl }} are {{ sampledesign_random_tl_mod }} relative to the distribution and orientation of {{ hr_tl_pl }} ({{ rtxt_wearn_gloverkapfer_2017 }})</t>
  </si>
  <si>
    <t>Makes no {{ mod_assumption_tl_abrv_pl }} about {{ hr_tl }} ({{ rtxt_warbington_boyce_2020 }})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</si>
</sst>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pivotButton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9.766134375001" createdVersion="8" refreshedVersion="8" minRefreshableVersion="3" recordCount="261" xr:uid="{4D0446B3-7583-4A81-96FC-1BB1B11BB5CE}">
  <cacheSource type="worksheet">
    <worksheetSource ref="A1:H263" sheet="pro_con_assum"/>
  </cacheSource>
  <cacheFields count="7">
    <cacheField name="id" numFmtId="0">
      <sharedItems/>
    </cacheField>
    <cacheField name="mod" numFmtId="0">
      <sharedItems count="20">
        <s v="mod_divers_rich_alpha"/>
        <s v="mod_divers_rich_beta"/>
        <s v="mod_divers_rich_gamma"/>
        <s v="mod_occupancy"/>
        <s v="mod_scr_secr"/>
        <s v="mod_cr_cmr"/>
        <s v="mod_smr"/>
        <s v="mod_ds"/>
        <s v="mod_rai_poisson"/>
        <s v="mod_tifc"/>
        <s v="mod_rem"/>
        <s v="mod_tte"/>
        <s v="mod_catspim"/>
        <s v="mod_rest"/>
        <s v="mod_sc"/>
        <s v="mod_ste"/>
        <s v="mod_is"/>
        <s v="mod_behaviour"/>
        <s v="mod_2flankspim"/>
        <s v="mod_inventory"/>
      </sharedItems>
    </cacheField>
    <cacheField name="pro_con_assumption_type" numFmtId="0">
      <sharedItems count="3">
        <s v="assump"/>
        <s v="con"/>
        <s v="pro"/>
      </sharedItems>
    </cacheField>
    <cacheField name="num" numFmtId="0">
      <sharedItems containsSemiMixedTypes="0" containsString="0" containsNumber="1" containsInteger="1" minValue="1" maxValue="17"/>
    </cacheField>
    <cacheField name="same_as" numFmtId="0">
      <sharedItems containsBlank="1"/>
    </cacheField>
    <cacheField name="text" numFmtId="0">
      <sharedItems longText="1"/>
    </cacheField>
    <cacheField name="mod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s v="mod_divers_rich_alpha_assump_01"/>
    <x v="0"/>
    <x v="0"/>
    <n v="1"/>
    <m/>
    <s v="[Camera locations](/09_glossary.md#camera_location) are [randomly placed](/09_glossary.md#sampledesign_random) ({{ ref_intext_wearn_gloverkapfer_2017 }})"/>
    <s v="mod_divers_rich_alpha_assump"/>
  </r>
  <r>
    <s v="mod_divers_rich_beta_assump_01"/>
    <x v="1"/>
    <x v="0"/>
    <n v="1"/>
    <m/>
    <s v="[Camera locations](/09_glossary.md#camera_location) are [randomly placed](/09_glossary.md#sampledesign_random) ({{ ref_intext_wearn_gloverkapfer_2017 }})"/>
    <s v="mod_divers_rich_beta_assump"/>
  </r>
  <r>
    <s v="mod_divers_rich_gamma_assump_01"/>
    <x v="2"/>
    <x v="0"/>
    <n v="1"/>
    <m/>
    <s v="[Camera locations](/09_glossary.md#camera_location) are [randomly placed](/09_glossary.md#sampledesign_random) ({{ ref_intext_wearn_gloverkapfer_2017 }})"/>
    <s v="mod_divers_rich_gamma_assump"/>
  </r>
  <r>
    <s v="mod_occupancy_assump_02"/>
    <x v="3"/>
    <x v="0"/>
    <n v="2"/>
    <m/>
    <s v="[Camera locations](/09_glossary.md#camera_location) are independent ({{ ref_intext_mackenzie_et_al_2006 }})"/>
    <s v="mod_occupancy_assump"/>
  </r>
  <r>
    <s v="mod_divers_rich_alpha_assump_02"/>
    <x v="0"/>
    <x v="0"/>
    <n v="2"/>
    <m/>
    <s v="[Camera locations](/09_glossary.md#camera_location) are independent ({{ ref_intext_wearn_gloverkapfer_2017 }})"/>
    <s v="mod_divers_rich_alpha_assump"/>
  </r>
  <r>
    <s v="mod_divers_rich_gamma_assump_02"/>
    <x v="2"/>
    <x v="0"/>
    <n v="2"/>
    <m/>
    <s v="[Camera locations](/09_glossary.md#camera_location) are independent ({{ ref_intext_wearn_gloverkapfer_2017 }})"/>
    <s v="mod_divers_rich_gamma_assump"/>
  </r>
  <r>
    <s v="mod_scr_secr_assump_13"/>
    <x v="4"/>
    <x v="0"/>
    <n v="13"/>
    <m/>
    <s v="[Camera locations](/09_glossary.md#camera_location) are randomly placed with respect to the distribution and orientation of home ranges ({{ ref_intext_wearn_gloverkapfer_2017 }})"/>
    <s v="mod_scr_secr_assump"/>
  </r>
  <r>
    <s v="mod_cr_cmr_con_11"/>
    <x v="5"/>
    <x v="1"/>
    <n v="11"/>
    <m/>
    <s v="[Density](/09_glossary.md#density) cannot be explicitly estimated because the true area animals occupy is never measured (only approximated) ({{ ref_intext_chandler_royle_2013 }})"/>
    <s v="mod_cr_cmr_con"/>
  </r>
  <r>
    <s v="mod_smr_con_05"/>
    <x v="6"/>
    <x v="1"/>
    <n v="5"/>
    <m/>
    <s v="[Density](/09_glossary.md#density) estimates are likely less precise than with SECR ({{ ref_intext_efford_2004 }}; {{ ref_intext_borchers_efford_2008 }}; {{ ref_intext_royle_young_2008 }}; {{ ref_intext_royle_et_al_2009 }}) or REM, unless a large proportion of the population have marks  ({{ ref_intext_wearn_gloverkapfer_2017 }})"/>
    <s v="mod_smr_con"/>
  </r>
  <r>
    <s v="mod_ds_pro_02"/>
    <x v="7"/>
    <x v="2"/>
    <n v="2"/>
    <m/>
    <s v="[Density](/09_glossary.md#density) estimates are unbiased by animal movement 'since camera-animal distance is measured at a certain instant in time (intervals of duration *t* apart)' ({{ ref_intext_howe_et_al_2017 }}; {{ ref_intext_clarke_et_al_2023 }})"/>
    <s v="mod_ds_pro"/>
  </r>
  <r>
    <s v="mod_scr_secr_pro_04"/>
    <x v="4"/>
    <x v="2"/>
    <n v="4"/>
    <m/>
    <s v="[Density](/09_glossary.md#density) estimates obtained in a single model, fully incorporate spatial information of locations and individuals ({{ ref_intext_wearn_gloverkapfer_2017 }})"/>
    <s v="mod_scr_secr_pro"/>
  </r>
  <r>
    <s v="mod_divers_rich_gamma_assump_03"/>
    <x v="2"/>
    <x v="0"/>
    <n v="3"/>
    <m/>
    <s v="[Detection probability](/09_glossary.md#detection_probability) of different species remains the same ({{ ref_intext_wearn_gloverkapfer_2017 }})"/>
    <s v="mod_divers_rich_gamma_assump"/>
  </r>
  <r>
    <s v="mod_divers_rich_alpha_assump_03"/>
    <x v="0"/>
    <x v="0"/>
    <n v="3"/>
    <m/>
    <s v="[Detection probability](/09_glossary.md#detection_probability) of different species remains the same ({{ ref_intext_wearn_gloverkapfer_2017 }}) ('true' species richness estimation involves attempting to correct for '[imperfect detection](/09_glossary.md#imperfect_detection)' ({{ ref_intext_wearn_gloverkapfer_2017 }})"/>
    <s v="mod_divers_rich_alpha_assump"/>
  </r>
  <r>
    <s v="mod_occupancy_con_01"/>
    <x v="3"/>
    <x v="1"/>
    <n v="1"/>
    <m/>
    <s v="[Occupancy](/09_glossary.md#occupancy) ({{ ref_intext_mackenzie_et_al_2002 }}) only measures distribution; it may be a misleading indicator of changes in abundance ({{ ref_intext_wearn_gloverkapfer_2017 }})"/>
    <s v="mod_occupancy_con"/>
  </r>
  <r>
    <s v="mod_occupancy_assump_01"/>
    <x v="3"/>
    <x v="0"/>
    <n v="1"/>
    <m/>
    <s v="[Occupancy](/09_glossary.md#occupancy) is constant ({{ ref_intext_mackenzie_et_al_2002 }}) (abundance is constant) ({{ ref_intext_mackenzie_et_al_2006 }})"/>
    <s v="mod_occupancy_assump"/>
  </r>
  <r>
    <s v="mod_rai_poisson_pro_02"/>
    <x v="8"/>
    <x v="2"/>
    <n v="2"/>
    <m/>
    <s v="[Relative abundance indices](/09_glossary.md#mods_relative_abundance) often do correlate with abundance ({{ ref_intext_wearn_gloverkapfer_2017 }})"/>
    <s v="mod_rai_poisson_pro"/>
  </r>
  <r>
    <s v="mod_scr_secr_assump_08"/>
    <x v="4"/>
    <x v="0"/>
    <n v="8"/>
    <m/>
    <s v="[Surveys](/09_glossary.md#survey) are independent ({{ ref_intext_wearn_gloverkapfer_2017 }})"/>
    <s v="mod_scr_secr_assump"/>
  </r>
  <r>
    <s v="mod_smr_assump_14"/>
    <x v="6"/>
    <x v="0"/>
    <n v="14"/>
    <m/>
    <s v="[Surveys](/09_glossary.md#survey) are independent ({{ ref_intext_wearn_gloverkapfer_2017 }})"/>
    <s v="mod_smr_assump"/>
  </r>
  <r>
    <s v="mod_scr_secr_con_07"/>
    <x v="4"/>
    <x v="1"/>
    <n v="7"/>
    <m/>
    <s v="½ MMDM (Mean Maximum Distance Moved) will usually lead to an underestimation of home range size and thus overestimation of [density](/09_glossary.md#density) ({{ ref_intext_parmenter_et_al_2003 }}; {{ ref_intext_noss_et_al_2012 }}; {{ ref_intext_wearn_gloverkapfer_2017 }})"/>
    <s v="mod_scr_secr_con"/>
  </r>
  <r>
    <s v="mod_tifc_con_02"/>
    <x v="9"/>
    <x v="1"/>
    <n v="2"/>
    <m/>
    <s v="A high level of measurement error ({{ ref_intext_becker_et_al_2022 }})"/>
    <s v="mod_tifc_con"/>
  </r>
  <r>
    <s v="mod_ds_pro_01"/>
    <x v="7"/>
    <x v="2"/>
    <n v="1"/>
    <m/>
    <s v="A shortcut to controlling for variation in detection distances by only counting individuals within a short distance with an unobstructed view, and well sampled across cameras and species ({{ ref_intext_wearn_gloverkapfer_2017 }})"/>
    <s v="mod_ds_pro"/>
  </r>
  <r>
    <s v="mod_rem_assump_05"/>
    <x v="10"/>
    <x v="0"/>
    <n v="5"/>
    <m/>
    <s v="Accurate counts of independent 'contacts' camera locations ({{ ref_intext_wearn_gloverkapfer_2017 }}; {{ ref_intext_rowcliffe_et_al_2008 }})"/>
    <s v="mod_rem_assump"/>
  </r>
  <r>
    <s v="mod_tte_assump_07"/>
    <x v="11"/>
    <x v="0"/>
    <n v="7"/>
    <m/>
    <s v="Accurate estimate of movement speed ({{ ref_intext_loonam_et_al_2021 }})"/>
    <s v="mod_tte_assump"/>
  </r>
  <r>
    <s v="mod_catspim_assump_06"/>
    <x v="12"/>
    <x v="0"/>
    <n v="6"/>
    <m/>
    <s v="Activity centres are randomly dispersed ({{ ref_intext_chandler_royle_2013 }}; {{ ref_intext_clarke_et_al_2023 }})"/>
    <s v="mod_catspim_assump"/>
  </r>
  <r>
    <s v="mod_cr_cmr_assump_05"/>
    <x v="5"/>
    <x v="0"/>
    <n v="5"/>
    <m/>
    <s v="Activity centres are randomly dispersed ({{ ref_intext_clarke_et_al_2023 }})"/>
    <s v="mod_cr_cmr_assump"/>
  </r>
  <r>
    <s v="mod_catspim_assump_07"/>
    <x v="12"/>
    <x v="0"/>
    <n v="7"/>
    <m/>
    <s v="Activity centres are stationary ({{ ref_intext_chandler_royle_2013 }}; {{ ref_intext_clarke_et_al_2023 }})"/>
    <s v="mod_catspim_assump"/>
  </r>
  <r>
    <s v="mod_cr_cmr_assump_06"/>
    <x v="5"/>
    <x v="0"/>
    <n v="6"/>
    <m/>
    <s v="Activity centres are stationary ({{ ref_intext_clarke_et_al_2023 }})"/>
    <s v="mod_cr_cmr_assump"/>
  </r>
  <r>
    <s v="mod_cr_cmr_assump_03"/>
    <x v="5"/>
    <x v="0"/>
    <n v="3"/>
    <m/>
    <s v="All individuals have at least some probability of being detected ({{ ref_intext_rovero_et_al_2013 }})"/>
    <s v="mod_cr_cmr_assump"/>
  </r>
  <r>
    <s v="mod_smr_con_02"/>
    <x v="6"/>
    <x v="1"/>
    <n v="2"/>
    <m/>
    <s v="All individuals must be identifiable ({{ ref_intext_wearn_gloverkapfer_2017 }})"/>
    <s v="mod_smr_con"/>
  </r>
  <r>
    <s v="mod_catspim_assump_09"/>
    <x v="12"/>
    <x v="0"/>
    <n v="9"/>
    <m/>
    <s v="All possible values of categorical identifiers occur in the population with probabilities that can be estimated ({{ ref_intext_augustine_et_al_2019 }}; {{ ref_intext_sun_et_al_2022 }}; {{ ref_intext_clarke_et_al_2023 }})"/>
    <s v="mod_catspim_assump"/>
  </r>
  <r>
    <s v="mod_divers_rich_alpha_con_02"/>
    <x v="0"/>
    <x v="1"/>
    <n v="2"/>
    <m/>
    <s v="All species have equal weight in calculations, and community evenness is disregarded ({{ ref_intext_wearn_gloverkapfer_2017 }})"/>
    <s v="mod_divers_rich_alpha_con"/>
  </r>
  <r>
    <s v="mod_rem_pro_03"/>
    <x v="10"/>
    <x v="2"/>
    <n v="3"/>
    <m/>
    <s v="Allows community-wide [density](/09_glossary.md#density) estimation ({{ ref_intext_wearn_gloverkapfer_2017 }})"/>
    <s v="mod_rem_pro"/>
  </r>
  <r>
    <s v="mod_smr_con_03"/>
    <x v="6"/>
    <x v="1"/>
    <n v="3"/>
    <m/>
    <s v="Allows for [density](/09_glossary.md#density) estimation for a unmarked population, but the precision of the [density](/09_glossary.md#density) estimates are likely to be very low value ({{ ref_intext_wearn_gloverkapfer_2017 }})"/>
    <s v="mod_smr_con"/>
  </r>
  <r>
    <s v="mod_smr_pro_04"/>
    <x v="6"/>
    <x v="2"/>
    <n v="4"/>
    <m/>
    <s v="Allows researcher to mark a subset of the population (note - precision is dependent on number of marked individuals in a population) ({{ ref_intext_wearn_gloverkapfer_2017 }})"/>
    <s v="mod_smr_pro"/>
  </r>
  <r>
    <s v="mod_smr_pro_03"/>
    <x v="6"/>
    <x v="2"/>
    <n v="3"/>
    <m/>
    <s v="Allows researcher to take advantage of natural markings ({{ ref_intext_wearn_gloverkapfer_2017 }})"/>
    <s v="mod_smr_pro"/>
  </r>
  <r>
    <s v="mod_scr_secr_pro_02"/>
    <x v="4"/>
    <x v="2"/>
    <n v="2"/>
    <m/>
    <s v="Allows researchers to mark a subset of the population / to take advantage of natural markings ({{ ref_intext_wearn_gloverkapfer_2017 }})"/>
    <s v="mod_scr_secr_pro"/>
  </r>
  <r>
    <s v="mod_rest_assump_05"/>
    <x v="13"/>
    <x v="0"/>
    <n v="5"/>
    <m/>
    <s v="Animal movement and behaviour are not affected by cameras ({{ ref_intext_nakashima_et_al_2018 }})"/>
    <s v="mod_rest_assump"/>
  </r>
  <r>
    <s v="mod_ds_assump_05"/>
    <x v="7"/>
    <x v="0"/>
    <n v="5"/>
    <m/>
    <s v="Animal movement and behaviour are unaffected by the cameras ({{ ref_intext_palencia_et_al_2021 }})"/>
    <s v="mod_ds_assump"/>
  </r>
  <r>
    <s v="mod_tte_assump_03"/>
    <x v="11"/>
    <x v="0"/>
    <n v="3"/>
    <m/>
    <s v="Animal movement and behaviour are unaffected by the cameras ({{ ref_intext_palencia_et_al_2021 }})"/>
    <s v="mod_tte_assump"/>
  </r>
  <r>
    <s v="mod_rem_assump_04"/>
    <x v="10"/>
    <x v="0"/>
    <n v="4"/>
    <m/>
    <s v="Animal movement is unaffected by the cameras ({{ ref_intext_wearn_gloverkapfer_2017 }}; {{ ref_intext_rowcliffe_et_al_2008 }})"/>
    <s v="mod_rem_assump"/>
  </r>
  <r>
    <s v="mod_ds_assump_06"/>
    <x v="7"/>
    <x v="0"/>
    <n v="6"/>
    <m/>
    <s v="Animals are detected at initial locations (e.g., they do not change course in response to the camera prior to detection) ({{ ref_intext_palencia_et_al_2021 }})"/>
    <s v="mod_ds_assump"/>
  </r>
  <r>
    <s v="mod_smr_con_01"/>
    <x v="6"/>
    <x v="1"/>
    <n v="1"/>
    <m/>
    <s v="Animals may have to be physically captured and marked if natural marks do not exist on enough individuals ({{ ref_intext_wearn_gloverkapfer_2017 }})"/>
    <s v="mod_smr_con"/>
  </r>
  <r>
    <s v="mod_rem_assump_09"/>
    <x v="10"/>
    <x v="0"/>
    <n v="9"/>
    <m/>
    <s v="Animals moving quickly past a camera are not missed ({{ ref_intext_rowcliffe_et_al_2016 }})"/>
    <s v="mod_rem_assump"/>
  </r>
  <r>
    <s v="mod_sc_assump_05"/>
    <x v="14"/>
    <x v="0"/>
    <n v="5"/>
    <m/>
    <s v="Animals’ activity centres are randomly dispersed ({{ ref_intext_chandler_royle_2013 }}; {{ ref_intext_clarke_et_al_2023 }})"/>
    <s v="mod_sc_assump"/>
  </r>
  <r>
    <s v="mod_smr_assump_17"/>
    <x v="6"/>
    <x v="0"/>
    <n v="17"/>
    <m/>
    <s v="Animals’ activity centres are randomly dispersed ({{ ref_intext_chandler_royle_2013 }}; {{ ref_intext_clarke_et_al_2023 }})"/>
    <s v="mod_smr_assump"/>
  </r>
  <r>
    <s v="mod_sc_assump_06"/>
    <x v="14"/>
    <x v="0"/>
    <n v="6"/>
    <m/>
    <s v="Animals’ activity centres are stationary ({{ ref_intext_chandler_royle_2013 }}; {{ ref_intext_clarke_et_al_2023 }})"/>
    <s v="mod_sc_assump"/>
  </r>
  <r>
    <s v="mod_cr_cmr_con_10"/>
    <x v="5"/>
    <x v="1"/>
    <n v="10"/>
    <m/>
    <s v="Assumes a specific relationship between abundance and detection ({{ ref_intext_wearn_gloverkapfer_2017 }})"/>
    <s v="mod_cr_cmr_con"/>
  </r>
  <r>
    <s v="mod_ste_con_01"/>
    <x v="15"/>
    <x v="1"/>
    <n v="1"/>
    <m/>
    <s v="Assumes that detection probability is 1 ({{ ref_intext_moeller_et_al_2018 }})"/>
    <s v="mod_ste_con"/>
  </r>
  <r>
    <s v="mod_tte_con_02"/>
    <x v="11"/>
    <x v="1"/>
    <n v="2"/>
    <m/>
    <s v="Assumes that detection probability is 1 (or apply extension to account for imperfect detection) ({{ ref_intext_moeller_et_al_2018 }})"/>
    <s v="mod_tte_con"/>
  </r>
  <r>
    <s v="mod_is_con_02"/>
    <x v="16"/>
    <x v="1"/>
    <n v="2"/>
    <m/>
    <s v="Assumes that perfect (detection probability '*p*' = 1) ({{ ref_intext_moeller_et_al_2018 }})"/>
    <s v="mod_is_con"/>
  </r>
  <r>
    <s v="mod_behaviour_assump_01"/>
    <x v="17"/>
    <x v="0"/>
    <n v="1"/>
    <m/>
    <s v="Assumptions vary depending on the behavioural metric ({{ ref_intext_wearn_gloverkapfer_2017 }})"/>
    <s v="mod_behaviour_assump"/>
  </r>
  <r>
    <s v="mod_rest_con_01"/>
    <x v="13"/>
    <x v="1"/>
    <n v="1"/>
    <m/>
    <s v="Attraction or aversion to cameras is exhibited in some species ({{ ref_intext_meek_et_al_2016 }}) and could affect the time within the detection zone and subsequently affect estimates of [density](/09_glossary.md#density) ({{ ref_intext_doran_myers_2018 }})"/>
    <s v="mod_rest_con"/>
  </r>
  <r>
    <s v="mod_scr_secr_pro_08"/>
    <x v="4"/>
    <x v="2"/>
    <n v="8"/>
    <m/>
    <s v="Avoid ad-hoc definitions of study area and edge effects ({{ ref_intext_doran_myers_2018 }})"/>
    <s v="mod_scr_secr_pro"/>
  </r>
  <r>
    <s v="mod_scr_secr_assump_05"/>
    <x v="4"/>
    <x v="0"/>
    <n v="5"/>
    <m/>
    <s v="Behaviour is unaffected by cameras and marking ({{ ref_intext_wearn_gloverkapfer_2017 }})"/>
    <s v="mod_scr_secr_assump"/>
  </r>
  <r>
    <s v="mod_smr_assump_11"/>
    <x v="6"/>
    <x v="0"/>
    <n v="11"/>
    <m/>
    <s v="Behaviour is unaffected by cameras and marking ({{ ref_intext_wearn_gloverkapfer_2017 }})"/>
    <s v="mod_smr_assump"/>
  </r>
  <r>
    <s v="mod_behaviour_con_01"/>
    <x v="17"/>
    <x v="1"/>
    <n v="1"/>
    <m/>
    <s v="Behavioural metrics may not reflect the behavioural state (inferred) ({{ ref_intext_rovero_zimmermann_2016 }})"/>
    <s v="mod_behaviour_con"/>
  </r>
  <r>
    <s v="mod_ds_con_03"/>
    <x v="7"/>
    <x v="1"/>
    <n v="3"/>
    <m/>
    <s v="Best suited to larger animals; the smaller the focal species, the lower remote cameras must be set, which reduces the depth of the viewshed, and thus sampling size and the flexibility of the model' ({{ ref_intext_howe_et_al_2017 }}; {{ ref_intext_clarke_et_al_2023 }})."/>
    <s v="mod_ds_con"/>
  </r>
  <r>
    <s v="mod_ds_con_02"/>
    <x v="7"/>
    <x v="1"/>
    <n v="2"/>
    <m/>
    <s v="Biased by movement speed ({{ ref_intext_palencia_et_al_2021 }})"/>
    <s v="mod_ds_con"/>
  </r>
  <r>
    <s v="mod_behaviour_con_02"/>
    <x v="17"/>
    <x v="1"/>
    <n v="2"/>
    <m/>
    <s v="Biases associated with equipment (i.e., presence of the camera itself may change behaviour studied) ({{ ref_intext_rovero_zimmermann_2016 }})"/>
    <s v="mod_behaviour_con"/>
  </r>
  <r>
    <s v="mod_scr_secr_pro_05"/>
    <x v="4"/>
    <x v="2"/>
    <n v="5"/>
    <m/>
    <s v="Both likelihood-based and Bayesian versions of the model have been implemented in relatively easy-to-use software DENSITY and SPACECAP, respectively, as well as associated R packages) ({{ ref_intext_wearn_gloverkapfer_2017 }})"/>
    <s v="mod_scr_secr_pro"/>
  </r>
  <r>
    <s v="mod_ds_con_05"/>
    <x v="7"/>
    <x v="1"/>
    <n v="5"/>
    <m/>
    <s v="Calculating camera-animal distances can be labour-intensive and time-consuming (However, recently developed techniques (e.g., Johanns et al., 2022) show promise for simplifying and automating the process) ({{ ref_intext_clarke_et_al_2023 }})"/>
    <s v="mod_ds_con"/>
  </r>
  <r>
    <s v="mod_rai_poisson_pro_03"/>
    <x v="8"/>
    <x v="2"/>
    <n v="3"/>
    <m/>
    <s v="Calibration with independent [density](/09_glossary.md#density) estimates is possible ({{ ref_intext_wearn_gloverkapfer_2017 }})"/>
    <s v="mod_rai_poisson_pro"/>
  </r>
  <r>
    <s v="mod_sc_assump_01"/>
    <x v="14"/>
    <x v="0"/>
    <n v="1"/>
    <m/>
    <s v="Camera locations are close enough together that animals are detected at multiple cameras ({{ ref_intext_chandler_royle_2013 }}; {{ ref_intext_clarke_et_al_2023 }})"/>
    <s v="mod_sc_assump"/>
  </r>
  <r>
    <s v="mod_smr_assump_13"/>
    <x v="6"/>
    <x v="0"/>
    <n v="13"/>
    <m/>
    <s v="Camera locations are close enough together that animals are detected at multiple cameras ({{ ref_intext_chandler_royle_2013 }}; {{ ref_intext_clarke_et_al_2023 }})"/>
    <s v="mod_smr_assump"/>
  </r>
  <r>
    <s v="mod_is_assump_03"/>
    <x v="16"/>
    <x v="0"/>
    <n v="3"/>
    <m/>
    <s v="Camera locations are randomly placed ({{ ref_intext_moeller_et_al_2018 }})"/>
    <s v="mod_is_assump"/>
  </r>
  <r>
    <s v="mod_ste_assump_03"/>
    <x v="15"/>
    <x v="0"/>
    <n v="3"/>
    <m/>
    <s v="Camera locations are randomly placed ({{ ref_intext_moeller_et_al_2018 }})"/>
    <s v="mod_ste_assump"/>
  </r>
  <r>
    <s v="mod_tifc_assump_01"/>
    <x v="9"/>
    <x v="0"/>
    <n v="1"/>
    <m/>
    <s v="Camera locations are randomly placed or representative relative to animal movement ({{ ref_intext_becker_et_al_2022 }})"/>
    <s v="mod_tifc_assump"/>
  </r>
  <r>
    <s v="mod_ds_assump_02"/>
    <x v="7"/>
    <x v="0"/>
    <n v="2"/>
    <m/>
    <s v="Camera locations are randomly placed relative to animal movement ({{ ref_intext_palencia_et_al_2021 }})"/>
    <s v="mod_ds_assump"/>
  </r>
  <r>
    <s v="mod_rem_assump_03"/>
    <x v="10"/>
    <x v="0"/>
    <n v="3"/>
    <m/>
    <s v="Camera locations are randomly placed relative to animal movement ({{ ref_intext_wearn_gloverkapfer_2017 }}; {{ ref_intext_rowcliffe_et_al_2008 }})"/>
    <s v="mod_rem_assump"/>
  </r>
  <r>
    <s v="mod_smr_assump_12"/>
    <x v="6"/>
    <x v="0"/>
    <n v="12"/>
    <m/>
    <s v="Camera locations are randomly placed relative to the distribution and orientation of home ranges ({{ ref_intext_wearn_gloverkapfer_2017 }})"/>
    <s v="mod_smr_assump"/>
  </r>
  <r>
    <s v="mod_rest_assump_04"/>
    <x v="13"/>
    <x v="0"/>
    <n v="4"/>
    <m/>
    <s v="Camera locations are randomly placed relative to the spatial distribution of animals ({{ ref_intext_nakashima_et_al_2018 }})"/>
    <s v="mod_rest_assump"/>
  </r>
  <r>
    <s v="mod_rest_assump_03"/>
    <x v="13"/>
    <x v="0"/>
    <n v="3"/>
    <m/>
    <s v="Camera locations are representative of the available habitat ({{ ref_intext_nakashima_et_al_2018 }})"/>
    <s v="mod_rest_assump"/>
  </r>
  <r>
    <s v="mod_tte_assump_04"/>
    <x v="11"/>
    <x v="0"/>
    <n v="4"/>
    <m/>
    <s v="Camera locations placement is random, systematic, or systematic random ({{ ref_intext_moeller_et_al_2018 }})"/>
    <s v="mod_tte_assump"/>
  </r>
  <r>
    <s v="mod_catspim_assump_02"/>
    <x v="12"/>
    <x v="0"/>
    <n v="2"/>
    <m/>
    <s v="Camera must be close enough together that animals are detected at multiple cameras ({{ ref_intext_chandler_royle_2013 }}; {{ ref_intext_clarke_et_al_2023 }})"/>
    <s v="mod_catspim_assump"/>
  </r>
  <r>
    <s v="mod_rem_assump_07"/>
    <x v="10"/>
    <x v="0"/>
    <n v="7"/>
    <m/>
    <s v="Camera’s detection zone can be approximated well using a 2D cone shape, defined by the radius and angle parameters ({{ ref_intext_rowcliffe_et_al_2011 }})"/>
    <s v="mod_rem_assump"/>
  </r>
  <r>
    <s v="mod_scr_secr_con_06"/>
    <x v="4"/>
    <x v="1"/>
    <n v="6"/>
    <m/>
    <s v="Cameras must be close enough that animals are detected at multiple camera locations ({{ ref_intext_wearn_gloverkapfer_2017 }}) (may be challenging to implement at large scales as many cameras are needed)' ({{ ref_intext_chandler_royle_2013 }})"/>
    <s v="mod_scr_secr_con"/>
  </r>
  <r>
    <s v="mod_sc_con_07"/>
    <x v="14"/>
    <x v="1"/>
    <n v="7"/>
    <m/>
    <s v="Cameras must be close enough that animals are detected at multiple camera locations (may be challenging at large scales as many cameras are needed)' ({{ ref_intext_chandler_royle_2013 }}; {{ ref_intext_clarke_et_al_2023 }})"/>
    <s v="mod_sc_con"/>
  </r>
  <r>
    <s v="mod_smr_pro_02"/>
    <x v="6"/>
    <x v="2"/>
    <n v="2"/>
    <m/>
    <s v="Can be applied to a broader range of species than SECR [({{ ref_intext_efford_2004 }}; {{ ref_intext_borchers_efford_2008 }}; {{ ref_intext_royle_young_2008 }}; {{ ref_intext_royle_et_al_2009 }}) ({{ ref_intext_wearn_gloverkapfer_2017 }})"/>
    <s v="mod_smr_pro"/>
  </r>
  <r>
    <s v="mod_ds_pro_03"/>
    <x v="7"/>
    <x v="2"/>
    <n v="3"/>
    <m/>
    <s v="Can be applied to low-[density](/09_glossary.md#density) populations ({{ ref_intext_howe_et_al_2017 }}; {{ ref_intext_clarke_et_al_2023 }})"/>
    <s v="mod_ds_pro"/>
  </r>
  <r>
    <s v="mod_rem_pro_02"/>
    <x v="10"/>
    <x v="2"/>
    <n v="2"/>
    <m/>
    <s v="Can be applied to unmarked species ({{ ref_intext_wearn_gloverkapfer_2017 }})"/>
    <s v="mod_rem_pro"/>
  </r>
  <r>
    <s v="mod_is_pro_01"/>
    <x v="16"/>
    <x v="2"/>
    <n v="1"/>
    <m/>
    <s v="Can be efficient for estimating abundance of common species (with a lot of images) ({{ ref_intext_moeller_et_al_2018 }})"/>
    <s v="mod_is_pro"/>
  </r>
  <r>
    <s v="mod_ste_pro_01"/>
    <x v="15"/>
    <x v="2"/>
    <n v="1"/>
    <m/>
    <s v="Can be efficient for estimating abundance of common species (with a lot of images) ({{ ref_intext_moeller_et_al_2018 }})"/>
    <s v="mod_ste_pro"/>
  </r>
  <r>
    <s v="mod_tte_pro_01"/>
    <x v="11"/>
    <x v="2"/>
    <n v="1"/>
    <m/>
    <s v="Can be efficient for estimating abundance of common species (with a lot of images) ({{ ref_intext_moeller_et_al_2018 }})"/>
    <s v="mod_tte_pro"/>
  </r>
  <r>
    <s v="mod_divers_rich_beta_pro_01"/>
    <x v="1"/>
    <x v="2"/>
    <n v="1"/>
    <m/>
    <s v="Can be used to track changes in community composition ({{ ref_intext_wearn_gloverkapfer_2017 }})"/>
    <s v="mod_divers_rich_beta_pro"/>
  </r>
  <r>
    <s v="mod_2flankspim_pro_04"/>
    <x v="18"/>
    <x v="2"/>
    <n v="4"/>
    <m/>
    <s v="Can be used with single-camera and hybrid sampling designs, and therefore requires fewer cameras (or sample more area) than SCR ({{ ref_intext_augustine_et_al_2018 }}; {{ ref_intext_clarke_et_al_2023 }})"/>
    <s v="mod_2flankspim_pro"/>
  </r>
  <r>
    <s v="mod_behaviour_pro_01"/>
    <x v="17"/>
    <x v="2"/>
    <n v="1"/>
    <m/>
    <s v="Can detect difficult to observe behaviours (i.e., boldness, or mating) ({{ ref_intext_bridges_noss_2011 }})"/>
    <s v="mod_behaviour_pro"/>
  </r>
  <r>
    <s v="mod_behaviour_pro_04"/>
    <x v="17"/>
    <x v="2"/>
    <n v="4"/>
    <m/>
    <s v="Can evaluate interactions between species ({{ ref_intext_rovero_zimmermann_2016 }})"/>
    <s v="mod_behaviour_pro"/>
  </r>
  <r>
    <s v="mod_behaviour_pro_03"/>
    <x v="17"/>
    <x v="2"/>
    <n v="3"/>
    <m/>
    <s v="Can monitor behaviour in response to specific locations (i.e., compost sites, which might be more difficult using GPS collars for example) ({{ ref_intext_rovero_zimmermann_2016 }})"/>
    <s v="mod_behaviour_pro"/>
  </r>
  <r>
    <s v="mod_rem_pro_08"/>
    <x v="10"/>
    <x v="2"/>
    <n v="8"/>
    <m/>
    <s v="Can use camera spacing without regard to population home range size ({{ ref_intext_rowcliffe_et_al_2008 }}; {{ ref_intext_doran_myers_2018 }})"/>
    <s v="mod_rem_pro"/>
  </r>
  <r>
    <s v="mod_cr_cmr_pro_03"/>
    <x v="5"/>
    <x v="2"/>
    <n v="3"/>
    <m/>
    <s v="Can use the robust design with 'open' models to obtain recruitment and survival rate estimates ({{ ref_intext_wearn_gloverkapfer_2017 }})"/>
    <s v="mod_cr_cmr_pro"/>
  </r>
  <r>
    <s v="mod_2flankspim_assump_02"/>
    <x v="18"/>
    <x v="0"/>
    <n v="2"/>
    <m/>
    <s v="Capture processes for left-side, right-side and both-side images are independent ({{ ref_intext_augustine_et_al_2018 }}; {{ ref_intext_clarke_et_al_2023 }})"/>
    <s v="mod_2flankspim_assump"/>
  </r>
  <r>
    <s v="mod_divers_rich_gamma_pro_01"/>
    <x v="2"/>
    <x v="2"/>
    <n v="1"/>
    <m/>
    <s v="Captures evenness and richness (although some indices only reflect evenness) ({{ ref_intext_wearn_gloverkapfer_2017 }})"/>
    <s v="mod_divers_rich_gamma_pro"/>
  </r>
  <r>
    <s v="mod_rem_pro_05"/>
    <x v="10"/>
    <x v="2"/>
    <n v="5"/>
    <m/>
    <s v="Comparable estimates to SECR [({{ ref_intext_efford_2004 }}; {{ ref_intext_borchers_efford_2008 }}; {{ ref_intext_royle_young_2008 }}; {{ ref_intext_royle_et_al_2009 }}) ({{ ref_intext_wearn_gloverkapfer_2017 }})"/>
    <s v="mod_rem_pro"/>
  </r>
  <r>
    <s v="mod_tifc_pro_03"/>
    <x v="9"/>
    <x v="2"/>
    <n v="3"/>
    <m/>
    <s v="Comparable to estimates from SECR ({{ ref_intext_efford_2004 }}; {{ ref_intext_borchers_efford_2008 }}; {{ ref_intext_royle_young_2008 }}; {{ ref_intext_royle_et_al_2009 }}) ({{ warbington_boyce_2020 }})"/>
    <s v="mod_tifc_pro"/>
  </r>
  <r>
    <s v="mod_divers_rich_gamma_con_02"/>
    <x v="2"/>
    <x v="1"/>
    <n v="2"/>
    <m/>
    <s v="Comparing measures across space, time and studies can be very difficult ({{ ref_intext_wearn_gloverkapfer_2017 }})"/>
    <s v="mod_divers_rich_gamma_con"/>
  </r>
  <r>
    <s v="mod_2flankspim_con_01"/>
    <x v="18"/>
    <x v="1"/>
    <n v="1"/>
    <m/>
    <s v="Computationally intensive ({{ ref_intext_augustine_et_al_2018 }}; {{ ref_intext_clarke_et_al_2023 }})"/>
    <s v="mod_2flankspim_con"/>
  </r>
  <r>
    <s v="mod_rem_assump_01"/>
    <x v="10"/>
    <x v="0"/>
    <n v="1"/>
    <m/>
    <s v="Demographic closure ({{ ref_intext_rowcliffe_et_al_2008 }}; {{ ref_intext_doran_myers_2018 }}) (i.e., no births or deaths)"/>
    <s v="mod_rem_assump"/>
  </r>
  <r>
    <s v="mod_catspim_assump_03"/>
    <x v="12"/>
    <x v="0"/>
    <n v="3"/>
    <m/>
    <s v="Demographic closure (i.e., no births or deaths) ({{ ref_intext_chandler_royle_2013 }}; {{ ref_intext_clarke_et_al_2023 }})"/>
    <s v="mod_catspim_assump"/>
  </r>
  <r>
    <s v="mod_sc_assump_02"/>
    <x v="14"/>
    <x v="0"/>
    <n v="2"/>
    <m/>
    <s v="Demographic closure (i.e., no births or deaths) ({{ ref_intext_chandler_royle_2013 }}; {{ ref_intext_clarke_et_al_2023 }})"/>
    <s v="mod_sc_assump"/>
  </r>
  <r>
    <s v="mod_smr_assump_01"/>
    <x v="6"/>
    <x v="0"/>
    <n v="1"/>
    <m/>
    <s v="Demographic closure (i.e., no births or deaths) ({{ ref_intext_chandler_royle_2013 }}; {{ ref_intext_clarke_et_al_2023 }})"/>
    <s v="mod_smr_assump"/>
  </r>
  <r>
    <s v="mod_is_assump_01"/>
    <x v="16"/>
    <x v="0"/>
    <n v="1"/>
    <m/>
    <s v="Demographic closure (i.e., no births or deaths) ({{ ref_intext_moeller_et_al_2018 }})"/>
    <s v="mod_is_assump"/>
  </r>
  <r>
    <s v="mod_ste_assump_01"/>
    <x v="15"/>
    <x v="0"/>
    <n v="1"/>
    <m/>
    <s v="Demographic closure (i.e., no births or deaths) ({{ ref_intext_moeller_et_al_2018 }})"/>
    <s v="mod_ste_assump"/>
  </r>
  <r>
    <s v="mod_tte_assump_01"/>
    <x v="11"/>
    <x v="0"/>
    <n v="1"/>
    <m/>
    <s v="Demographic closure (i.e., no births or deaths) ({{ ref_intext_moeller_et_al_2018 }}; {{ ref_intext_loonam_et_al_2021 }})"/>
    <s v="mod_tte_assump"/>
  </r>
  <r>
    <s v="mod_cr_cmr_assump_01"/>
    <x v="5"/>
    <x v="0"/>
    <n v="1"/>
    <m/>
    <s v="Demographic closure (i.e., no births or deaths) ({{ ref_intext_wearn_gloverkapfer_2017 }})"/>
    <s v="mod_cr_cmr_assump"/>
  </r>
  <r>
    <s v="mod_scr_secr_assump_01"/>
    <x v="4"/>
    <x v="0"/>
    <n v="1"/>
    <m/>
    <s v="Demographic closure (i.e., no births or deaths) ({{ ref_intext_wearn_gloverkapfer_2017 }})"/>
    <s v="mod_scr_secr_assump"/>
  </r>
  <r>
    <s v="mod_ds_assump_04"/>
    <x v="7"/>
    <x v="0"/>
    <n v="4"/>
    <m/>
    <s v="Demographic closure (i.e., no births or deaths) and geographic closure (i.e., no immigration or emigration) (animal [density](/09_glossary.md#density) is constant during the [survey](/09_glossary.md#survey)) ({{ ref_intext_palencia_et_al_2021 }})"/>
    <s v="mod_ds_assump"/>
  </r>
  <r>
    <s v="mod_rest_assump_01"/>
    <x v="13"/>
    <x v="0"/>
    <n v="1"/>
    <m/>
    <s v="Demographic closure (i.e., no births or deaths) and geographic closure (i.e., no immigration or emigration) (animal [density](/09_glossary.md#density) is constant during the [survey](/09_glossary.md#survey)) ({{ ref_intext_rowcliffe_et_al_2008 }})"/>
    <s v="mod_rest_assump"/>
  </r>
  <r>
    <s v="mod_cr_cmr_con_03"/>
    <x v="5"/>
    <x v="1"/>
    <n v="3"/>
    <m/>
    <s v="Dependent on the surveyed area, which is difficult to track and calculate ({{ ref_intext_wearn_gloverkapfer_2017 }})"/>
    <s v="mod_cr_cmr_con"/>
  </r>
  <r>
    <s v="mod_divers_rich_alpha_con_01"/>
    <x v="0"/>
    <x v="1"/>
    <n v="1"/>
    <m/>
    <s v="Dependent on the scale (as captured in the species-area relationship) ({{ ref_intext_wearn_gloverkapfer_2017 }})"/>
    <s v="mod_divers_rich_alpha_con"/>
  </r>
  <r>
    <s v="mod_rest_assump_02"/>
    <x v="13"/>
    <x v="0"/>
    <n v="2"/>
    <m/>
    <s v="Detection is perfect ({{ ref_intext_wearn_gloverkapfer_2017 }}) (detection probability '*p*' = 1) unless otherwise modelled ({{ ref_intext_nakashima_et_al_2018 }})"/>
    <s v="mod_rest_assump"/>
  </r>
  <r>
    <s v="mod_tte_assump_08"/>
    <x v="11"/>
    <x v="0"/>
    <n v="8"/>
    <m/>
    <s v="Detection is perfect (detection probability '*p*' =  1) ({{ ref_intext_moeller_et_al_2018 }})"/>
    <s v="mod_tte_assump"/>
  </r>
  <r>
    <s v="mod_ds_assump_03"/>
    <x v="7"/>
    <x v="0"/>
    <n v="3"/>
    <m/>
    <s v="Detection is perfect (detection probability '*p*' =  1) at focal area */ distance 0 ({{ ref_intext_palencia_et_al_2021 }})"/>
    <s v="mod_ds_assump"/>
  </r>
  <r>
    <s v="mod_is_assump_05"/>
    <x v="16"/>
    <x v="0"/>
    <n v="5"/>
    <m/>
    <s v="Detection is perfect (detection probability '*p*' = 1) ({{ ref_intext_moeller_et_al_2018 }})"/>
    <s v="mod_is_assump"/>
  </r>
  <r>
    <s v="mod_ste_assump_06"/>
    <x v="15"/>
    <x v="0"/>
    <n v="6"/>
    <m/>
    <s v="Detection is perfect (detection probability '*p*' = 1) ({{ ref_intext_moeller_et_al_2018 }})"/>
    <s v="mod_ste_assump"/>
  </r>
  <r>
    <s v="mod_scr_secr_assump_02"/>
    <x v="4"/>
    <x v="0"/>
    <n v="2"/>
    <m/>
    <s v="Detection probability of different individuals is equal ({{ ref_intext_wearn_gloverkapfer_2017 }})"/>
    <s v="mod_scr_secr_assump"/>
  </r>
  <r>
    <s v="mod_rai_poisson_con_03"/>
    <x v="8"/>
    <x v="1"/>
    <n v="3"/>
    <m/>
    <s v="Detection rates from remote cameras cannot be used as an index to compare relative abundance across species ({{ ref_intext_rowcliffe-carbone_2008 }})"/>
    <s v="mod_rai_poisson_con"/>
  </r>
  <r>
    <s v="mod_occupancy_assump_03"/>
    <x v="3"/>
    <x v="0"/>
    <n v="3"/>
    <m/>
    <s v="Detections are [independent](/09_glossary.md#independent_detections) ({{ ref_intext_mackenzie_et_al_2006 }})"/>
    <s v="mod_occupancy_assump"/>
  </r>
  <r>
    <s v="mod_catspim_assump_05"/>
    <x v="12"/>
    <x v="0"/>
    <n v="5"/>
    <m/>
    <s v="Detections are [independent](/09_glossary.md#independent_detections) ({{ ref_intext_chandler_royle_2013 }}; {{ ref_intext_clarke_et_al_2023 }})"/>
    <s v="mod_catspim_assump"/>
  </r>
  <r>
    <s v="mod_sc_assump_04"/>
    <x v="14"/>
    <x v="0"/>
    <n v="4"/>
    <m/>
    <s v="Detections are [independent](/09_glossary.md#independent_detections) ({{ ref_intext_chandler_royle_2013 }}; {{ ref_intext_clarke_et_al_2023 }})"/>
    <s v="mod_sc_assump"/>
  </r>
  <r>
    <s v="mod_smr_assump_07"/>
    <x v="6"/>
    <x v="0"/>
    <n v="7"/>
    <m/>
    <s v="Detections are [independent](/09_glossary.md#independent_detections) ({{ ref_intext_chandler_royle_2013 }}; {{ ref_intext_clarke_et_al_2023 }})"/>
    <s v="mod_smr_assump"/>
  </r>
  <r>
    <s v="mod_is_assump_04"/>
    <x v="16"/>
    <x v="0"/>
    <n v="4"/>
    <m/>
    <s v="Detections are [independent](/09_glossary.md#independent_detections) ({{ ref_intext_moeller_et_al_2018 }})"/>
    <s v="mod_is_assump"/>
  </r>
  <r>
    <s v="mod_ste_assump_04"/>
    <x v="15"/>
    <x v="0"/>
    <n v="4"/>
    <m/>
    <s v="Detections are [independent](/09_glossary.md#independent_detections) ({{ ref_intext_moeller_et_al_2018 }})"/>
    <s v="mod_ste_assump"/>
  </r>
  <r>
    <s v="mod_tte_assump_05"/>
    <x v="11"/>
    <x v="0"/>
    <n v="5"/>
    <m/>
    <s v="Detections are [independent](/09_glossary.md#independent_detections) ({{ ref_intext_moeller_et_al_2018 }})"/>
    <s v="mod_tte_assump"/>
  </r>
  <r>
    <s v="mod_rest_assump_06"/>
    <x v="13"/>
    <x v="0"/>
    <n v="6"/>
    <m/>
    <s v="Detections are [independent](/09_glossary.md#independent_detections) ({{ ref_intext_nakashima_et_al_2018 }})"/>
    <s v="mod_rest_assump"/>
  </r>
  <r>
    <s v="mod_ds_assump_08"/>
    <x v="7"/>
    <x v="0"/>
    <n v="8"/>
    <m/>
    <s v="Detections are [independent](/09_glossary.md#independent_detections) ({{ ref_intext_palencia_et_al_2021 }})"/>
    <s v="mod_ds_assump"/>
  </r>
  <r>
    <s v="mod_scr_secr_assump_04"/>
    <x v="4"/>
    <x v="0"/>
    <n v="4"/>
    <m/>
    <s v="Detections of different individuals are [independent](/09_glossary.md#independent_detections) ({{ ref_intext_wearn_gloverkapfer_2017 }})"/>
    <s v="mod_scr_secr_assump"/>
  </r>
  <r>
    <s v="mod_smr_assump_09"/>
    <x v="6"/>
    <x v="0"/>
    <n v="9"/>
    <m/>
    <s v="Detections of different individuals are [independent](/09_glossary.md#independent_detections) ({{ ref_intext_wearn_gloverkapfer_2017 }})"/>
    <s v="mod_smr_assump"/>
  </r>
  <r>
    <s v="mod_behaviour_con_03"/>
    <x v="17"/>
    <x v="1"/>
    <n v="3"/>
    <m/>
    <s v="Difficult to consider individual variation ({{ ref_intext_rovero_zimmermann_2016 }})"/>
    <s v="mod_behaviour_con"/>
  </r>
  <r>
    <s v="mod_rai_poisson_con_01"/>
    <x v="8"/>
    <x v="1"/>
    <n v="1"/>
    <m/>
    <s v="Difficult to draw inferences (a large number of [assumptions](/09_glossary.md#mods_modelling_assumption)); comparisons across space, time, species, and studies are difficult ({{ ref_intext_wearn_gloverkapfer_2017 }})"/>
    <s v="mod_rai_poisson_con"/>
  </r>
  <r>
    <s v="mod_rem_pro_09"/>
    <x v="10"/>
    <x v="2"/>
    <n v="9"/>
    <m/>
    <s v="Direct estimation of [density](/09_glossary.md#density); avoids ad-hoc definitions of study area ({{ ref_intext_rowcliffe_et_al_2008 }})"/>
    <s v="mod_rem_pro"/>
  </r>
  <r>
    <s v="mod_ds_assump_07"/>
    <x v="7"/>
    <x v="0"/>
    <n v="7"/>
    <m/>
    <s v="Distances are measured exactly (however if the data from different distances will be grouped ('binned') for analysis later, an accuracy of +*/- 1m may suffice) ({{ ref_intext_palencia_et_al_2021 }})"/>
    <s v="mod_ds_assump"/>
  </r>
  <r>
    <s v="mod_scr_secr_assump_14"/>
    <x v="4"/>
    <x v="0"/>
    <n v="14"/>
    <m/>
    <s v="Distribution of home range centres follows a defined distribution (Poisson, or other, e.g., negative binomial) ({{ ref_intext_wearn_gloverkapfer_2017 }})"/>
    <s v="mod_scr_secr_assump"/>
  </r>
  <r>
    <s v="mod_smr_assump_16"/>
    <x v="6"/>
    <x v="0"/>
    <n v="16"/>
    <m/>
    <s v="Distribution of home range centres follows a defined distribution (Poisson, or other, e.g., negative binomial) ({{ ref_intext_wearn_gloverkapfer_2017 }})"/>
    <s v="mod_smr_assump"/>
  </r>
  <r>
    <s v="mod_ds_con_04"/>
    <x v="7"/>
    <x v="1"/>
    <n v="4"/>
    <m/>
    <s v="Does not permit inference about spatial variation in abundance (unless using hierarchical distance which can model spatial variation as a function of covariates) ({{ ref_intext_gilbert_et_al_2021 }}; {{ ref_intext_clarke_et_al_2023 }})"/>
    <s v="mod_ds_con"/>
  </r>
  <r>
    <s v="mod_ste_pro_02"/>
    <x v="15"/>
    <x v="2"/>
    <n v="2"/>
    <m/>
    <s v="Does not require estimate of movement rate ({{ ref_intext_moeller_et_al_2018 }})"/>
    <s v="mod_ste_pro"/>
  </r>
  <r>
    <s v="mod_sc_pro_01"/>
    <x v="14"/>
    <x v="2"/>
    <n v="1"/>
    <m/>
    <s v="Does not require individual identification ({{ ref_intext_clarke_et_al_2023 }})"/>
    <s v="mod_sc_pro"/>
  </r>
  <r>
    <s v="mod_ds_pro_04"/>
    <x v="7"/>
    <x v="2"/>
    <n v="4"/>
    <m/>
    <s v="Does not require individual identification ({{ ref_intext_howe_et_al_2017 }})"/>
    <s v="mod_ds_pro"/>
  </r>
  <r>
    <s v="mod_occupancy_pro_01"/>
    <x v="3"/>
    <x v="2"/>
    <n v="1"/>
    <m/>
    <s v="Does not require individual identification ({{ ref_intext_mackenzie_et_al_2006 }})"/>
    <s v="mod_occupancy_pro"/>
  </r>
  <r>
    <s v="mod_tifc_pro_01"/>
    <x v="9"/>
    <x v="2"/>
    <n v="1"/>
    <m/>
    <s v="Does not require individual identification ({{ ref_intext_warbington_boyce_2020 }})"/>
    <s v="mod_tifc_pro"/>
  </r>
  <r>
    <s v="mod_rem_pro_07"/>
    <x v="10"/>
    <x v="2"/>
    <n v="7"/>
    <m/>
    <s v="Does not require marked animals or identification of individuals ({{ ref_intext_rowcliffe_et_al_2008 }}; {{ ref_intext_doran_myers_2018 }})"/>
    <s v="mod_rem_pro"/>
  </r>
  <r>
    <s v="mod_catspim_assump_08"/>
    <x v="12"/>
    <x v="0"/>
    <n v="8"/>
    <m/>
    <s v="Each categorical identifier (e.g., male*/female, collared**/not collared, etc) has fixed number of possibilities ({{ ref_intext_sun_et_al_2022 }})"/>
    <s v="mod_catspim_assump"/>
  </r>
  <r>
    <s v="mod_cr_cmr_pro_02"/>
    <x v="5"/>
    <x v="2"/>
    <n v="2"/>
    <m/>
    <s v="Easy-to-use software exists to implement (e.g., CAPTURE){{ ref_intext_wearn_gloverkapfer_2017 }})"/>
    <s v="mod_cr_cmr_pro"/>
  </r>
  <r>
    <s v="mod_scr_secr_pro_03"/>
    <x v="4"/>
    <x v="2"/>
    <n v="3"/>
    <m/>
    <s v="Estimates are fully comparable across space, time, species and studies ({{ ref_intext_wearn_gloverkapfer_2017 }})"/>
    <s v="mod_scr_secr_pro"/>
  </r>
  <r>
    <s v="mod_smr_pro_01"/>
    <x v="6"/>
    <x v="2"/>
    <n v="1"/>
    <m/>
    <s v="Estimates are fully comparable to SECR ({{ ref_intext_efford_2004 }}; {{ ref_intext_borchers_efford_2008 }}; {{ ref_intext_royle_young_2008 }}; {{ ref_intext_royle_et_al_2009 }}) of marked species ({{ ref_intext_wearn_gloverkapfer_2017 }})"/>
    <s v="mod_smr_pro"/>
  </r>
  <r>
    <s v="mod_catspim_assump_10"/>
    <x v="12"/>
    <x v="0"/>
    <n v="10"/>
    <m/>
    <s v="Every individual is assigned 'full categorical identity' (i.e., 'set of traits given all categorical identifiers and possibilities') ({{ ref_intext_augustine_et_al_2019 }}; {{ ref_intext_clarke_et_al_2023 }})"/>
    <s v="mod_catspim_assump"/>
  </r>
  <r>
    <s v="mod_smr_assump_05"/>
    <x v="6"/>
    <x v="0"/>
    <n v="5"/>
    <m/>
    <s v="Failure to identify marked individuals is random ({{ ref_intext_whittington_et_al_2018 }}; {{ ref_intext_clarke_et_al_2023 }})"/>
    <s v="mod_smr_assump"/>
  </r>
  <r>
    <s v="mod_scr_secr_pro_06"/>
    <x v="4"/>
    <x v="2"/>
    <n v="6"/>
    <m/>
    <s v="Flexibility in study design (e.g., 'holes' in the trapping grid) ({{ ref_intext_wearn_gloverkapfer_2017 }})"/>
    <s v="mod_scr_secr_pro"/>
  </r>
  <r>
    <s v="mod_is_pro_02"/>
    <x v="16"/>
    <x v="2"/>
    <n v="2"/>
    <m/>
    <s v="Flexible assumption of animals’ distribution ({{ ref_intext_moeller_et_al_2018 }})"/>
    <s v="mod_is_pro"/>
  </r>
  <r>
    <s v="mod_rem_pro_01"/>
    <x v="10"/>
    <x v="2"/>
    <n v="1"/>
    <m/>
    <s v="Flexible study design (e.g., 'holes' in grids allowed, camera spacing less important) ({{ ref_intext_wearn_gloverkapfer_2017 }})"/>
    <s v="mod_rem_pro"/>
  </r>
  <r>
    <s v="mod_scr_secr_assump_09"/>
    <x v="4"/>
    <x v="0"/>
    <n v="9"/>
    <m/>
    <s v="For conventional models, geographic closure (i.e., no immigration or emigration) ({{ ref_intext_wearn_gloverkapfer_2017 }})"/>
    <s v="mod_scr_secr_assump"/>
  </r>
  <r>
    <s v="mod_behaviour_assump_02"/>
    <x v="17"/>
    <x v="0"/>
    <n v="2"/>
    <m/>
    <s v="For studies of activity patterns and temporal interactions of species: activity level is the only factor determining detection rates; animals are active when camera detection rate reaches its maximum in daily cycle ({{ ref_intext_royle_et_al_2014 }}; {{ ref_intext_rovero_zimmermann_2016 }})"/>
    <s v="mod_behaviour_assump"/>
  </r>
  <r>
    <s v="mod_divers_rich_alpha_pro_01"/>
    <x v="0"/>
    <x v="2"/>
    <n v="1"/>
    <m/>
    <s v="Fundamental to ecological theory and often a key metric used in management ({{ ref_intext_wearn_gloverkapfer_2017 }})"/>
    <s v="mod_divers_rich_alpha_pro"/>
  </r>
  <r>
    <s v="mod_rem_assump_02"/>
    <x v="10"/>
    <x v="0"/>
    <n v="2"/>
    <m/>
    <s v="Geographic closure ({{ ref_intext_rowcliffe_et_al_2008 }}; {{ ref_intext_doran_myers_2018 }}) (i.e., no immigration or emigration) ({{ ref_intext_wearn_gloverkapfer_2017 }})"/>
    <s v="mod_rem_assump"/>
  </r>
  <r>
    <s v="mod_catspim_assump_04"/>
    <x v="12"/>
    <x v="0"/>
    <n v="4"/>
    <m/>
    <s v="Geographic closure (i.e., no immigration or emigration) ({{ ref_intext_chandler_royle_2013 }}; {{ ref_intext_clarke_et_al_2023 }})"/>
    <s v="mod_catspim_assump"/>
  </r>
  <r>
    <s v="mod_sc_assump_03"/>
    <x v="14"/>
    <x v="0"/>
    <n v="3"/>
    <m/>
    <s v="Geographic closure (i.e., no immigration or emigration) ({{ ref_intext_chandler_royle_2013 }}; {{ ref_intext_clarke_et_al_2023 }})"/>
    <s v="mod_sc_assump"/>
  </r>
  <r>
    <s v="mod_smr_assump_02"/>
    <x v="6"/>
    <x v="0"/>
    <n v="2"/>
    <m/>
    <s v="Geographic closure (i.e., no immigration or emigration) ({{ ref_intext_chandler_royle_2013 }}; {{ ref_intext_clarke_et_al_2023 }})"/>
    <s v="mod_smr_assump"/>
  </r>
  <r>
    <s v="mod_is_assump_02"/>
    <x v="16"/>
    <x v="0"/>
    <n v="2"/>
    <m/>
    <s v="Geographic closure (i.e., no immigration or emigration) ({{ ref_intext_moeller_et_al_2018 }})"/>
    <s v="mod_is_assump"/>
  </r>
  <r>
    <s v="mod_ste_assump_02"/>
    <x v="15"/>
    <x v="0"/>
    <n v="2"/>
    <m/>
    <s v="Geographic closure (i.e., no immigration or emigration) ({{ ref_intext_moeller_et_al_2018 }})"/>
    <s v="mod_ste_assump"/>
  </r>
  <r>
    <s v="mod_cr_cmr_assump_02"/>
    <x v="5"/>
    <x v="0"/>
    <n v="2"/>
    <m/>
    <s v="Geographic closure (i.e., no immigration or emigration) ({{ ref_intext_wearn_gloverkapfer_2017 }})"/>
    <s v="mod_cr_cmr_assump"/>
  </r>
  <r>
    <s v="mod_tte_assump_02"/>
    <x v="11"/>
    <x v="0"/>
    <n v="2"/>
    <m/>
    <s v="Geographic closure (i.e., no immigration or emigration) at the level of the sampling frame (area of interest); this assumption does not apply at the plot-level (area sampled by the camera) ({{ ref_intext_moeller_et_al_2018 }}; {{ ref_intext_loonam_et_al_2021 }})"/>
    <s v="mod_tte_assump"/>
  </r>
  <r>
    <s v="mod_cr_cmr_con_08"/>
    <x v="5"/>
    <x v="1"/>
    <n v="6"/>
    <m/>
    <s v="Geographic closure at the plot level, which is often unrealistic ({{ ref_intext_wearn_gloverkapfer_2017 }}) has also been used to estimate abundance of species that lack natural markers but that have phenotypic and*/or environment-induced characteristics ({{ ref_intext_noss_et_al_2003 }}; {{ ref_intext_kelly_et_al_2008 }}; {{ ref_intext_rovero_et_al_2013 }})"/>
    <s v="mod_cr_cmr_con"/>
  </r>
  <r>
    <s v="mod_scr_secr_assump_11"/>
    <x v="4"/>
    <x v="0"/>
    <n v="11"/>
    <m/>
    <s v="Home ranges are stable ({{ ref_intext_wearn_gloverkapfer_2017 }})"/>
    <s v="mod_scr_secr_assump"/>
  </r>
  <r>
    <s v="mod_smr_assump_15"/>
    <x v="6"/>
    <x v="0"/>
    <n v="15"/>
    <m/>
    <s v="Home ranges are stable ({{ ref_intext_wearn_gloverkapfer_2017 }})"/>
    <s v="mod_smr_assump"/>
  </r>
  <r>
    <s v="mod_rem_assump_08"/>
    <x v="10"/>
    <x v="0"/>
    <n v="8"/>
    <m/>
    <s v="If activity and speed are to be estimated from camera data, two additional assumptions: All animals are active during the peak daily activity ({{ ref_intext_rowcliffe_et_al_2014 }})"/>
    <s v="mod_rem_assump"/>
  </r>
  <r>
    <s v="mod_sc_con_05"/>
    <x v="14"/>
    <x v="1"/>
    <n v="5"/>
    <m/>
    <s v="Ill-suited to populations that exhibit group-travelling behaviour' ({{ ref_intext_sun_et_al_2022 }}; {{ ref_intext_clarke_et_al_2023 }})"/>
    <s v="mod_sc_con"/>
  </r>
  <r>
    <s v="mod_divers_rich_beta_pro_03"/>
    <x v="1"/>
    <x v="2"/>
    <n v="3"/>
    <m/>
    <s v="Important for detecting changes in the fundamental processes ({{ ref_intext_wearn_gloverkapfer_2017 }})"/>
    <s v="mod_divers_rich_beta_pro"/>
  </r>
  <r>
    <s v="mod_2flankspim_pro_02"/>
    <x v="18"/>
    <x v="2"/>
    <n v="2"/>
    <m/>
    <s v="Improved precision of [density](/09_glossary.md#density) estimates relative to SCR ({{ ref_intext_augustine_et_al_2018 }}; {{ ref_intext_davis_et_al_2021 }}; {{ ref_intext_clarke_et_al_2023 }})"/>
    <s v="mod_2flankspim_pro"/>
  </r>
  <r>
    <s v="mod_2flankspim_con_02"/>
    <x v="18"/>
    <x v="1"/>
    <n v="2"/>
    <m/>
    <s v="Increased precision is less pronounced in high-[density](/09_glossary.md#density) populations ({{ ref_intext_augustine_et_al_2018 }}; {{ ref_intext_clarke_et_al_2023 }})"/>
    <s v="mod_2flankspim_con"/>
  </r>
  <r>
    <s v="mod_scr_secr_assump_07"/>
    <x v="4"/>
    <x v="0"/>
    <n v="7"/>
    <m/>
    <s v="Individuals are not misidentified ({{ ref_intext_wearn_gloverkapfer_2017 }})"/>
    <s v="mod_scr_secr_assump"/>
  </r>
  <r>
    <s v="mod_smr_assump_04"/>
    <x v="6"/>
    <x v="0"/>
    <n v="4"/>
    <m/>
    <s v="Individuals are not misidentified ({{ ref_intext_wearn_gloverkapfer_2017 }})"/>
    <s v="mod_smr_assump"/>
  </r>
  <r>
    <s v="mod_scr_secr_assump_06"/>
    <x v="4"/>
    <x v="0"/>
    <n v="6"/>
    <m/>
    <s v="Individuals do not lose marks ({{ ref_intext_wearn_gloverkapfer_2017 }})"/>
    <s v="mod_scr_secr_assump"/>
  </r>
  <r>
    <s v="mod_smr_assump_03"/>
    <x v="6"/>
    <x v="0"/>
    <n v="3"/>
    <m/>
    <s v="Individuals do not lose marks ({{ ref_intext_wearn_gloverkapfer_2017 }}) (for maximum precision), but SMR ({{ ref_intext_chandler_royle_2013 }}; {{ ref_intext_sollmann_et_al_2013a }}; {{ ref_intext_sollmann_et_al_2013b }})) does allow for inclusion of marked but unidentified resighting detections ({{ ref_intext_sollmann_et_al_2013b }}; {{ ref_intext_rich_et_al_2014 }})"/>
    <s v="mod_smr_assump"/>
  </r>
  <r>
    <s v="mod_smr_assump_08"/>
    <x v="6"/>
    <x v="0"/>
    <n v="8"/>
    <m/>
    <s v="Individuals have equal detection probability at a given distance from the centre of their home range ({{ ref_intext_wearn_gloverkapfer_2017 }})"/>
    <s v="mod_smr_assump"/>
  </r>
  <r>
    <s v="mod_catspim_assump_11"/>
    <x v="12"/>
    <x v="0"/>
    <n v="11"/>
    <m/>
    <s v="Individuals' identifying traits do not change during the [survey](/09_glossary.md#survey) (e.g., antlers present*/absent) ({{ ref_intext_augustine_et_al_2019 }})"/>
    <s v="mod_catspim_assump"/>
  </r>
  <r>
    <s v="mod_divers_rich_alpha_con_03"/>
    <x v="0"/>
    <x v="1"/>
    <n v="3"/>
    <m/>
    <s v="Insensitive to changes in abundance, community structure and community composition ({{ ref_intext_wearn_gloverkapfer_2017 }})"/>
    <s v="mod_divers_rich_alpha_con"/>
  </r>
  <r>
    <s v="mod_divers_rich_gamma_con_03"/>
    <x v="2"/>
    <x v="1"/>
    <n v="3"/>
    <m/>
    <s v="Insensitive to changes in community composition ({{ ref_intext_wearn_gloverkapfer_2017 }}) (however, this may be conditional on study design)"/>
    <s v="mod_divers_rich_gamma_con"/>
  </r>
  <r>
    <s v="mod_occupancy_con_02"/>
    <x v="3"/>
    <x v="1"/>
    <n v="2"/>
    <m/>
    <s v="Interpretation*/communication of results may not be straightforward (if the scale of movement is much larger than the [camera spacing](/09_glossary.md#camera_spacing) the results should be interpreted as 'probability of use' rather than [occupancy](/09_glossary.md#occupancy)) ({{ ref_intext_wearn_gloverkapfer_2017 }})"/>
    <s v="mod_occupancy_con"/>
  </r>
  <r>
    <s v="mod_divers_rich_beta_con_02"/>
    <x v="1"/>
    <x v="1"/>
    <n v="2"/>
    <m/>
    <s v="Interpretation/communication not always straightforward ({{ ref_intext_wearn_gloverkapfer_2017 }})"/>
    <s v="mod_divers_rich_beta_con"/>
  </r>
  <r>
    <s v="mod_behaviour_pro_02"/>
    <x v="17"/>
    <x v="2"/>
    <n v="2"/>
    <m/>
    <s v="Long-term data on behavioural changes that would be difficult to obtain otherwise (i.e., time-limited human observers, or costly GPS collars) ({{ ref_intext_bridges_noss_2011 }})"/>
    <s v="mod_behaviour_pro"/>
  </r>
  <r>
    <s v="mod_ds_con_08"/>
    <x v="7"/>
    <x v="1"/>
    <n v="8"/>
    <m/>
    <s v="Low population [density](/09_glossary.md#density) and reactivity to cameras may be major sources of bias' ({{ ref_intext_bessone_et_al_2020 }}; {{ ref_intext_clarke_et_al_2023 }})"/>
    <s v="mod_ds_con"/>
  </r>
  <r>
    <s v="mod_tifc_pro_02"/>
    <x v="9"/>
    <x v="2"/>
    <n v="2"/>
    <m/>
    <s v="Makes no assumption about home range ({{ ref_intext_warbington_boyce_2020 }})"/>
    <s v="mod_tifc_pro"/>
  </r>
  <r>
    <s v="mod_rai_poisson_assump_01"/>
    <x v="8"/>
    <x v="0"/>
    <n v="1"/>
    <m/>
    <s v="Many [assumption](/09_glossary.md#mods_modelling_assumption)s exist (since used for many approaches) ({{ ref_intext_wearn_gloverkapfer_2017 }})"/>
    <s v="mod_rai_poisson_assump"/>
  </r>
  <r>
    <s v="mod_divers_rich_gamma_con_01"/>
    <x v="2"/>
    <x v="1"/>
    <n v="1"/>
    <m/>
    <s v="Many indices exist, and it can be difficult to choose the most appropriate ({{ ref_intext_wearn_gloverkapfer_2017 }})"/>
    <s v="mod_divers_rich_gamma_con"/>
  </r>
  <r>
    <s v="mod_2flankspim_pro_03"/>
    <x v="18"/>
    <x v="2"/>
    <n v="3"/>
    <m/>
    <s v="Many study designs can be used (paired sample stations, single camera locations, and hybrids of both paired- and single camera locations ({{ ref_intext_augustine_et_al_2018 }}; {{ ref_intext_davis_et_al_2021 }}; {{ ref_intext_clarke_et_al_2023 }})"/>
    <s v="mod_2flankspim_pro"/>
  </r>
  <r>
    <s v="mod_smr_assump_06"/>
    <x v="6"/>
    <x v="0"/>
    <n v="6"/>
    <m/>
    <s v="Marked animals are a random sample of the population with home ranges located inside the state space ({{ ref_intext_sollmann_et_al_2013a }}; {{ ref_intext_rich_et_al_2014 }})"/>
    <s v="mod_smr_assump"/>
  </r>
  <r>
    <s v="mod_rest_con_03"/>
    <x v="13"/>
    <x v="1"/>
    <n v="3"/>
    <m/>
    <s v="Mathematically challenging ({{ ref_intext_cusack_et_al_2015 }})"/>
    <s v="mod_rest_con"/>
  </r>
  <r>
    <s v="mod_inventory_pro_01"/>
    <x v="19"/>
    <x v="2"/>
    <n v="1"/>
    <m/>
    <s v="Maximum flexibility for study design (e.g., [camera days per camera location](/09_glossary.md#camera_days_per_camera_location) or use of [lure](/09_glossary.md#baitlure_lure) ({{ ref_intext_rovero_et_al_2013 }})) ({{ ref_intext_wearn_gloverkapfer_2017 }})"/>
    <s v="mod_inventory_pro"/>
  </r>
  <r>
    <s v="mod_2flankspim_pro_05"/>
    <x v="18"/>
    <x v="2"/>
    <n v="5"/>
    <m/>
    <s v="May be more robust to non-independence than SC ({{ ref_intext_augustine_et_al_2018 }}; {{ ref_intext_clarke_et_al_2023 }})"/>
    <s v="mod_2flankspim_pro"/>
  </r>
  <r>
    <s v="mod_cr_cmr_pro_01"/>
    <x v="5"/>
    <x v="2"/>
    <n v="1"/>
    <m/>
    <s v="May be used as a relative abundance index that controls for imperfect detection ({{ ref_intext_wearn_gloverkapfer_2017 }})"/>
    <s v="mod_cr_cmr_pro"/>
  </r>
  <r>
    <s v="mod_scr_secr_con_05"/>
    <x v="4"/>
    <x v="1"/>
    <n v="5"/>
    <m/>
    <s v="May not be precise enough for long-term monitoring ({{ ref_intext_green_et_al_2020 }})"/>
    <s v="mod_scr_secr_con"/>
  </r>
  <r>
    <s v="mod_catspim_con_02"/>
    <x v="12"/>
    <x v="1"/>
    <n v="2"/>
    <m/>
    <s v="May produce be less reliable*/accurate estimates for high-[density](/09_glossary.md#density) populations ({{ ref_intext_sun_et_al_2022 }}; {{ ref_intext_clarke_et_al_2023 }})"/>
    <s v="mod_catspim_con"/>
  </r>
  <r>
    <s v="mod_catspim_pro_01"/>
    <x v="12"/>
    <x v="2"/>
    <n v="1"/>
    <m/>
    <s v="May produce more precise and less biased [density](/09_glossary.md#density) estimates than SC with less information ({{ ref_intext_sun_et_al_2022 }}; {{ ref_intext_clarke_et_al_2023 }})"/>
    <s v="mod_catspim_pro"/>
  </r>
  <r>
    <s v="mod_ds_con_01"/>
    <x v="7"/>
    <x v="1"/>
    <n v="1"/>
    <m/>
    <s v="May require discarding a portion of the dataset (when the best fitting model truncates the dataset) ({{ ref_intext_wearn_gloverkapfer_2017 }})"/>
    <s v="mod_ds_con"/>
  </r>
  <r>
    <s v="mod_divers_rich_alpha_pro_03"/>
    <x v="0"/>
    <x v="2"/>
    <n v="3"/>
    <m/>
    <s v="Models exist to estimate asymptotic species richness, including unseen species (simple versions of these models - 'EstimateS' and the 'vegan' R-packages) ({{ ref_intext_wearn_gloverkapfer_2017 }})"/>
    <s v="mod_divers_rich_alpha_pro"/>
  </r>
  <r>
    <s v="mod_divers_rich_gamma_pro_02"/>
    <x v="2"/>
    <x v="2"/>
    <n v="2"/>
    <m/>
    <s v="Most indices are easy to calculate and widely implemented in software packages (e.g., 'EstimateS' and 'vegan' in R) ({{ ref_intext_wearn_gloverkapfer_2017 }})"/>
    <s v="mod_divers_rich_gamma_pro"/>
  </r>
  <r>
    <s v="mod_scr_secr_assump_12"/>
    <x v="4"/>
    <x v="0"/>
    <n v="12"/>
    <m/>
    <s v="Movement is unaffected by cameras ({{ ref_intext_wearn_gloverkapfer_2017 }})"/>
    <s v="mod_scr_secr_assump"/>
  </r>
  <r>
    <s v="mod_smr_assump_10"/>
    <x v="6"/>
    <x v="0"/>
    <n v="10"/>
    <m/>
    <s v="Movement is unaffected by cameras ({{ ref_intext_wearn_gloverkapfer_2017 }})"/>
    <s v="mod_smr_assump"/>
  </r>
  <r>
    <s v="mod_tifc_assump_02"/>
    <x v="9"/>
    <x v="0"/>
    <n v="2"/>
    <m/>
    <s v="Movement is unaffected by the cameras ({{ ref_intext_becker_et_al_2022 }})"/>
    <s v="mod_tifc_assump"/>
  </r>
  <r>
    <s v="mod_scr_secr_con_04"/>
    <x v="4"/>
    <x v="1"/>
    <n v="4"/>
    <m/>
    <s v="Multiple cameras per station may be required to identify individuals; difficult to implement at large spatial scales as it requires a high [density](/09_glossary.md#density) of cameras ({{ ref_intext_morin_et_al_2022 }})"/>
    <s v="mod_scr_secr_con"/>
  </r>
  <r>
    <s v="mod_occupancy_pro_05"/>
    <x v="3"/>
    <x v="2"/>
    <n v="5"/>
    <m/>
    <s v="Multi-species [occupancy models](/09_glossary.md#mods_occupancy) ({{ ref_intext_mackenzie_et_al_2002 }}) allow the inclusion of interactions among species while controlling for [imperfect detection](/09_glossary.md#imperfect_detection) ({{ ref_intext_wearn_gloverkapfer_2017 }})"/>
    <s v="mod_occupancy_pro"/>
  </r>
  <r>
    <s v="mod_rem_con_03"/>
    <x v="10"/>
    <x v="1"/>
    <n v="3"/>
    <m/>
    <s v="No dedicated, simple software ({{ ref_intext_wearn_gloverkapfer_2017 }})"/>
    <s v="mod_rem_con"/>
  </r>
  <r>
    <s v="mod_inventory_assump_01"/>
    <x v="19"/>
    <x v="0"/>
    <n v="1"/>
    <m/>
    <s v="No formal [assumptions](/09_glossary.md#mods_modelling_assumption) ({{ ref_intext_wearn_gloverkapfer_2017 }})"/>
    <s v="mod_inventory_assump"/>
  </r>
  <r>
    <s v="mod_divers_rich_beta_con_01"/>
    <x v="1"/>
    <x v="1"/>
    <n v="1"/>
    <m/>
    <s v="No single best measure for all purposes ({{ ref_intext_wearn_gloverkapfer_2017 }})"/>
    <s v="mod_divers_rich_beta_con"/>
  </r>
  <r>
    <s v="mod_sc_con_04"/>
    <x v="14"/>
    <x v="1"/>
    <n v="4"/>
    <m/>
    <s v="Not appropriate for high-[density](/09_glossary.md#density) populations with evenly spaced activity centres (camera[-specific] counts will be too similar and impair activity centre inference)' ({{ ref_intext_clarke_et_al_2023 }})"/>
    <s v="mod_sc_con"/>
  </r>
  <r>
    <s v="mod_sc_con_03"/>
    <x v="14"/>
    <x v="1"/>
    <n v="3"/>
    <m/>
    <s v="Not appropriate for low [density](/09_glossary.md#density) or elusive species when recaptures too few to confidently infer the number and location of activity centres' ({{ ref_intext_clarke_et_al_2023 }}; {{ ref_intext_burgar_et_al_2018 }})"/>
    <s v="mod_sc_con"/>
  </r>
  <r>
    <s v="mod_inventory_con_01"/>
    <x v="19"/>
    <x v="1"/>
    <n v="1"/>
    <m/>
    <s v="Not reliable estimates for inference ('considered as unfinished, working drafts') ({{ ref_intext_wearn_gloverkapfer_2017 }})"/>
    <s v="mod_inventory_con"/>
  </r>
  <r>
    <s v="mod_occupancy_pro_02"/>
    <x v="3"/>
    <x v="2"/>
    <n v="2"/>
    <m/>
    <s v="Only requires detection*/non-detection data for each site ({{ ref_intext_wearn_gloverkapfer_2017 }})"/>
    <s v="mod_occupancy_pro"/>
  </r>
  <r>
    <s v="mod_occupancy_pro_04"/>
    <x v="3"/>
    <x v="2"/>
    <n v="4"/>
    <m/>
    <s v="Open models exist that allow for the estimation of site colonization and extinction rates ({{ ref_intext_mackenzie_et_al_2006 }}; {{ ref_intext_wearn_gloverkapfer_2017 }})"/>
    <s v="mod_occupancy_pro"/>
  </r>
  <r>
    <s v="mod_scr_secr_pro_07"/>
    <x v="4"/>
    <x v="2"/>
    <n v="7"/>
    <m/>
    <s v="Open SECR ({{ ref_intext_efford_2004 }}; {{ ref_intext_borchers_efford_2008 }}; {{ ref_intext_royle_young_2008 }}; {{ ref_intext_royle_et_al_2009 }}) models exist that allow for estimation of recruitment and survival rates ({{ ref_intext_wearn_gloverkapfer_2017 }})"/>
    <s v="mod_scr_secr_pro"/>
  </r>
  <r>
    <s v="mod_scr_secr_assump_03"/>
    <x v="4"/>
    <x v="0"/>
    <n v="3"/>
    <m/>
    <s v="or, for SECR, individuals have equal detection probability at a given distance from the centre of their home range ({{ ref_intext_wearn_gloverkapfer_2017 }})"/>
    <s v="mod_scr_secr_assump"/>
  </r>
  <r>
    <s v="mod_rem_pro_04"/>
    <x v="10"/>
    <x v="2"/>
    <n v="4"/>
    <m/>
    <s v="Outputs also include informative parameter estimates (i.e., animal speed and activity levels, and detection zone parameters) ({{ ref_intext_wearn_gloverkapfer_2017 }})"/>
    <s v="mod_rem_pro"/>
  </r>
  <r>
    <s v="mod_divers_rich_beta_pro_02"/>
    <x v="1"/>
    <x v="2"/>
    <n v="2"/>
    <m/>
    <s v="Plays a critical role in effective conservation prioritization (e.g., designing reserve networks) ({{ ref_intext_wearn_gloverkapfer_2017 }})"/>
    <s v="mod_divers_rich_beta_pro"/>
  </r>
  <r>
    <s v="mod_rem_con_05"/>
    <x v="10"/>
    <x v="1"/>
    <n v="5"/>
    <m/>
    <s v="Possible sources of error include inaccurate measurement of detection zone and movement rate ({{ ref_intext_rowcliffe_et_al_2013 }}; {{ ref_intext_cusack_et_al_2015 }})"/>
    <s v="mod_rem_con"/>
  </r>
  <r>
    <s v="mod_sc_con_02"/>
    <x v="14"/>
    <x v="1"/>
    <n v="2"/>
    <m/>
    <s v="Precision decreases with an increasing number of individuals detected at a camera' ({{ ref_intext_morin_et_al_2022 }}) (as overlap of individuals’ home ranges increases) ({{ ref_intext_augustine_et_al_2019 }}; {{ ref_intext_clarke_et_al_2023 }})"/>
    <s v="mod_sc_con"/>
  </r>
  <r>
    <s v="mod_scr_secr_pro_01"/>
    <x v="4"/>
    <x v="2"/>
    <n v="1"/>
    <m/>
    <s v="Produces direct estimates of [density](/09_glossary.md#density) or population size for explicit spatial regions ({{ ref_intext_chandler_royle_2013 }})"/>
    <s v="mod_scr_secr_pro"/>
  </r>
  <r>
    <s v="mod_sc_con_01"/>
    <x v="14"/>
    <x v="1"/>
    <n v="1"/>
    <m/>
    <s v="Produces imprecise estimates even under ideal circumstances unless supplemented with auxiliary data (e.g., telemetry) ({{ ref_intext_doran_myers_2018 }}; {{ ref_intext_chandler_royle_2013 }}; {{ ref_intext_sollmann_et_al_2013a }}; {{ ref_intext_sollmann_et_al_2013b }})"/>
    <s v="mod_sc_con"/>
  </r>
  <r>
    <s v="mod_rest_pro_01"/>
    <x v="13"/>
    <x v="2"/>
    <n v="1"/>
    <m/>
    <s v="Provides unbiased estimates of animal [density](/09_glossary.md#density), even when animal movement speed varies, and animals travel in pairs ({{ ref_intext_nakashima_et_al_2018 }})"/>
    <s v="mod_rest_pro"/>
  </r>
  <r>
    <s v="mod_ds_assump_01"/>
    <x v="7"/>
    <x v="0"/>
    <n v="1"/>
    <m/>
    <s v="Random or systematic random placements (consistent with the assumption that points are placed independently of animal locations) ({{ ref_intext_howe_et_al_2017 }})"/>
    <s v="mod_ds_assump"/>
  </r>
  <r>
    <s v="mod_rem_con_04"/>
    <x v="10"/>
    <x v="1"/>
    <n v="4"/>
    <m/>
    <s v="Random relative to animal movement, grid preferred, avoid multiple captures of same individual, area coverage important for abundance estimation ({{ ref_intext_rovero_et_al_2013 }})"/>
    <s v="mod_rem_con"/>
  </r>
  <r>
    <s v="mod_divers_rich_beta_assump_02"/>
    <x v="1"/>
    <x v="0"/>
    <n v="2"/>
    <m/>
    <s v="Randomness and independence ({{ ref_intext_wearn_gloverkapfer_2017 }})"/>
    <s v="mod_divers_rich_beta_assump"/>
  </r>
  <r>
    <s v="mod_is_con_03"/>
    <x v="16"/>
    <x v="1"/>
    <n v="3"/>
    <m/>
    <s v="Reduced precision ({{ ref_intext_moeller_et_al_2018 }})"/>
    <s v="mod_is_con"/>
  </r>
  <r>
    <s v="mod_occupancy_pro_03"/>
    <x v="3"/>
    <x v="2"/>
    <n v="3"/>
    <m/>
    <s v="Relatively easy-to-use software exists for fitting models (PRESENCE, MARK, and the 'unmarked' R package) ({{ ref_intext_wearn_gloverkapfer_2017 }})"/>
    <s v="mod_occupancy_pro"/>
  </r>
  <r>
    <s v="mod_cr_cmr_con_07"/>
    <x v="5"/>
    <x v="1"/>
    <n v="5"/>
    <m/>
    <s v="Relatively stringent requirements for study design (e.g., no 'holes' in the trapping grid) ({{ ref_intext_wearn_gloverkapfer_2017 }})"/>
    <s v="mod_cr_cmr_con"/>
  </r>
  <r>
    <s v="mod_tifc_assump_03"/>
    <x v="9"/>
    <x v="0"/>
    <n v="3"/>
    <m/>
    <s v="Reliable detection of animals in part of the camera’s FOV (at least) ({{ ref_intext_becker_et_al_2022 }})"/>
    <s v="mod_tifc_assump"/>
  </r>
  <r>
    <s v="mod_smr_con_04"/>
    <x v="6"/>
    <x v="1"/>
    <n v="4"/>
    <m/>
    <s v="Remains poorly tested with camera data, although it offers promise ({{ ref_intext_wearn_gloverkapfer_2017 }})"/>
    <s v="mod_smr_con"/>
  </r>
  <r>
    <s v="mod_ds_con_06"/>
    <x v="7"/>
    <x v="1"/>
    <n v="6"/>
    <m/>
    <s v="Requires a good understanding of the focal populations’ activity patterns; [density](/09_glossary.md#density) estimates can be biased (e.g., under-estimated) when regular periods of inactivity are not accounted for (using detection times to infer periods of activity may help overcome this limitation)' ({{ ref_intext_howe_et_al_2017 }}; {{ ref_intext_palencia_et_al_2021 }}; {{ ref_intext_clarke_et_al_2023 }})"/>
    <s v="mod_ds_con"/>
  </r>
  <r>
    <s v="mod_cr_cmr_con_06"/>
    <x v="5"/>
    <x v="1"/>
    <n v="4"/>
    <m/>
    <s v="Requires a minimum number of captures and recaptures ({{ ref_intext_wearn_gloverkapfer_2017 }})"/>
    <s v="mod_cr_cmr_con"/>
  </r>
  <r>
    <s v="mod_is_con_01"/>
    <x v="16"/>
    <x v="1"/>
    <n v="1"/>
    <m/>
    <s v="Requires accurate counts of animals ({{ ref_intext_moeller_et_al_2018 }})"/>
    <s v="mod_is_con"/>
  </r>
  <r>
    <s v="mod_rest_con_02"/>
    <x v="13"/>
    <x v="1"/>
    <n v="2"/>
    <m/>
    <s v="Requires accurate measurements of the area of the camera detection zone, which has been a challenge in previous studies ({{ ref_intext_rowcliffe_et_al_2011 }}; {{ ref_intext_cusack_et_al_2015 }}; {{ ref_intext_anile-devillard_2016 }}; {{ ref_intext_doran_myers_2018 }}; {{ ref_intext_nakashima_et_al_2018 }})"/>
    <s v="mod_rest_con"/>
  </r>
  <r>
    <s v="mod_tifc_con_01"/>
    <x v="9"/>
    <x v="1"/>
    <n v="1"/>
    <m/>
    <s v="Requires careful calculation of the effective area of detection ({{ ref_intext_warbington_boyce_2020 }})"/>
    <s v="mod_tifc_con"/>
  </r>
  <r>
    <s v="mod_rem_con_02"/>
    <x v="10"/>
    <x v="1"/>
    <n v="2"/>
    <m/>
    <s v="Requires independent estimates of animal speed or measurement of animal speed within videos ({{ ref_intext_wearn_gloverkapfer_2017 }})"/>
    <s v="mod_rem_con"/>
  </r>
  <r>
    <s v="mod_tte_con_01"/>
    <x v="11"/>
    <x v="1"/>
    <n v="1"/>
    <m/>
    <s v="Requires independent estimates of movement rate (difficult to obtain without telemetry data) ({{ ref_intext_moeller_et_al_2018 }})"/>
    <s v="mod_tte_con"/>
  </r>
  <r>
    <s v="mod_rem_con_01"/>
    <x v="10"/>
    <x v="1"/>
    <n v="1"/>
    <m/>
    <s v="Requires relatively stringent study design, particularly (e.g., random sampling and use of bait or lure) ({{ ref_intext_wearn_gloverkapfer_2017 }})"/>
    <s v="mod_rem_con"/>
  </r>
  <r>
    <s v="mod_smr_con_06"/>
    <x v="6"/>
    <x v="1"/>
    <n v="6"/>
    <m/>
    <s v="Requires sampling points to be close enough that individuals encounter multiple cameras ({{ ref_intext_wearn_gloverkapfer_2017 }})"/>
    <s v="mod_smr_con"/>
  </r>
  <r>
    <s v="mod_rai_poisson_con_02"/>
    <x v="8"/>
    <x v="1"/>
    <n v="2"/>
    <m/>
    <s v="Requires stringent study design (e.g., random sampling, standardized methods) ({{ ref_intext_wearn_gloverkapfer_2017 }})"/>
    <s v="mod_rai_poisson_con"/>
  </r>
  <r>
    <s v="mod_scr_secr_con_02"/>
    <x v="4"/>
    <x v="1"/>
    <n v="2"/>
    <m/>
    <s v="Requires that a minimum number of individuals are trapped (each recaptured multiple times ideally) ({{ ref_intext_wearn_gloverkapfer_2017 }})"/>
    <s v="mod_scr_secr_con"/>
  </r>
  <r>
    <s v="mod_scr_secr_con_03"/>
    <x v="4"/>
    <x v="1"/>
    <n v="3"/>
    <m/>
    <s v="Requires that each individual is captured at a number of camera locations ({{ ref_intext_wearn_gloverkapfer_2017 }})"/>
    <s v="mod_scr_secr_con"/>
  </r>
  <r>
    <s v="mod_cr_cmr_con_01"/>
    <x v="5"/>
    <x v="1"/>
    <n v="1"/>
    <m/>
    <s v="Requires that individuals are distinguishable ({{ ref_intext_wearn_gloverkapfer_2017 }}). However, CR (Sollmann, 2018; {{ ref_intext_rovero_et_al_2013 }}; {{ ref_intext_karanth_nichols_1998 }}) has also been used to estimate abundance of species that lack natural markers but that have phenotypic and*/or environment-induced characteristics ({{ ref_intext_noss_et_al_2003 }}; {{ ref_intext_kelly_et_al_2008 }}; {{ ref_intext_rovero_et_al_2013 }})"/>
    <s v="mod_cr_cmr_con"/>
  </r>
  <r>
    <s v="mod_scr_secr_con_01"/>
    <x v="4"/>
    <x v="1"/>
    <n v="1"/>
    <m/>
    <s v="Requires that individuals are identifiable ({{ ref_intext_wearn_gloverkapfer_2017 }})"/>
    <s v="mod_scr_secr_con"/>
  </r>
  <r>
    <s v="mod_catspim_assump_01"/>
    <x v="12"/>
    <x v="0"/>
    <n v="1"/>
    <s v="mod_sc"/>
    <s v="Same as SC ({{ ref_intext_augustine_et_al_2019 }}; {{ ref_intext_sun_et_al_2022 }}; {{ ref_intext_clarke_et_al_2023 }})"/>
    <s v="mod_catspim_assump"/>
  </r>
  <r>
    <s v="mod_2flankspim_assump_01"/>
    <x v="18"/>
    <x v="0"/>
    <n v="1"/>
    <s v="mod_scr_secr"/>
    <s v="Same as SCR ({{ ref_intext_augustine_et_al_2018 }}; {{ ref_intext_clarke_et_al_2023 }})"/>
    <s v="mod_2flankspim_assump"/>
  </r>
  <r>
    <s v="mod_2flankspim_pro_01"/>
    <x v="18"/>
    <x v="2"/>
    <n v="1"/>
    <s v="mod_scr_secr"/>
    <s v="Same as SCR ({{ ref_intext_augustine_et_al_2018 }}; {{ ref_intext_clarke_et_al_2023 }})"/>
    <s v="mod_2flankspim_pro"/>
  </r>
  <r>
    <s v="mod_cr_cmr_assump_04"/>
    <x v="5"/>
    <x v="0"/>
    <n v="4"/>
    <m/>
    <s v="Sampled area encompasses the full extent of individuals’ movements ({{ ref_intext_karanth_nichols_1998 }}; {{ ref_intext_rovero_et_al_2013 }})"/>
    <s v="mod_cr_cmr_assump"/>
  </r>
  <r>
    <s v="mod_divers_rich_beta_assump_03"/>
    <x v="1"/>
    <x v="0"/>
    <n v="3"/>
    <m/>
    <s v="Samples are assumed to have been taken at random from the broader population of sites ({{ ref_intext_wearn_gloverkapfer_2017 }})"/>
    <s v="mod_divers_rich_beta_assump"/>
  </r>
  <r>
    <s v="mod_divers_rich_alpha_assump_04"/>
    <x v="0"/>
    <x v="0"/>
    <n v="4"/>
    <m/>
    <s v="Sampling effort is comparable between [camera locations](/09_glossary.md#camera_location) ({{ ref_intext_royle_nichols_2003 }})"/>
    <s v="mod_divers_rich_alpha_assump"/>
  </r>
  <r>
    <s v="mod_divers_rich_beta_con_03"/>
    <x v="1"/>
    <x v="1"/>
    <n v="3"/>
    <m/>
    <s v="Scale-dependent (i.e., influenced by the size of the communities that are being included) ({{ ref_intext_wearn_gloverkapfer_2017 }})"/>
    <s v="mod_divers_rich_beta_con"/>
  </r>
  <r>
    <s v="mod_scr_secr_pro_09"/>
    <x v="4"/>
    <x v="2"/>
    <n v="9"/>
    <m/>
    <s v="SECR ({{ ref_intext_efford_2004 }}; {{ ref_intext_borchers_efford_2008 }}; {{ ref_intext_royle_young_2008 }}; {{ ref_intext_royle_et_al_2009 }}) accounts for variation in individual [detection probability](/9_glossary#detection_probability); can produce spatial variation in [density](/09_glossary.md#density); SECR ({{ ref_intext_efford_2004 }}; {{ ref_intext_borchers_efford_2008 }}; {{ ref_intext_royle_young_2008 }}; {{ ref_intext_royle_et_al_2009 }}) more sensitive to detect moderate-to-major populations changes (+/-20-80%) ({{ ref_intext_royle_young_2008 }}; {{ ref_intext_royle_et_al_2009 }})"/>
    <s v="mod_scr_secr_pro"/>
  </r>
  <r>
    <s v="mod_catspim_con_01"/>
    <x v="12"/>
    <x v="1"/>
    <n v="1"/>
    <m/>
    <s v="Sensitive to non-independent movement (e.g., group-travel); can cause over-dispersion and bias estimates ({{ ref_intext_sun_et_al_2022 }}; {{ ref_intext_clarke_et_al_2023 }}); may limit application to solitary species only ({{ ref_intext_sun_et_al_2022 }}; {{ ref_intext_clarke_et_al_2023 }})"/>
    <s v="mod_catspim_con"/>
  </r>
  <r>
    <s v="mod_divers_rich_alpha_pro_02"/>
    <x v="0"/>
    <x v="2"/>
    <n v="2"/>
    <m/>
    <s v="Simple to analyze, interpret and communicate ({{ ref_intext_wearn_gloverkapfer_2017 }})"/>
    <s v="mod_divers_rich_alpha_pro"/>
  </r>
  <r>
    <s v="mod_rai_poisson_pro_01"/>
    <x v="8"/>
    <x v="2"/>
    <n v="1"/>
    <m/>
    <s v="Simple to calculate and technically possible (even with small sample sizes when robust methods might fail) ({{ ref_intext_wearn_gloverkapfer_2017 }})"/>
    <s v="mod_rai_poisson_pro"/>
  </r>
  <r>
    <s v="mod_ds_assump_09"/>
    <x v="7"/>
    <x v="0"/>
    <n v="9"/>
    <m/>
    <s v="Snapshot moments selected independently of animal locations ({{ ref_intext_palencia_et_al_2021 }})"/>
    <s v="mod_ds_assump"/>
  </r>
  <r>
    <s v="mod_tte_assump_06"/>
    <x v="11"/>
    <x v="0"/>
    <n v="6"/>
    <m/>
    <s v="Spatial counts of animals (or counts in equal subsets of the landscape) are Poisson-distributed ({{ ref_intext_loonam_et_al_2021 }})"/>
    <s v="mod_tte_assump"/>
  </r>
  <r>
    <s v="mod_ste_assump_05"/>
    <x v="15"/>
    <x v="0"/>
    <n v="5"/>
    <m/>
    <s v="Spatial counts of animals in a small area (or counts in equal subsets of the landscape) are Poisson-distributed ({{ ref_intext_loonam_et_al_2021 }})"/>
    <s v="mod_ste_assump"/>
  </r>
  <r>
    <s v="mod_scr_secr_assump_10"/>
    <x v="4"/>
    <x v="0"/>
    <n v="10"/>
    <m/>
    <s v="Spatially explicit models have further assumptions about animal movement ({{ ref_intext_wearn_gloverkapfer_2017 }}; {{ ref_intext_rowcliffe_et_al_2008 }}; {{ ref_intext_royle_et_al_2009 }}; {{ ref_intext_obrien_et_al_2011 }}); these include:"/>
    <s v="mod_scr_secr_assump"/>
  </r>
  <r>
    <s v="mod_occupancy_assump_05"/>
    <x v="3"/>
    <x v="0"/>
    <n v="5"/>
    <m/>
    <s v="Species are not misidentified ({{ ref_intext_mackenzie_et_al_2006 }})"/>
    <s v="mod_occupancy_assump"/>
  </r>
  <r>
    <s v="mod_sc_con_06"/>
    <x v="14"/>
    <x v="1"/>
    <n v="6"/>
    <m/>
    <s v="Study design (camera arrangement) can dramatically affect the accuracy and precision of [density](/09_glossary.md#density) estimates' ({{ ref_intext_clarke_et_al_2023 }}; {{Sollmann, 2018}})"/>
    <s v="mod_sc_con"/>
  </r>
  <r>
    <s v="mod_ds_con_07"/>
    <x v="7"/>
    <x v="1"/>
    <n v="7"/>
    <m/>
    <s v="Tends to underestimate [density](/09_glossary.md#density) ({{ ref_intext_howe_et_al_2017 }}; {{ ref_intext_twining_et_al_2022 }}; {{ ref_intext_clarke_et_al_2023 }})"/>
    <s v="mod_ds_con"/>
  </r>
  <r>
    <s v="mod_rest_assump_07"/>
    <x v="13"/>
    <x v="0"/>
    <n v="7"/>
    <m/>
    <s v="The observed distribution of staying time in the focal area fits the distribution of movement ({{ ref_intext_nakashima_et_al_2018 }})"/>
    <s v="mod_rest_assump"/>
  </r>
  <r>
    <s v="mod_rest_assump_08"/>
    <x v="13"/>
    <x v="0"/>
    <n v="8"/>
    <m/>
    <s v="The observed staying time must follow a given parametric distribution ({{ ref_intext_nakashima_et_al_2018 }})"/>
    <s v="mod_rest_assump"/>
  </r>
  <r>
    <s v="mod_occupancy_assump_04"/>
    <x v="3"/>
    <x v="0"/>
    <n v="4"/>
    <m/>
    <s v="The probability of [occupancy](/09_glossary.md#occupancy) and detection are constant across all [camera locations](/09_glossary.md#camera_location) within a stratum or can be modelled using covariates ({{ ref_intext_mackenzie_et_al_2006 }})"/>
    <s v="mod_occupancy_assump"/>
  </r>
  <r>
    <s v="mod_catspim_con_03"/>
    <x v="12"/>
    <x v="1"/>
    <n v="3"/>
    <m/>
    <s v="Too few categorical identifiers*/ possibilities can result in mis-assignments and overestimating [density](/09_glossary.md#density) ({{ ref_intext_augustine_et_al_2019 }}; {{ ref_intext_parmenter_et_al_2003 }}; {{ ref_intext_clarke_et_al_2023 }})"/>
    <s v="mod_catspim_c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92482-4D37-4A04-B8EE-2BD9C83C5CE1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8:D29" firstHeaderRow="1" firstDataRow="2" firstDataCol="1"/>
  <pivotFields count="7">
    <pivotField showAll="0"/>
    <pivotField axis="axisRow" showAll="0">
      <items count="21">
        <item x="18"/>
        <item x="17"/>
        <item x="12"/>
        <item x="5"/>
        <item x="0"/>
        <item x="1"/>
        <item x="2"/>
        <item x="7"/>
        <item x="19"/>
        <item x="16"/>
        <item x="3"/>
        <item x="8"/>
        <item x="10"/>
        <item x="13"/>
        <item x="14"/>
        <item x="4"/>
        <item x="6"/>
        <item x="15"/>
        <item x="9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2"/>
  </colFields>
  <colItems count="3">
    <i>
      <x/>
    </i>
    <i>
      <x v="1"/>
    </i>
    <i>
      <x v="2"/>
    </i>
  </colItems>
  <dataFields count="1">
    <dataField name="Count of mod_type" fld="6" subtotal="count" baseField="0" baseItem="0"/>
  </dataFields>
  <formats count="2">
    <format dxfId="12">
      <pivotArea collapsedLevelsAreSubtotals="1" fieldPosition="0">
        <references count="1">
          <reference field="1" count="1">
            <x v="3"/>
          </reference>
        </references>
      </pivotArea>
    </format>
    <format dxfId="11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481-53EE-4CAC-B948-C3D1ED3E951B}">
  <dimension ref="A1:J265"/>
  <sheetViews>
    <sheetView tabSelected="1" workbookViewId="0">
      <pane ySplit="1" topLeftCell="A2" activePane="bottomLeft" state="frozen"/>
      <selection pane="bottomLeft" activeCell="G182" sqref="G182"/>
    </sheetView>
  </sheetViews>
  <sheetFormatPr defaultRowHeight="14.25"/>
  <cols>
    <col min="1" max="1" width="23.25" customWidth="1"/>
    <col min="2" max="2" width="18.125" customWidth="1"/>
    <col min="6" max="6" width="23.625" customWidth="1"/>
    <col min="7" max="7" width="62.625" customWidth="1"/>
    <col min="8" max="8" width="28.625" customWidth="1"/>
    <col min="10" max="10" width="68.875" customWidth="1"/>
  </cols>
  <sheetData>
    <row r="1" spans="1:10" ht="15">
      <c r="A1" s="3" t="s">
        <v>288</v>
      </c>
      <c r="B1" s="3" t="s">
        <v>287</v>
      </c>
      <c r="C1" s="3" t="s">
        <v>286</v>
      </c>
      <c r="D1" s="3" t="s">
        <v>285</v>
      </c>
      <c r="E1" s="3" t="s">
        <v>284</v>
      </c>
      <c r="F1" s="3" t="s">
        <v>343</v>
      </c>
      <c r="G1" s="3" t="s">
        <v>455</v>
      </c>
      <c r="H1" s="3" t="s">
        <v>283</v>
      </c>
      <c r="I1" s="3" t="s">
        <v>282</v>
      </c>
      <c r="J1" s="3" t="s">
        <v>281</v>
      </c>
    </row>
    <row r="2" spans="1:10">
      <c r="A2" t="s">
        <v>280</v>
      </c>
      <c r="B2" t="s">
        <v>271</v>
      </c>
      <c r="C2" t="s">
        <v>7</v>
      </c>
      <c r="D2">
        <v>1</v>
      </c>
      <c r="E2" t="s">
        <v>63</v>
      </c>
      <c r="F2" t="b">
        <v>1</v>
      </c>
      <c r="G2" t="s">
        <v>442</v>
      </c>
      <c r="H2" t="str">
        <f t="shared" ref="H2:H65" si="0">B2&amp;"_"&amp;C2</f>
        <v>mod_2flankspim_assump</v>
      </c>
      <c r="I2" t="s">
        <v>0</v>
      </c>
      <c r="J2" t="str">
        <f t="shared" ref="J2:J65" si="1">"    "&amp;A2&amp;": "&amp;""""&amp;G2&amp;""""</f>
        <v xml:space="preserve">    mod_2flankspim_assump_01: "Same as {{ mod_scr_tu_abrv }} ({{ rtxt_augustine_et_al_2018 }}; {{ rtxt_clarke_et_al_2023 }})"</v>
      </c>
    </row>
    <row r="3" spans="1:10">
      <c r="A3" t="s">
        <v>279</v>
      </c>
      <c r="B3" t="s">
        <v>271</v>
      </c>
      <c r="C3" t="s">
        <v>7</v>
      </c>
      <c r="D3">
        <v>2</v>
      </c>
      <c r="F3" t="b">
        <v>1</v>
      </c>
      <c r="G3" t="s">
        <v>380</v>
      </c>
      <c r="H3" t="str">
        <f t="shared" si="0"/>
        <v>mod_2flankspim_assump</v>
      </c>
      <c r="I3" t="s">
        <v>0</v>
      </c>
      <c r="J3" t="str">
        <f t="shared" si="1"/>
        <v xml:space="preserve">    mod_2flankspim_assump_02: "Capture processes for left-side, right-side and both-side images are independent ({{ rtxt_augustine_et_al_2018 }}; {{ rtxt_clarke_et_al_2023 }})"</v>
      </c>
    </row>
    <row r="4" spans="1:10">
      <c r="A4" t="s">
        <v>278</v>
      </c>
      <c r="B4" t="s">
        <v>271</v>
      </c>
      <c r="C4" t="s">
        <v>4</v>
      </c>
      <c r="D4">
        <v>1</v>
      </c>
      <c r="F4" t="b">
        <v>1</v>
      </c>
      <c r="G4" t="s">
        <v>383</v>
      </c>
      <c r="H4" t="str">
        <f t="shared" si="0"/>
        <v>mod_2flankspim_con</v>
      </c>
      <c r="I4" t="s">
        <v>0</v>
      </c>
      <c r="J4" t="str">
        <f t="shared" si="1"/>
        <v xml:space="preserve">    mod_2flankspim_con_01: "Computationally intensive ({{ rtxt_augustine_et_al_2018 }}; {{ rtxt_clarke_et_al_2023 }})"</v>
      </c>
    </row>
    <row r="5" spans="1:10">
      <c r="A5" t="s">
        <v>277</v>
      </c>
      <c r="B5" t="s">
        <v>271</v>
      </c>
      <c r="C5" t="s">
        <v>4</v>
      </c>
      <c r="D5">
        <v>2</v>
      </c>
      <c r="F5" t="b">
        <v>1</v>
      </c>
      <c r="G5" t="s">
        <v>514</v>
      </c>
      <c r="H5" t="str">
        <f t="shared" si="0"/>
        <v>mod_2flankspim_con</v>
      </c>
      <c r="I5" t="s">
        <v>0</v>
      </c>
      <c r="J5" t="str">
        <f t="shared" si="1"/>
        <v xml:space="preserve">    mod_2flankspim_con_02: "Increased {{ precision_tl }} is less pronounced in high-{{ obj_density_tl }} populations ({{ rtxt_augustine_et_al_2018 }}; {{ rtxt_clarke_et_al_2023 }})"</v>
      </c>
    </row>
    <row r="6" spans="1:10">
      <c r="A6" t="s">
        <v>276</v>
      </c>
      <c r="B6" t="s">
        <v>271</v>
      </c>
      <c r="C6" t="s">
        <v>1</v>
      </c>
      <c r="D6">
        <v>1</v>
      </c>
      <c r="E6" t="s">
        <v>63</v>
      </c>
      <c r="F6" t="b">
        <v>1</v>
      </c>
      <c r="G6" t="s">
        <v>442</v>
      </c>
      <c r="H6" t="str">
        <f t="shared" si="0"/>
        <v>mod_2flankspim_pro</v>
      </c>
      <c r="I6" t="s">
        <v>0</v>
      </c>
      <c r="J6" t="str">
        <f t="shared" si="1"/>
        <v xml:space="preserve">    mod_2flankspim_pro_01: "Same as {{ mod_scr_tu_abrv }} ({{ rtxt_augustine_et_al_2018 }}; {{ rtxt_clarke_et_al_2023 }})"</v>
      </c>
    </row>
    <row r="7" spans="1:10">
      <c r="A7" t="s">
        <v>275</v>
      </c>
      <c r="B7" t="s">
        <v>271</v>
      </c>
      <c r="C7" t="s">
        <v>1</v>
      </c>
      <c r="D7">
        <v>2</v>
      </c>
      <c r="F7" t="b">
        <v>1</v>
      </c>
      <c r="G7" t="s">
        <v>530</v>
      </c>
      <c r="H7" t="str">
        <f t="shared" si="0"/>
        <v>mod_2flankspim_pro</v>
      </c>
      <c r="I7" t="s">
        <v>0</v>
      </c>
      <c r="J7" t="str">
        <f t="shared" si="1"/>
        <v xml:space="preserve">    mod_2flankspim_pro_02: "Improved {{ precision_tl }} of {{ obj_density_tl }} estimates relative to {{ mod_scr_tu_abrv }} ({{ rtxt_augustine_et_al_2018 }}; {{ rtxt_davis_et_al_2021 }}; {{ rtxt_clarke_et_al_2023 }})"</v>
      </c>
    </row>
    <row r="8" spans="1:10">
      <c r="A8" t="s">
        <v>274</v>
      </c>
      <c r="B8" t="s">
        <v>271</v>
      </c>
      <c r="C8" t="s">
        <v>1</v>
      </c>
      <c r="D8">
        <v>3</v>
      </c>
      <c r="F8" t="b">
        <v>1</v>
      </c>
      <c r="G8" t="s">
        <v>551</v>
      </c>
      <c r="H8" t="str">
        <f t="shared" si="0"/>
        <v>mod_2flankspim_pro</v>
      </c>
      <c r="I8" t="s">
        <v>0</v>
      </c>
      <c r="J8" t="str">
        <f t="shared" si="1"/>
        <v xml:space="preserve">    mod_2flankspim_pro_03: "Many study designs can be used ({{ sampledesign_paired_tl_abrv }} sample stations, single {{ cam_location_tl_pl }}, and hybrids of both {{ sampledesign_paired_tl_abrv }}- and single {{ cam_location_tl_pl }} ({{ rtxt_augustine_et_al_2018 }}; {{ rtxt_davis_et_al_2021 }}; {{ rtxt_clarke_et_al_2023 }})"</v>
      </c>
    </row>
    <row r="9" spans="1:10">
      <c r="A9" t="s">
        <v>273</v>
      </c>
      <c r="B9" t="s">
        <v>271</v>
      </c>
      <c r="C9" t="s">
        <v>1</v>
      </c>
      <c r="D9">
        <v>4</v>
      </c>
      <c r="F9" t="b">
        <v>1</v>
      </c>
      <c r="G9" t="s">
        <v>466</v>
      </c>
      <c r="H9" t="str">
        <f t="shared" si="0"/>
        <v>mod_2flankspim_pro</v>
      </c>
      <c r="I9" t="s">
        <v>0</v>
      </c>
      <c r="J9" t="str">
        <f t="shared" si="1"/>
        <v xml:space="preserve">    mod_2flankspim_pro_04: "Can be used with single-camera and hybrid sampling designs, and therefore requires fewer cameras (or sample more area) than {{ mod_scr_tu_abrv }} ({{ rtxt_augustine_et_al_2018 }}; {{ rtxt_clarke_et_al_2023 }})"</v>
      </c>
    </row>
    <row r="10" spans="1:10">
      <c r="A10" t="s">
        <v>272</v>
      </c>
      <c r="B10" t="s">
        <v>271</v>
      </c>
      <c r="C10" t="s">
        <v>1</v>
      </c>
      <c r="D10">
        <v>5</v>
      </c>
      <c r="F10" t="s">
        <v>554</v>
      </c>
      <c r="G10" t="s">
        <v>467</v>
      </c>
      <c r="H10" t="str">
        <f t="shared" si="0"/>
        <v>mod_2flankspim_pro</v>
      </c>
      <c r="I10" t="s">
        <v>0</v>
      </c>
      <c r="J10" t="str">
        <f t="shared" si="1"/>
        <v xml:space="preserve">    mod_2flankspim_pro_05: "May be more robust to non-independence than {{ mod_sc_tu_abrv }} ({{ rtxt_augustine_et_al_2018 }}; {{ rtxt_clarke_et_al_2023 }})"</v>
      </c>
    </row>
    <row r="11" spans="1:10">
      <c r="A11" t="s">
        <v>270</v>
      </c>
      <c r="B11" t="s">
        <v>261</v>
      </c>
      <c r="C11" t="s">
        <v>7</v>
      </c>
      <c r="D11">
        <v>1</v>
      </c>
      <c r="F11" t="b">
        <v>1</v>
      </c>
      <c r="G11" t="s">
        <v>539</v>
      </c>
      <c r="H11" t="str">
        <f t="shared" si="0"/>
        <v>mod_behaviour_assump</v>
      </c>
      <c r="I11" t="s">
        <v>0</v>
      </c>
      <c r="J11" t="str">
        <f t="shared" si="1"/>
        <v xml:space="preserve">    mod_behaviour_assump_01: "{{ mod_assumption_tu_abrv_pl }} vary depending on the behavioural metric ({{ rtxt_wearn_gloverkapfer_2017 }})"</v>
      </c>
    </row>
    <row r="12" spans="1:10">
      <c r="A12" t="s">
        <v>269</v>
      </c>
      <c r="B12" t="s">
        <v>261</v>
      </c>
      <c r="C12" t="s">
        <v>7</v>
      </c>
      <c r="D12">
        <v>2</v>
      </c>
      <c r="F12" t="s">
        <v>554</v>
      </c>
      <c r="G12" t="s">
        <v>572</v>
      </c>
      <c r="H12" t="str">
        <f t="shared" si="0"/>
        <v>mod_behaviour_assump</v>
      </c>
      <c r="I12" t="s">
        <v>0</v>
      </c>
      <c r="J12" t="str">
        <f t="shared" si="1"/>
        <v xml:space="preserve">    mod_behaviour_assump_02: "For studies of activity patterns and temporal interactions of species: activity level is the only factor determining {{ detection_rate_tl_pl }}; animals are active when camera {{ detection_rate_tl }} reaches its maximum in daily cycle ({{ rtxt_royle_et_al_2014 }}; {{ rtxt_rovero_zimmermann_2016 }})"</v>
      </c>
    </row>
    <row r="13" spans="1:10">
      <c r="A13" t="s">
        <v>268</v>
      </c>
      <c r="B13" t="s">
        <v>261</v>
      </c>
      <c r="C13" t="s">
        <v>4</v>
      </c>
      <c r="D13">
        <v>1</v>
      </c>
      <c r="F13" t="b">
        <v>1</v>
      </c>
      <c r="G13" t="s">
        <v>370</v>
      </c>
      <c r="H13" t="str">
        <f t="shared" si="0"/>
        <v>mod_behaviour_con</v>
      </c>
      <c r="I13" t="s">
        <v>0</v>
      </c>
      <c r="J13" t="str">
        <f t="shared" si="1"/>
        <v xml:space="preserve">    mod_behaviour_con_01: "Behavioural metrics may not reflect the behavioural state (inferred) ({{ rtxt_rovero_zimmermann_2016 }})"</v>
      </c>
    </row>
    <row r="14" spans="1:10">
      <c r="A14" t="s">
        <v>267</v>
      </c>
      <c r="B14" t="s">
        <v>261</v>
      </c>
      <c r="C14" t="s">
        <v>4</v>
      </c>
      <c r="D14">
        <v>2</v>
      </c>
      <c r="F14" t="b">
        <v>1</v>
      </c>
      <c r="G14" t="s">
        <v>481</v>
      </c>
      <c r="H14" t="str">
        <f t="shared" si="0"/>
        <v>mod_behaviour_con</v>
      </c>
      <c r="I14" t="s">
        <v>0</v>
      </c>
      <c r="J14" t="str">
        <f t="shared" si="1"/>
        <v xml:space="preserve">    mod_behaviour_con_02: "{{ bias_tu_mod2 }} associated with equipment (i.e., presence of the camera itself may change behaviour studied) ({{ rtxt_rovero_zimmermann_2016 }})"</v>
      </c>
    </row>
    <row r="15" spans="1:10">
      <c r="A15" t="s">
        <v>266</v>
      </c>
      <c r="B15" t="s">
        <v>261</v>
      </c>
      <c r="C15" t="s">
        <v>4</v>
      </c>
      <c r="D15">
        <v>3</v>
      </c>
      <c r="F15" t="b">
        <v>1</v>
      </c>
      <c r="G15" t="s">
        <v>391</v>
      </c>
      <c r="H15" t="str">
        <f t="shared" si="0"/>
        <v>mod_behaviour_con</v>
      </c>
      <c r="I15" t="s">
        <v>0</v>
      </c>
      <c r="J15" t="str">
        <f t="shared" si="1"/>
        <v xml:space="preserve">    mod_behaviour_con_03: "Difficult to consider individual variation ({{ rtxt_rovero_zimmermann_2016 }})"</v>
      </c>
    </row>
    <row r="16" spans="1:10">
      <c r="A16" t="s">
        <v>265</v>
      </c>
      <c r="B16" t="s">
        <v>261</v>
      </c>
      <c r="C16" t="s">
        <v>1</v>
      </c>
      <c r="D16">
        <v>1</v>
      </c>
      <c r="F16" t="b">
        <v>1</v>
      </c>
      <c r="G16" t="s">
        <v>376</v>
      </c>
      <c r="H16" t="str">
        <f t="shared" si="0"/>
        <v>mod_behaviour_pro</v>
      </c>
      <c r="I16" t="s">
        <v>0</v>
      </c>
      <c r="J16" t="str">
        <f t="shared" si="1"/>
        <v xml:space="preserve">    mod_behaviour_pro_01: "Can detect difficult to observe behaviours (i.e., boldness, or mating) ({{ rtxt_bridges_noss_2011 }})"</v>
      </c>
    </row>
    <row r="17" spans="1:10">
      <c r="A17" t="s">
        <v>264</v>
      </c>
      <c r="B17" t="s">
        <v>261</v>
      </c>
      <c r="C17" t="s">
        <v>1</v>
      </c>
      <c r="D17">
        <v>2</v>
      </c>
      <c r="F17" t="b">
        <v>1</v>
      </c>
      <c r="G17" t="s">
        <v>417</v>
      </c>
      <c r="H17" t="str">
        <f t="shared" si="0"/>
        <v>mod_behaviour_pro</v>
      </c>
      <c r="I17" t="s">
        <v>0</v>
      </c>
      <c r="J17" t="str">
        <f t="shared" si="1"/>
        <v xml:space="preserve">    mod_behaviour_pro_02: "Long-term data on behavioural changes that would be difficult to obtain otherwise (i.e., time-limited human observers, or costly GPS collars) ({{ rtxt_bridges_noss_2011 }})"</v>
      </c>
    </row>
    <row r="18" spans="1:10">
      <c r="A18" t="s">
        <v>263</v>
      </c>
      <c r="B18" t="s">
        <v>261</v>
      </c>
      <c r="C18" t="s">
        <v>1</v>
      </c>
      <c r="D18">
        <v>3</v>
      </c>
      <c r="F18" t="b">
        <v>1</v>
      </c>
      <c r="G18" t="s">
        <v>378</v>
      </c>
      <c r="H18" t="str">
        <f t="shared" si="0"/>
        <v>mod_behaviour_pro</v>
      </c>
      <c r="I18" t="s">
        <v>0</v>
      </c>
      <c r="J18" t="str">
        <f t="shared" si="1"/>
        <v xml:space="preserve">    mod_behaviour_pro_03: "Can monitor behaviour in response to specific locations (i.e., compost sites, which might be more difficult using GPS collars for example) ({{ rtxt_rovero_zimmermann_2016 }})"</v>
      </c>
    </row>
    <row r="19" spans="1:10">
      <c r="A19" t="s">
        <v>262</v>
      </c>
      <c r="B19" t="s">
        <v>261</v>
      </c>
      <c r="C19" t="s">
        <v>1</v>
      </c>
      <c r="D19">
        <v>4</v>
      </c>
      <c r="F19" t="b">
        <v>1</v>
      </c>
      <c r="G19" t="s">
        <v>377</v>
      </c>
      <c r="H19" t="str">
        <f t="shared" si="0"/>
        <v>mod_behaviour_pro</v>
      </c>
      <c r="I19" t="s">
        <v>0</v>
      </c>
      <c r="J19" t="str">
        <f t="shared" si="1"/>
        <v xml:space="preserve">    mod_behaviour_pro_04: "Can evaluate interactions between species ({{ rtxt_rovero_zimmermann_2016 }})"</v>
      </c>
    </row>
    <row r="20" spans="1:10">
      <c r="A20" t="s">
        <v>260</v>
      </c>
      <c r="B20" t="s">
        <v>245</v>
      </c>
      <c r="C20" t="s">
        <v>7</v>
      </c>
      <c r="D20">
        <v>1</v>
      </c>
      <c r="E20" t="s">
        <v>95</v>
      </c>
      <c r="F20" t="b">
        <v>1</v>
      </c>
      <c r="G20" t="s">
        <v>456</v>
      </c>
      <c r="H20" t="str">
        <f t="shared" si="0"/>
        <v>mod_catspim_assump</v>
      </c>
      <c r="I20" t="s">
        <v>0</v>
      </c>
      <c r="J20" t="str">
        <f t="shared" si="1"/>
        <v xml:space="preserve">    mod_catspim_assump_01: "Same as {{ mod_scr_tu_abrv }} ({{ rtxt_augustine_et_al_2019 }}; {{ rtxt_sun_et_al_2022 }}; {{ rtxt_clarke_et_al_2023 }})"</v>
      </c>
    </row>
    <row r="21" spans="1:10">
      <c r="A21" t="s">
        <v>259</v>
      </c>
      <c r="B21" t="s">
        <v>245</v>
      </c>
      <c r="C21" t="s">
        <v>7</v>
      </c>
      <c r="D21">
        <v>2</v>
      </c>
      <c r="F21" t="b">
        <v>1</v>
      </c>
      <c r="G21" t="s">
        <v>374</v>
      </c>
      <c r="H21" t="str">
        <f t="shared" si="0"/>
        <v>mod_catspim_assump</v>
      </c>
      <c r="I21" t="s">
        <v>80</v>
      </c>
      <c r="J21" t="str">
        <f t="shared" si="1"/>
        <v xml:space="preserve">    mod_catspim_assump_02: "Camera must be close enough together that animals are detected at multiple cameras ({{ rtxt_chandler_royle_2013 }}; {{ rtxt_clarke_et_al_2023 }})"</v>
      </c>
    </row>
    <row r="22" spans="1:10">
      <c r="A22" t="s">
        <v>258</v>
      </c>
      <c r="B22" t="s">
        <v>245</v>
      </c>
      <c r="C22" t="s">
        <v>7</v>
      </c>
      <c r="D22">
        <v>3</v>
      </c>
      <c r="F22" t="s">
        <v>554</v>
      </c>
      <c r="G22" t="s">
        <v>385</v>
      </c>
      <c r="H22" t="str">
        <f t="shared" si="0"/>
        <v>mod_catspim_assump</v>
      </c>
      <c r="I22" t="s">
        <v>80</v>
      </c>
      <c r="J22" t="str">
        <f t="shared" si="1"/>
        <v xml:space="preserve">    mod_catspim_assump_03: "Demographic closure (i.e., no births or deaths) ({{ rtxt_chandler_royle_2013 }}; {{ rtxt_clarke_et_al_2023 }})"</v>
      </c>
    </row>
    <row r="23" spans="1:10">
      <c r="A23" t="s">
        <v>257</v>
      </c>
      <c r="B23" t="s">
        <v>245</v>
      </c>
      <c r="C23" t="s">
        <v>7</v>
      </c>
      <c r="D23">
        <v>4</v>
      </c>
      <c r="F23" t="s">
        <v>554</v>
      </c>
      <c r="G23" t="s">
        <v>406</v>
      </c>
      <c r="H23" t="str">
        <f t="shared" si="0"/>
        <v>mod_catspim_assump</v>
      </c>
      <c r="I23" t="s">
        <v>80</v>
      </c>
      <c r="J23" t="str">
        <f t="shared" si="1"/>
        <v xml:space="preserve">    mod_catspim_assump_04: "Geographic closure (i.e., no immigration or emigration) ({{ rtxt_chandler_royle_2013 }}; {{ rtxt_clarke_et_al_2023 }})"</v>
      </c>
    </row>
    <row r="24" spans="1:10">
      <c r="A24" t="s">
        <v>256</v>
      </c>
      <c r="B24" t="s">
        <v>245</v>
      </c>
      <c r="C24" t="s">
        <v>7</v>
      </c>
      <c r="D24">
        <v>5</v>
      </c>
      <c r="F24" t="b">
        <v>1</v>
      </c>
      <c r="G24" t="s">
        <v>494</v>
      </c>
      <c r="H24" t="str">
        <f t="shared" si="0"/>
        <v>mod_catspim_assump</v>
      </c>
      <c r="I24" t="s">
        <v>80</v>
      </c>
      <c r="J24" t="str">
        <f t="shared" si="1"/>
        <v xml:space="preserve">    mod_catspim_assump_05: "{{ independent_detections_tu_modtxt }} ({{ rtxt_chandler_royle_2013 }}; {{ rtxt_clarke_et_al_2023 }})"</v>
      </c>
    </row>
    <row r="25" spans="1:10">
      <c r="A25" t="s">
        <v>255</v>
      </c>
      <c r="B25" t="s">
        <v>245</v>
      </c>
      <c r="C25" t="s">
        <v>7</v>
      </c>
      <c r="D25">
        <v>6</v>
      </c>
      <c r="F25" t="s">
        <v>554</v>
      </c>
      <c r="G25" t="s">
        <v>352</v>
      </c>
      <c r="H25" t="str">
        <f t="shared" si="0"/>
        <v>mod_catspim_assump</v>
      </c>
      <c r="I25" t="s">
        <v>0</v>
      </c>
      <c r="J25" t="str">
        <f t="shared" si="1"/>
        <v xml:space="preserve">    mod_catspim_assump_06: "Activity centres are randomly dispersed ({{ rtxt_chandler_royle_2013 }}; {{ rtxt_clarke_et_al_2023 }})"</v>
      </c>
    </row>
    <row r="26" spans="1:10">
      <c r="A26" t="s">
        <v>254</v>
      </c>
      <c r="B26" t="s">
        <v>245</v>
      </c>
      <c r="C26" t="s">
        <v>7</v>
      </c>
      <c r="D26">
        <v>7</v>
      </c>
      <c r="F26" t="s">
        <v>554</v>
      </c>
      <c r="G26" t="s">
        <v>354</v>
      </c>
      <c r="H26" t="str">
        <f t="shared" si="0"/>
        <v>mod_catspim_assump</v>
      </c>
      <c r="I26" t="s">
        <v>0</v>
      </c>
      <c r="J26" t="str">
        <f t="shared" si="1"/>
        <v xml:space="preserve">    mod_catspim_assump_07: "Activity centres are stationary ({{ rtxt_chandler_royle_2013 }}; {{ rtxt_clarke_et_al_2023 }})"</v>
      </c>
    </row>
    <row r="27" spans="1:10">
      <c r="A27" t="s">
        <v>253</v>
      </c>
      <c r="B27" t="s">
        <v>245</v>
      </c>
      <c r="C27" t="s">
        <v>7</v>
      </c>
      <c r="D27">
        <v>8</v>
      </c>
      <c r="F27" t="b">
        <v>1</v>
      </c>
      <c r="G27" t="s">
        <v>491</v>
      </c>
      <c r="H27" t="str">
        <f t="shared" si="0"/>
        <v>mod_catspim_assump</v>
      </c>
      <c r="I27" t="s">
        <v>0</v>
      </c>
      <c r="J27" t="str">
        <f t="shared" si="1"/>
        <v xml:space="preserve">    mod_catspim_assump_08: "Each categorical identifier (e.g., male/female, collared/not collared, etc) has fixed number of possibilities ({{ rtxt_sun_et_al_2022 }})"</v>
      </c>
    </row>
    <row r="28" spans="1:10">
      <c r="A28" t="s">
        <v>252</v>
      </c>
      <c r="B28" t="s">
        <v>245</v>
      </c>
      <c r="C28" t="s">
        <v>7</v>
      </c>
      <c r="D28">
        <v>9</v>
      </c>
      <c r="F28" t="s">
        <v>554</v>
      </c>
      <c r="G28" t="s">
        <v>358</v>
      </c>
      <c r="H28" t="str">
        <f t="shared" si="0"/>
        <v>mod_catspim_assump</v>
      </c>
      <c r="I28" t="s">
        <v>0</v>
      </c>
      <c r="J28" t="str">
        <f t="shared" si="1"/>
        <v xml:space="preserve">    mod_catspim_assump_09: "All possible values of categorical identifiers occur in the population with probabilities that can be estimated ({{ rtxt_augustine_et_al_2019 }}; {{ rtxt_sun_et_al_2022 }}; {{ rtxt_clarke_et_al_2023 }})"</v>
      </c>
    </row>
    <row r="29" spans="1:10">
      <c r="A29" t="s">
        <v>251</v>
      </c>
      <c r="B29" t="s">
        <v>245</v>
      </c>
      <c r="C29" t="s">
        <v>7</v>
      </c>
      <c r="D29">
        <v>10</v>
      </c>
      <c r="F29" t="s">
        <v>554</v>
      </c>
      <c r="G29" t="s">
        <v>400</v>
      </c>
      <c r="H29" t="str">
        <f t="shared" si="0"/>
        <v>mod_catspim_assump</v>
      </c>
      <c r="I29" t="s">
        <v>0</v>
      </c>
      <c r="J29" t="str">
        <f t="shared" si="1"/>
        <v xml:space="preserve">    mod_catspim_assump_10: "Every individual is assigned 'full categorical identity' (i.e., 'set of traits given all categorical identifiers and possibilities') ({{ rtxt_augustine_et_al_2019 }}; {{ rtxt_clarke_et_al_2023 }})"</v>
      </c>
    </row>
    <row r="30" spans="1:10">
      <c r="A30" t="s">
        <v>250</v>
      </c>
      <c r="B30" t="s">
        <v>245</v>
      </c>
      <c r="C30" t="s">
        <v>7</v>
      </c>
      <c r="D30">
        <v>11</v>
      </c>
      <c r="F30" t="b">
        <v>1</v>
      </c>
      <c r="G30" t="s">
        <v>413</v>
      </c>
      <c r="H30" t="str">
        <f t="shared" si="0"/>
        <v>mod_catspim_assump</v>
      </c>
      <c r="I30" t="s">
        <v>0</v>
      </c>
      <c r="J30" t="str">
        <f t="shared" si="1"/>
        <v xml:space="preserve">    mod_catspim_assump_11: "Individuals' identifying traits do not change during the {{ survey_tl }} (e.g., antlers present*/absent) ({{ rtxt_augustine_et_al_2019 }})"</v>
      </c>
    </row>
    <row r="31" spans="1:10">
      <c r="A31" t="s">
        <v>249</v>
      </c>
      <c r="B31" t="s">
        <v>245</v>
      </c>
      <c r="C31" t="s">
        <v>4</v>
      </c>
      <c r="D31">
        <v>1</v>
      </c>
      <c r="F31" t="s">
        <v>554</v>
      </c>
      <c r="G31" t="s">
        <v>567</v>
      </c>
      <c r="H31" t="str">
        <f t="shared" si="0"/>
        <v>mod_catspim_con</v>
      </c>
      <c r="I31" t="s">
        <v>0</v>
      </c>
      <c r="J31" t="str">
        <f t="shared" si="1"/>
        <v xml:space="preserve">    mod_catspim_con_01: "Sensitive to non-independent movement (e.g., group-travel); can cause {{ overdispersion_tl }} and {{ bias_tl }} estimates ({{ rtxt_sun_et_al_2022 }}; {{ rtxt_clarke_et_al_2023 }}); may limit application to solitary species only ({{ rtxt_sun_et_al_2022 }}; {{ rtxt_clarke_et_al_2023 }})"</v>
      </c>
    </row>
    <row r="32" spans="1:10">
      <c r="A32" t="s">
        <v>248</v>
      </c>
      <c r="B32" t="s">
        <v>245</v>
      </c>
      <c r="C32" t="s">
        <v>4</v>
      </c>
      <c r="D32">
        <v>2</v>
      </c>
      <c r="F32" t="b">
        <v>1</v>
      </c>
      <c r="G32" t="s">
        <v>553</v>
      </c>
      <c r="H32" t="str">
        <f t="shared" si="0"/>
        <v>mod_catspim_con</v>
      </c>
      <c r="I32" t="s">
        <v>0</v>
      </c>
      <c r="J32" t="str">
        <f t="shared" si="1"/>
        <v xml:space="preserve">    mod_catspim_con_02: "May produce be less reliable/{{ accurate_tl }} estimates for high-{{ obj_density_tl }} populations ({{ rtxt_sun_et_al_2022 }}; {{ rtxt_clarke_et_al_2023 }})"</v>
      </c>
    </row>
    <row r="33" spans="1:10">
      <c r="A33" t="s">
        <v>247</v>
      </c>
      <c r="B33" t="s">
        <v>245</v>
      </c>
      <c r="C33" t="s">
        <v>4</v>
      </c>
      <c r="D33">
        <v>3</v>
      </c>
      <c r="F33" t="s">
        <v>554</v>
      </c>
      <c r="G33" s="8" t="s">
        <v>522</v>
      </c>
      <c r="H33" t="str">
        <f t="shared" si="0"/>
        <v>mod_catspim_con</v>
      </c>
      <c r="I33" t="s">
        <v>0</v>
      </c>
      <c r="J33" t="str">
        <f t="shared" si="1"/>
        <v xml:space="preserve">    mod_catspim_con_03: "Too few categorical identifiers*/ possibilities can result in mis-assignments and overestimating {{ obj_density_tl }} ({{ rtxt_augustine_et_al_2019 }}; {{ rtxt_parmenter_et_al_2003 }}; {{ rtxt_clarke_et_al_2023 }})"</v>
      </c>
    </row>
    <row r="34" spans="1:10">
      <c r="A34" t="s">
        <v>246</v>
      </c>
      <c r="B34" t="s">
        <v>245</v>
      </c>
      <c r="C34" t="s">
        <v>1</v>
      </c>
      <c r="D34">
        <v>1</v>
      </c>
      <c r="F34" t="b">
        <v>1</v>
      </c>
      <c r="G34" t="s">
        <v>552</v>
      </c>
      <c r="H34" t="str">
        <f t="shared" si="0"/>
        <v>mod_catspim_pro</v>
      </c>
      <c r="I34" t="s">
        <v>0</v>
      </c>
      <c r="J34" t="str">
        <f t="shared" si="1"/>
        <v xml:space="preserve">    mod_catspim_pro_01: "May produce more {{ precision_tl_abrv }} and less {{ bias_tl_mod }} {{ obj_density_tl }} estimates than {{ mod_sc_tu_abrv }} with less information ({{ rtxt_sun_et_al_2022 }}; {{ rtxt_clarke_et_al_2023 }})"</v>
      </c>
    </row>
    <row r="35" spans="1:10">
      <c r="A35" t="s">
        <v>244</v>
      </c>
      <c r="B35" t="s">
        <v>227</v>
      </c>
      <c r="C35" t="s">
        <v>7</v>
      </c>
      <c r="D35">
        <v>1</v>
      </c>
      <c r="F35" t="s">
        <v>554</v>
      </c>
      <c r="G35" t="s">
        <v>388</v>
      </c>
      <c r="H35" t="str">
        <f t="shared" si="0"/>
        <v>mod_cr_cmr_assump</v>
      </c>
      <c r="I35" t="s">
        <v>0</v>
      </c>
      <c r="J35" t="str">
        <f t="shared" si="1"/>
        <v xml:space="preserve">    mod_cr_cmr_assump_01: "Demographic closure (i.e., no births or deaths) ({{ rtxt_wearn_gloverkapfer_2017 }})"</v>
      </c>
    </row>
    <row r="36" spans="1:10">
      <c r="A36" t="s">
        <v>243</v>
      </c>
      <c r="B36" t="s">
        <v>227</v>
      </c>
      <c r="C36" t="s">
        <v>7</v>
      </c>
      <c r="D36">
        <v>2</v>
      </c>
      <c r="F36" t="s">
        <v>554</v>
      </c>
      <c r="G36" t="s">
        <v>408</v>
      </c>
      <c r="H36" t="str">
        <f t="shared" si="0"/>
        <v>mod_cr_cmr_assump</v>
      </c>
      <c r="I36" t="s">
        <v>0</v>
      </c>
      <c r="J36" t="str">
        <f t="shared" si="1"/>
        <v xml:space="preserve">    mod_cr_cmr_assump_02: "Geographic closure (i.e., no immigration or emigration) ({{ rtxt_wearn_gloverkapfer_2017 }})"</v>
      </c>
    </row>
    <row r="37" spans="1:10">
      <c r="A37" t="s">
        <v>242</v>
      </c>
      <c r="B37" t="s">
        <v>227</v>
      </c>
      <c r="C37" t="s">
        <v>7</v>
      </c>
      <c r="D37">
        <v>3</v>
      </c>
      <c r="F37" t="b">
        <v>1</v>
      </c>
      <c r="G37" t="s">
        <v>356</v>
      </c>
      <c r="H37" t="str">
        <f t="shared" si="0"/>
        <v>mod_cr_cmr_assump</v>
      </c>
      <c r="I37" t="s">
        <v>0</v>
      </c>
      <c r="J37" t="str">
        <f t="shared" si="1"/>
        <v xml:space="preserve">    mod_cr_cmr_assump_03: "All individuals have at least some probability of being detected ({{ rtxt_rovero_et_al_2013 }})"</v>
      </c>
    </row>
    <row r="38" spans="1:10">
      <c r="A38" t="s">
        <v>241</v>
      </c>
      <c r="B38" t="s">
        <v>227</v>
      </c>
      <c r="C38" t="s">
        <v>7</v>
      </c>
      <c r="D38">
        <v>4</v>
      </c>
      <c r="F38" t="b">
        <v>1</v>
      </c>
      <c r="G38" t="s">
        <v>443</v>
      </c>
      <c r="H38" t="str">
        <f t="shared" si="0"/>
        <v>mod_cr_cmr_assump</v>
      </c>
      <c r="I38" t="s">
        <v>0</v>
      </c>
      <c r="J38" t="str">
        <f t="shared" si="1"/>
        <v xml:space="preserve">    mod_cr_cmr_assump_04: "Sampled area encompasses the full extent of individuals’ movements ({{ rtxt_karanth_nichols_1998 }}; {{ rtxt_rovero_et_al_2013 }})"</v>
      </c>
    </row>
    <row r="39" spans="1:10">
      <c r="A39" t="s">
        <v>240</v>
      </c>
      <c r="B39" t="s">
        <v>227</v>
      </c>
      <c r="C39" t="s">
        <v>7</v>
      </c>
      <c r="D39">
        <v>5</v>
      </c>
      <c r="F39" t="s">
        <v>554</v>
      </c>
      <c r="G39" t="s">
        <v>353</v>
      </c>
      <c r="H39" t="str">
        <f t="shared" si="0"/>
        <v>mod_cr_cmr_assump</v>
      </c>
      <c r="I39" t="s">
        <v>0</v>
      </c>
      <c r="J39" t="str">
        <f t="shared" si="1"/>
        <v xml:space="preserve">    mod_cr_cmr_assump_05: "Activity centres are randomly dispersed ({{ rtxt_clarke_et_al_2023 }})"</v>
      </c>
    </row>
    <row r="40" spans="1:10">
      <c r="A40" t="s">
        <v>239</v>
      </c>
      <c r="B40" t="s">
        <v>227</v>
      </c>
      <c r="C40" t="s">
        <v>7</v>
      </c>
      <c r="D40">
        <v>6</v>
      </c>
      <c r="F40" t="s">
        <v>554</v>
      </c>
      <c r="G40" t="s">
        <v>355</v>
      </c>
      <c r="H40" t="str">
        <f t="shared" si="0"/>
        <v>mod_cr_cmr_assump</v>
      </c>
      <c r="I40" t="s">
        <v>0</v>
      </c>
      <c r="J40" t="str">
        <f t="shared" si="1"/>
        <v xml:space="preserve">    mod_cr_cmr_assump_06: "Activity centres are stationary ({{ rtxt_clarke_et_al_2023 }})"</v>
      </c>
    </row>
    <row r="41" spans="1:10">
      <c r="A41" s="2" t="s">
        <v>238</v>
      </c>
      <c r="B41" t="s">
        <v>227</v>
      </c>
      <c r="C41" t="s">
        <v>4</v>
      </c>
      <c r="D41">
        <v>1</v>
      </c>
      <c r="F41" t="s">
        <v>554</v>
      </c>
      <c r="G41" t="s">
        <v>569</v>
      </c>
      <c r="H41" t="str">
        <f t="shared" si="0"/>
        <v>mod_cr_cmr_con</v>
      </c>
      <c r="I41" t="s">
        <v>0</v>
      </c>
      <c r="J41" t="str">
        <f t="shared" si="1"/>
        <v xml:space="preserve">    mod_cr_cmr_con_01: "Requires that individuals are distinguishable ({{ rtxt_wearn_gloverkapfer_2017 }}). However, {{ mod_cr_tu_abrv }} ({{ rtxt_sollman_2018 }}; {{ rtxt_rovero_et_al_2013 }}; {{ rtxt_karanth_nichols_1998 }}) has also been used to estimate {{ obj_abundance_tl_abrv2 }} of species that lack natural markers but that have phenotypic and*/or environment-induced characteristics ({{ rtxt_noss_et_al_2003 }}; {{ rtxt_kelly_et_al_2008 }}; {{ rtxt_rovero_et_al_2013 }})"</v>
      </c>
    </row>
    <row r="42" spans="1:10">
      <c r="A42" s="2" t="s">
        <v>237</v>
      </c>
      <c r="B42" t="s">
        <v>227</v>
      </c>
      <c r="C42" t="s">
        <v>4</v>
      </c>
      <c r="D42">
        <v>2</v>
      </c>
      <c r="F42" t="s">
        <v>554</v>
      </c>
      <c r="G42" t="s">
        <v>568</v>
      </c>
      <c r="H42" t="str">
        <f t="shared" si="0"/>
        <v>mod_cr_cmr_con</v>
      </c>
      <c r="I42" t="s">
        <v>0</v>
      </c>
      <c r="J42" t="str">
        <f t="shared" si="1"/>
        <v xml:space="preserve">    mod_cr_cmr_con_02: "When the sample size is large enough to reliably estimate {{ obj_density_tl }} with {{ mod_cr_tu_abrv }}, ({{ rtxt_karanth_1995 }}; {{ rtxt_karanth_nichols_1998 }}) individuals are unlikely to have a unique marker ({{ rtxt_noss_et_al_2003 }}; {{ rtxt_kelly_et_al_2008 }}; {{ rtxt_rovero_et_al_2013 }})"</v>
      </c>
    </row>
    <row r="43" spans="1:10">
      <c r="A43" s="2" t="s">
        <v>236</v>
      </c>
      <c r="B43" t="s">
        <v>227</v>
      </c>
      <c r="C43" t="s">
        <v>4</v>
      </c>
      <c r="D43">
        <v>3</v>
      </c>
      <c r="F43" t="b">
        <v>1</v>
      </c>
      <c r="G43" t="s">
        <v>390</v>
      </c>
      <c r="H43" t="str">
        <f t="shared" si="0"/>
        <v>mod_cr_cmr_con</v>
      </c>
      <c r="I43" t="s">
        <v>0</v>
      </c>
      <c r="J43" t="str">
        <f t="shared" si="1"/>
        <v xml:space="preserve">    mod_cr_cmr_con_03: "Dependent on the surveyed area, which is difficult to track and calculate ({{ rtxt_wearn_gloverkapfer_2017 }})"</v>
      </c>
    </row>
    <row r="44" spans="1:10">
      <c r="A44" s="2" t="s">
        <v>235</v>
      </c>
      <c r="B44" t="s">
        <v>227</v>
      </c>
      <c r="C44" t="s">
        <v>4</v>
      </c>
      <c r="D44">
        <v>4</v>
      </c>
      <c r="F44" t="s">
        <v>554</v>
      </c>
      <c r="G44" t="s">
        <v>435</v>
      </c>
      <c r="H44" t="str">
        <f t="shared" si="0"/>
        <v>mod_cr_cmr_con</v>
      </c>
      <c r="I44" t="s">
        <v>0</v>
      </c>
      <c r="J44" t="str">
        <f t="shared" si="1"/>
        <v xml:space="preserve">    mod_cr_cmr_con_04: "Requires a minimum number of captures and recaptures ({{ rtxt_wearn_gloverkapfer_2017 }})"</v>
      </c>
    </row>
    <row r="45" spans="1:10">
      <c r="A45" s="2" t="s">
        <v>234</v>
      </c>
      <c r="B45" t="s">
        <v>227</v>
      </c>
      <c r="C45" t="s">
        <v>4</v>
      </c>
      <c r="D45">
        <v>5</v>
      </c>
      <c r="F45" t="b">
        <v>1</v>
      </c>
      <c r="G45" t="s">
        <v>433</v>
      </c>
      <c r="H45" t="str">
        <f t="shared" si="0"/>
        <v>mod_cr_cmr_con</v>
      </c>
      <c r="I45" t="s">
        <v>0</v>
      </c>
      <c r="J45" t="str">
        <f t="shared" si="1"/>
        <v xml:space="preserve">    mod_cr_cmr_con_05: "Relatively stringent requirements for study design (e.g., no 'holes' in the trapping grid) ({{ rtxt_wearn_gloverkapfer_2017 }})"</v>
      </c>
    </row>
    <row r="46" spans="1:10">
      <c r="A46" s="2" t="s">
        <v>233</v>
      </c>
      <c r="B46" t="s">
        <v>227</v>
      </c>
      <c r="C46" t="s">
        <v>4</v>
      </c>
      <c r="D46">
        <v>6</v>
      </c>
      <c r="F46" t="s">
        <v>554</v>
      </c>
      <c r="G46" t="s">
        <v>478</v>
      </c>
      <c r="H46" t="str">
        <f t="shared" si="0"/>
        <v>mod_cr_cmr_con</v>
      </c>
      <c r="I46" t="s">
        <v>0</v>
      </c>
      <c r="J46" t="str">
        <f t="shared" si="1"/>
        <v xml:space="preserve">    mod_cr_cmr_con_06: "Geographic closure at the plot level, which is often unrealistic ({{ rtxt_wearn_gloverkapfer_2017 }}) has also been used to estimate {{ obj_abundance_tl_abrv2 }} of species that lack natural markers but that have phenotypic and*/or environment-induced characteristics ({{ rtxt_noss_et_al_2003 }}; {{ rtxt_kelly_et_al_2008 }}; {{ rtxt_rovero_et_al_2013 }})"</v>
      </c>
    </row>
    <row r="47" spans="1:10">
      <c r="A47" s="2" t="s">
        <v>232</v>
      </c>
      <c r="B47" t="s">
        <v>227</v>
      </c>
      <c r="C47" t="s">
        <v>4</v>
      </c>
      <c r="D47">
        <v>10</v>
      </c>
      <c r="F47" t="b">
        <v>1</v>
      </c>
      <c r="G47" t="s">
        <v>475</v>
      </c>
      <c r="H47" t="str">
        <f t="shared" si="0"/>
        <v>mod_cr_cmr_con</v>
      </c>
      <c r="I47" t="s">
        <v>0</v>
      </c>
      <c r="J47" t="str">
        <f t="shared" si="1"/>
        <v xml:space="preserve">    mod_cr_cmr_con_07: "Assumes a specific relationship between {{ obj_abundance_tl_abrv2 }} and detection ({{ rtxt_wearn_gloverkapfer_2017 }})"</v>
      </c>
    </row>
    <row r="48" spans="1:10">
      <c r="A48" s="2" t="s">
        <v>231</v>
      </c>
      <c r="B48" t="s">
        <v>227</v>
      </c>
      <c r="C48" t="s">
        <v>4</v>
      </c>
      <c r="D48">
        <v>11</v>
      </c>
      <c r="F48" t="b">
        <v>1</v>
      </c>
      <c r="G48" t="s">
        <v>508</v>
      </c>
      <c r="H48" t="str">
        <f t="shared" si="0"/>
        <v>mod_cr_cmr_con</v>
      </c>
      <c r="I48" t="s">
        <v>0</v>
      </c>
      <c r="J48" t="str">
        <f t="shared" si="1"/>
        <v xml:space="preserve">    mod_cr_cmr_con_08: "{{ obj_density_tl }} cannot be explicitly estimated because the true area animals occupy is never measured (only approximated) ({{ rtxt_chandler_royle_2013 }})"</v>
      </c>
    </row>
    <row r="49" spans="1:10">
      <c r="A49" t="s">
        <v>230</v>
      </c>
      <c r="B49" t="s">
        <v>227</v>
      </c>
      <c r="C49" t="s">
        <v>1</v>
      </c>
      <c r="D49">
        <v>1</v>
      </c>
      <c r="F49" t="b">
        <v>1</v>
      </c>
      <c r="G49" t="s">
        <v>492</v>
      </c>
      <c r="H49" t="str">
        <f t="shared" si="0"/>
        <v>mod_cr_cmr_pro</v>
      </c>
      <c r="I49" t="s">
        <v>0</v>
      </c>
      <c r="J49" t="str">
        <f t="shared" si="1"/>
        <v xml:space="preserve">    mod_cr_cmr_pro_01: "May be used as a {{ mod_rai_tl_mod }} that controls for {{ imperfect_detection_tl }} ({{ rtxt_wearn_gloverkapfer_2017 }})"</v>
      </c>
    </row>
    <row r="50" spans="1:10">
      <c r="A50" t="s">
        <v>229</v>
      </c>
      <c r="B50" t="s">
        <v>227</v>
      </c>
      <c r="C50" t="s">
        <v>1</v>
      </c>
      <c r="D50">
        <v>2</v>
      </c>
      <c r="F50" t="b">
        <v>1</v>
      </c>
      <c r="G50" t="s">
        <v>398</v>
      </c>
      <c r="H50" t="str">
        <f t="shared" si="0"/>
        <v>mod_cr_cmr_pro</v>
      </c>
      <c r="I50" t="s">
        <v>0</v>
      </c>
      <c r="J50" t="str">
        <f t="shared" si="1"/>
        <v xml:space="preserve">    mod_cr_cmr_pro_02: "Easy-to-use software exists to implement (e.g., CAPTURE){{ rtxt_wearn_gloverkapfer_2017 }})"</v>
      </c>
    </row>
    <row r="51" spans="1:10">
      <c r="A51" t="s">
        <v>228</v>
      </c>
      <c r="B51" t="s">
        <v>227</v>
      </c>
      <c r="C51" t="s">
        <v>1</v>
      </c>
      <c r="D51">
        <v>3</v>
      </c>
      <c r="F51" t="s">
        <v>554</v>
      </c>
      <c r="G51" t="s">
        <v>379</v>
      </c>
      <c r="H51" t="str">
        <f t="shared" si="0"/>
        <v>mod_cr_cmr_pro</v>
      </c>
      <c r="I51" t="s">
        <v>0</v>
      </c>
      <c r="J51" t="str">
        <f t="shared" si="1"/>
        <v xml:space="preserve">    mod_cr_cmr_pro_03: "Can use the robust design with 'open' models to obtain recruitment and survival rate estimates ({{ rtxt_wearn_gloverkapfer_2017 }})"</v>
      </c>
    </row>
    <row r="52" spans="1:10">
      <c r="A52" t="s">
        <v>226</v>
      </c>
      <c r="B52" t="s">
        <v>216</v>
      </c>
      <c r="C52" t="s">
        <v>7</v>
      </c>
      <c r="D52">
        <v>1</v>
      </c>
      <c r="F52" t="b">
        <v>1</v>
      </c>
      <c r="G52" t="s">
        <v>344</v>
      </c>
      <c r="H52" t="str">
        <f t="shared" si="0"/>
        <v>mod_divers_rich_alpha_assump</v>
      </c>
      <c r="I52" t="s">
        <v>0</v>
      </c>
      <c r="J52" t="str">
        <f t="shared" si="1"/>
        <v xml:space="preserve">    mod_divers_rich_alpha_assump_01: "{{ cam_location_tu_pl }} are {{ sampledesign_random_tl_mod }}({{ rtxt_wearn_gloverkapfer_2017 }})"</v>
      </c>
    </row>
    <row r="53" spans="1:10">
      <c r="A53" t="s">
        <v>225</v>
      </c>
      <c r="B53" t="s">
        <v>216</v>
      </c>
      <c r="C53" t="s">
        <v>7</v>
      </c>
      <c r="D53">
        <v>2</v>
      </c>
      <c r="F53" t="s">
        <v>554</v>
      </c>
      <c r="G53" t="s">
        <v>346</v>
      </c>
      <c r="H53" t="str">
        <f t="shared" si="0"/>
        <v>mod_divers_rich_alpha_assump</v>
      </c>
      <c r="I53" t="s">
        <v>0</v>
      </c>
      <c r="J53" t="str">
        <f t="shared" si="1"/>
        <v xml:space="preserve">    mod_divers_rich_alpha_assump_02: "{{ cam_location_tu_pl }} are independent ({{ rtxt_wearn_gloverkapfer_2017 }})"</v>
      </c>
    </row>
    <row r="54" spans="1:10">
      <c r="A54" t="s">
        <v>224</v>
      </c>
      <c r="B54" t="s">
        <v>216</v>
      </c>
      <c r="C54" t="s">
        <v>7</v>
      </c>
      <c r="D54">
        <v>3</v>
      </c>
      <c r="F54" t="b">
        <v>1</v>
      </c>
      <c r="G54" t="s">
        <v>348</v>
      </c>
      <c r="H54" t="str">
        <f t="shared" si="0"/>
        <v>mod_divers_rich_alpha_assump</v>
      </c>
      <c r="I54" t="s">
        <v>0</v>
      </c>
      <c r="J54" t="str">
        <f t="shared" si="1"/>
        <v xml:space="preserve">    mod_divers_rich_alpha_assump_03: "{{ detection_probability_tu_abrv }} of different species remains the same ({{ rtxt_wearn_gloverkapfer_2017 }}) ('true' species richness estimation involves attempting to correct for '{{ imperfect_detection_tl }}' ({{ rtxt_wearn_gloverkapfer_2017 }})"</v>
      </c>
    </row>
    <row r="55" spans="1:10">
      <c r="A55" t="s">
        <v>223</v>
      </c>
      <c r="B55" t="s">
        <v>216</v>
      </c>
      <c r="C55" t="s">
        <v>7</v>
      </c>
      <c r="D55">
        <v>4</v>
      </c>
      <c r="F55" t="b">
        <v>1</v>
      </c>
      <c r="G55" t="s">
        <v>445</v>
      </c>
      <c r="H55" t="str">
        <f t="shared" si="0"/>
        <v>mod_divers_rich_alpha_assump</v>
      </c>
      <c r="I55" t="s">
        <v>0</v>
      </c>
      <c r="J55" t="str">
        <f t="shared" si="1"/>
        <v xml:space="preserve">    mod_divers_rich_alpha_assump_04: "Sampling effort is comparable between {{ cam_location_tl_pl }} ({{ rtxt_royle_nichols_2003 }})"</v>
      </c>
    </row>
    <row r="56" spans="1:10">
      <c r="A56" t="s">
        <v>222</v>
      </c>
      <c r="B56" t="s">
        <v>216</v>
      </c>
      <c r="C56" t="s">
        <v>4</v>
      </c>
      <c r="D56">
        <v>1</v>
      </c>
      <c r="F56" t="b">
        <v>1</v>
      </c>
      <c r="G56" t="s">
        <v>389</v>
      </c>
      <c r="H56" t="str">
        <f t="shared" si="0"/>
        <v>mod_divers_rich_alpha_con</v>
      </c>
      <c r="I56" t="s">
        <v>0</v>
      </c>
      <c r="J56" t="str">
        <f t="shared" si="1"/>
        <v xml:space="preserve">    mod_divers_rich_alpha_con_01: "Dependent on the scale (as captured in the species-area relationship) ({{ rtxt_wearn_gloverkapfer_2017 }})"</v>
      </c>
    </row>
    <row r="57" spans="1:10">
      <c r="A57" t="s">
        <v>221</v>
      </c>
      <c r="B57" t="s">
        <v>216</v>
      </c>
      <c r="C57" t="s">
        <v>4</v>
      </c>
      <c r="D57">
        <v>2</v>
      </c>
      <c r="F57" t="s">
        <v>554</v>
      </c>
      <c r="G57" t="s">
        <v>359</v>
      </c>
      <c r="H57" t="str">
        <f t="shared" si="0"/>
        <v>mod_divers_rich_alpha_con</v>
      </c>
      <c r="I57" t="s">
        <v>0</v>
      </c>
      <c r="J57" t="str">
        <f t="shared" si="1"/>
        <v xml:space="preserve">    mod_divers_rich_alpha_con_02: "All species have equal weight in calculations, and community evenness is disregarded ({{ rtxt_wearn_gloverkapfer_2017 }})"</v>
      </c>
    </row>
    <row r="58" spans="1:10">
      <c r="A58" t="s">
        <v>220</v>
      </c>
      <c r="B58" t="s">
        <v>216</v>
      </c>
      <c r="C58" t="s">
        <v>4</v>
      </c>
      <c r="D58">
        <v>3</v>
      </c>
      <c r="F58" t="s">
        <v>554</v>
      </c>
      <c r="G58" t="s">
        <v>414</v>
      </c>
      <c r="H58" t="str">
        <f t="shared" si="0"/>
        <v>mod_divers_rich_alpha_con</v>
      </c>
      <c r="I58" t="s">
        <v>0</v>
      </c>
      <c r="J58" t="str">
        <f t="shared" si="1"/>
        <v xml:space="preserve">    mod_divers_rich_alpha_con_03: "Insensitive to changes in abundance, community structure and community composition ({{ rtxt_wearn_gloverkapfer_2017 }})"</v>
      </c>
    </row>
    <row r="59" spans="1:10">
      <c r="A59" t="s">
        <v>219</v>
      </c>
      <c r="B59" t="s">
        <v>216</v>
      </c>
      <c r="C59" t="s">
        <v>1</v>
      </c>
      <c r="D59">
        <v>1</v>
      </c>
      <c r="F59" t="b">
        <v>1</v>
      </c>
      <c r="G59" t="s">
        <v>404</v>
      </c>
      <c r="H59" t="str">
        <f t="shared" si="0"/>
        <v>mod_divers_rich_alpha_pro</v>
      </c>
      <c r="I59" t="s">
        <v>0</v>
      </c>
      <c r="J59" t="str">
        <f t="shared" si="1"/>
        <v xml:space="preserve">    mod_divers_rich_alpha_pro_01: "Fundamental to ecological theory and often a key metric used in management ({{ rtxt_wearn_gloverkapfer_2017 }})"</v>
      </c>
    </row>
    <row r="60" spans="1:10">
      <c r="A60" t="s">
        <v>218</v>
      </c>
      <c r="B60" t="s">
        <v>216</v>
      </c>
      <c r="C60" t="s">
        <v>1</v>
      </c>
      <c r="D60">
        <v>2</v>
      </c>
      <c r="F60" t="b">
        <v>1</v>
      </c>
      <c r="G60" t="s">
        <v>447</v>
      </c>
      <c r="H60" t="str">
        <f t="shared" si="0"/>
        <v>mod_divers_rich_alpha_pro</v>
      </c>
      <c r="I60" t="s">
        <v>0</v>
      </c>
      <c r="J60" t="str">
        <f t="shared" si="1"/>
        <v xml:space="preserve">    mod_divers_rich_alpha_pro_02: "Simple to analyze, interpret and communicate ({{ rtxt_wearn_gloverkapfer_2017 }})"</v>
      </c>
    </row>
    <row r="61" spans="1:10">
      <c r="A61" t="s">
        <v>217</v>
      </c>
      <c r="B61" t="s">
        <v>216</v>
      </c>
      <c r="C61" t="s">
        <v>1</v>
      </c>
      <c r="D61">
        <v>3</v>
      </c>
      <c r="F61" t="s">
        <v>554</v>
      </c>
      <c r="G61" t="s">
        <v>421</v>
      </c>
      <c r="H61" t="str">
        <f t="shared" si="0"/>
        <v>mod_divers_rich_alpha_pro</v>
      </c>
      <c r="I61" t="s">
        <v>0</v>
      </c>
      <c r="J61" t="str">
        <f t="shared" si="1"/>
        <v xml:space="preserve">    mod_divers_rich_alpha_pro_03: "Models exist to estimate asymptotic species richness, including unseen species (simple versions of these models - 'EstimateS' and the 'vegan' R-packages) ({{ rtxt_wearn_gloverkapfer_2017 }})"</v>
      </c>
    </row>
    <row r="62" spans="1:10">
      <c r="A62" t="s">
        <v>215</v>
      </c>
      <c r="B62" t="s">
        <v>206</v>
      </c>
      <c r="C62" t="s">
        <v>7</v>
      </c>
      <c r="D62">
        <v>1</v>
      </c>
      <c r="F62" t="b">
        <v>1</v>
      </c>
      <c r="G62" t="s">
        <v>344</v>
      </c>
      <c r="H62" t="str">
        <f t="shared" si="0"/>
        <v>mod_divers_rich_beta_assump</v>
      </c>
      <c r="I62" t="s">
        <v>0</v>
      </c>
      <c r="J62" t="str">
        <f t="shared" si="1"/>
        <v xml:space="preserve">    mod_divers_rich_beta_assump_01: "{{ cam_location_tu_pl }} are {{ sampledesign_random_tl_mod }}({{ rtxt_wearn_gloverkapfer_2017 }})"</v>
      </c>
    </row>
    <row r="63" spans="1:10">
      <c r="A63" t="s">
        <v>214</v>
      </c>
      <c r="B63" t="s">
        <v>206</v>
      </c>
      <c r="C63" t="s">
        <v>7</v>
      </c>
      <c r="D63">
        <v>2</v>
      </c>
      <c r="F63" t="s">
        <v>554</v>
      </c>
      <c r="G63" t="s">
        <v>431</v>
      </c>
      <c r="H63" t="str">
        <f t="shared" si="0"/>
        <v>mod_divers_rich_beta_assump</v>
      </c>
      <c r="I63" t="s">
        <v>0</v>
      </c>
      <c r="J63" t="str">
        <f t="shared" si="1"/>
        <v xml:space="preserve">    mod_divers_rich_beta_assump_02: "Randomness and independence ({{ rtxt_wearn_gloverkapfer_2017 }})"</v>
      </c>
    </row>
    <row r="64" spans="1:10">
      <c r="A64" t="s">
        <v>213</v>
      </c>
      <c r="B64" t="s">
        <v>206</v>
      </c>
      <c r="C64" t="s">
        <v>7</v>
      </c>
      <c r="D64">
        <v>3</v>
      </c>
      <c r="F64" t="b">
        <v>1</v>
      </c>
      <c r="G64" t="s">
        <v>444</v>
      </c>
      <c r="H64" t="str">
        <f t="shared" si="0"/>
        <v>mod_divers_rich_beta_assump</v>
      </c>
      <c r="I64" t="s">
        <v>0</v>
      </c>
      <c r="J64" t="str">
        <f t="shared" si="1"/>
        <v xml:space="preserve">    mod_divers_rich_beta_assump_03: "Samples are assumed to have been taken at random from the broader population of sites ({{ rtxt_wearn_gloverkapfer_2017 }})"</v>
      </c>
    </row>
    <row r="65" spans="1:10">
      <c r="A65" t="s">
        <v>212</v>
      </c>
      <c r="B65" t="s">
        <v>206</v>
      </c>
      <c r="C65" t="s">
        <v>4</v>
      </c>
      <c r="D65">
        <v>1</v>
      </c>
      <c r="F65" t="b">
        <v>1</v>
      </c>
      <c r="G65" t="s">
        <v>426</v>
      </c>
      <c r="H65" t="str">
        <f t="shared" si="0"/>
        <v>mod_divers_rich_beta_con</v>
      </c>
      <c r="I65" t="s">
        <v>0</v>
      </c>
      <c r="J65" t="str">
        <f t="shared" si="1"/>
        <v xml:space="preserve">    mod_divers_rich_beta_con_01: "No single best measure for all purposes ({{ rtxt_wearn_gloverkapfer_2017 }})"</v>
      </c>
    </row>
    <row r="66" spans="1:10">
      <c r="A66" t="s">
        <v>211</v>
      </c>
      <c r="B66" t="s">
        <v>206</v>
      </c>
      <c r="C66" t="s">
        <v>4</v>
      </c>
      <c r="D66">
        <v>2</v>
      </c>
      <c r="F66" t="b">
        <v>1</v>
      </c>
      <c r="G66" t="s">
        <v>416</v>
      </c>
      <c r="H66" t="str">
        <f t="shared" ref="H66:H129" si="2">B66&amp;"_"&amp;C66</f>
        <v>mod_divers_rich_beta_con</v>
      </c>
      <c r="I66" t="s">
        <v>0</v>
      </c>
      <c r="J66" t="str">
        <f t="shared" ref="J66:J129" si="3">"    "&amp;A66&amp;": "&amp;""""&amp;G66&amp;""""</f>
        <v xml:space="preserve">    mod_divers_rich_beta_con_02: "Interpretation/communication not always straightforward ({{ rtxt_wearn_gloverkapfer_2017 }})"</v>
      </c>
    </row>
    <row r="67" spans="1:10">
      <c r="A67" t="s">
        <v>210</v>
      </c>
      <c r="B67" t="s">
        <v>206</v>
      </c>
      <c r="C67" t="s">
        <v>4</v>
      </c>
      <c r="D67">
        <v>3</v>
      </c>
      <c r="F67" t="s">
        <v>554</v>
      </c>
      <c r="G67" t="s">
        <v>446</v>
      </c>
      <c r="H67" t="str">
        <f t="shared" si="2"/>
        <v>mod_divers_rich_beta_con</v>
      </c>
      <c r="I67" t="s">
        <v>0</v>
      </c>
      <c r="J67" t="str">
        <f t="shared" si="3"/>
        <v xml:space="preserve">    mod_divers_rich_beta_con_03: "Scale-dependent (i.e., influenced by the size of the communities that are being included) ({{ rtxt_wearn_gloverkapfer_2017 }})"</v>
      </c>
    </row>
    <row r="68" spans="1:10">
      <c r="A68" t="s">
        <v>209</v>
      </c>
      <c r="B68" t="s">
        <v>206</v>
      </c>
      <c r="C68" t="s">
        <v>1</v>
      </c>
      <c r="D68">
        <v>1</v>
      </c>
      <c r="F68" t="b">
        <v>1</v>
      </c>
      <c r="G68" t="s">
        <v>375</v>
      </c>
      <c r="H68" t="str">
        <f t="shared" si="2"/>
        <v>mod_divers_rich_beta_pro</v>
      </c>
      <c r="I68" t="s">
        <v>0</v>
      </c>
      <c r="J68" t="str">
        <f t="shared" si="3"/>
        <v xml:space="preserve">    mod_divers_rich_beta_pro_01: "Can be used to track changes in community composition ({{ rtxt_wearn_gloverkapfer_2017 }})"</v>
      </c>
    </row>
    <row r="69" spans="1:10">
      <c r="A69" t="s">
        <v>208</v>
      </c>
      <c r="B69" t="s">
        <v>206</v>
      </c>
      <c r="C69" t="s">
        <v>1</v>
      </c>
      <c r="D69">
        <v>2</v>
      </c>
      <c r="F69" t="b">
        <v>1</v>
      </c>
      <c r="G69" t="s">
        <v>430</v>
      </c>
      <c r="H69" t="str">
        <f t="shared" si="2"/>
        <v>mod_divers_rich_beta_pro</v>
      </c>
      <c r="I69" t="s">
        <v>0</v>
      </c>
      <c r="J69" t="str">
        <f t="shared" si="3"/>
        <v xml:space="preserve">    mod_divers_rich_beta_pro_02: "Plays a critical role in effective conservation prioritization (e.g., designing reserve networks) ({{ rtxt_wearn_gloverkapfer_2017 }})"</v>
      </c>
    </row>
    <row r="70" spans="1:10">
      <c r="A70" t="s">
        <v>207</v>
      </c>
      <c r="B70" t="s">
        <v>206</v>
      </c>
      <c r="C70" t="s">
        <v>1</v>
      </c>
      <c r="D70">
        <v>3</v>
      </c>
      <c r="F70" t="b">
        <v>1</v>
      </c>
      <c r="G70" t="s">
        <v>410</v>
      </c>
      <c r="H70" t="str">
        <f t="shared" si="2"/>
        <v>mod_divers_rich_beta_pro</v>
      </c>
      <c r="I70" t="s">
        <v>0</v>
      </c>
      <c r="J70" t="str">
        <f t="shared" si="3"/>
        <v xml:space="preserve">    mod_divers_rich_beta_pro_03: "Important for detecting changes in the fundamental processes ({{ rtxt_wearn_gloverkapfer_2017 }})"</v>
      </c>
    </row>
    <row r="71" spans="1:10">
      <c r="A71" t="s">
        <v>205</v>
      </c>
      <c r="B71" t="s">
        <v>197</v>
      </c>
      <c r="C71" t="s">
        <v>7</v>
      </c>
      <c r="D71">
        <v>1</v>
      </c>
      <c r="F71" t="b">
        <v>1</v>
      </c>
      <c r="G71" t="s">
        <v>344</v>
      </c>
      <c r="H71" t="str">
        <f t="shared" si="2"/>
        <v>mod_divers_rich_gamma_assump</v>
      </c>
      <c r="I71" t="s">
        <v>0</v>
      </c>
      <c r="J71" t="str">
        <f t="shared" si="3"/>
        <v xml:space="preserve">    mod_divers_rich_gamma_assump_01: "{{ cam_location_tu_pl }} are {{ sampledesign_random_tl_mod }}({{ rtxt_wearn_gloverkapfer_2017 }})"</v>
      </c>
    </row>
    <row r="72" spans="1:10">
      <c r="A72" t="s">
        <v>204</v>
      </c>
      <c r="B72" t="s">
        <v>197</v>
      </c>
      <c r="C72" t="s">
        <v>7</v>
      </c>
      <c r="D72">
        <v>2</v>
      </c>
      <c r="F72" t="s">
        <v>554</v>
      </c>
      <c r="G72" t="s">
        <v>346</v>
      </c>
      <c r="H72" t="str">
        <f t="shared" si="2"/>
        <v>mod_divers_rich_gamma_assump</v>
      </c>
      <c r="I72" t="s">
        <v>0</v>
      </c>
      <c r="J72" t="str">
        <f t="shared" si="3"/>
        <v xml:space="preserve">    mod_divers_rich_gamma_assump_02: "{{ cam_location_tu_pl }} are independent ({{ rtxt_wearn_gloverkapfer_2017 }})"</v>
      </c>
    </row>
    <row r="73" spans="1:10">
      <c r="A73" t="s">
        <v>203</v>
      </c>
      <c r="B73" t="s">
        <v>197</v>
      </c>
      <c r="C73" t="s">
        <v>7</v>
      </c>
      <c r="D73">
        <v>3</v>
      </c>
      <c r="F73" t="b">
        <v>1</v>
      </c>
      <c r="G73" t="s">
        <v>347</v>
      </c>
      <c r="H73" t="str">
        <f t="shared" si="2"/>
        <v>mod_divers_rich_gamma_assump</v>
      </c>
      <c r="I73" t="s">
        <v>0</v>
      </c>
      <c r="J73" t="str">
        <f t="shared" si="3"/>
        <v xml:space="preserve">    mod_divers_rich_gamma_assump_03: "{{ detection_probability_tu_abrv }} of different species remains the same ({{ rtxt_wearn_gloverkapfer_2017 }})"</v>
      </c>
    </row>
    <row r="74" spans="1:10">
      <c r="A74" t="s">
        <v>202</v>
      </c>
      <c r="B74" t="s">
        <v>197</v>
      </c>
      <c r="C74" t="s">
        <v>4</v>
      </c>
      <c r="D74">
        <v>1</v>
      </c>
      <c r="F74" t="b">
        <v>1</v>
      </c>
      <c r="G74" t="s">
        <v>418</v>
      </c>
      <c r="H74" t="str">
        <f t="shared" si="2"/>
        <v>mod_divers_rich_gamma_con</v>
      </c>
      <c r="I74" t="s">
        <v>0</v>
      </c>
      <c r="J74" t="str">
        <f t="shared" si="3"/>
        <v xml:space="preserve">    mod_divers_rich_gamma_con_01: "Many indices exist, and it can be difficult to choose the most appropriate ({{ rtxt_wearn_gloverkapfer_2017 }})"</v>
      </c>
    </row>
    <row r="75" spans="1:10">
      <c r="A75" t="s">
        <v>201</v>
      </c>
      <c r="B75" t="s">
        <v>197</v>
      </c>
      <c r="C75" t="s">
        <v>4</v>
      </c>
      <c r="D75">
        <v>2</v>
      </c>
      <c r="F75" t="b">
        <v>1</v>
      </c>
      <c r="G75" t="s">
        <v>382</v>
      </c>
      <c r="H75" t="str">
        <f t="shared" si="2"/>
        <v>mod_divers_rich_gamma_con</v>
      </c>
      <c r="I75" t="s">
        <v>0</v>
      </c>
      <c r="J75" t="str">
        <f t="shared" si="3"/>
        <v xml:space="preserve">    mod_divers_rich_gamma_con_02: "Comparing measures across space, time and studies can be very difficult ({{ rtxt_wearn_gloverkapfer_2017 }})"</v>
      </c>
    </row>
    <row r="76" spans="1:10">
      <c r="A76" t="s">
        <v>200</v>
      </c>
      <c r="B76" t="s">
        <v>197</v>
      </c>
      <c r="C76" t="s">
        <v>4</v>
      </c>
      <c r="D76">
        <v>3</v>
      </c>
      <c r="F76" t="b">
        <v>1</v>
      </c>
      <c r="G76" t="s">
        <v>415</v>
      </c>
      <c r="H76" t="str">
        <f t="shared" si="2"/>
        <v>mod_divers_rich_gamma_con</v>
      </c>
      <c r="I76" t="s">
        <v>0</v>
      </c>
      <c r="J76" t="str">
        <f t="shared" si="3"/>
        <v xml:space="preserve">    mod_divers_rich_gamma_con_03: "Insensitive to changes in community composition ({{ rtxt_wearn_gloverkapfer_2017 }}) (however, this may be conditional on study design)"</v>
      </c>
    </row>
    <row r="77" spans="1:10">
      <c r="A77" t="s">
        <v>199</v>
      </c>
      <c r="B77" t="s">
        <v>197</v>
      </c>
      <c r="C77" t="s">
        <v>1</v>
      </c>
      <c r="D77">
        <v>1</v>
      </c>
      <c r="F77" t="s">
        <v>554</v>
      </c>
      <c r="G77" t="s">
        <v>381</v>
      </c>
      <c r="H77" t="str">
        <f t="shared" si="2"/>
        <v>mod_divers_rich_gamma_pro</v>
      </c>
      <c r="I77" t="s">
        <v>0</v>
      </c>
      <c r="J77" t="str">
        <f t="shared" si="3"/>
        <v xml:space="preserve">    mod_divers_rich_gamma_pro_01: "Captures evenness and richness (although some indices only reflect evenness) ({{ rtxt_wearn_gloverkapfer_2017 }})"</v>
      </c>
    </row>
    <row r="78" spans="1:10">
      <c r="A78" t="s">
        <v>198</v>
      </c>
      <c r="B78" t="s">
        <v>197</v>
      </c>
      <c r="C78" t="s">
        <v>1</v>
      </c>
      <c r="D78">
        <v>2</v>
      </c>
      <c r="F78" t="b">
        <v>1</v>
      </c>
      <c r="G78" t="s">
        <v>422</v>
      </c>
      <c r="H78" t="str">
        <f t="shared" si="2"/>
        <v>mod_divers_rich_gamma_pro</v>
      </c>
      <c r="I78" t="s">
        <v>0</v>
      </c>
      <c r="J78" t="str">
        <f t="shared" si="3"/>
        <v xml:space="preserve">    mod_divers_rich_gamma_pro_02: "Most indices are easy to calculate and widely implemented in software packages (e.g., 'EstimateS' and 'vegan' in R) ({{ rtxt_wearn_gloverkapfer_2017 }})"</v>
      </c>
    </row>
    <row r="79" spans="1:10">
      <c r="A79" t="s">
        <v>196</v>
      </c>
      <c r="B79" t="s">
        <v>175</v>
      </c>
      <c r="C79" t="s">
        <v>7</v>
      </c>
      <c r="D79">
        <v>1</v>
      </c>
      <c r="F79" t="s">
        <v>554</v>
      </c>
      <c r="G79" t="s">
        <v>548</v>
      </c>
      <c r="H79" t="str">
        <f t="shared" si="2"/>
        <v>mod_ds_assump</v>
      </c>
      <c r="I79" t="s">
        <v>0</v>
      </c>
      <c r="J79" t="str">
        <f t="shared" si="3"/>
        <v xml:space="preserve">    mod_ds_assump_01: "{{ sampledesign_random_tu_abrv }} or {{ sampledesign_systematic_random_tl_abrv }} placements (consistent with the {{ mod_assumption_tl_abrv }} that points are placed independently of animal locations) ({{ rtxt_howe_et_al_2017 }})"</v>
      </c>
    </row>
    <row r="80" spans="1:10">
      <c r="A80" t="s">
        <v>195</v>
      </c>
      <c r="B80" t="s">
        <v>175</v>
      </c>
      <c r="C80" t="s">
        <v>7</v>
      </c>
      <c r="D80">
        <v>2</v>
      </c>
      <c r="F80" t="b">
        <v>1</v>
      </c>
      <c r="G80" t="s">
        <v>471</v>
      </c>
      <c r="H80" t="str">
        <f t="shared" si="2"/>
        <v>mod_ds_assump</v>
      </c>
      <c r="I80" t="s">
        <v>0</v>
      </c>
      <c r="J80" t="str">
        <f t="shared" si="3"/>
        <v xml:space="preserve">    mod_ds_assump_02: "{{ cam_location_tu_pl }} are {{ sampledesign_random_tl_mod }} relative to animal movement ({{ rtxt_palencia_et_al_2021 }})"</v>
      </c>
    </row>
    <row r="81" spans="1:10">
      <c r="A81" t="s">
        <v>194</v>
      </c>
      <c r="B81" t="s">
        <v>175</v>
      </c>
      <c r="C81" t="s">
        <v>7</v>
      </c>
      <c r="D81">
        <v>3</v>
      </c>
      <c r="F81" t="b">
        <v>1</v>
      </c>
      <c r="G81" t="s">
        <v>483</v>
      </c>
      <c r="H81" t="str">
        <f t="shared" si="2"/>
        <v>mod_ds_assump</v>
      </c>
      <c r="I81" t="s">
        <v>0</v>
      </c>
      <c r="J81" t="str">
        <f t="shared" si="3"/>
        <v xml:space="preserve">    mod_ds_assump_03: "Detection is perfect ({{ detection_probability_tl_abrv }} '*p*' =  1) at focal area */ distance 0 ({{ rtxt_palencia_et_al_2021 }})"</v>
      </c>
    </row>
    <row r="82" spans="1:10">
      <c r="A82" t="s">
        <v>193</v>
      </c>
      <c r="B82" t="s">
        <v>175</v>
      </c>
      <c r="C82" t="s">
        <v>7</v>
      </c>
      <c r="D82">
        <v>4</v>
      </c>
      <c r="F82" t="s">
        <v>554</v>
      </c>
      <c r="G82" t="s">
        <v>512</v>
      </c>
      <c r="H82" t="str">
        <f t="shared" si="2"/>
        <v>mod_ds_assump</v>
      </c>
      <c r="I82" t="s">
        <v>0</v>
      </c>
      <c r="J82" t="str">
        <f t="shared" si="3"/>
        <v xml:space="preserve">    mod_ds_assump_04: "Demographic closure (i.e., no births or deaths) and geographic closure (i.e., no immigration or emigration) (animal {{ obj_density_tl }} is constant during the {{ survey_tl }}) ({{ rtxt_palencia_et_al_2021 }})"</v>
      </c>
    </row>
    <row r="83" spans="1:10">
      <c r="A83" t="s">
        <v>192</v>
      </c>
      <c r="B83" t="s">
        <v>175</v>
      </c>
      <c r="C83" t="s">
        <v>7</v>
      </c>
      <c r="D83">
        <v>5</v>
      </c>
      <c r="F83" t="b">
        <v>1</v>
      </c>
      <c r="G83" t="s">
        <v>362</v>
      </c>
      <c r="H83" t="str">
        <f t="shared" si="2"/>
        <v>mod_ds_assump</v>
      </c>
      <c r="I83" t="s">
        <v>0</v>
      </c>
      <c r="J83" t="str">
        <f t="shared" si="3"/>
        <v xml:space="preserve">    mod_ds_assump_05: "Animal movement and behaviour are unaffected by the cameras ({{ rtxt_palencia_et_al_2021 }})"</v>
      </c>
    </row>
    <row r="84" spans="1:10">
      <c r="A84" t="s">
        <v>191</v>
      </c>
      <c r="B84" t="s">
        <v>175</v>
      </c>
      <c r="C84" t="s">
        <v>7</v>
      </c>
      <c r="D84">
        <v>6</v>
      </c>
      <c r="F84" t="b">
        <v>1</v>
      </c>
      <c r="G84" t="s">
        <v>364</v>
      </c>
      <c r="H84" t="str">
        <f t="shared" si="2"/>
        <v>mod_ds_assump</v>
      </c>
      <c r="I84" t="s">
        <v>0</v>
      </c>
      <c r="J84" t="str">
        <f t="shared" si="3"/>
        <v xml:space="preserve">    mod_ds_assump_06: "Animals are detected at initial locations (e.g., they do not change course in response to the camera prior to detection) ({{ rtxt_palencia_et_al_2021 }})"</v>
      </c>
    </row>
    <row r="85" spans="1:10">
      <c r="A85" t="s">
        <v>190</v>
      </c>
      <c r="B85" t="s">
        <v>175</v>
      </c>
      <c r="C85" t="s">
        <v>7</v>
      </c>
      <c r="D85">
        <v>7</v>
      </c>
      <c r="F85" t="b">
        <v>1</v>
      </c>
      <c r="G85" t="s">
        <v>574</v>
      </c>
      <c r="H85" t="str">
        <f t="shared" si="2"/>
        <v>mod_ds_assump</v>
      </c>
      <c r="I85" t="s">
        <v>0</v>
      </c>
      <c r="J85" t="str">
        <f t="shared" si="3"/>
        <v xml:space="preserve">    mod_ds_assump_07: "Distances are measured exactly (however if the data from different distances will be grouped ('binned') for analysis later, an {{ accuracy_tl }} of +*/- 1m may suffice) ({{ rtxt_palencia_et_al_2021 }})"</v>
      </c>
    </row>
    <row r="86" spans="1:10">
      <c r="A86" t="s">
        <v>189</v>
      </c>
      <c r="B86" t="s">
        <v>175</v>
      </c>
      <c r="C86" t="s">
        <v>7</v>
      </c>
      <c r="D86">
        <v>8</v>
      </c>
      <c r="F86" t="b">
        <v>1</v>
      </c>
      <c r="G86" t="s">
        <v>498</v>
      </c>
      <c r="H86" t="str">
        <f t="shared" si="2"/>
        <v>mod_ds_assump</v>
      </c>
      <c r="I86" t="s">
        <v>0</v>
      </c>
      <c r="J86" t="str">
        <f t="shared" si="3"/>
        <v xml:space="preserve">    mod_ds_assump_08: "{{ independent_detections_tu_modtxt }} ({{ rtxt_palencia_et_al_2021 }})"</v>
      </c>
    </row>
    <row r="87" spans="1:10">
      <c r="A87" t="s">
        <v>188</v>
      </c>
      <c r="B87" t="s">
        <v>175</v>
      </c>
      <c r="C87" t="s">
        <v>7</v>
      </c>
      <c r="D87">
        <v>9</v>
      </c>
      <c r="F87" t="s">
        <v>554</v>
      </c>
      <c r="G87" t="s">
        <v>449</v>
      </c>
      <c r="H87" t="str">
        <f t="shared" si="2"/>
        <v>mod_ds_assump</v>
      </c>
      <c r="I87" t="s">
        <v>0</v>
      </c>
      <c r="J87" t="str">
        <f t="shared" si="3"/>
        <v xml:space="preserve">    mod_ds_assump_09: "Snapshot moments selected independently of animal locations ({{ rtxt_palencia_et_al_2021 }})"</v>
      </c>
    </row>
    <row r="88" spans="1:10">
      <c r="A88" t="s">
        <v>187</v>
      </c>
      <c r="B88" t="s">
        <v>175</v>
      </c>
      <c r="C88" t="s">
        <v>4</v>
      </c>
      <c r="D88">
        <v>1</v>
      </c>
      <c r="F88" t="s">
        <v>554</v>
      </c>
      <c r="G88" t="s">
        <v>420</v>
      </c>
      <c r="H88" t="str">
        <f t="shared" si="2"/>
        <v>mod_ds_con</v>
      </c>
      <c r="I88" t="s">
        <v>0</v>
      </c>
      <c r="J88" t="str">
        <f t="shared" si="3"/>
        <v xml:space="preserve">    mod_ds_con_01: "May require discarding a portion of the dataset (when the best fitting model truncates the dataset) ({{ rtxt_wearn_gloverkapfer_2017 }})"</v>
      </c>
    </row>
    <row r="89" spans="1:10">
      <c r="A89" t="s">
        <v>186</v>
      </c>
      <c r="B89" t="s">
        <v>175</v>
      </c>
      <c r="C89" t="s">
        <v>4</v>
      </c>
      <c r="D89">
        <v>2</v>
      </c>
      <c r="F89" t="b">
        <v>1</v>
      </c>
      <c r="G89" t="s">
        <v>480</v>
      </c>
      <c r="H89" t="str">
        <f t="shared" si="2"/>
        <v>mod_ds_con</v>
      </c>
      <c r="I89" t="s">
        <v>0</v>
      </c>
      <c r="J89" t="str">
        <f t="shared" si="3"/>
        <v xml:space="preserve">    mod_ds_con_02: "{{ bias_tu_mod }} by movement speed ({{ rtxt_palencia_et_al_2021 }})"</v>
      </c>
    </row>
    <row r="90" spans="1:10">
      <c r="A90" t="s">
        <v>185</v>
      </c>
      <c r="B90" t="s">
        <v>175</v>
      </c>
      <c r="C90" t="s">
        <v>4</v>
      </c>
      <c r="D90">
        <v>3</v>
      </c>
      <c r="F90" t="b">
        <v>1</v>
      </c>
      <c r="G90" s="7" t="s">
        <v>371</v>
      </c>
      <c r="H90" t="str">
        <f t="shared" si="2"/>
        <v>mod_ds_con</v>
      </c>
      <c r="I90" t="s">
        <v>0</v>
      </c>
      <c r="J90" t="str">
        <f t="shared" si="3"/>
        <v xml:space="preserve">    mod_ds_con_03: "Best suited to larger animals; the smaller the focal species, the lower remote cameras must be set, which reduces the depth of the viewshed, and thus sampling size and the flexibility of the model' ({{ rtxt_howe_et_al_2017 }}; {{ rtxt_clarke_et_al_2023 }})."</v>
      </c>
    </row>
    <row r="91" spans="1:10">
      <c r="A91" t="s">
        <v>184</v>
      </c>
      <c r="B91" t="s">
        <v>175</v>
      </c>
      <c r="C91" t="s">
        <v>4</v>
      </c>
      <c r="D91">
        <v>4</v>
      </c>
      <c r="F91" t="s">
        <v>554</v>
      </c>
      <c r="G91" t="s">
        <v>477</v>
      </c>
      <c r="H91" t="str">
        <f t="shared" si="2"/>
        <v>mod_ds_con</v>
      </c>
      <c r="I91" t="s">
        <v>0</v>
      </c>
      <c r="J91" t="str">
        <f t="shared" si="3"/>
        <v xml:space="preserve">    mod_ds_con_04: "Does not permit inference about spatial variation in {{ obj_abundance_tl_abrv2 }} (unless using hierarchical distance which can model spatial variation as a function of covariates) ({{ rtxt_gilbert_et_al_2020 }}; {{ rtxt_clarke_et_al_2023 }})"</v>
      </c>
    </row>
    <row r="92" spans="1:10">
      <c r="A92" t="s">
        <v>183</v>
      </c>
      <c r="B92" t="s">
        <v>175</v>
      </c>
      <c r="C92" t="s">
        <v>4</v>
      </c>
      <c r="D92">
        <v>5</v>
      </c>
      <c r="F92" t="b">
        <v>1</v>
      </c>
      <c r="G92" t="s">
        <v>373</v>
      </c>
      <c r="H92" t="str">
        <f t="shared" si="2"/>
        <v>mod_ds_con</v>
      </c>
      <c r="I92" t="s">
        <v>0</v>
      </c>
      <c r="J92" t="str">
        <f t="shared" si="3"/>
        <v xml:space="preserve">    mod_ds_con_05: "Calculating camera-animal distances can be labour-intensive and time-consuming (however, recently developed techniques (e.g., Johanns et al., 2022) show promise for simplifying and automating the process) ({{ rtxt_clarke_et_al_2023 }})"</v>
      </c>
    </row>
    <row r="93" spans="1:10">
      <c r="A93" t="s">
        <v>182</v>
      </c>
      <c r="B93" t="s">
        <v>175</v>
      </c>
      <c r="C93" t="s">
        <v>4</v>
      </c>
      <c r="D93">
        <v>6</v>
      </c>
      <c r="F93" t="b">
        <v>1</v>
      </c>
      <c r="G93" t="s">
        <v>542</v>
      </c>
      <c r="H93" t="str">
        <f t="shared" si="2"/>
        <v>mod_ds_con</v>
      </c>
      <c r="I93" t="s">
        <v>0</v>
      </c>
      <c r="J93" t="str">
        <f t="shared" si="3"/>
        <v xml:space="preserve">    mod_ds_con_06: "Requires a good understanding of the focal populations’ activity patterns; {{ obj_density_tl }} estimates can be {{ bias_tl_mod }} (e.g., under-estimated) when regular periods of inactivity are not accounted for (using detection times to infer periods of activity may help overcome this limitation)' ({{ rtxt_howe_et_al_2017 }}; {{ rtxt_palencia_et_al_2021 }}; {{ rtxt_clarke_et_al_2023 }})"</v>
      </c>
    </row>
    <row r="94" spans="1:10">
      <c r="A94" t="s">
        <v>181</v>
      </c>
      <c r="B94" t="s">
        <v>175</v>
      </c>
      <c r="C94" t="s">
        <v>4</v>
      </c>
      <c r="D94">
        <v>7</v>
      </c>
      <c r="F94" t="b">
        <v>1</v>
      </c>
      <c r="G94" t="s">
        <v>515</v>
      </c>
      <c r="H94" t="str">
        <f t="shared" si="2"/>
        <v>mod_ds_con</v>
      </c>
      <c r="I94" t="s">
        <v>0</v>
      </c>
      <c r="J94" t="str">
        <f t="shared" si="3"/>
        <v xml:space="preserve">    mod_ds_con_07: "Tends to underestimate {{ obj_density_tl }} ({{ rtxt_howe_et_al_2017 }}; {{ rtxt_twining_et_al_2022 }}; {{ rtxt_clarke_et_al_2023 }})"</v>
      </c>
    </row>
    <row r="95" spans="1:10">
      <c r="A95" t="s">
        <v>180</v>
      </c>
      <c r="B95" t="s">
        <v>175</v>
      </c>
      <c r="C95" t="s">
        <v>4</v>
      </c>
      <c r="D95">
        <v>8</v>
      </c>
      <c r="F95" t="b">
        <v>1</v>
      </c>
      <c r="G95" s="2" t="s">
        <v>571</v>
      </c>
      <c r="H95" t="str">
        <f t="shared" si="2"/>
        <v>mod_ds_con</v>
      </c>
      <c r="I95" t="s">
        <v>0</v>
      </c>
      <c r="J95" t="str">
        <f t="shared" si="3"/>
        <v xml:space="preserve">    mod_ds_con_08: "Low population {{ obj_density_tl }} and reactivity to cameras may be major sources of {{ bias_tl }}' ({{ rtxt_bessone_et_al_2020 }}; {{ rtxt_clarke_et_al_2023 }})"</v>
      </c>
    </row>
    <row r="96" spans="1:10">
      <c r="A96" t="s">
        <v>179</v>
      </c>
      <c r="B96" t="s">
        <v>175</v>
      </c>
      <c r="C96" t="s">
        <v>1</v>
      </c>
      <c r="D96">
        <v>1</v>
      </c>
      <c r="F96" t="b">
        <v>1</v>
      </c>
      <c r="G96" t="s">
        <v>351</v>
      </c>
      <c r="H96" t="str">
        <f t="shared" si="2"/>
        <v>mod_ds_pro</v>
      </c>
      <c r="I96" t="s">
        <v>0</v>
      </c>
      <c r="J96" t="str">
        <f t="shared" si="3"/>
        <v xml:space="preserve">    mod_ds_pro_01: "A shortcut to controlling for variation in detection distances by only counting individuals within a short distance with an unobstructed view, and well sampled across cameras and species ({{ rtxt_wearn_gloverkapfer_2017 }})"</v>
      </c>
    </row>
    <row r="97" spans="1:10">
      <c r="A97" t="s">
        <v>178</v>
      </c>
      <c r="B97" t="s">
        <v>175</v>
      </c>
      <c r="C97" t="s">
        <v>1</v>
      </c>
      <c r="D97">
        <v>2</v>
      </c>
      <c r="F97" t="b">
        <v>1</v>
      </c>
      <c r="G97" t="s">
        <v>545</v>
      </c>
      <c r="H97" t="str">
        <f t="shared" si="2"/>
        <v>mod_ds_pro</v>
      </c>
      <c r="I97" t="s">
        <v>0</v>
      </c>
      <c r="J97" t="str">
        <f t="shared" si="3"/>
        <v xml:space="preserve">    mod_ds_pro_02: "{{ obj_density_tl }} estimates are {{ bias_tl_op }} by animal movement 'since camera-animal distance is measured at a certain instant in time (intervals of duration *t* apart)' ({{ rtxt_howe_et_al_2017 }}; {{ rtxt_clarke_et_al_2023 }})"</v>
      </c>
    </row>
    <row r="98" spans="1:10">
      <c r="A98" t="s">
        <v>177</v>
      </c>
      <c r="B98" t="s">
        <v>175</v>
      </c>
      <c r="C98" t="s">
        <v>1</v>
      </c>
      <c r="D98">
        <v>3</v>
      </c>
      <c r="F98" t="b">
        <v>1</v>
      </c>
      <c r="G98" t="s">
        <v>511</v>
      </c>
      <c r="H98" t="str">
        <f t="shared" si="2"/>
        <v>mod_ds_pro</v>
      </c>
      <c r="I98" t="s">
        <v>0</v>
      </c>
      <c r="J98" t="str">
        <f t="shared" si="3"/>
        <v xml:space="preserve">    mod_ds_pro_03: "Can be applied to low-{{ obj_density_tl }} populations ({{ rtxt_howe_et_al_2017 }}; {{ rtxt_clarke_et_al_2023 }})"</v>
      </c>
    </row>
    <row r="99" spans="1:10">
      <c r="A99" t="s">
        <v>176</v>
      </c>
      <c r="B99" t="s">
        <v>175</v>
      </c>
      <c r="C99" t="s">
        <v>1</v>
      </c>
      <c r="D99">
        <v>4</v>
      </c>
      <c r="F99" t="b">
        <v>1</v>
      </c>
      <c r="G99" t="s">
        <v>395</v>
      </c>
      <c r="H99" t="str">
        <f t="shared" si="2"/>
        <v>mod_ds_pro</v>
      </c>
      <c r="I99" t="s">
        <v>0</v>
      </c>
      <c r="J99" t="str">
        <f t="shared" si="3"/>
        <v xml:space="preserve">    mod_ds_pro_04: "Does not require individual identification ({{ rtxt_howe_et_al_2017 }})"</v>
      </c>
    </row>
    <row r="100" spans="1:10">
      <c r="A100" t="s">
        <v>174</v>
      </c>
      <c r="B100" t="s">
        <v>171</v>
      </c>
      <c r="C100" t="s">
        <v>7</v>
      </c>
      <c r="D100">
        <v>1</v>
      </c>
      <c r="F100" t="b">
        <v>1</v>
      </c>
      <c r="G100" t="s">
        <v>425</v>
      </c>
      <c r="H100" t="str">
        <f t="shared" si="2"/>
        <v>mod_inventory_assump</v>
      </c>
      <c r="I100" t="s">
        <v>0</v>
      </c>
      <c r="J100" t="str">
        <f t="shared" si="3"/>
        <v xml:space="preserve">    mod_inventory_assump_01: "No formal {{ mod_assumption_tl_abrv_pl }} ({{ rtxt_wearn_gloverkapfer_2017 }})"</v>
      </c>
    </row>
    <row r="101" spans="1:10">
      <c r="A101" t="s">
        <v>173</v>
      </c>
      <c r="B101" t="s">
        <v>171</v>
      </c>
      <c r="C101" t="s">
        <v>4</v>
      </c>
      <c r="D101">
        <v>1</v>
      </c>
      <c r="F101" t="b">
        <v>1</v>
      </c>
      <c r="G101" t="s">
        <v>427</v>
      </c>
      <c r="H101" t="str">
        <f t="shared" si="2"/>
        <v>mod_inventory_con</v>
      </c>
      <c r="I101" t="s">
        <v>0</v>
      </c>
      <c r="J101" t="str">
        <f t="shared" si="3"/>
        <v xml:space="preserve">    mod_inventory_con_01: "Not reliable estimates for inference ('considered as unfinished, working drafts') ({{ rtxt_wearn_gloverkapfer_2017 }})"</v>
      </c>
    </row>
    <row r="102" spans="1:10">
      <c r="A102" t="s">
        <v>172</v>
      </c>
      <c r="B102" t="s">
        <v>171</v>
      </c>
      <c r="C102" t="s">
        <v>1</v>
      </c>
      <c r="D102">
        <v>1</v>
      </c>
      <c r="F102" t="b">
        <v>1</v>
      </c>
      <c r="G102" t="s">
        <v>493</v>
      </c>
      <c r="H102" t="str">
        <f t="shared" si="2"/>
        <v>mod_inventory_pro</v>
      </c>
      <c r="I102" t="s">
        <v>0</v>
      </c>
      <c r="J102" t="str">
        <f t="shared" si="3"/>
        <v xml:space="preserve">    mod_inventory_pro_01: "Maximum flexibility for study design (e.g., {{ cam_days_per_cam_location_tl }} or use of {{ baitlure_lure_tl }} ({{ rtxt_rovero_et_al_2013 }})) ({{ rtxt_wearn_gloverkapfer_2017 }})"</v>
      </c>
    </row>
    <row r="103" spans="1:10">
      <c r="A103" t="s">
        <v>170</v>
      </c>
      <c r="B103" t="s">
        <v>160</v>
      </c>
      <c r="C103" t="s">
        <v>7</v>
      </c>
      <c r="D103">
        <v>1</v>
      </c>
      <c r="F103" t="s">
        <v>554</v>
      </c>
      <c r="G103" t="s">
        <v>386</v>
      </c>
      <c r="H103" t="str">
        <f t="shared" si="2"/>
        <v>mod_is_assump</v>
      </c>
      <c r="I103" t="s">
        <v>0</v>
      </c>
      <c r="J103" t="str">
        <f t="shared" si="3"/>
        <v xml:space="preserve">    mod_is_assump_01: "Demographic closure (i.e., no births or deaths) ({{ rtxt_moeller_et_al_2018 }})"</v>
      </c>
    </row>
    <row r="104" spans="1:10">
      <c r="A104" t="s">
        <v>169</v>
      </c>
      <c r="B104" t="s">
        <v>160</v>
      </c>
      <c r="C104" t="s">
        <v>7</v>
      </c>
      <c r="D104">
        <v>2</v>
      </c>
      <c r="F104" t="s">
        <v>554</v>
      </c>
      <c r="G104" t="s">
        <v>407</v>
      </c>
      <c r="H104" t="str">
        <f t="shared" si="2"/>
        <v>mod_is_assump</v>
      </c>
      <c r="I104" t="s">
        <v>0</v>
      </c>
      <c r="J104" t="str">
        <f t="shared" si="3"/>
        <v xml:space="preserve">    mod_is_assump_02: "Geographic closure (i.e., no immigration or emigration) ({{ rtxt_moeller_et_al_2018 }})"</v>
      </c>
    </row>
    <row r="105" spans="1:10">
      <c r="A105" t="s">
        <v>168</v>
      </c>
      <c r="B105" t="s">
        <v>160</v>
      </c>
      <c r="C105" t="s">
        <v>7</v>
      </c>
      <c r="D105">
        <v>3</v>
      </c>
      <c r="F105" t="b">
        <v>1</v>
      </c>
      <c r="G105" t="s">
        <v>469</v>
      </c>
      <c r="H105" t="str">
        <f t="shared" si="2"/>
        <v>mod_is_assump</v>
      </c>
      <c r="I105" t="s">
        <v>0</v>
      </c>
      <c r="J105" t="str">
        <f t="shared" si="3"/>
        <v xml:space="preserve">    mod_is_assump_03: "{{ cam_location_tu_pl }} are {{ sampledesign_random_tl_mod }} ({{ rtxt_moeller_et_al_2018 }})"</v>
      </c>
    </row>
    <row r="106" spans="1:10">
      <c r="A106" t="s">
        <v>167</v>
      </c>
      <c r="B106" t="s">
        <v>160</v>
      </c>
      <c r="C106" t="s">
        <v>7</v>
      </c>
      <c r="D106">
        <v>4</v>
      </c>
      <c r="F106" t="b">
        <v>1</v>
      </c>
      <c r="G106" t="s">
        <v>496</v>
      </c>
      <c r="H106" t="str">
        <f t="shared" si="2"/>
        <v>mod_is_assump</v>
      </c>
      <c r="I106" t="s">
        <v>0</v>
      </c>
      <c r="J106" t="str">
        <f t="shared" si="3"/>
        <v xml:space="preserve">    mod_is_assump_04: "{{ independent_detections_tu_modtxt }} ({{ rtxt_moeller_et_al_2018 }})"</v>
      </c>
    </row>
    <row r="107" spans="1:10">
      <c r="A107" t="s">
        <v>166</v>
      </c>
      <c r="B107" t="s">
        <v>160</v>
      </c>
      <c r="C107" t="s">
        <v>7</v>
      </c>
      <c r="D107">
        <v>5</v>
      </c>
      <c r="F107" t="b">
        <v>1</v>
      </c>
      <c r="G107" t="s">
        <v>484</v>
      </c>
      <c r="H107" t="str">
        <f t="shared" si="2"/>
        <v>mod_is_assump</v>
      </c>
      <c r="I107" t="s">
        <v>0</v>
      </c>
      <c r="J107" t="str">
        <f t="shared" si="3"/>
        <v xml:space="preserve">    mod_is_assump_05: "Detection is perfect ({{ detection_probability_tl_abrv }} '*p*' = 1) ({{ rtxt_moeller_et_al_2018 }})"</v>
      </c>
    </row>
    <row r="108" spans="1:10">
      <c r="A108" t="s">
        <v>165</v>
      </c>
      <c r="B108" t="s">
        <v>160</v>
      </c>
      <c r="C108" t="s">
        <v>4</v>
      </c>
      <c r="D108">
        <v>1</v>
      </c>
      <c r="F108" t="b">
        <v>1</v>
      </c>
      <c r="G108" t="s">
        <v>558</v>
      </c>
      <c r="H108" t="str">
        <f t="shared" si="2"/>
        <v>mod_is_con</v>
      </c>
      <c r="I108" t="s">
        <v>0</v>
      </c>
      <c r="J108" t="str">
        <f t="shared" si="3"/>
        <v xml:space="preserve">    mod_is_con_01: "Requires {{ accurate_tl }} counts of animals ({{ rtxt_moeller_et_al_2018 }})"</v>
      </c>
    </row>
    <row r="109" spans="1:10">
      <c r="A109" t="s">
        <v>164</v>
      </c>
      <c r="B109" t="s">
        <v>160</v>
      </c>
      <c r="C109" t="s">
        <v>4</v>
      </c>
      <c r="D109">
        <v>2</v>
      </c>
      <c r="F109" t="b">
        <v>1</v>
      </c>
      <c r="G109" t="s">
        <v>484</v>
      </c>
      <c r="H109" t="str">
        <f t="shared" si="2"/>
        <v>mod_is_con</v>
      </c>
      <c r="I109" t="s">
        <v>0</v>
      </c>
      <c r="J109" t="str">
        <f t="shared" si="3"/>
        <v xml:space="preserve">    mod_is_con_02: "Detection is perfect ({{ detection_probability_tl_abrv }} '*p*' = 1) ({{ rtxt_moeller_et_al_2018 }})"</v>
      </c>
    </row>
    <row r="110" spans="1:10">
      <c r="A110" t="s">
        <v>163</v>
      </c>
      <c r="B110" t="s">
        <v>160</v>
      </c>
      <c r="C110" t="s">
        <v>4</v>
      </c>
      <c r="D110">
        <v>3</v>
      </c>
      <c r="F110" t="b">
        <v>1</v>
      </c>
      <c r="G110" t="s">
        <v>531</v>
      </c>
      <c r="H110" t="str">
        <f t="shared" si="2"/>
        <v>mod_is_con</v>
      </c>
      <c r="I110" t="s">
        <v>0</v>
      </c>
      <c r="J110" t="str">
        <f t="shared" si="3"/>
        <v xml:space="preserve">    mod_is_con_03: "Reduced {{ precision_tl }} ({{ rtxt_moeller_et_al_2018 }})"</v>
      </c>
    </row>
    <row r="111" spans="1:10">
      <c r="A111" t="s">
        <v>162</v>
      </c>
      <c r="B111" t="s">
        <v>160</v>
      </c>
      <c r="C111" t="s">
        <v>1</v>
      </c>
      <c r="D111">
        <v>1</v>
      </c>
      <c r="F111" t="b">
        <v>1</v>
      </c>
      <c r="G111" t="s">
        <v>476</v>
      </c>
      <c r="H111" t="str">
        <f t="shared" si="2"/>
        <v>mod_is_pro</v>
      </c>
      <c r="I111" t="s">
        <v>0</v>
      </c>
      <c r="J111" t="str">
        <f t="shared" si="3"/>
        <v xml:space="preserve">    mod_is_pro_01: "Can be efficient for estimating {{ obj_abundance_tl_abrv2 }} of common species (with a lot of images) ({{ rtxt_moeller_et_al_2018 }})"</v>
      </c>
    </row>
    <row r="112" spans="1:10">
      <c r="A112" t="s">
        <v>161</v>
      </c>
      <c r="B112" t="s">
        <v>160</v>
      </c>
      <c r="C112" t="s">
        <v>1</v>
      </c>
      <c r="D112">
        <v>2</v>
      </c>
      <c r="F112" t="b">
        <v>1</v>
      </c>
      <c r="G112" t="s">
        <v>546</v>
      </c>
      <c r="H112" t="str">
        <f t="shared" si="2"/>
        <v>mod_is_pro</v>
      </c>
      <c r="I112" t="s">
        <v>0</v>
      </c>
      <c r="J112" t="str">
        <f t="shared" si="3"/>
        <v xml:space="preserve">    mod_is_pro_02: "Flexible {{ mod_assumption_tl_abrv }} of animals’ distribution ({{ rtxt_moeller_et_al_2018 }})"</v>
      </c>
    </row>
    <row r="113" spans="1:10">
      <c r="A113" t="s">
        <v>159</v>
      </c>
      <c r="B113" t="s">
        <v>147</v>
      </c>
      <c r="C113" t="s">
        <v>7</v>
      </c>
      <c r="D113">
        <v>1</v>
      </c>
      <c r="F113" t="b">
        <v>1</v>
      </c>
      <c r="G113" t="s">
        <v>557</v>
      </c>
      <c r="H113" t="str">
        <f t="shared" si="2"/>
        <v>mod_occupancy_assump</v>
      </c>
      <c r="I113" t="s">
        <v>0</v>
      </c>
      <c r="J113" t="str">
        <f t="shared" si="3"/>
        <v xml:space="preserve">    mod_occupancy_assump_01: "{{ occupancy_tu }} is constant ({{ rtxt_mackenzie_et_al_2002 }}) ({{ obj_abundance_tl_abrv2 }} is constant) ({{ rtxt_mackenzie_et_al_2006 }})"</v>
      </c>
    </row>
    <row r="114" spans="1:10">
      <c r="A114" t="s">
        <v>158</v>
      </c>
      <c r="B114" t="s">
        <v>147</v>
      </c>
      <c r="C114" t="s">
        <v>7</v>
      </c>
      <c r="D114">
        <v>2</v>
      </c>
      <c r="F114" t="s">
        <v>554</v>
      </c>
      <c r="G114" t="s">
        <v>345</v>
      </c>
      <c r="H114" t="str">
        <f t="shared" si="2"/>
        <v>mod_occupancy_assump</v>
      </c>
      <c r="I114" t="s">
        <v>0</v>
      </c>
      <c r="J114" t="str">
        <f t="shared" si="3"/>
        <v xml:space="preserve">    mod_occupancy_assump_02: "{{ cam_location_tu_pl }} are independent ({{ rtxt_mackenzie_et_al_2006 }})"</v>
      </c>
    </row>
    <row r="115" spans="1:10">
      <c r="A115" t="s">
        <v>157</v>
      </c>
      <c r="B115" t="s">
        <v>147</v>
      </c>
      <c r="C115" t="s">
        <v>7</v>
      </c>
      <c r="D115">
        <v>3</v>
      </c>
      <c r="F115" t="b">
        <v>1</v>
      </c>
      <c r="G115" t="s">
        <v>495</v>
      </c>
      <c r="H115" t="str">
        <f t="shared" si="2"/>
        <v>mod_occupancy_assump</v>
      </c>
      <c r="I115" t="s">
        <v>0</v>
      </c>
      <c r="J115" t="str">
        <f t="shared" si="3"/>
        <v xml:space="preserve">    mod_occupancy_assump_03: "{{ independent_detections_tu_modtxt }} ({{ rtxt_mackenzie_et_al_2006 }})"</v>
      </c>
    </row>
    <row r="116" spans="1:10">
      <c r="A116" t="s">
        <v>156</v>
      </c>
      <c r="B116" t="s">
        <v>147</v>
      </c>
      <c r="C116" t="s">
        <v>7</v>
      </c>
      <c r="D116">
        <v>4</v>
      </c>
      <c r="F116" t="s">
        <v>554</v>
      </c>
      <c r="G116" t="s">
        <v>566</v>
      </c>
      <c r="H116" t="str">
        <f t="shared" si="2"/>
        <v>mod_occupancy_assump</v>
      </c>
      <c r="I116" t="s">
        <v>0</v>
      </c>
      <c r="J116" t="str">
        <f t="shared" si="3"/>
        <v xml:space="preserve">    mod_occupancy_assump_04: "The probability of {{ occupancy_tl }} and detection are constant across all {{ cam_location_tl_pl }} within a {{ stratum_tl }} or can be modelled using covariates ({{ rtxt_mackenzie_et_al_2006 }})"</v>
      </c>
    </row>
    <row r="117" spans="1:10">
      <c r="A117" t="s">
        <v>155</v>
      </c>
      <c r="B117" t="s">
        <v>147</v>
      </c>
      <c r="C117" t="s">
        <v>7</v>
      </c>
      <c r="D117">
        <v>5</v>
      </c>
      <c r="F117" t="b">
        <v>1</v>
      </c>
      <c r="G117" t="s">
        <v>452</v>
      </c>
      <c r="H117" t="str">
        <f t="shared" si="2"/>
        <v>mod_occupancy_assump</v>
      </c>
      <c r="I117" t="s">
        <v>0</v>
      </c>
      <c r="J117" t="str">
        <f t="shared" si="3"/>
        <v xml:space="preserve">    mod_occupancy_assump_05: "Species are not misidentified ({{ rtxt_mackenzie_et_al_2006 }})"</v>
      </c>
    </row>
    <row r="118" spans="1:10">
      <c r="A118" t="s">
        <v>154</v>
      </c>
      <c r="B118" t="s">
        <v>147</v>
      </c>
      <c r="C118" t="s">
        <v>4</v>
      </c>
      <c r="D118">
        <v>1</v>
      </c>
      <c r="F118" t="s">
        <v>554</v>
      </c>
      <c r="G118" t="s">
        <v>474</v>
      </c>
      <c r="H118" t="str">
        <f t="shared" si="2"/>
        <v>mod_occupancy_con</v>
      </c>
      <c r="I118" t="s">
        <v>0</v>
      </c>
      <c r="J118" t="str">
        <f t="shared" si="3"/>
        <v xml:space="preserve">    mod_occupancy_con_01: "{{ occupancy_tu }} ({{ rtxt_mackenzie_et_al_2002 }}) only measures distribution; it may be a misleading indicator of changes in {{ obj_abundance_tl_abrv2 }} ({{ rtxt_wearn_gloverkapfer_2017 }})"</v>
      </c>
    </row>
    <row r="119" spans="1:10">
      <c r="A119" t="s">
        <v>153</v>
      </c>
      <c r="B119" t="s">
        <v>147</v>
      </c>
      <c r="C119" t="s">
        <v>4</v>
      </c>
      <c r="D119">
        <v>2</v>
      </c>
      <c r="F119" t="b">
        <v>1</v>
      </c>
      <c r="G119" t="s">
        <v>555</v>
      </c>
      <c r="H119" t="str">
        <f t="shared" si="2"/>
        <v>mod_occupancy_con</v>
      </c>
      <c r="I119" t="s">
        <v>0</v>
      </c>
      <c r="J119" t="str">
        <f t="shared" si="3"/>
        <v xml:space="preserve">    mod_occupancy_con_02: "Interpretation/communication of results may not be straightforward (if the scale of movement is much larger than the {{ cam_spacing_tl }} the results should be interpreted as '{{ use_probability_tl }}' rather than {{ occupancy_tl }}) ({{ rtxt_wearn_gloverkapfer_2017 }})"</v>
      </c>
    </row>
    <row r="120" spans="1:10">
      <c r="A120" t="s">
        <v>152</v>
      </c>
      <c r="B120" t="s">
        <v>147</v>
      </c>
      <c r="C120" t="s">
        <v>1</v>
      </c>
      <c r="D120">
        <v>1</v>
      </c>
      <c r="F120" t="b">
        <v>1</v>
      </c>
      <c r="G120" t="s">
        <v>396</v>
      </c>
      <c r="H120" t="str">
        <f t="shared" si="2"/>
        <v>mod_occupancy_pro</v>
      </c>
      <c r="I120" t="s">
        <v>0</v>
      </c>
      <c r="J120" t="str">
        <f t="shared" si="3"/>
        <v xml:space="preserve">    mod_occupancy_pro_01: "Does not require individual identification ({{ rtxt_mackenzie_et_al_2006 }})"</v>
      </c>
    </row>
    <row r="121" spans="1:10">
      <c r="A121" t="s">
        <v>151</v>
      </c>
      <c r="B121" t="s">
        <v>147</v>
      </c>
      <c r="C121" t="s">
        <v>1</v>
      </c>
      <c r="D121">
        <v>2</v>
      </c>
      <c r="F121" t="b">
        <v>1</v>
      </c>
      <c r="G121" t="s">
        <v>428</v>
      </c>
      <c r="H121" t="str">
        <f t="shared" si="2"/>
        <v>mod_occupancy_pro</v>
      </c>
      <c r="I121" t="s">
        <v>0</v>
      </c>
      <c r="J121" t="str">
        <f t="shared" si="3"/>
        <v xml:space="preserve">    mod_occupancy_pro_02: "Only requires detection*/non-detection data for each site ({{ rtxt_wearn_gloverkapfer_2017 }})"</v>
      </c>
    </row>
    <row r="122" spans="1:10">
      <c r="A122" t="s">
        <v>150</v>
      </c>
      <c r="B122" t="s">
        <v>147</v>
      </c>
      <c r="C122" t="s">
        <v>1</v>
      </c>
      <c r="D122">
        <v>3</v>
      </c>
      <c r="F122" t="b">
        <v>1</v>
      </c>
      <c r="G122" t="s">
        <v>432</v>
      </c>
      <c r="H122" t="str">
        <f t="shared" si="2"/>
        <v>mod_occupancy_pro</v>
      </c>
      <c r="I122" t="s">
        <v>0</v>
      </c>
      <c r="J122" t="str">
        <f t="shared" si="3"/>
        <v xml:space="preserve">    mod_occupancy_pro_03: "Relatively easy-to-use software exists for fitting models (PRESENCE, MARK, and the 'unmarked' R package) ({{ rtxt_wearn_gloverkapfer_2017 }})"</v>
      </c>
    </row>
    <row r="123" spans="1:10">
      <c r="A123" t="s">
        <v>149</v>
      </c>
      <c r="B123" t="s">
        <v>147</v>
      </c>
      <c r="C123" t="s">
        <v>1</v>
      </c>
      <c r="D123">
        <v>4</v>
      </c>
      <c r="F123" t="s">
        <v>554</v>
      </c>
      <c r="G123" t="s">
        <v>429</v>
      </c>
      <c r="H123" t="str">
        <f t="shared" si="2"/>
        <v>mod_occupancy_pro</v>
      </c>
      <c r="I123" t="s">
        <v>0</v>
      </c>
      <c r="J123" t="str">
        <f t="shared" si="3"/>
        <v xml:space="preserve">    mod_occupancy_pro_04: "Open models exist that allow for the estimation of site colonization and extinction rates ({{ rtxt_mackenzie_et_al_2006 }}; {{ rtxt_wearn_gloverkapfer_2017 }})"</v>
      </c>
    </row>
    <row r="124" spans="1:10">
      <c r="A124" t="s">
        <v>148</v>
      </c>
      <c r="B124" t="s">
        <v>147</v>
      </c>
      <c r="C124" t="s">
        <v>1</v>
      </c>
      <c r="D124">
        <v>5</v>
      </c>
      <c r="F124" t="b">
        <v>1</v>
      </c>
      <c r="G124" t="s">
        <v>556</v>
      </c>
      <c r="H124" t="str">
        <f t="shared" si="2"/>
        <v>mod_occupancy_pro</v>
      </c>
      <c r="I124" t="s">
        <v>0</v>
      </c>
      <c r="J124" t="str">
        <f t="shared" si="3"/>
        <v xml:space="preserve">    mod_occupancy_pro_05: "Multi-species {{ mod_occupancy_tl_abrv_pl }} ({{ rtxt_mackenzie_et_al_2002 }}) allow the inclusion of interactions among species while controlling for {{ imperfect_detection_tl }} ({{ rtxt_wearn_gloverkapfer_2017 }})"</v>
      </c>
    </row>
    <row r="125" spans="1:10">
      <c r="A125" t="s">
        <v>500</v>
      </c>
      <c r="B125" t="s">
        <v>146</v>
      </c>
      <c r="C125" t="s">
        <v>7</v>
      </c>
      <c r="D125">
        <v>1</v>
      </c>
      <c r="F125" t="b">
        <v>1</v>
      </c>
      <c r="G125" t="s">
        <v>507</v>
      </c>
      <c r="H125" t="str">
        <f t="shared" si="2"/>
        <v>mod_rai_assump</v>
      </c>
      <c r="I125" t="s">
        <v>0</v>
      </c>
      <c r="J125" t="str">
        <f t="shared" si="3"/>
        <v xml:space="preserve">    mod_rai_assump_01: "Many {{ mod_assumption_tl_abrv_pl }} exist (since used for many approaches) ({{ rtxt_wearn_gloverkapfer_2017 }})"</v>
      </c>
    </row>
    <row r="126" spans="1:10">
      <c r="A126" t="s">
        <v>501</v>
      </c>
      <c r="B126" t="s">
        <v>146</v>
      </c>
      <c r="C126" t="s">
        <v>4</v>
      </c>
      <c r="D126">
        <v>1</v>
      </c>
      <c r="F126" t="b">
        <v>1</v>
      </c>
      <c r="G126" t="s">
        <v>392</v>
      </c>
      <c r="H126" t="str">
        <f t="shared" si="2"/>
        <v>mod_rai_con</v>
      </c>
      <c r="I126" t="s">
        <v>0</v>
      </c>
      <c r="J126" t="str">
        <f t="shared" si="3"/>
        <v xml:space="preserve">    mod_rai_con_01: "Difficult to draw inferences (a large number of {{ mod_assumption_tl_abrv_pl }}); comparisons across space, time, species, and studies are difficult ({{ rtxt_wearn_gloverkapfer_2017 }})"</v>
      </c>
    </row>
    <row r="127" spans="1:10">
      <c r="A127" t="s">
        <v>502</v>
      </c>
      <c r="B127" t="s">
        <v>146</v>
      </c>
      <c r="C127" t="s">
        <v>4</v>
      </c>
      <c r="D127">
        <v>2</v>
      </c>
      <c r="F127" t="b">
        <v>1</v>
      </c>
      <c r="G127" t="s">
        <v>565</v>
      </c>
      <c r="H127" t="str">
        <f t="shared" si="2"/>
        <v>mod_rai_con</v>
      </c>
      <c r="I127" t="s">
        <v>0</v>
      </c>
      <c r="J127" t="str">
        <f t="shared" si="3"/>
        <v xml:space="preserve">    mod_rai_con_02: "Requires stringent study design (e.g., {{ sampledesign_random_tl_abrv2 }} sampling, standardized methods) ({{ rtxt_wearn_gloverkapfer_2017 }})"</v>
      </c>
    </row>
    <row r="128" spans="1:10">
      <c r="A128" t="s">
        <v>503</v>
      </c>
      <c r="B128" t="s">
        <v>146</v>
      </c>
      <c r="C128" t="s">
        <v>4</v>
      </c>
      <c r="D128">
        <v>3</v>
      </c>
      <c r="F128" t="b">
        <v>1</v>
      </c>
      <c r="G128" t="s">
        <v>486</v>
      </c>
      <c r="H128" t="str">
        <f t="shared" si="2"/>
        <v>mod_rai_con</v>
      </c>
      <c r="I128" t="s">
        <v>0</v>
      </c>
      <c r="J128" t="str">
        <f t="shared" si="3"/>
        <v xml:space="preserve">    mod_rai_con_03: "{{ detection_rate_tu_pl }} from cameras cannot be used as an index to compare {{ obj_rel_abund_tl }} across species ({{ rtxt_rowcliffe_carbone_2008 }})"</v>
      </c>
    </row>
    <row r="129" spans="1:10">
      <c r="A129" t="s">
        <v>504</v>
      </c>
      <c r="B129" t="s">
        <v>146</v>
      </c>
      <c r="C129" t="s">
        <v>1</v>
      </c>
      <c r="D129">
        <v>1</v>
      </c>
      <c r="F129" t="s">
        <v>554</v>
      </c>
      <c r="G129" t="s">
        <v>448</v>
      </c>
      <c r="H129" t="str">
        <f t="shared" si="2"/>
        <v>mod_rai_pro</v>
      </c>
      <c r="I129" t="s">
        <v>0</v>
      </c>
      <c r="J129" t="str">
        <f t="shared" si="3"/>
        <v xml:space="preserve">    mod_rai_pro_01: "Simple to calculate and technically possible (even with small sample sizes when robust methods might fail) ({{ rtxt_wearn_gloverkapfer_2017 }})"</v>
      </c>
    </row>
    <row r="130" spans="1:10">
      <c r="A130" t="s">
        <v>505</v>
      </c>
      <c r="B130" t="s">
        <v>146</v>
      </c>
      <c r="C130" t="s">
        <v>1</v>
      </c>
      <c r="D130">
        <v>2</v>
      </c>
      <c r="F130" t="b">
        <v>1</v>
      </c>
      <c r="G130" t="s">
        <v>488</v>
      </c>
      <c r="H130" t="str">
        <f t="shared" ref="H130:H193" si="4">B130&amp;"_"&amp;C130</f>
        <v>mod_rai_pro</v>
      </c>
      <c r="I130" t="s">
        <v>0</v>
      </c>
      <c r="J130" t="str">
        <f t="shared" ref="J130:J193" si="5">"    "&amp;A130&amp;": "&amp;""""&amp;G130&amp;""""</f>
        <v xml:space="preserve">    mod_rai_pro_02: "{{ mod_rai_tu_pl }} often do correlate with {{ obj_abundance_tl_abrv2 }} ({{ rtxt_wearn_gloverkapfer_2017 }})"</v>
      </c>
    </row>
    <row r="131" spans="1:10">
      <c r="A131" t="s">
        <v>506</v>
      </c>
      <c r="B131" t="s">
        <v>146</v>
      </c>
      <c r="C131" t="s">
        <v>1</v>
      </c>
      <c r="D131">
        <v>3</v>
      </c>
      <c r="F131" t="s">
        <v>554</v>
      </c>
      <c r="G131" t="s">
        <v>510</v>
      </c>
      <c r="H131" t="str">
        <f t="shared" si="4"/>
        <v>mod_rai_pro</v>
      </c>
      <c r="I131" t="s">
        <v>0</v>
      </c>
      <c r="J131" t="str">
        <f t="shared" si="5"/>
        <v xml:space="preserve">    mod_rai_pro_03: "Calibration with independent {{ obj_density_tl }} estimates is possible ({{ rtxt_wearn_gloverkapfer_2017 }})"</v>
      </c>
    </row>
    <row r="132" spans="1:10">
      <c r="A132" t="s">
        <v>145</v>
      </c>
      <c r="B132" t="s">
        <v>123</v>
      </c>
      <c r="C132" t="s">
        <v>7</v>
      </c>
      <c r="D132">
        <v>1</v>
      </c>
      <c r="F132" t="s">
        <v>554</v>
      </c>
      <c r="G132" t="s">
        <v>384</v>
      </c>
      <c r="H132" t="str">
        <f t="shared" si="4"/>
        <v>mod_rem_assump</v>
      </c>
      <c r="I132" t="s">
        <v>0</v>
      </c>
      <c r="J132" t="str">
        <f t="shared" si="5"/>
        <v xml:space="preserve">    mod_rem_assump_01: "Demographic closure ({{ rtxt_rowcliffe_et_al_2008 }}; {{ rtxt_doran_myers_2018 }}) (i.e., no births or deaths)"</v>
      </c>
    </row>
    <row r="133" spans="1:10">
      <c r="A133" t="s">
        <v>144</v>
      </c>
      <c r="B133" t="s">
        <v>123</v>
      </c>
      <c r="C133" t="s">
        <v>7</v>
      </c>
      <c r="D133">
        <v>2</v>
      </c>
      <c r="F133" t="s">
        <v>554</v>
      </c>
      <c r="G133" t="s">
        <v>405</v>
      </c>
      <c r="H133" t="str">
        <f t="shared" si="4"/>
        <v>mod_rem_assump</v>
      </c>
      <c r="I133" t="s">
        <v>0</v>
      </c>
      <c r="J133" t="str">
        <f t="shared" si="5"/>
        <v xml:space="preserve">    mod_rem_assump_02: "Geographic closure ({{ rtxt_rowcliffe_et_al_2008 }}; {{ rtxt_doran_myers_2018 }}) (i.e., no immigration or emigration) ({{ rtxt_wearn_gloverkapfer_2017 }})"</v>
      </c>
    </row>
    <row r="134" spans="1:10">
      <c r="A134" t="s">
        <v>143</v>
      </c>
      <c r="B134" t="s">
        <v>123</v>
      </c>
      <c r="C134" t="s">
        <v>7</v>
      </c>
      <c r="D134">
        <v>3</v>
      </c>
      <c r="F134" t="b">
        <v>1</v>
      </c>
      <c r="G134" t="s">
        <v>472</v>
      </c>
      <c r="H134" t="str">
        <f t="shared" si="4"/>
        <v>mod_rem_assump</v>
      </c>
      <c r="I134" t="s">
        <v>0</v>
      </c>
      <c r="J134" t="str">
        <f t="shared" si="5"/>
        <v xml:space="preserve">    mod_rem_assump_03: "{{ cam_location_tu_pl }} are {{ sampledesign_random_tl_mod }} relative to animal movement ({{ rtxt_wearn_gloverkapfer_2017 }}; {{ rtxt_rowcliffe_et_al_2008 }})"</v>
      </c>
    </row>
    <row r="135" spans="1:10">
      <c r="A135" t="s">
        <v>142</v>
      </c>
      <c r="B135" t="s">
        <v>123</v>
      </c>
      <c r="C135" t="s">
        <v>7</v>
      </c>
      <c r="D135">
        <v>4</v>
      </c>
      <c r="F135" t="b">
        <v>1</v>
      </c>
      <c r="G135" t="s">
        <v>363</v>
      </c>
      <c r="H135" t="str">
        <f t="shared" si="4"/>
        <v>mod_rem_assump</v>
      </c>
      <c r="I135" t="s">
        <v>0</v>
      </c>
      <c r="J135" t="str">
        <f t="shared" si="5"/>
        <v xml:space="preserve">    mod_rem_assump_04: "Animal movement is unaffected by the cameras ({{ rtxt_wearn_gloverkapfer_2017 }}; {{ rtxt_rowcliffe_et_al_2008 }})"</v>
      </c>
    </row>
    <row r="136" spans="1:10">
      <c r="A136" t="s">
        <v>141</v>
      </c>
      <c r="B136" t="s">
        <v>123</v>
      </c>
      <c r="C136" t="s">
        <v>7</v>
      </c>
      <c r="D136">
        <v>5</v>
      </c>
      <c r="F136" t="s">
        <v>554</v>
      </c>
      <c r="G136" t="s">
        <v>573</v>
      </c>
      <c r="H136" t="str">
        <f t="shared" si="4"/>
        <v>mod_rem_assump</v>
      </c>
      <c r="I136" t="s">
        <v>0</v>
      </c>
      <c r="J136" t="str">
        <f t="shared" si="5"/>
        <v xml:space="preserve">    mod_rem_assump_05: "{{ accurate_tu }} counts of independent 'contacts' {{ cam_location_tl_pl }} ({{ rtxt_wearn_gloverkapfer_2017 }}; {{ rtxt_rowcliffe_et_al_2008 }})"</v>
      </c>
    </row>
    <row r="137" spans="1:10">
      <c r="A137" t="s">
        <v>140</v>
      </c>
      <c r="B137" t="s">
        <v>123</v>
      </c>
      <c r="C137" t="s">
        <v>7</v>
      </c>
      <c r="D137">
        <v>6</v>
      </c>
      <c r="F137" t="b">
        <v>1</v>
      </c>
      <c r="G137" t="s">
        <v>543</v>
      </c>
      <c r="H137" t="str">
        <f t="shared" si="4"/>
        <v>mod_rem_assump</v>
      </c>
      <c r="I137" t="s">
        <v>0</v>
      </c>
      <c r="J137" t="str">
        <f t="shared" si="5"/>
        <v xml:space="preserve">    mod_rem_assump_06: "{{ bias_tu_op }} estimates of animal activity levels and speed ({{ rtxt_rowcliffe_et_al_2014 }}; {{ rtxt_rowcliffe_et_al_2016 }}; {{ rtxt_wearn_gloverkapfer_2017 }})"</v>
      </c>
    </row>
    <row r="138" spans="1:10">
      <c r="A138" t="s">
        <v>139</v>
      </c>
      <c r="B138" t="s">
        <v>123</v>
      </c>
      <c r="C138" t="s">
        <v>7</v>
      </c>
      <c r="D138">
        <v>7</v>
      </c>
      <c r="F138" t="b">
        <v>1</v>
      </c>
      <c r="G138" t="s">
        <v>535</v>
      </c>
      <c r="H138" t="str">
        <f t="shared" si="4"/>
        <v>mod_rem_assump</v>
      </c>
      <c r="I138" t="s">
        <v>0</v>
      </c>
      <c r="J138" t="str">
        <f t="shared" si="5"/>
        <v xml:space="preserve">    mod_rem_assump_07: "Camera’s {{ detection_zone_tl }} can be approximated well using a 2D cone shape, defined by the radius and angle parameters ({{ rtxt_rowcliffe_et_al_2011 }})"</v>
      </c>
    </row>
    <row r="139" spans="1:10">
      <c r="A139" t="s">
        <v>138</v>
      </c>
      <c r="B139" t="s">
        <v>123</v>
      </c>
      <c r="C139" t="s">
        <v>7</v>
      </c>
      <c r="D139">
        <v>8</v>
      </c>
      <c r="F139" t="b">
        <v>1</v>
      </c>
      <c r="G139" s="2" t="s">
        <v>561</v>
      </c>
      <c r="H139" t="str">
        <f t="shared" si="4"/>
        <v>mod_rem_assump</v>
      </c>
      <c r="I139" t="s">
        <v>0</v>
      </c>
      <c r="J139" t="str">
        <f t="shared" si="5"/>
        <v xml:space="preserve">    mod_rem_assump_08: "If activity and speed are to be estimated from camera data, two additional {{ mod_assumption_tl_abrv_pl }}:"</v>
      </c>
    </row>
    <row r="140" spans="1:10">
      <c r="A140" t="s">
        <v>137</v>
      </c>
      <c r="B140" t="s">
        <v>123</v>
      </c>
      <c r="C140" t="s">
        <v>7</v>
      </c>
      <c r="D140">
        <v>9</v>
      </c>
      <c r="F140" t="b">
        <v>1</v>
      </c>
      <c r="G140" s="2" t="s">
        <v>560</v>
      </c>
      <c r="H140" t="str">
        <f t="shared" si="4"/>
        <v>mod_rem_assump</v>
      </c>
      <c r="I140" t="s">
        <v>80</v>
      </c>
      <c r="J140" t="str">
        <f t="shared" si="5"/>
        <v xml:space="preserve">    mod_rem_assump_09: "All animals are active during the peak daily activity ({{ rtxt_rowcliffe_et_al_2014 }})"</v>
      </c>
    </row>
    <row r="141" spans="1:10">
      <c r="A141" t="s">
        <v>575</v>
      </c>
      <c r="B141" t="s">
        <v>123</v>
      </c>
      <c r="C141" t="s">
        <v>7</v>
      </c>
      <c r="D141">
        <v>10</v>
      </c>
      <c r="F141" t="b">
        <v>1</v>
      </c>
      <c r="G141" t="s">
        <v>366</v>
      </c>
      <c r="H141" t="str">
        <f t="shared" si="4"/>
        <v>mod_rem_assump</v>
      </c>
      <c r="I141" t="s">
        <v>0</v>
      </c>
      <c r="J141" t="str">
        <f t="shared" si="5"/>
        <v xml:space="preserve">    mod_rem_assump_10: "Animals moving quickly past a camera are not missed ({{ rtxt_rowcliffe_et_al_2016 }})"</v>
      </c>
    </row>
    <row r="142" spans="1:10">
      <c r="A142" t="s">
        <v>136</v>
      </c>
      <c r="B142" t="s">
        <v>123</v>
      </c>
      <c r="C142" t="s">
        <v>4</v>
      </c>
      <c r="D142">
        <v>1</v>
      </c>
      <c r="F142" t="b">
        <v>1</v>
      </c>
      <c r="G142" t="s">
        <v>562</v>
      </c>
      <c r="H142" t="str">
        <f t="shared" si="4"/>
        <v>mod_rem_con</v>
      </c>
      <c r="I142" t="s">
        <v>0</v>
      </c>
      <c r="J142" t="str">
        <f t="shared" si="5"/>
        <v xml:space="preserve">    mod_rem_con_01: "Requires relatively stringent study design, particularly (e.g., {{ sampledesign_random_tl_abrv2 }} sampling and use of {{ baitlure_bait_tl }} or {{ baitlure_lure_tl }}) ({{ rtxt_wearn_gloverkapfer_2017 }})"</v>
      </c>
    </row>
    <row r="143" spans="1:10">
      <c r="A143" t="s">
        <v>135</v>
      </c>
      <c r="B143" t="s">
        <v>123</v>
      </c>
      <c r="C143" t="s">
        <v>4</v>
      </c>
      <c r="D143">
        <v>2</v>
      </c>
      <c r="F143" t="s">
        <v>554</v>
      </c>
      <c r="G143" t="s">
        <v>437</v>
      </c>
      <c r="H143" t="str">
        <f t="shared" si="4"/>
        <v>mod_rem_con</v>
      </c>
      <c r="I143" t="s">
        <v>0</v>
      </c>
      <c r="J143" t="str">
        <f t="shared" si="5"/>
        <v xml:space="preserve">    mod_rem_con_02: "Requires independent estimates of animal speed or measurement of animal speed within videos ({{ rtxt_wearn_gloverkapfer_2017 }})"</v>
      </c>
    </row>
    <row r="144" spans="1:10">
      <c r="A144" t="s">
        <v>134</v>
      </c>
      <c r="B144" t="s">
        <v>123</v>
      </c>
      <c r="C144" t="s">
        <v>4</v>
      </c>
      <c r="D144">
        <v>3</v>
      </c>
      <c r="F144" t="b">
        <v>1</v>
      </c>
      <c r="G144" t="s">
        <v>424</v>
      </c>
      <c r="H144" t="str">
        <f t="shared" si="4"/>
        <v>mod_rem_con</v>
      </c>
      <c r="I144" t="s">
        <v>0</v>
      </c>
      <c r="J144" t="str">
        <f t="shared" si="5"/>
        <v xml:space="preserve">    mod_rem_con_03: "No dedicated, simple software ({{ rtxt_wearn_gloverkapfer_2017 }})"</v>
      </c>
    </row>
    <row r="145" spans="1:10">
      <c r="A145" t="s">
        <v>133</v>
      </c>
      <c r="B145" t="s">
        <v>123</v>
      </c>
      <c r="C145" t="s">
        <v>4</v>
      </c>
      <c r="D145">
        <v>4</v>
      </c>
      <c r="F145" t="b">
        <v>1</v>
      </c>
      <c r="G145" t="s">
        <v>563</v>
      </c>
      <c r="H145" t="str">
        <f t="shared" si="4"/>
        <v>mod_rem_con</v>
      </c>
      <c r="I145" t="s">
        <v>0</v>
      </c>
      <c r="J145" t="str">
        <f t="shared" si="5"/>
        <v xml:space="preserve">    mod_rem_con_04: "{{ sampledesign_random_tu_abrv }} relative to animal movement, grid preferred, avoid multiple captures of same individual, area coverage important for {{ obj_abundance_tl_abrv2 }} estimation ({{ rtxt_rovero_et_al_2013 }})"</v>
      </c>
    </row>
    <row r="146" spans="1:10">
      <c r="A146" t="s">
        <v>132</v>
      </c>
      <c r="B146" t="s">
        <v>123</v>
      </c>
      <c r="C146" t="s">
        <v>4</v>
      </c>
      <c r="D146">
        <v>5</v>
      </c>
      <c r="F146" t="b">
        <v>1</v>
      </c>
      <c r="G146" t="s">
        <v>559</v>
      </c>
      <c r="H146" t="str">
        <f t="shared" si="4"/>
        <v>mod_rem_con</v>
      </c>
      <c r="I146" t="s">
        <v>0</v>
      </c>
      <c r="J146" t="str">
        <f t="shared" si="5"/>
        <v xml:space="preserve">    mod_rem_con_05: "Possible sources of error include {{ accurate_tl_op }} measurement of {{ detection_zone_tl }} and movement rate ({{ rtxt_rowcliffe_et_al_2013 }}; {{ rtxt_cusack_et_al_2015 }})"</v>
      </c>
    </row>
    <row r="147" spans="1:10">
      <c r="A147" t="s">
        <v>131</v>
      </c>
      <c r="B147" t="s">
        <v>123</v>
      </c>
      <c r="C147" t="s">
        <v>1</v>
      </c>
      <c r="D147">
        <v>1</v>
      </c>
      <c r="F147" t="b">
        <v>1</v>
      </c>
      <c r="G147" t="s">
        <v>402</v>
      </c>
      <c r="H147" t="str">
        <f t="shared" si="4"/>
        <v>mod_rem_pro</v>
      </c>
      <c r="I147" t="s">
        <v>0</v>
      </c>
      <c r="J147" t="str">
        <f t="shared" si="5"/>
        <v xml:space="preserve">    mod_rem_pro_01: "Flexible study design (e.g., 'holes' in grids allowed, camera spacing less important) ({{ rtxt_wearn_gloverkapfer_2017 }})"</v>
      </c>
    </row>
    <row r="148" spans="1:10">
      <c r="A148" t="s">
        <v>130</v>
      </c>
      <c r="B148" t="s">
        <v>123</v>
      </c>
      <c r="C148" t="s">
        <v>1</v>
      </c>
      <c r="D148">
        <v>2</v>
      </c>
      <c r="F148" t="b">
        <v>1</v>
      </c>
      <c r="G148" t="s">
        <v>523</v>
      </c>
      <c r="H148" t="str">
        <f t="shared" si="4"/>
        <v>mod_rem_pro</v>
      </c>
      <c r="I148" t="s">
        <v>0</v>
      </c>
      <c r="J148" t="str">
        <f t="shared" si="5"/>
        <v xml:space="preserve">    mod_rem_pro_02: "Can be applied to {{ typeid_unmarked_tl_abrv }} species ({{ rtxt_wearn_gloverkapfer_2017 }})"</v>
      </c>
    </row>
    <row r="149" spans="1:10">
      <c r="A149" t="s">
        <v>129</v>
      </c>
      <c r="B149" t="s">
        <v>123</v>
      </c>
      <c r="C149" t="s">
        <v>1</v>
      </c>
      <c r="D149">
        <v>3</v>
      </c>
      <c r="F149" t="b">
        <v>1</v>
      </c>
      <c r="G149" t="s">
        <v>509</v>
      </c>
      <c r="H149" t="str">
        <f t="shared" si="4"/>
        <v>mod_rem_pro</v>
      </c>
      <c r="I149" t="s">
        <v>0</v>
      </c>
      <c r="J149" t="str">
        <f t="shared" si="5"/>
        <v xml:space="preserve">    mod_rem_pro_03: "Allows community-wide {{ obj_density_tl }} estimation ({{ rtxt_wearn_gloverkapfer_2017 }})"</v>
      </c>
    </row>
    <row r="150" spans="1:10">
      <c r="A150" t="s">
        <v>128</v>
      </c>
      <c r="B150" t="s">
        <v>123</v>
      </c>
      <c r="C150" t="s">
        <v>1</v>
      </c>
      <c r="D150">
        <v>4</v>
      </c>
      <c r="F150" t="b">
        <v>1</v>
      </c>
      <c r="G150" t="s">
        <v>536</v>
      </c>
      <c r="H150" t="str">
        <f t="shared" si="4"/>
        <v>mod_rem_pro</v>
      </c>
      <c r="I150" t="s">
        <v>0</v>
      </c>
      <c r="J150" t="str">
        <f t="shared" si="5"/>
        <v xml:space="preserve">    mod_rem_pro_04: "Outputs also include informative parameter estimates (i.e., animal speed and activity levels, and {{ detection_zone_tl }} parameters) ({{ rtxt_wearn_gloverkapfer_2017 }})"</v>
      </c>
    </row>
    <row r="151" spans="1:10">
      <c r="A151" t="s">
        <v>127</v>
      </c>
      <c r="B151" t="s">
        <v>123</v>
      </c>
      <c r="C151" t="s">
        <v>1</v>
      </c>
      <c r="D151">
        <v>5</v>
      </c>
      <c r="F151" t="b">
        <v>1</v>
      </c>
      <c r="G151" t="s">
        <v>463</v>
      </c>
      <c r="H151" t="str">
        <f t="shared" si="4"/>
        <v>mod_rem_pro</v>
      </c>
      <c r="I151" t="s">
        <v>0</v>
      </c>
      <c r="J151" t="str">
        <f t="shared" si="5"/>
        <v xml:space="preserve">    mod_rem_pro_05: "Comparable estimates to {{ mod_secr_tu_abrv }} [({{ rtxt_efford_2004 }}; {{ rtxt_borchers_efford_2008 }}; {{ rtxt_royle_young_2008 }}; {{ rtxt_royle_et_al_2009 }}) ({{ rtxt_wearn_gloverkapfer_2017 }})"</v>
      </c>
    </row>
    <row r="152" spans="1:10">
      <c r="A152" t="s">
        <v>126</v>
      </c>
      <c r="B152" t="s">
        <v>123</v>
      </c>
      <c r="C152" t="s">
        <v>1</v>
      </c>
      <c r="D152">
        <v>6</v>
      </c>
      <c r="F152" t="b">
        <v>1</v>
      </c>
      <c r="G152" t="s">
        <v>524</v>
      </c>
      <c r="H152" t="str">
        <f t="shared" si="4"/>
        <v>mod_rem_pro</v>
      </c>
      <c r="I152" t="s">
        <v>0</v>
      </c>
      <c r="J152" t="str">
        <f t="shared" si="5"/>
        <v xml:space="preserve">    mod_rem_pro_06: "Does not require {{ typeid_marked_tl_abrv }} animals or identification of individuals ({{ rtxt_rowcliffe_et_al_2008 }}; {{ rtxt_doran_myers_2018 }})"</v>
      </c>
    </row>
    <row r="153" spans="1:10">
      <c r="A153" t="s">
        <v>125</v>
      </c>
      <c r="B153" t="s">
        <v>123</v>
      </c>
      <c r="C153" t="s">
        <v>1</v>
      </c>
      <c r="D153">
        <v>7</v>
      </c>
      <c r="F153" t="b">
        <v>1</v>
      </c>
      <c r="G153" t="s">
        <v>576</v>
      </c>
      <c r="H153" t="str">
        <f t="shared" si="4"/>
        <v>mod_rem_pro</v>
      </c>
      <c r="I153" t="s">
        <v>0</v>
      </c>
      <c r="J153" t="str">
        <f t="shared" si="5"/>
        <v xml:space="preserve">    mod_rem_pro_07: "Can use camera spacing without regard to population {{ hr_size_tl }} ({{ rtxt_rowcliffe_et_al_2008 }}; {{ rtxt_doran_myers_2018 }})"</v>
      </c>
    </row>
    <row r="154" spans="1:10">
      <c r="A154" t="s">
        <v>124</v>
      </c>
      <c r="B154" t="s">
        <v>123</v>
      </c>
      <c r="C154" t="s">
        <v>1</v>
      </c>
      <c r="D154">
        <v>8</v>
      </c>
      <c r="F154" t="s">
        <v>554</v>
      </c>
      <c r="G154" t="s">
        <v>517</v>
      </c>
      <c r="H154" t="str">
        <f t="shared" si="4"/>
        <v>mod_rem_pro</v>
      </c>
      <c r="I154" t="s">
        <v>0</v>
      </c>
      <c r="J154" t="str">
        <f t="shared" si="5"/>
        <v xml:space="preserve">    mod_rem_pro_08: "Direct estimation of {{ obj_density_tl }}; avoids ad-hoc definitions of study area ({{ rtxt_rowcliffe_et_al_2008 }})"</v>
      </c>
    </row>
    <row r="155" spans="1:10">
      <c r="A155" t="s">
        <v>122</v>
      </c>
      <c r="B155" t="s">
        <v>110</v>
      </c>
      <c r="C155" t="s">
        <v>7</v>
      </c>
      <c r="D155">
        <v>1</v>
      </c>
      <c r="F155" t="s">
        <v>554</v>
      </c>
      <c r="G155" t="s">
        <v>513</v>
      </c>
      <c r="H155" t="str">
        <f t="shared" si="4"/>
        <v>mod_rest_assump</v>
      </c>
      <c r="I155" t="s">
        <v>0</v>
      </c>
      <c r="J155" t="str">
        <f t="shared" si="5"/>
        <v xml:space="preserve">    mod_rest_assump_01: "Demographic closure (i.e., no births or deaths) and geographic closure (i.e., no immigration or emigration) (animal {{ obj_density_tl }} is constant during the {{ survey_tl }}) ({{ rtxt_rowcliffe_et_al_2008 }})"</v>
      </c>
    </row>
    <row r="156" spans="1:10">
      <c r="A156" t="s">
        <v>121</v>
      </c>
      <c r="B156" t="s">
        <v>110</v>
      </c>
      <c r="C156" t="s">
        <v>7</v>
      </c>
      <c r="D156">
        <v>2</v>
      </c>
      <c r="F156" t="b">
        <v>1</v>
      </c>
      <c r="G156" t="s">
        <v>490</v>
      </c>
      <c r="H156" t="str">
        <f t="shared" si="4"/>
        <v>mod_rest_assump</v>
      </c>
      <c r="I156" t="s">
        <v>0</v>
      </c>
      <c r="J156" t="str">
        <f t="shared" si="5"/>
        <v xml:space="preserve">    mod_rest_assump_02: "Detection is perfect ({{ detection_probability_tl_abrv }} '*p*' = 1) ({{ rtxt_wearn_gloverkapfer_2017 }}) unless otherwise modelled ({{ rtxt_nakashima_et_al_2017 }})"</v>
      </c>
    </row>
    <row r="157" spans="1:10">
      <c r="A157" t="s">
        <v>120</v>
      </c>
      <c r="B157" t="s">
        <v>110</v>
      </c>
      <c r="C157" t="s">
        <v>7</v>
      </c>
      <c r="D157">
        <v>3</v>
      </c>
      <c r="F157" t="b">
        <v>1</v>
      </c>
      <c r="G157" t="s">
        <v>458</v>
      </c>
      <c r="H157" t="str">
        <f t="shared" si="4"/>
        <v>mod_rest_assump</v>
      </c>
      <c r="I157" t="s">
        <v>0</v>
      </c>
      <c r="J157" t="str">
        <f t="shared" si="5"/>
        <v xml:space="preserve">    mod_rest_assump_03: "{{ cam_location_tu_pl }} are representative of the available habitat ({{ rtxt_nakashima_et_al_2017 }})"</v>
      </c>
    </row>
    <row r="158" spans="1:10">
      <c r="A158" t="s">
        <v>119</v>
      </c>
      <c r="B158" t="s">
        <v>110</v>
      </c>
      <c r="C158" t="s">
        <v>7</v>
      </c>
      <c r="D158">
        <v>4</v>
      </c>
      <c r="F158" t="b">
        <v>1</v>
      </c>
      <c r="G158" t="s">
        <v>473</v>
      </c>
      <c r="H158" t="str">
        <f t="shared" si="4"/>
        <v>mod_rest_assump</v>
      </c>
      <c r="I158" t="s">
        <v>0</v>
      </c>
      <c r="J158" t="str">
        <f t="shared" si="5"/>
        <v xml:space="preserve">    mod_rest_assump_04: "{{ cam_location_tu_pl }} are {{ sampledesign_random_tl_mod }} relative to the spatial distribution of animals ({{ rtxt_nakashima_et_al_2017 }})"</v>
      </c>
    </row>
    <row r="159" spans="1:10">
      <c r="A159" t="s">
        <v>118</v>
      </c>
      <c r="B159" t="s">
        <v>110</v>
      </c>
      <c r="C159" t="s">
        <v>7</v>
      </c>
      <c r="D159">
        <v>5</v>
      </c>
      <c r="F159" t="b">
        <v>1</v>
      </c>
      <c r="G159" t="s">
        <v>468</v>
      </c>
      <c r="H159" t="str">
        <f t="shared" si="4"/>
        <v>mod_rest_assump</v>
      </c>
      <c r="I159" t="s">
        <v>0</v>
      </c>
      <c r="J159" t="str">
        <f t="shared" si="5"/>
        <v xml:space="preserve">    mod_rest_assump_05: "Animal movement and behaviour are unaffected by the cameras ({{ rtxt_nakashima_et_al_2017 }})"</v>
      </c>
    </row>
    <row r="160" spans="1:10">
      <c r="A160" t="s">
        <v>117</v>
      </c>
      <c r="B160" t="s">
        <v>110</v>
      </c>
      <c r="C160" t="s">
        <v>7</v>
      </c>
      <c r="D160">
        <v>6</v>
      </c>
      <c r="F160" t="b">
        <v>1</v>
      </c>
      <c r="G160" t="s">
        <v>497</v>
      </c>
      <c r="H160" t="str">
        <f t="shared" si="4"/>
        <v>mod_rest_assump</v>
      </c>
      <c r="I160" t="s">
        <v>0</v>
      </c>
      <c r="J160" t="str">
        <f t="shared" si="5"/>
        <v xml:space="preserve">    mod_rest_assump_06: "{{ independent_detections_tu_modtxt }} ({{ rtxt_nakashima_et_al_2017 }})"</v>
      </c>
    </row>
    <row r="161" spans="1:10">
      <c r="A161" t="s">
        <v>116</v>
      </c>
      <c r="B161" t="s">
        <v>110</v>
      </c>
      <c r="C161" t="s">
        <v>7</v>
      </c>
      <c r="D161">
        <v>7</v>
      </c>
      <c r="F161" t="s">
        <v>554</v>
      </c>
      <c r="G161" t="s">
        <v>453</v>
      </c>
      <c r="H161" t="str">
        <f t="shared" si="4"/>
        <v>mod_rest_assump</v>
      </c>
      <c r="I161" t="s">
        <v>0</v>
      </c>
      <c r="J161" t="str">
        <f t="shared" si="5"/>
        <v xml:space="preserve">    mod_rest_assump_07: "The observed distribution of staying time in the focal area fits the distribution of movement ({{ rtxt_nakashima_et_al_2017 }})"</v>
      </c>
    </row>
    <row r="162" spans="1:10">
      <c r="A162" t="s">
        <v>115</v>
      </c>
      <c r="B162" t="s">
        <v>110</v>
      </c>
      <c r="C162" t="s">
        <v>7</v>
      </c>
      <c r="D162">
        <v>8</v>
      </c>
      <c r="F162" t="s">
        <v>554</v>
      </c>
      <c r="G162" t="s">
        <v>454</v>
      </c>
      <c r="H162" t="str">
        <f t="shared" si="4"/>
        <v>mod_rest_assump</v>
      </c>
      <c r="I162" t="s">
        <v>0</v>
      </c>
      <c r="J162" t="str">
        <f t="shared" si="5"/>
        <v xml:space="preserve">    mod_rest_assump_08: "The observed staying time must follow a given parametric distribution ({{ rtxt_nakashima_et_al_2017 }})"</v>
      </c>
    </row>
    <row r="163" spans="1:10">
      <c r="A163" t="s">
        <v>114</v>
      </c>
      <c r="B163" t="s">
        <v>110</v>
      </c>
      <c r="C163" t="s">
        <v>4</v>
      </c>
      <c r="D163">
        <v>1</v>
      </c>
      <c r="F163" t="b">
        <v>1</v>
      </c>
      <c r="G163" t="s">
        <v>534</v>
      </c>
      <c r="H163" t="str">
        <f t="shared" si="4"/>
        <v>mod_rest_con</v>
      </c>
      <c r="I163" t="s">
        <v>0</v>
      </c>
      <c r="J163" t="str">
        <f t="shared" si="5"/>
        <v xml:space="preserve">    mod_rest_con_01: "Attraction or aversion to cameras is exhibited in some species ({{ rtxt_meek_et_al_2016 }}) and could affect the time within the {{ detection_zone_tl }} and subsequently affect estimates of {{ obj_density_tl }} ({{ rtxt_doran_myers_2018 }})"</v>
      </c>
    </row>
    <row r="164" spans="1:10">
      <c r="A164" t="s">
        <v>113</v>
      </c>
      <c r="B164" t="s">
        <v>110</v>
      </c>
      <c r="C164" t="s">
        <v>4</v>
      </c>
      <c r="D164">
        <v>2</v>
      </c>
      <c r="F164" t="b">
        <v>1</v>
      </c>
      <c r="G164" t="s">
        <v>564</v>
      </c>
      <c r="H164" t="str">
        <f t="shared" si="4"/>
        <v>mod_rest_con</v>
      </c>
      <c r="I164" t="s">
        <v>0</v>
      </c>
      <c r="J164" t="str">
        <f t="shared" si="5"/>
        <v xml:space="preserve">    mod_rest_con_02: "Requires {{ accurate_tl }} measurements of the area of the camera's {{ detection_zone_tl }}, which has been a challenge in previous studies ({{ rtxt_rowcliffe_et_al_2011 }}; {{ rtxt_cusack_et_al_2015 }}; {{ rtxt_anile_devillard_2016 }}; {{ rtxt_doran_myers_2018 }}; {{ rtxt_nakashima_et_al_2017 }})"</v>
      </c>
    </row>
    <row r="165" spans="1:10">
      <c r="A165" t="s">
        <v>112</v>
      </c>
      <c r="B165" t="s">
        <v>110</v>
      </c>
      <c r="C165" t="s">
        <v>4</v>
      </c>
      <c r="D165">
        <v>3</v>
      </c>
      <c r="F165" t="b">
        <v>1</v>
      </c>
      <c r="G165" t="s">
        <v>419</v>
      </c>
      <c r="H165" t="str">
        <f t="shared" si="4"/>
        <v>mod_rest_con</v>
      </c>
      <c r="I165" t="s">
        <v>0</v>
      </c>
      <c r="J165" t="str">
        <f t="shared" si="5"/>
        <v xml:space="preserve">    mod_rest_con_03: "Mathematically challenging ({{ rtxt_cusack_et_al_2015 }})"</v>
      </c>
    </row>
    <row r="166" spans="1:10">
      <c r="A166" t="s">
        <v>111</v>
      </c>
      <c r="B166" t="s">
        <v>110</v>
      </c>
      <c r="C166" t="s">
        <v>1</v>
      </c>
      <c r="D166">
        <v>1</v>
      </c>
      <c r="F166" t="b">
        <v>1</v>
      </c>
      <c r="G166" t="s">
        <v>544</v>
      </c>
      <c r="H166" t="str">
        <f t="shared" si="4"/>
        <v>mod_rest_pro</v>
      </c>
      <c r="I166" t="s">
        <v>0</v>
      </c>
      <c r="J166" t="str">
        <f t="shared" si="5"/>
        <v xml:space="preserve">    mod_rest_pro_01: "Provides {{ bias_tl_op }} estimates of animal {{ obj_density_tl }}, even when animal movement speed varies, and animals travel in pairs ({{ rtxt_nakashima_et_al_2017 }})"</v>
      </c>
    </row>
    <row r="167" spans="1:10">
      <c r="A167" t="s">
        <v>109</v>
      </c>
      <c r="B167" t="s">
        <v>95</v>
      </c>
      <c r="C167" t="s">
        <v>7</v>
      </c>
      <c r="D167">
        <v>1</v>
      </c>
      <c r="F167" t="b">
        <v>1</v>
      </c>
      <c r="G167" t="s">
        <v>457</v>
      </c>
      <c r="H167" t="str">
        <f t="shared" si="4"/>
        <v>mod_sc_assump</v>
      </c>
      <c r="I167" t="s">
        <v>0</v>
      </c>
      <c r="J167" t="str">
        <f t="shared" si="5"/>
        <v xml:space="preserve">    mod_sc_assump_01: "{{ cam_location_tu_pl }} are close enough together that animals are detected at multiple cameras ({{ rtxt_chandler_royle_2013 }}; {{ rtxt_clarke_et_al_2023 }})"</v>
      </c>
    </row>
    <row r="168" spans="1:10">
      <c r="A168" t="s">
        <v>108</v>
      </c>
      <c r="B168" t="s">
        <v>95</v>
      </c>
      <c r="C168" t="s">
        <v>7</v>
      </c>
      <c r="D168">
        <v>2</v>
      </c>
      <c r="F168" t="s">
        <v>554</v>
      </c>
      <c r="G168" t="s">
        <v>385</v>
      </c>
      <c r="H168" t="str">
        <f t="shared" si="4"/>
        <v>mod_sc_assump</v>
      </c>
      <c r="I168" t="s">
        <v>0</v>
      </c>
      <c r="J168" t="str">
        <f t="shared" si="5"/>
        <v xml:space="preserve">    mod_sc_assump_02: "Demographic closure (i.e., no births or deaths) ({{ rtxt_chandler_royle_2013 }}; {{ rtxt_clarke_et_al_2023 }})"</v>
      </c>
    </row>
    <row r="169" spans="1:10">
      <c r="A169" t="s">
        <v>107</v>
      </c>
      <c r="B169" t="s">
        <v>95</v>
      </c>
      <c r="C169" t="s">
        <v>7</v>
      </c>
      <c r="D169">
        <v>3</v>
      </c>
      <c r="F169" t="s">
        <v>554</v>
      </c>
      <c r="G169" t="s">
        <v>406</v>
      </c>
      <c r="H169" t="str">
        <f t="shared" si="4"/>
        <v>mod_sc_assump</v>
      </c>
      <c r="I169" t="s">
        <v>0</v>
      </c>
      <c r="J169" t="str">
        <f t="shared" si="5"/>
        <v xml:space="preserve">    mod_sc_assump_03: "Geographic closure (i.e., no immigration or emigration) ({{ rtxt_chandler_royle_2013 }}; {{ rtxt_clarke_et_al_2023 }})"</v>
      </c>
    </row>
    <row r="170" spans="1:10">
      <c r="A170" t="s">
        <v>106</v>
      </c>
      <c r="B170" t="s">
        <v>95</v>
      </c>
      <c r="C170" t="s">
        <v>7</v>
      </c>
      <c r="D170">
        <v>4</v>
      </c>
      <c r="F170" t="b">
        <v>1</v>
      </c>
      <c r="G170" t="s">
        <v>494</v>
      </c>
      <c r="H170" t="str">
        <f t="shared" si="4"/>
        <v>mod_sc_assump</v>
      </c>
      <c r="I170" t="s">
        <v>0</v>
      </c>
      <c r="J170" t="str">
        <f t="shared" si="5"/>
        <v xml:space="preserve">    mod_sc_assump_04: "{{ independent_detections_tu_modtxt }} ({{ rtxt_chandler_royle_2013 }}; {{ rtxt_clarke_et_al_2023 }})"</v>
      </c>
    </row>
    <row r="171" spans="1:10">
      <c r="A171" t="s">
        <v>105</v>
      </c>
      <c r="B171" t="s">
        <v>95</v>
      </c>
      <c r="C171" t="s">
        <v>7</v>
      </c>
      <c r="D171">
        <v>5</v>
      </c>
      <c r="F171" t="s">
        <v>554</v>
      </c>
      <c r="G171" t="s">
        <v>367</v>
      </c>
      <c r="H171" t="str">
        <f t="shared" si="4"/>
        <v>mod_sc_assump</v>
      </c>
      <c r="I171" t="s">
        <v>0</v>
      </c>
      <c r="J171" t="str">
        <f t="shared" si="5"/>
        <v xml:space="preserve">    mod_sc_assump_05: "Animals’ activity centres are randomly dispersed ({{ rtxt_chandler_royle_2013 }}; {{ rtxt_clarke_et_al_2023 }})"</v>
      </c>
    </row>
    <row r="172" spans="1:10">
      <c r="A172" t="s">
        <v>104</v>
      </c>
      <c r="B172" t="s">
        <v>95</v>
      </c>
      <c r="C172" t="s">
        <v>7</v>
      </c>
      <c r="D172">
        <v>6</v>
      </c>
      <c r="F172" t="s">
        <v>554</v>
      </c>
      <c r="G172" t="s">
        <v>368</v>
      </c>
      <c r="H172" t="str">
        <f t="shared" si="4"/>
        <v>mod_sc_assump</v>
      </c>
      <c r="I172" t="s">
        <v>0</v>
      </c>
      <c r="J172" t="str">
        <f t="shared" si="5"/>
        <v xml:space="preserve">    mod_sc_assump_06: "Animals’ activity centres are stationary ({{ rtxt_chandler_royle_2013 }}; {{ rtxt_clarke_et_al_2023 }})"</v>
      </c>
    </row>
    <row r="173" spans="1:10">
      <c r="A173" t="s">
        <v>103</v>
      </c>
      <c r="B173" t="s">
        <v>95</v>
      </c>
      <c r="C173" t="s">
        <v>4</v>
      </c>
      <c r="D173">
        <v>1</v>
      </c>
      <c r="F173" t="s">
        <v>554</v>
      </c>
      <c r="G173" t="s">
        <v>537</v>
      </c>
      <c r="H173" t="str">
        <f t="shared" si="4"/>
        <v>mod_sc_con</v>
      </c>
      <c r="I173" t="s">
        <v>0</v>
      </c>
      <c r="J173" t="str">
        <f t="shared" si="5"/>
        <v xml:space="preserve">    mod_sc_con_01: "Produces {{ precision_tl_op }} estimates even under ideal circumstances unless supplemented with auxiliary data (e.g., telemetry) ({{ rtxt_doran_myers_2018 }}; {{ rtxt_chandler_royle_2013 }}; {{ rtxt_sollmann_et_al_2013a }}; {{ rtxt_sollmann_et_al_2013b }})"</v>
      </c>
    </row>
    <row r="174" spans="1:10">
      <c r="A174" t="s">
        <v>102</v>
      </c>
      <c r="B174" t="s">
        <v>95</v>
      </c>
      <c r="C174" t="s">
        <v>4</v>
      </c>
      <c r="D174">
        <v>2</v>
      </c>
      <c r="F174" t="b">
        <v>1</v>
      </c>
      <c r="G174" t="s">
        <v>577</v>
      </c>
      <c r="H174" t="str">
        <f t="shared" si="4"/>
        <v>mod_sc_con</v>
      </c>
      <c r="I174" t="s">
        <v>0</v>
      </c>
      <c r="J174" t="str">
        <f t="shared" si="5"/>
        <v xml:space="preserve">    mod_sc_con_02: "{{ precision_tu }} decreases with an increasing number of individuals detected at a camera' ({{ rtxt_morin_et_al_2022 }}) (as overlap of individuals’ {{ hr_tl_pl }} increases) ({{ rtxt_augustine_et_al_2019 }}; {{ rtxt_clarke_et_al_2023 }})"</v>
      </c>
    </row>
    <row r="175" spans="1:10">
      <c r="A175" t="s">
        <v>101</v>
      </c>
      <c r="B175" t="s">
        <v>95</v>
      </c>
      <c r="C175" t="s">
        <v>4</v>
      </c>
      <c r="D175">
        <v>3</v>
      </c>
      <c r="F175" t="s">
        <v>554</v>
      </c>
      <c r="G175" t="s">
        <v>520</v>
      </c>
      <c r="H175" t="str">
        <f t="shared" si="4"/>
        <v>mod_sc_con</v>
      </c>
      <c r="I175" t="s">
        <v>0</v>
      </c>
      <c r="J175" t="str">
        <f t="shared" si="5"/>
        <v xml:space="preserve">    mod_sc_con_03: "Not appropriate for low {{ obj_density_tl }} or elusive species when recaptures too few to confidently infer the number and location of activity centres' ({{ rtxt_clarke_et_al_2023 }}; {{ rtxt_burgar_et_al_2018 }})"</v>
      </c>
    </row>
    <row r="176" spans="1:10">
      <c r="A176" t="s">
        <v>100</v>
      </c>
      <c r="B176" t="s">
        <v>95</v>
      </c>
      <c r="C176" t="s">
        <v>4</v>
      </c>
      <c r="D176">
        <v>4</v>
      </c>
      <c r="F176" t="s">
        <v>554</v>
      </c>
      <c r="G176" t="s">
        <v>519</v>
      </c>
      <c r="H176" t="str">
        <f t="shared" si="4"/>
        <v>mod_sc_con</v>
      </c>
      <c r="I176" t="s">
        <v>0</v>
      </c>
      <c r="J176" t="str">
        <f t="shared" si="5"/>
        <v xml:space="preserve">    mod_sc_con_04: "Not appropriate for high-{{ obj_density_tl }} populations with evenly spaced activity centres (camera[-specific] counts will be too similar and impair activity centre inference)' ({{ rtxt_clarke_et_al_2023 }})"</v>
      </c>
    </row>
    <row r="177" spans="1:10">
      <c r="A177" t="s">
        <v>99</v>
      </c>
      <c r="B177" t="s">
        <v>95</v>
      </c>
      <c r="C177" t="s">
        <v>4</v>
      </c>
      <c r="D177">
        <v>5</v>
      </c>
      <c r="F177" t="b">
        <v>1</v>
      </c>
      <c r="G177" t="s">
        <v>409</v>
      </c>
      <c r="H177" t="str">
        <f t="shared" si="4"/>
        <v>mod_sc_con</v>
      </c>
      <c r="I177" t="s">
        <v>0</v>
      </c>
      <c r="J177" t="str">
        <f t="shared" si="5"/>
        <v xml:space="preserve">    mod_sc_con_05: "Ill-suited to populations that exhibit group-travelling behaviour' ({{ rtxt_sun_et_al_2022 }}; {{ rtxt_clarke_et_al_2023 }})"</v>
      </c>
    </row>
    <row r="178" spans="1:10">
      <c r="A178" t="s">
        <v>98</v>
      </c>
      <c r="B178" t="s">
        <v>95</v>
      </c>
      <c r="C178" t="s">
        <v>4</v>
      </c>
      <c r="D178">
        <v>6</v>
      </c>
      <c r="F178" t="s">
        <v>554</v>
      </c>
      <c r="G178" t="s">
        <v>570</v>
      </c>
      <c r="H178" t="str">
        <f t="shared" si="4"/>
        <v>mod_sc_con</v>
      </c>
      <c r="I178" t="s">
        <v>0</v>
      </c>
      <c r="J178" t="str">
        <f t="shared" si="5"/>
        <v xml:space="preserve">    mod_sc_con_06: "Study design (camera arrangement) can dramatically affect the {{ accuracy_tl }} and {{ precision_tl }} of {{ obj_density_tl }} estimates' ({{ rtxt_clarke_et_al_2023 }}; {{Sollmann, 2018}})"</v>
      </c>
    </row>
    <row r="179" spans="1:10">
      <c r="A179" t="s">
        <v>97</v>
      </c>
      <c r="B179" t="s">
        <v>95</v>
      </c>
      <c r="C179" t="s">
        <v>4</v>
      </c>
      <c r="D179">
        <v>7</v>
      </c>
      <c r="F179" t="b">
        <v>1</v>
      </c>
      <c r="G179" t="s">
        <v>460</v>
      </c>
      <c r="H179" t="str">
        <f t="shared" si="4"/>
        <v>mod_sc_con</v>
      </c>
      <c r="I179" t="s">
        <v>0</v>
      </c>
      <c r="J179" t="str">
        <f t="shared" si="5"/>
        <v xml:space="preserve">    mod_sc_con_07: "Cameras must be close enough that animals are detected at multiple {{ cam_location_tl_pl }} (may be challenging at large scales as many cameras are needed)' ({{ rtxt_chandler_royle_2013 }}; {{ rtxt_clarke_et_al_2023 }})"</v>
      </c>
    </row>
    <row r="180" spans="1:10">
      <c r="A180" t="s">
        <v>96</v>
      </c>
      <c r="B180" t="s">
        <v>95</v>
      </c>
      <c r="C180" t="s">
        <v>1</v>
      </c>
      <c r="D180">
        <v>1</v>
      </c>
      <c r="F180" t="b">
        <v>1</v>
      </c>
      <c r="G180" t="s">
        <v>394</v>
      </c>
      <c r="H180" t="str">
        <f t="shared" si="4"/>
        <v>mod_sc_pro</v>
      </c>
      <c r="I180" t="s">
        <v>0</v>
      </c>
      <c r="J180" t="str">
        <f t="shared" si="5"/>
        <v xml:space="preserve">    mod_sc_pro_01: "Does not require individual identification ({{ rtxt_clarke_et_al_2023 }})"</v>
      </c>
    </row>
    <row r="181" spans="1:10">
      <c r="A181" t="s">
        <v>94</v>
      </c>
      <c r="B181" t="s">
        <v>63</v>
      </c>
      <c r="C181" t="s">
        <v>7</v>
      </c>
      <c r="D181">
        <v>1</v>
      </c>
      <c r="F181" t="s">
        <v>554</v>
      </c>
      <c r="G181" t="s">
        <v>388</v>
      </c>
      <c r="H181" t="str">
        <f t="shared" si="4"/>
        <v>mod_scr_secr_assump</v>
      </c>
      <c r="I181" t="s">
        <v>0</v>
      </c>
      <c r="J181" t="str">
        <f t="shared" si="5"/>
        <v xml:space="preserve">    mod_scr_secr_assump_01: "Demographic closure (i.e., no births or deaths) ({{ rtxt_wearn_gloverkapfer_2017 }})"</v>
      </c>
    </row>
    <row r="182" spans="1:10">
      <c r="A182" t="s">
        <v>93</v>
      </c>
      <c r="B182" t="s">
        <v>63</v>
      </c>
      <c r="C182" t="s">
        <v>7</v>
      </c>
      <c r="D182">
        <v>2</v>
      </c>
      <c r="F182" t="b">
        <v>1</v>
      </c>
      <c r="G182" t="s">
        <v>485</v>
      </c>
      <c r="H182" t="str">
        <f t="shared" si="4"/>
        <v>mod_scr_secr_assump</v>
      </c>
      <c r="I182" t="s">
        <v>0</v>
      </c>
      <c r="J182" t="str">
        <f t="shared" si="5"/>
        <v xml:space="preserve">    mod_scr_secr_assump_02: "{{ detection_probability_tu_abrv }} of different individuals is equal ({{ rtxt_wearn_gloverkapfer_2017 }})"</v>
      </c>
    </row>
    <row r="183" spans="1:10">
      <c r="A183" t="s">
        <v>92</v>
      </c>
      <c r="B183" t="s">
        <v>63</v>
      </c>
      <c r="C183" t="s">
        <v>7</v>
      </c>
      <c r="D183">
        <v>3</v>
      </c>
      <c r="F183" t="b">
        <v>1</v>
      </c>
      <c r="G183" t="s">
        <v>578</v>
      </c>
      <c r="H183" t="str">
        <f t="shared" si="4"/>
        <v>mod_scr_secr_assump</v>
      </c>
      <c r="I183" t="s">
        <v>80</v>
      </c>
      <c r="J183" t="str">
        <f t="shared" si="5"/>
        <v xml:space="preserve">    mod_scr_secr_assump_03: "or, for {{ mod_secr_tu_abrv }}, individuals have equal {{ detection_probability_tu_abrv }} at a given distance from the centre of their {{ hr_tl }} ({{ rtxt_wearn_gloverkapfer_2017 }})"</v>
      </c>
    </row>
    <row r="184" spans="1:10">
      <c r="A184" t="s">
        <v>91</v>
      </c>
      <c r="B184" t="s">
        <v>63</v>
      </c>
      <c r="C184" t="s">
        <v>7</v>
      </c>
      <c r="D184">
        <v>4</v>
      </c>
      <c r="F184" t="s">
        <v>554</v>
      </c>
      <c r="G184" t="s">
        <v>489</v>
      </c>
      <c r="H184" t="str">
        <f t="shared" si="4"/>
        <v>mod_scr_secr_assump</v>
      </c>
      <c r="I184" t="s">
        <v>0</v>
      </c>
      <c r="J184" t="str">
        <f t="shared" si="5"/>
        <v xml:space="preserve">    mod_scr_secr_assump_04: "Detections of different individuals are independent ({{ rtxt_wearn_gloverkapfer_2017 }})"</v>
      </c>
    </row>
    <row r="185" spans="1:10">
      <c r="A185" t="s">
        <v>90</v>
      </c>
      <c r="B185" t="s">
        <v>63</v>
      </c>
      <c r="C185" t="s">
        <v>7</v>
      </c>
      <c r="D185">
        <v>5</v>
      </c>
      <c r="F185" t="b">
        <v>1</v>
      </c>
      <c r="G185" t="s">
        <v>479</v>
      </c>
      <c r="H185" t="str">
        <f t="shared" si="4"/>
        <v>mod_scr_secr_assump</v>
      </c>
      <c r="I185" t="s">
        <v>0</v>
      </c>
      <c r="J185" t="str">
        <f t="shared" si="5"/>
        <v xml:space="preserve">    mod_scr_secr_assump_05: "Behaviour is unaffected by cameras and {{ typeid_marked_tl_mod }} ({{ rtxt_wearn_gloverkapfer_2017 }})"</v>
      </c>
    </row>
    <row r="186" spans="1:10">
      <c r="A186" t="s">
        <v>89</v>
      </c>
      <c r="B186" t="s">
        <v>63</v>
      </c>
      <c r="C186" t="s">
        <v>7</v>
      </c>
      <c r="D186">
        <v>6</v>
      </c>
      <c r="F186" t="b">
        <v>1</v>
      </c>
      <c r="G186" t="s">
        <v>412</v>
      </c>
      <c r="H186" t="str">
        <f t="shared" si="4"/>
        <v>mod_scr_secr_assump</v>
      </c>
      <c r="I186" t="s">
        <v>0</v>
      </c>
      <c r="J186" t="str">
        <f t="shared" si="5"/>
        <v xml:space="preserve">    mod_scr_secr_assump_06: "Individuals do not lose marks ({{ rtxt_wearn_gloverkapfer_2017 }})"</v>
      </c>
    </row>
    <row r="187" spans="1:10">
      <c r="A187" t="s">
        <v>88</v>
      </c>
      <c r="B187" t="s">
        <v>63</v>
      </c>
      <c r="C187" t="s">
        <v>7</v>
      </c>
      <c r="D187">
        <v>7</v>
      </c>
      <c r="F187" t="b">
        <v>1</v>
      </c>
      <c r="G187" t="s">
        <v>411</v>
      </c>
      <c r="H187" t="str">
        <f t="shared" si="4"/>
        <v>mod_scr_secr_assump</v>
      </c>
      <c r="I187" t="s">
        <v>0</v>
      </c>
      <c r="J187" t="str">
        <f t="shared" si="5"/>
        <v xml:space="preserve">    mod_scr_secr_assump_07: "Individuals are not misidentified ({{ rtxt_wearn_gloverkapfer_2017 }})"</v>
      </c>
    </row>
    <row r="188" spans="1:10">
      <c r="A188" t="s">
        <v>87</v>
      </c>
      <c r="B188" t="s">
        <v>63</v>
      </c>
      <c r="C188" t="s">
        <v>7</v>
      </c>
      <c r="D188">
        <v>8</v>
      </c>
      <c r="F188" t="s">
        <v>554</v>
      </c>
      <c r="G188" t="s">
        <v>349</v>
      </c>
      <c r="H188" t="str">
        <f t="shared" si="4"/>
        <v>mod_scr_secr_assump</v>
      </c>
      <c r="I188" t="s">
        <v>0</v>
      </c>
      <c r="J188" t="str">
        <f t="shared" si="5"/>
        <v xml:space="preserve">    mod_scr_secr_assump_08: "{{ survey_tu_pl }} are independent ({{ rtxt_wearn_gloverkapfer_2017 }})"</v>
      </c>
    </row>
    <row r="189" spans="1:10">
      <c r="A189" t="s">
        <v>86</v>
      </c>
      <c r="B189" t="s">
        <v>63</v>
      </c>
      <c r="C189" t="s">
        <v>7</v>
      </c>
      <c r="D189">
        <v>9</v>
      </c>
      <c r="F189" t="s">
        <v>554</v>
      </c>
      <c r="G189" t="s">
        <v>403</v>
      </c>
      <c r="H189" t="str">
        <f t="shared" si="4"/>
        <v>mod_scr_secr_assump</v>
      </c>
      <c r="I189" t="s">
        <v>0</v>
      </c>
      <c r="J189" t="str">
        <f t="shared" si="5"/>
        <v xml:space="preserve">    mod_scr_secr_assump_09: "For conventional models, geographic closure (i.e., no immigration or emigration) ({{ rtxt_wearn_gloverkapfer_2017 }})"</v>
      </c>
    </row>
    <row r="190" spans="1:10">
      <c r="A190" t="s">
        <v>85</v>
      </c>
      <c r="B190" t="s">
        <v>63</v>
      </c>
      <c r="C190" t="s">
        <v>7</v>
      </c>
      <c r="D190">
        <v>10</v>
      </c>
      <c r="F190" t="s">
        <v>554</v>
      </c>
      <c r="G190" t="s">
        <v>550</v>
      </c>
      <c r="H190" t="str">
        <f t="shared" si="4"/>
        <v>mod_scr_secr_assump</v>
      </c>
      <c r="I190" t="s">
        <v>0</v>
      </c>
      <c r="J190" t="str">
        <f t="shared" si="5"/>
        <v xml:space="preserve">    mod_scr_secr_assump_10: "Spatially explicit models have further {{ mod_assumption_tl_abrv_pl }} about animal movement ({{ rtxt_wearn_gloverkapfer_2017 }}; {{ rtxt_rowcliffe_et_al_2008 }}; {{ rtxt_royle_et_al_2009 }}; {{ rtxt_obrien_et_al_2011 }}); these include:"</v>
      </c>
    </row>
    <row r="191" spans="1:10">
      <c r="A191" t="s">
        <v>84</v>
      </c>
      <c r="B191" t="s">
        <v>63</v>
      </c>
      <c r="C191" t="s">
        <v>7</v>
      </c>
      <c r="D191">
        <v>11</v>
      </c>
      <c r="F191" t="b">
        <v>1</v>
      </c>
      <c r="G191" t="s">
        <v>579</v>
      </c>
      <c r="H191" t="str">
        <f t="shared" si="4"/>
        <v>mod_scr_secr_assump</v>
      </c>
      <c r="I191" t="s">
        <v>80</v>
      </c>
      <c r="J191" t="str">
        <f t="shared" si="5"/>
        <v xml:space="preserve">    mod_scr_secr_assump_11: "{{ hr_tu_pl }} are stable ({{ rtxt_wearn_gloverkapfer_2017 }})"</v>
      </c>
    </row>
    <row r="192" spans="1:10">
      <c r="A192" t="s">
        <v>83</v>
      </c>
      <c r="B192" t="s">
        <v>63</v>
      </c>
      <c r="C192" t="s">
        <v>7</v>
      </c>
      <c r="D192">
        <v>12</v>
      </c>
      <c r="F192" t="b">
        <v>1</v>
      </c>
      <c r="G192" t="s">
        <v>487</v>
      </c>
      <c r="H192" t="str">
        <f t="shared" si="4"/>
        <v>mod_scr_secr_assump</v>
      </c>
      <c r="I192" t="s">
        <v>80</v>
      </c>
      <c r="J192" t="str">
        <f t="shared" si="5"/>
        <v xml:space="preserve">    mod_scr_secr_assump_12: "Movement is unaffected by the cameras ({{ rtxt_wearn_gloverkapfer_2017 }})"</v>
      </c>
    </row>
    <row r="193" spans="1:10">
      <c r="A193" t="s">
        <v>82</v>
      </c>
      <c r="B193" t="s">
        <v>63</v>
      </c>
      <c r="C193" t="s">
        <v>7</v>
      </c>
      <c r="D193">
        <v>13</v>
      </c>
      <c r="F193" t="b">
        <v>1</v>
      </c>
      <c r="G193" t="s">
        <v>580</v>
      </c>
      <c r="H193" t="str">
        <f t="shared" si="4"/>
        <v>mod_scr_secr_assump</v>
      </c>
      <c r="I193" t="s">
        <v>80</v>
      </c>
      <c r="J193" t="str">
        <f t="shared" si="5"/>
        <v xml:space="preserve">    mod_scr_secr_assump_13: "{{ cam_location_tu_pl }} are {{ sampledesign_random_tl_mod }} with respect to the distribution and orientation of {{ hr_tl_pl }} ({{ rtxt_wearn_gloverkapfer_2017 }})"</v>
      </c>
    </row>
    <row r="194" spans="1:10">
      <c r="A194" t="s">
        <v>81</v>
      </c>
      <c r="B194" t="s">
        <v>63</v>
      </c>
      <c r="C194" t="s">
        <v>7</v>
      </c>
      <c r="D194">
        <v>14</v>
      </c>
      <c r="F194" t="b">
        <v>1</v>
      </c>
      <c r="G194" t="s">
        <v>581</v>
      </c>
      <c r="H194" t="str">
        <f t="shared" ref="H194:H257" si="6">B194&amp;"_"&amp;C194</f>
        <v>mod_scr_secr_assump</v>
      </c>
      <c r="I194" t="s">
        <v>80</v>
      </c>
      <c r="J194" t="str">
        <f t="shared" ref="J194:J257" si="7">"    "&amp;A194&amp;": "&amp;""""&amp;G194&amp;""""</f>
        <v xml:space="preserve">    mod_scr_secr_assump_14: "Distribution of {{ hr_tl }} centres follows a defined distribution (Poisson, or other, e.g., negative binomial) ({{ rtxt_wearn_gloverkapfer_2017 }})"</v>
      </c>
    </row>
    <row r="195" spans="1:10">
      <c r="A195" t="s">
        <v>79</v>
      </c>
      <c r="B195" t="s">
        <v>63</v>
      </c>
      <c r="C195" t="s">
        <v>4</v>
      </c>
      <c r="D195">
        <v>1</v>
      </c>
      <c r="F195" t="b">
        <v>1</v>
      </c>
      <c r="G195" t="s">
        <v>441</v>
      </c>
      <c r="H195" t="str">
        <f t="shared" si="6"/>
        <v>mod_scr_secr_con</v>
      </c>
      <c r="I195" t="s">
        <v>0</v>
      </c>
      <c r="J195" t="str">
        <f t="shared" si="7"/>
        <v xml:space="preserve">    mod_scr_secr_con_01: "Requires that individuals are identifiable ({{ rtxt_wearn_gloverkapfer_2017 }})"</v>
      </c>
    </row>
    <row r="196" spans="1:10">
      <c r="A196" t="s">
        <v>78</v>
      </c>
      <c r="B196" t="s">
        <v>63</v>
      </c>
      <c r="C196" t="s">
        <v>4</v>
      </c>
      <c r="D196">
        <v>2</v>
      </c>
      <c r="F196" t="s">
        <v>554</v>
      </c>
      <c r="G196" t="s">
        <v>440</v>
      </c>
      <c r="H196" t="str">
        <f t="shared" si="6"/>
        <v>mod_scr_secr_con</v>
      </c>
      <c r="I196" t="s">
        <v>0</v>
      </c>
      <c r="J196" t="str">
        <f t="shared" si="7"/>
        <v xml:space="preserve">    mod_scr_secr_con_02: "Requires that a minimum number of individuals are trapped (each recaptured multiple times ideally) ({{ rtxt_wearn_gloverkapfer_2017 }})"</v>
      </c>
    </row>
    <row r="197" spans="1:10">
      <c r="A197" t="s">
        <v>77</v>
      </c>
      <c r="B197" t="s">
        <v>63</v>
      </c>
      <c r="C197" t="s">
        <v>4</v>
      </c>
      <c r="D197">
        <v>3</v>
      </c>
      <c r="F197" t="b">
        <v>1</v>
      </c>
      <c r="G197" t="s">
        <v>461</v>
      </c>
      <c r="H197" t="str">
        <f t="shared" si="6"/>
        <v>mod_scr_secr_con</v>
      </c>
      <c r="I197" t="s">
        <v>0</v>
      </c>
      <c r="J197" t="str">
        <f t="shared" si="7"/>
        <v xml:space="preserve">    mod_scr_secr_con_03: "Requires that each individual is captured at a number of {{ cam_location_tl_pl }} ({{ rtxt_wearn_gloverkapfer_2017 }})"</v>
      </c>
    </row>
    <row r="198" spans="1:10">
      <c r="A198" t="s">
        <v>76</v>
      </c>
      <c r="B198" t="s">
        <v>63</v>
      </c>
      <c r="C198" t="s">
        <v>4</v>
      </c>
      <c r="D198">
        <v>4</v>
      </c>
      <c r="F198" t="b">
        <v>1</v>
      </c>
      <c r="G198" t="s">
        <v>518</v>
      </c>
      <c r="H198" t="str">
        <f t="shared" si="6"/>
        <v>mod_scr_secr_con</v>
      </c>
      <c r="I198" t="s">
        <v>0</v>
      </c>
      <c r="J198" t="str">
        <f t="shared" si="7"/>
        <v xml:space="preserve">    mod_scr_secr_con_04: "Multiple cameras per station may be required to identify individuals; difficult to implement at large spatial scales as it requires a high {{ obj_density_tl }} of cameras ({{ rtxt_morin_et_al_2022 }})"</v>
      </c>
    </row>
    <row r="199" spans="1:10">
      <c r="A199" t="s">
        <v>75</v>
      </c>
      <c r="B199" t="s">
        <v>63</v>
      </c>
      <c r="C199" t="s">
        <v>4</v>
      </c>
      <c r="D199">
        <v>5</v>
      </c>
      <c r="F199" t="b">
        <v>1</v>
      </c>
      <c r="G199" t="s">
        <v>527</v>
      </c>
      <c r="H199" t="str">
        <f t="shared" si="6"/>
        <v>mod_scr_secr_con</v>
      </c>
      <c r="I199" t="s">
        <v>0</v>
      </c>
      <c r="J199" t="str">
        <f t="shared" si="7"/>
        <v xml:space="preserve">    mod_scr_secr_con_05: "May not be {{ precision_tl_abrv }} enough for long-term monitoring ({{ rtxt_green_et_al_2020 }})"</v>
      </c>
    </row>
    <row r="200" spans="1:10">
      <c r="A200" t="s">
        <v>74</v>
      </c>
      <c r="B200" t="s">
        <v>63</v>
      </c>
      <c r="C200" t="s">
        <v>4</v>
      </c>
      <c r="D200">
        <v>6</v>
      </c>
      <c r="F200" t="b">
        <v>1</v>
      </c>
      <c r="G200" t="s">
        <v>459</v>
      </c>
      <c r="H200" t="str">
        <f t="shared" si="6"/>
        <v>mod_scr_secr_con</v>
      </c>
      <c r="I200" t="s">
        <v>0</v>
      </c>
      <c r="J200" t="str">
        <f t="shared" si="7"/>
        <v xml:space="preserve">    mod_scr_secr_con_06: "Cameras must be close enough that animals are detected at multiple {{ cam_location_tl_pl }} ({{ rtxt_wearn_gloverkapfer_2017 }}) (may be challenging to implement at large scales as many cameras are needed)' ({{ rtxt_chandler_royle_2013 }})"</v>
      </c>
    </row>
    <row r="201" spans="1:10">
      <c r="A201" t="s">
        <v>73</v>
      </c>
      <c r="B201" t="s">
        <v>63</v>
      </c>
      <c r="C201" t="s">
        <v>4</v>
      </c>
      <c r="D201">
        <v>7</v>
      </c>
      <c r="F201" t="s">
        <v>554</v>
      </c>
      <c r="G201" t="s">
        <v>582</v>
      </c>
      <c r="H201" t="str">
        <f t="shared" si="6"/>
        <v>mod_scr_secr_con</v>
      </c>
      <c r="I201" t="s">
        <v>0</v>
      </c>
      <c r="J201" t="str">
        <f t="shared" si="7"/>
        <v xml:space="preserve">    mod_scr_secr_con_07: "½ MMDM (Mean Maximum Distance Moved) will usually lead to an underestimation of {{ hr_tl }} size and thus overestimation of {{ obj_density_tl }} ({{ rtxt_parmenter_et_al_2003 }}; {{ rtxt_noss_et_al_2012 }}; {{ rtxt_wearn_gloverkapfer_2017 }})"</v>
      </c>
    </row>
    <row r="202" spans="1:10">
      <c r="A202" t="s">
        <v>72</v>
      </c>
      <c r="B202" t="s">
        <v>63</v>
      </c>
      <c r="C202" t="s">
        <v>1</v>
      </c>
      <c r="D202">
        <v>1</v>
      </c>
      <c r="F202" t="s">
        <v>554</v>
      </c>
      <c r="G202" t="s">
        <v>521</v>
      </c>
      <c r="H202" t="str">
        <f t="shared" si="6"/>
        <v>mod_scr_secr_pro</v>
      </c>
      <c r="I202" t="s">
        <v>0</v>
      </c>
      <c r="J202" t="str">
        <f t="shared" si="7"/>
        <v xml:space="preserve">    mod_scr_secr_pro_01: "Produces direct estimates of {{ obj_density_tl }} or population size for explicit spatial regions ({{ rtxt_chandler_royle_2013 }})"</v>
      </c>
    </row>
    <row r="203" spans="1:10">
      <c r="A203" t="s">
        <v>71</v>
      </c>
      <c r="B203" t="s">
        <v>63</v>
      </c>
      <c r="C203" t="s">
        <v>1</v>
      </c>
      <c r="D203">
        <v>2</v>
      </c>
      <c r="F203" t="b">
        <v>1</v>
      </c>
      <c r="G203" t="s">
        <v>361</v>
      </c>
      <c r="H203" t="str">
        <f t="shared" si="6"/>
        <v>mod_scr_secr_pro</v>
      </c>
      <c r="I203" t="s">
        <v>0</v>
      </c>
      <c r="J203" t="str">
        <f t="shared" si="7"/>
        <v xml:space="preserve">    mod_scr_secr_pro_02: "Allows researchers to mark a subset of the population / to take advantage of natural markings ({{ rtxt_wearn_gloverkapfer_2017 }})"</v>
      </c>
    </row>
    <row r="204" spans="1:10">
      <c r="A204" t="s">
        <v>70</v>
      </c>
      <c r="B204" t="s">
        <v>63</v>
      </c>
      <c r="C204" t="s">
        <v>1</v>
      </c>
      <c r="D204">
        <v>3</v>
      </c>
      <c r="F204" t="b">
        <v>1</v>
      </c>
      <c r="G204" t="s">
        <v>399</v>
      </c>
      <c r="H204" t="str">
        <f t="shared" si="6"/>
        <v>mod_scr_secr_pro</v>
      </c>
      <c r="I204" t="s">
        <v>0</v>
      </c>
      <c r="J204" t="str">
        <f t="shared" si="7"/>
        <v xml:space="preserve">    mod_scr_secr_pro_03: "Estimates are fully comparable across space, time, species and studies ({{ rtxt_wearn_gloverkapfer_2017 }})"</v>
      </c>
    </row>
    <row r="205" spans="1:10">
      <c r="A205" t="s">
        <v>69</v>
      </c>
      <c r="B205" t="s">
        <v>63</v>
      </c>
      <c r="C205" t="s">
        <v>1</v>
      </c>
      <c r="D205">
        <v>4</v>
      </c>
      <c r="F205" t="b">
        <v>1</v>
      </c>
      <c r="G205" t="s">
        <v>516</v>
      </c>
      <c r="H205" t="str">
        <f t="shared" si="6"/>
        <v>mod_scr_secr_pro</v>
      </c>
      <c r="I205" t="s">
        <v>0</v>
      </c>
      <c r="J205" t="str">
        <f t="shared" si="7"/>
        <v xml:space="preserve">    mod_scr_secr_pro_04: "{{ obj_density_tl }} estimates obtained in a single model, fully incorporate spatial information of locations and individuals ({{ rtxt_wearn_gloverkapfer_2017 }})"</v>
      </c>
    </row>
    <row r="206" spans="1:10">
      <c r="A206" t="s">
        <v>68</v>
      </c>
      <c r="B206" t="s">
        <v>63</v>
      </c>
      <c r="C206" t="s">
        <v>1</v>
      </c>
      <c r="D206">
        <v>5</v>
      </c>
      <c r="F206" t="b">
        <v>1</v>
      </c>
      <c r="G206" t="s">
        <v>372</v>
      </c>
      <c r="H206" t="str">
        <f t="shared" si="6"/>
        <v>mod_scr_secr_pro</v>
      </c>
      <c r="I206" t="s">
        <v>0</v>
      </c>
      <c r="J206" t="str">
        <f t="shared" si="7"/>
        <v xml:space="preserve">    mod_scr_secr_pro_05: "Both likelihood-based and Bayesian versions of the model have been implemented in relatively easy-to-use software DENSITY and SPACECAP, respectively, as well as associated R packages) ({{ rtxt_wearn_gloverkapfer_2017 }})"</v>
      </c>
    </row>
    <row r="207" spans="1:10">
      <c r="A207" t="s">
        <v>67</v>
      </c>
      <c r="B207" t="s">
        <v>63</v>
      </c>
      <c r="C207" t="s">
        <v>1</v>
      </c>
      <c r="D207">
        <v>6</v>
      </c>
      <c r="F207" t="b">
        <v>1</v>
      </c>
      <c r="G207" t="s">
        <v>401</v>
      </c>
      <c r="H207" t="str">
        <f t="shared" si="6"/>
        <v>mod_scr_secr_pro</v>
      </c>
      <c r="I207" t="s">
        <v>0</v>
      </c>
      <c r="J207" t="str">
        <f t="shared" si="7"/>
        <v xml:space="preserve">    mod_scr_secr_pro_06: "Flexibility in study design (e.g., 'holes' in the trapping grid) ({{ rtxt_wearn_gloverkapfer_2017 }})"</v>
      </c>
    </row>
    <row r="208" spans="1:10">
      <c r="A208" t="s">
        <v>66</v>
      </c>
      <c r="B208" t="s">
        <v>63</v>
      </c>
      <c r="C208" t="s">
        <v>1</v>
      </c>
      <c r="D208">
        <v>7</v>
      </c>
      <c r="F208" t="s">
        <v>554</v>
      </c>
      <c r="G208" t="s">
        <v>465</v>
      </c>
      <c r="H208" t="str">
        <f t="shared" si="6"/>
        <v>mod_scr_secr_pro</v>
      </c>
      <c r="I208" t="s">
        <v>0</v>
      </c>
      <c r="J208" t="str">
        <f t="shared" si="7"/>
        <v xml:space="preserve">    mod_scr_secr_pro_07: "Open {{ mod_secr_tu_abrv }} ({{ rtxt_efford_2004 }}; {{ rtxt_borchers_efford_2008 }}; {{ rtxt_royle_young_2008 }}; {{ rtxt_royle_et_al_2009 }}) models exist that allow for estimation of recruitment and survival rates ({{ rtxt_wearn_gloverkapfer_2017 }})"</v>
      </c>
    </row>
    <row r="209" spans="1:10">
      <c r="A209" t="s">
        <v>65</v>
      </c>
      <c r="B209" t="s">
        <v>63</v>
      </c>
      <c r="C209" t="s">
        <v>1</v>
      </c>
      <c r="D209">
        <v>8</v>
      </c>
      <c r="F209" t="s">
        <v>554</v>
      </c>
      <c r="G209" t="s">
        <v>369</v>
      </c>
      <c r="H209" t="str">
        <f t="shared" si="6"/>
        <v>mod_scr_secr_pro</v>
      </c>
      <c r="I209" t="s">
        <v>0</v>
      </c>
      <c r="J209" t="str">
        <f t="shared" si="7"/>
        <v xml:space="preserve">    mod_scr_secr_pro_08: "Avoid ad-hoc definitions of study area and edge effects ({{ rtxt_doran_myers_2018 }})"</v>
      </c>
    </row>
    <row r="210" spans="1:10">
      <c r="A210" t="s">
        <v>64</v>
      </c>
      <c r="B210" t="s">
        <v>63</v>
      </c>
      <c r="C210" t="s">
        <v>1</v>
      </c>
      <c r="D210">
        <v>9</v>
      </c>
      <c r="F210" t="b">
        <v>1</v>
      </c>
      <c r="G210" t="s">
        <v>538</v>
      </c>
      <c r="H210" t="str">
        <f t="shared" si="6"/>
        <v>mod_scr_secr_pro</v>
      </c>
      <c r="I210" t="s">
        <v>0</v>
      </c>
      <c r="J210" t="str">
        <f t="shared" si="7"/>
        <v xml:space="preserve">    mod_scr_secr_pro_09: "{{ mod_secr_tu_abrv }} ({{ rtxt_efford_2004 }}; {{ rtxt_borchers_efford_2008 }}; {{ rtxt_royle_young_2008 }}; {{ rtxt_royle_et_al_2009 }}) accounts for variation in individual {{ detection_probability_tu_abrv }}; can produce spatial variation in {{ obj_density_tl }}; {{ mod_secr_tu_abrv }} ({{ rtxt_efford_2004 }}; {{ rtxt_borchers_efford_2008 }}; {{ rtxt_royle_young_2008 }}; {{ rtxt_royle_et_al_2009 }}) more sensitive to detect moderate-to-major populations changes (+/-20-80%) ({{ rtxt_royle_young_2008 }}; {{ rtxt_royle_et_al_2009 }})"</v>
      </c>
    </row>
    <row r="211" spans="1:10">
      <c r="A211" t="s">
        <v>62</v>
      </c>
      <c r="B211" t="s">
        <v>35</v>
      </c>
      <c r="C211" t="s">
        <v>7</v>
      </c>
      <c r="D211">
        <v>1</v>
      </c>
      <c r="F211" t="s">
        <v>554</v>
      </c>
      <c r="G211" t="s">
        <v>385</v>
      </c>
      <c r="H211" t="str">
        <f t="shared" si="6"/>
        <v>mod_smr_assump</v>
      </c>
      <c r="I211" t="s">
        <v>0</v>
      </c>
      <c r="J211" t="str">
        <f t="shared" si="7"/>
        <v xml:space="preserve">    mod_smr_assump_01: "Demographic closure (i.e., no births or deaths) ({{ rtxt_chandler_royle_2013 }}; {{ rtxt_clarke_et_al_2023 }})"</v>
      </c>
    </row>
    <row r="212" spans="1:10">
      <c r="A212" t="s">
        <v>61</v>
      </c>
      <c r="B212" t="s">
        <v>35</v>
      </c>
      <c r="C212" t="s">
        <v>7</v>
      </c>
      <c r="D212">
        <v>2</v>
      </c>
      <c r="F212" t="s">
        <v>554</v>
      </c>
      <c r="G212" t="s">
        <v>406</v>
      </c>
      <c r="H212" t="str">
        <f t="shared" si="6"/>
        <v>mod_smr_assump</v>
      </c>
      <c r="I212" t="s">
        <v>0</v>
      </c>
      <c r="J212" t="str">
        <f t="shared" si="7"/>
        <v xml:space="preserve">    mod_smr_assump_02: "Geographic closure (i.e., no immigration or emigration) ({{ rtxt_chandler_royle_2013 }}; {{ rtxt_clarke_et_al_2023 }})"</v>
      </c>
    </row>
    <row r="213" spans="1:10">
      <c r="A213" t="s">
        <v>60</v>
      </c>
      <c r="B213" t="s">
        <v>35</v>
      </c>
      <c r="C213" t="s">
        <v>7</v>
      </c>
      <c r="D213">
        <v>3</v>
      </c>
      <c r="F213" t="b">
        <v>1</v>
      </c>
      <c r="G213" t="s">
        <v>532</v>
      </c>
      <c r="H213" t="str">
        <f t="shared" si="6"/>
        <v>mod_smr_assump</v>
      </c>
      <c r="I213" t="s">
        <v>0</v>
      </c>
      <c r="J213" t="str">
        <f t="shared" si="7"/>
        <v xml:space="preserve">    mod_smr_assump_03: "Individuals do not lose marks ({{ rtxt_wearn_gloverkapfer_2017 }}) (for maximum {{ precision_tl }}), but {{ mod_smr_tu_abrv }} ({{ rtxt_chandler_royle_2013 }}; {{ rtxt_sollmann_et_al_2013a }}; {{ rtxt_sollmann_et_al_2013b }})) does allow for inclusion of {{ typeid_marked_tl_abrv }} but unidentified resighting detections ({{ rtxt_sollmann_et_al_2013b }}; {{ rtxt_rich_et_al_2014 }})"</v>
      </c>
    </row>
    <row r="214" spans="1:10">
      <c r="A214" t="s">
        <v>59</v>
      </c>
      <c r="B214" t="s">
        <v>35</v>
      </c>
      <c r="C214" t="s">
        <v>7</v>
      </c>
      <c r="D214">
        <v>4</v>
      </c>
      <c r="F214" t="b">
        <v>1</v>
      </c>
      <c r="G214" t="s">
        <v>411</v>
      </c>
      <c r="H214" t="str">
        <f t="shared" si="6"/>
        <v>mod_smr_assump</v>
      </c>
      <c r="I214" t="s">
        <v>0</v>
      </c>
      <c r="J214" t="str">
        <f t="shared" si="7"/>
        <v xml:space="preserve">    mod_smr_assump_04: "Individuals are not misidentified ({{ rtxt_wearn_gloverkapfer_2017 }})"</v>
      </c>
    </row>
    <row r="215" spans="1:10">
      <c r="A215" t="s">
        <v>58</v>
      </c>
      <c r="B215" t="s">
        <v>35</v>
      </c>
      <c r="C215" t="s">
        <v>7</v>
      </c>
      <c r="D215">
        <v>5</v>
      </c>
      <c r="F215" t="b">
        <v>1</v>
      </c>
      <c r="G215" t="s">
        <v>526</v>
      </c>
      <c r="H215" t="str">
        <f t="shared" si="6"/>
        <v>mod_smr_assump</v>
      </c>
      <c r="I215" t="s">
        <v>0</v>
      </c>
      <c r="J215" t="str">
        <f t="shared" si="7"/>
        <v xml:space="preserve">    mod_smr_assump_05: "Failure to identify {{ typeid_marked_tl_abrv }} individuals is random ({{ rtxt_whittington_et_al_2018 }}; {{ rtxt_clarke_et_al_2023 }})"</v>
      </c>
    </row>
    <row r="216" spans="1:10">
      <c r="A216" t="s">
        <v>57</v>
      </c>
      <c r="B216" t="s">
        <v>35</v>
      </c>
      <c r="C216" t="s">
        <v>7</v>
      </c>
      <c r="D216">
        <v>6</v>
      </c>
      <c r="F216" t="b">
        <v>1</v>
      </c>
      <c r="G216" t="s">
        <v>583</v>
      </c>
      <c r="H216" t="str">
        <f t="shared" si="6"/>
        <v>mod_smr_assump</v>
      </c>
      <c r="I216" t="s">
        <v>0</v>
      </c>
      <c r="J216" t="str">
        <f t="shared" si="7"/>
        <v xml:space="preserve">    mod_smr_assump_06: "{{ typeid_marked_tu_abrv }} animals are a random sample of the population with {{ hr_tl_pl }} located inside the state space ({{ rtxt_sollmann_et_al_2013a }}; {{ rtxt_rich_et_al_2014 }})"</v>
      </c>
    </row>
    <row r="217" spans="1:10">
      <c r="A217" t="s">
        <v>56</v>
      </c>
      <c r="B217" t="s">
        <v>35</v>
      </c>
      <c r="C217" t="s">
        <v>7</v>
      </c>
      <c r="D217">
        <v>7</v>
      </c>
      <c r="F217" t="b">
        <v>1</v>
      </c>
      <c r="G217" t="s">
        <v>494</v>
      </c>
      <c r="H217" t="str">
        <f t="shared" si="6"/>
        <v>mod_smr_assump</v>
      </c>
      <c r="I217" t="s">
        <v>0</v>
      </c>
      <c r="J217" t="str">
        <f t="shared" si="7"/>
        <v xml:space="preserve">    mod_smr_assump_07: "{{ independent_detections_tu_modtxt }} ({{ rtxt_chandler_royle_2013 }}; {{ rtxt_clarke_et_al_2023 }})"</v>
      </c>
    </row>
    <row r="218" spans="1:10">
      <c r="A218" t="s">
        <v>55</v>
      </c>
      <c r="B218" t="s">
        <v>35</v>
      </c>
      <c r="C218" t="s">
        <v>7</v>
      </c>
      <c r="D218">
        <v>8</v>
      </c>
      <c r="F218" t="b">
        <v>1</v>
      </c>
      <c r="G218" t="s">
        <v>584</v>
      </c>
      <c r="H218" t="str">
        <f t="shared" si="6"/>
        <v>mod_smr_assump</v>
      </c>
      <c r="I218" t="s">
        <v>0</v>
      </c>
      <c r="J218" t="str">
        <f t="shared" si="7"/>
        <v xml:space="preserve">    mod_smr_assump_08: "Individuals have equal {{ detection_probability_tu_abrv }} at a given distance from the centre of their {{ hr_tl }} ({{ rtxt_wearn_gloverkapfer_2017 }})"</v>
      </c>
    </row>
    <row r="219" spans="1:10">
      <c r="A219" t="s">
        <v>54</v>
      </c>
      <c r="B219" t="s">
        <v>35</v>
      </c>
      <c r="C219" t="s">
        <v>7</v>
      </c>
      <c r="D219">
        <v>9</v>
      </c>
      <c r="F219" t="s">
        <v>554</v>
      </c>
      <c r="G219" t="s">
        <v>489</v>
      </c>
      <c r="H219" t="str">
        <f t="shared" si="6"/>
        <v>mod_smr_assump</v>
      </c>
      <c r="I219" t="s">
        <v>0</v>
      </c>
      <c r="J219" t="str">
        <f t="shared" si="7"/>
        <v xml:space="preserve">    mod_smr_assump_09: "Detections of different individuals are independent ({{ rtxt_wearn_gloverkapfer_2017 }})"</v>
      </c>
    </row>
    <row r="220" spans="1:10">
      <c r="A220" t="s">
        <v>53</v>
      </c>
      <c r="B220" t="s">
        <v>35</v>
      </c>
      <c r="C220" t="s">
        <v>7</v>
      </c>
      <c r="D220">
        <v>10</v>
      </c>
      <c r="F220" t="b">
        <v>1</v>
      </c>
      <c r="G220" t="s">
        <v>487</v>
      </c>
      <c r="H220" t="str">
        <f t="shared" si="6"/>
        <v>mod_smr_assump</v>
      </c>
      <c r="I220" t="s">
        <v>0</v>
      </c>
      <c r="J220" t="str">
        <f t="shared" si="7"/>
        <v xml:space="preserve">    mod_smr_assump_10: "Movement is unaffected by the cameras ({{ rtxt_wearn_gloverkapfer_2017 }})"</v>
      </c>
    </row>
    <row r="221" spans="1:10">
      <c r="A221" t="s">
        <v>52</v>
      </c>
      <c r="B221" t="s">
        <v>35</v>
      </c>
      <c r="C221" t="s">
        <v>7</v>
      </c>
      <c r="D221">
        <v>11</v>
      </c>
      <c r="F221" t="b">
        <v>1</v>
      </c>
      <c r="G221" t="s">
        <v>479</v>
      </c>
      <c r="H221" t="str">
        <f t="shared" si="6"/>
        <v>mod_smr_assump</v>
      </c>
      <c r="I221" t="s">
        <v>0</v>
      </c>
      <c r="J221" t="str">
        <f t="shared" si="7"/>
        <v xml:space="preserve">    mod_smr_assump_11: "Behaviour is unaffected by cameras and {{ typeid_marked_tl_mod }} ({{ rtxt_wearn_gloverkapfer_2017 }})"</v>
      </c>
    </row>
    <row r="222" spans="1:10">
      <c r="A222" t="s">
        <v>51</v>
      </c>
      <c r="B222" t="s">
        <v>35</v>
      </c>
      <c r="C222" t="s">
        <v>7</v>
      </c>
      <c r="D222">
        <v>12</v>
      </c>
      <c r="F222" t="b">
        <v>1</v>
      </c>
      <c r="G222" t="s">
        <v>585</v>
      </c>
      <c r="H222" t="str">
        <f t="shared" si="6"/>
        <v>mod_smr_assump</v>
      </c>
      <c r="I222" t="s">
        <v>0</v>
      </c>
      <c r="J222" t="str">
        <f t="shared" si="7"/>
        <v xml:space="preserve">    mod_smr_assump_12: "{{ cam_location_tu_pl }} are {{ sampledesign_random_tl_mod }} relative to the distribution and orientation of {{ hr_tl_pl }} ({{ rtxt_wearn_gloverkapfer_2017 }})"</v>
      </c>
    </row>
    <row r="223" spans="1:10">
      <c r="A223" t="s">
        <v>50</v>
      </c>
      <c r="B223" t="s">
        <v>35</v>
      </c>
      <c r="C223" t="s">
        <v>7</v>
      </c>
      <c r="D223">
        <v>13</v>
      </c>
      <c r="F223" t="b">
        <v>1</v>
      </c>
      <c r="G223" t="s">
        <v>457</v>
      </c>
      <c r="H223" t="str">
        <f t="shared" si="6"/>
        <v>mod_smr_assump</v>
      </c>
      <c r="I223" t="s">
        <v>0</v>
      </c>
      <c r="J223" t="str">
        <f t="shared" si="7"/>
        <v xml:space="preserve">    mod_smr_assump_13: "{{ cam_location_tu_pl }} are close enough together that animals are detected at multiple cameras ({{ rtxt_chandler_royle_2013 }}; {{ rtxt_clarke_et_al_2023 }})"</v>
      </c>
    </row>
    <row r="224" spans="1:10">
      <c r="A224" t="s">
        <v>49</v>
      </c>
      <c r="B224" t="s">
        <v>35</v>
      </c>
      <c r="C224" t="s">
        <v>7</v>
      </c>
      <c r="D224">
        <v>14</v>
      </c>
      <c r="F224" t="s">
        <v>554</v>
      </c>
      <c r="G224" t="s">
        <v>349</v>
      </c>
      <c r="H224" t="str">
        <f t="shared" si="6"/>
        <v>mod_smr_assump</v>
      </c>
      <c r="I224" t="s">
        <v>0</v>
      </c>
      <c r="J224" t="str">
        <f t="shared" si="7"/>
        <v xml:space="preserve">    mod_smr_assump_14: "{{ survey_tu_pl }} are independent ({{ rtxt_wearn_gloverkapfer_2017 }})"</v>
      </c>
    </row>
    <row r="225" spans="1:10">
      <c r="A225" t="s">
        <v>48</v>
      </c>
      <c r="B225" t="s">
        <v>35</v>
      </c>
      <c r="C225" t="s">
        <v>7</v>
      </c>
      <c r="D225">
        <v>15</v>
      </c>
      <c r="F225" t="b">
        <v>1</v>
      </c>
      <c r="G225" t="s">
        <v>579</v>
      </c>
      <c r="H225" t="str">
        <f t="shared" si="6"/>
        <v>mod_smr_assump</v>
      </c>
      <c r="I225" t="s">
        <v>0</v>
      </c>
      <c r="J225" t="str">
        <f t="shared" si="7"/>
        <v xml:space="preserve">    mod_smr_assump_15: "{{ hr_tu_pl }} are stable ({{ rtxt_wearn_gloverkapfer_2017 }})"</v>
      </c>
    </row>
    <row r="226" spans="1:10">
      <c r="A226" t="s">
        <v>47</v>
      </c>
      <c r="B226" t="s">
        <v>35</v>
      </c>
      <c r="C226" t="s">
        <v>7</v>
      </c>
      <c r="D226">
        <v>16</v>
      </c>
      <c r="F226" t="b">
        <v>1</v>
      </c>
      <c r="G226" t="s">
        <v>581</v>
      </c>
      <c r="H226" t="str">
        <f t="shared" si="6"/>
        <v>mod_smr_assump</v>
      </c>
      <c r="I226" t="s">
        <v>0</v>
      </c>
      <c r="J226" t="str">
        <f t="shared" si="7"/>
        <v xml:space="preserve">    mod_smr_assump_16: "Distribution of {{ hr_tl }} centres follows a defined distribution (Poisson, or other, e.g., negative binomial) ({{ rtxt_wearn_gloverkapfer_2017 }})"</v>
      </c>
    </row>
    <row r="227" spans="1:10">
      <c r="A227" t="s">
        <v>46</v>
      </c>
      <c r="B227" t="s">
        <v>35</v>
      </c>
      <c r="C227" t="s">
        <v>7</v>
      </c>
      <c r="D227">
        <v>17</v>
      </c>
      <c r="F227" t="s">
        <v>554</v>
      </c>
      <c r="G227" t="s">
        <v>367</v>
      </c>
      <c r="H227" t="str">
        <f t="shared" si="6"/>
        <v>mod_smr_assump</v>
      </c>
      <c r="I227" t="s">
        <v>0</v>
      </c>
      <c r="J227" t="str">
        <f t="shared" si="7"/>
        <v xml:space="preserve">    mod_smr_assump_17: "Animals’ activity centres are randomly dispersed ({{ rtxt_chandler_royle_2013 }}; {{ rtxt_clarke_et_al_2023 }})"</v>
      </c>
    </row>
    <row r="228" spans="1:10">
      <c r="A228" t="s">
        <v>45</v>
      </c>
      <c r="B228" t="s">
        <v>35</v>
      </c>
      <c r="C228" t="s">
        <v>4</v>
      </c>
      <c r="D228">
        <v>1</v>
      </c>
      <c r="F228" t="s">
        <v>554</v>
      </c>
      <c r="G228" t="s">
        <v>365</v>
      </c>
      <c r="H228" t="str">
        <f t="shared" si="6"/>
        <v>mod_smr_con</v>
      </c>
      <c r="I228" t="s">
        <v>0</v>
      </c>
      <c r="J228" t="str">
        <f t="shared" si="7"/>
        <v xml:space="preserve">    mod_smr_con_01: "Animals may have to be physically captured and marked if natural marks do not exist on enough individuals ({{ rtxt_wearn_gloverkapfer_2017 }})"</v>
      </c>
    </row>
    <row r="229" spans="1:10">
      <c r="A229" t="s">
        <v>44</v>
      </c>
      <c r="B229" t="s">
        <v>35</v>
      </c>
      <c r="C229" t="s">
        <v>4</v>
      </c>
      <c r="D229">
        <v>2</v>
      </c>
      <c r="F229" t="b">
        <v>1</v>
      </c>
      <c r="G229" t="s">
        <v>357</v>
      </c>
      <c r="H229" t="str">
        <f t="shared" si="6"/>
        <v>mod_smr_con</v>
      </c>
      <c r="I229" t="s">
        <v>0</v>
      </c>
      <c r="J229" t="str">
        <f t="shared" si="7"/>
        <v xml:space="preserve">    mod_smr_con_02: "All individuals must be identifiable ({{ rtxt_wearn_gloverkapfer_2017 }})"</v>
      </c>
    </row>
    <row r="230" spans="1:10">
      <c r="A230" t="s">
        <v>43</v>
      </c>
      <c r="B230" t="s">
        <v>35</v>
      </c>
      <c r="C230" t="s">
        <v>4</v>
      </c>
      <c r="D230">
        <v>3</v>
      </c>
      <c r="F230" t="b">
        <v>1</v>
      </c>
      <c r="G230" t="s">
        <v>528</v>
      </c>
      <c r="H230" t="str">
        <f t="shared" si="6"/>
        <v>mod_smr_con</v>
      </c>
      <c r="I230" t="s">
        <v>0</v>
      </c>
      <c r="J230" t="str">
        <f t="shared" si="7"/>
        <v xml:space="preserve">    mod_smr_con_03: "Allows for {{ obj_density_tl }} estimation for a {{ typeid_unmarked_tl_abrv }} population, but the {{ precision_tl }} of the {{ obj_density_tl }} estimates are likely to be very low value ({{ rtxt_wearn_gloverkapfer_2017 }})"</v>
      </c>
    </row>
    <row r="231" spans="1:10">
      <c r="A231" t="s">
        <v>42</v>
      </c>
      <c r="B231" t="s">
        <v>35</v>
      </c>
      <c r="C231" t="s">
        <v>4</v>
      </c>
      <c r="D231">
        <v>4</v>
      </c>
      <c r="F231" t="b">
        <v>1</v>
      </c>
      <c r="G231" t="s">
        <v>434</v>
      </c>
      <c r="H231" t="str">
        <f t="shared" si="6"/>
        <v>mod_smr_con</v>
      </c>
      <c r="I231" t="s">
        <v>0</v>
      </c>
      <c r="J231" t="str">
        <f t="shared" si="7"/>
        <v xml:space="preserve">    mod_smr_con_04: "Remains poorly tested with camera data, although it offers promise ({{ rtxt_wearn_gloverkapfer_2017 }})"</v>
      </c>
    </row>
    <row r="232" spans="1:10">
      <c r="A232" t="s">
        <v>41</v>
      </c>
      <c r="B232" t="s">
        <v>35</v>
      </c>
      <c r="C232" t="s">
        <v>4</v>
      </c>
      <c r="D232">
        <v>5</v>
      </c>
      <c r="F232" t="s">
        <v>554</v>
      </c>
      <c r="G232" t="s">
        <v>547</v>
      </c>
      <c r="H232" t="str">
        <f t="shared" si="6"/>
        <v>mod_smr_con</v>
      </c>
      <c r="I232" t="s">
        <v>0</v>
      </c>
      <c r="J232" t="str">
        <f t="shared" si="7"/>
        <v xml:space="preserve">    mod_smr_con_05: "{{ obj_density_tl }} estimates are likely less {{ precision_tl_abrv }} than with {{ mod_secr_tu_abrv }} ({{ rtxt_efford_2004 }}; {{ rtxt_borchers_efford_2008 }}; {{ rtxt_royle_young_2008 }}; {{ rtxt_royle_et_al_2009 }}) or {{ mod_rem_tu_abrv }}, unless a large proportion of the population has marks ({{ rtxt_wearn_gloverkapfer_2017 }})"</v>
      </c>
    </row>
    <row r="233" spans="1:10">
      <c r="A233" t="s">
        <v>40</v>
      </c>
      <c r="B233" t="s">
        <v>35</v>
      </c>
      <c r="C233" t="s">
        <v>4</v>
      </c>
      <c r="D233">
        <v>6</v>
      </c>
      <c r="F233" t="b">
        <v>1</v>
      </c>
      <c r="G233" t="s">
        <v>439</v>
      </c>
      <c r="H233" t="str">
        <f t="shared" si="6"/>
        <v>mod_smr_con</v>
      </c>
      <c r="I233" t="s">
        <v>0</v>
      </c>
      <c r="J233" t="str">
        <f t="shared" si="7"/>
        <v xml:space="preserve">    mod_smr_con_06: "Requires sampling points to be close enough that individuals encounter multiple cameras ({{ rtxt_wearn_gloverkapfer_2017 }})"</v>
      </c>
    </row>
    <row r="234" spans="1:10">
      <c r="A234" t="s">
        <v>39</v>
      </c>
      <c r="B234" t="s">
        <v>35</v>
      </c>
      <c r="C234" t="s">
        <v>1</v>
      </c>
      <c r="D234">
        <v>1</v>
      </c>
      <c r="F234" t="b">
        <v>1</v>
      </c>
      <c r="G234" t="s">
        <v>525</v>
      </c>
      <c r="H234" t="str">
        <f t="shared" si="6"/>
        <v>mod_smr_pro</v>
      </c>
      <c r="I234" t="s">
        <v>0</v>
      </c>
      <c r="J234" t="str">
        <f t="shared" si="7"/>
        <v xml:space="preserve">    mod_smr_pro_01: "Estimates are fully comparable to {{ mod_secr_tu_abrv }} ({{ rtxt_efford_2004 }}; {{ rtxt_borchers_efford_2008 }}; {{ rtxt_royle_young_2008 }}; {{ rtxt_royle_et_al_2009 }}) of {{ typeid_marked_tl_abrv }} species ({{ rtxt_wearn_gloverkapfer_2017 }})"</v>
      </c>
    </row>
    <row r="235" spans="1:10">
      <c r="A235" t="s">
        <v>38</v>
      </c>
      <c r="B235" t="s">
        <v>35</v>
      </c>
      <c r="C235" t="s">
        <v>1</v>
      </c>
      <c r="D235">
        <v>2</v>
      </c>
      <c r="F235" t="b">
        <v>1</v>
      </c>
      <c r="G235" t="s">
        <v>462</v>
      </c>
      <c r="H235" t="str">
        <f t="shared" si="6"/>
        <v>mod_smr_pro</v>
      </c>
      <c r="I235" t="s">
        <v>0</v>
      </c>
      <c r="J235" t="str">
        <f t="shared" si="7"/>
        <v xml:space="preserve">    mod_smr_pro_02: "Can be applied to a broader range of species than {{ mod_secr_tu_abrv }} [({{ rtxt_efford_2004 }}; {{ rtxt_borchers_efford_2008 }}; {{ rtxt_royle_young_2008 }}; {{ rtxt_royle_et_al_2009 }}) ({{ rtxt_wearn_gloverkapfer_2017 }})"</v>
      </c>
    </row>
    <row r="236" spans="1:10">
      <c r="A236" t="s">
        <v>37</v>
      </c>
      <c r="B236" t="s">
        <v>35</v>
      </c>
      <c r="C236" t="s">
        <v>1</v>
      </c>
      <c r="D236">
        <v>3</v>
      </c>
      <c r="F236" t="b">
        <v>1</v>
      </c>
      <c r="G236" t="s">
        <v>360</v>
      </c>
      <c r="H236" t="str">
        <f t="shared" si="6"/>
        <v>mod_smr_pro</v>
      </c>
      <c r="I236" t="s">
        <v>0</v>
      </c>
      <c r="J236" t="str">
        <f t="shared" si="7"/>
        <v xml:space="preserve">    mod_smr_pro_03: "Allows researcher to take advantage of natural markings ({{ rtxt_wearn_gloverkapfer_2017 }})"</v>
      </c>
    </row>
    <row r="237" spans="1:10">
      <c r="A237" t="s">
        <v>36</v>
      </c>
      <c r="B237" t="s">
        <v>35</v>
      </c>
      <c r="C237" t="s">
        <v>1</v>
      </c>
      <c r="D237">
        <v>4</v>
      </c>
      <c r="F237" t="b">
        <v>1</v>
      </c>
      <c r="G237" t="s">
        <v>529</v>
      </c>
      <c r="H237" t="str">
        <f t="shared" si="6"/>
        <v>mod_smr_pro</v>
      </c>
      <c r="I237" t="s">
        <v>0</v>
      </c>
      <c r="J237" t="str">
        <f t="shared" si="7"/>
        <v xml:space="preserve">    mod_smr_pro_04: "Allows researcher to mark a subset of the population (note - {{ precision_tl }} is dependent on number of {{ typeid_marked_tl_abrv }} individuals in a population) ({{ rtxt_wearn_gloverkapfer_2017 }})"</v>
      </c>
    </row>
    <row r="238" spans="1:10">
      <c r="A238" t="s">
        <v>34</v>
      </c>
      <c r="B238" t="s">
        <v>25</v>
      </c>
      <c r="C238" t="s">
        <v>7</v>
      </c>
      <c r="D238">
        <v>1</v>
      </c>
      <c r="F238" t="s">
        <v>554</v>
      </c>
      <c r="G238" t="s">
        <v>386</v>
      </c>
      <c r="H238" t="str">
        <f t="shared" si="6"/>
        <v>mod_ste_assump</v>
      </c>
      <c r="I238" t="s">
        <v>0</v>
      </c>
      <c r="J238" t="str">
        <f t="shared" si="7"/>
        <v xml:space="preserve">    mod_ste_assump_01: "Demographic closure (i.e., no births or deaths) ({{ rtxt_moeller_et_al_2018 }})"</v>
      </c>
    </row>
    <row r="239" spans="1:10">
      <c r="A239" t="s">
        <v>33</v>
      </c>
      <c r="B239" t="s">
        <v>25</v>
      </c>
      <c r="C239" t="s">
        <v>7</v>
      </c>
      <c r="D239">
        <v>2</v>
      </c>
      <c r="F239" t="s">
        <v>554</v>
      </c>
      <c r="G239" t="s">
        <v>407</v>
      </c>
      <c r="H239" t="str">
        <f t="shared" si="6"/>
        <v>mod_ste_assump</v>
      </c>
      <c r="I239" t="s">
        <v>0</v>
      </c>
      <c r="J239" t="str">
        <f t="shared" si="7"/>
        <v xml:space="preserve">    mod_ste_assump_02: "Geographic closure (i.e., no immigration or emigration) ({{ rtxt_moeller_et_al_2018 }})"</v>
      </c>
    </row>
    <row r="240" spans="1:10">
      <c r="A240" t="s">
        <v>32</v>
      </c>
      <c r="B240" t="s">
        <v>25</v>
      </c>
      <c r="C240" t="s">
        <v>7</v>
      </c>
      <c r="D240">
        <v>3</v>
      </c>
      <c r="F240" t="b">
        <v>1</v>
      </c>
      <c r="G240" t="s">
        <v>469</v>
      </c>
      <c r="H240" t="str">
        <f t="shared" si="6"/>
        <v>mod_ste_assump</v>
      </c>
      <c r="I240" t="s">
        <v>0</v>
      </c>
      <c r="J240" t="str">
        <f t="shared" si="7"/>
        <v xml:space="preserve">    mod_ste_assump_03: "{{ cam_location_tu_pl }} are {{ sampledesign_random_tl_mod }} ({{ rtxt_moeller_et_al_2018 }})"</v>
      </c>
    </row>
    <row r="241" spans="1:10">
      <c r="A241" t="s">
        <v>31</v>
      </c>
      <c r="B241" t="s">
        <v>25</v>
      </c>
      <c r="C241" t="s">
        <v>7</v>
      </c>
      <c r="D241">
        <v>4</v>
      </c>
      <c r="F241" t="b">
        <v>1</v>
      </c>
      <c r="G241" t="s">
        <v>496</v>
      </c>
      <c r="H241" t="str">
        <f t="shared" si="6"/>
        <v>mod_ste_assump</v>
      </c>
      <c r="I241" t="s">
        <v>0</v>
      </c>
      <c r="J241" t="str">
        <f t="shared" si="7"/>
        <v xml:space="preserve">    mod_ste_assump_04: "{{ independent_detections_tu_modtxt }} ({{ rtxt_moeller_et_al_2018 }})"</v>
      </c>
    </row>
    <row r="242" spans="1:10">
      <c r="A242" t="s">
        <v>30</v>
      </c>
      <c r="B242" t="s">
        <v>25</v>
      </c>
      <c r="C242" t="s">
        <v>7</v>
      </c>
      <c r="D242">
        <v>5</v>
      </c>
      <c r="F242" t="s">
        <v>554</v>
      </c>
      <c r="G242" t="s">
        <v>451</v>
      </c>
      <c r="H242" t="str">
        <f t="shared" si="6"/>
        <v>mod_ste_assump</v>
      </c>
      <c r="I242" t="s">
        <v>0</v>
      </c>
      <c r="J242" t="str">
        <f t="shared" si="7"/>
        <v xml:space="preserve">    mod_ste_assump_05: "Spatial counts of animals in a small area (or counts in equal subsets of the landscape) are Poisson-distributed ({{ rtxt_loonam_et_al_2021b }})"</v>
      </c>
    </row>
    <row r="243" spans="1:10">
      <c r="A243" t="s">
        <v>29</v>
      </c>
      <c r="B243" t="s">
        <v>25</v>
      </c>
      <c r="C243" t="s">
        <v>7</v>
      </c>
      <c r="D243">
        <v>6</v>
      </c>
      <c r="F243" t="b">
        <v>1</v>
      </c>
      <c r="G243" t="s">
        <v>484</v>
      </c>
      <c r="H243" t="str">
        <f t="shared" si="6"/>
        <v>mod_ste_assump</v>
      </c>
      <c r="I243" t="s">
        <v>0</v>
      </c>
      <c r="J243" t="str">
        <f t="shared" si="7"/>
        <v xml:space="preserve">    mod_ste_assump_06: "Detection is perfect ({{ detection_probability_tl_abrv }} '*p*' = 1) ({{ rtxt_moeller_et_al_2018 }})"</v>
      </c>
    </row>
    <row r="244" spans="1:10">
      <c r="A244" t="s">
        <v>28</v>
      </c>
      <c r="B244" t="s">
        <v>25</v>
      </c>
      <c r="C244" t="s">
        <v>4</v>
      </c>
      <c r="D244">
        <v>1</v>
      </c>
      <c r="F244" t="b">
        <v>1</v>
      </c>
      <c r="G244" t="s">
        <v>484</v>
      </c>
      <c r="H244" t="str">
        <f t="shared" si="6"/>
        <v>mod_ste_con</v>
      </c>
      <c r="I244" t="s">
        <v>0</v>
      </c>
      <c r="J244" t="str">
        <f t="shared" si="7"/>
        <v xml:space="preserve">    mod_ste_con_01: "Detection is perfect ({{ detection_probability_tl_abrv }} '*p*' = 1) ({{ rtxt_moeller_et_al_2018 }})"</v>
      </c>
    </row>
    <row r="245" spans="1:10">
      <c r="A245" t="s">
        <v>27</v>
      </c>
      <c r="B245" t="s">
        <v>25</v>
      </c>
      <c r="C245" t="s">
        <v>1</v>
      </c>
      <c r="D245">
        <v>1</v>
      </c>
      <c r="F245" t="b">
        <v>1</v>
      </c>
      <c r="G245" t="s">
        <v>476</v>
      </c>
      <c r="H245" t="str">
        <f t="shared" si="6"/>
        <v>mod_ste_pro</v>
      </c>
      <c r="I245" t="s">
        <v>0</v>
      </c>
      <c r="J245" t="str">
        <f t="shared" si="7"/>
        <v xml:space="preserve">    mod_ste_pro_01: "Can be efficient for estimating {{ obj_abundance_tl_abrv2 }} of common species (with a lot of images) ({{ rtxt_moeller_et_al_2018 }})"</v>
      </c>
    </row>
    <row r="246" spans="1:10">
      <c r="A246" t="s">
        <v>26</v>
      </c>
      <c r="B246" t="s">
        <v>25</v>
      </c>
      <c r="C246" t="s">
        <v>1</v>
      </c>
      <c r="D246">
        <v>2</v>
      </c>
      <c r="F246" t="b">
        <v>1</v>
      </c>
      <c r="G246" t="s">
        <v>393</v>
      </c>
      <c r="H246" t="str">
        <f t="shared" si="6"/>
        <v>mod_ste_pro</v>
      </c>
      <c r="I246" t="s">
        <v>0</v>
      </c>
      <c r="J246" t="str">
        <f t="shared" si="7"/>
        <v xml:space="preserve">    mod_ste_pro_02: "Does not require estimate of movement rate ({{ rtxt_moeller_et_al_2018 }})"</v>
      </c>
    </row>
    <row r="247" spans="1:10">
      <c r="A247" t="s">
        <v>24</v>
      </c>
      <c r="B247" t="s">
        <v>16</v>
      </c>
      <c r="C247" t="s">
        <v>7</v>
      </c>
      <c r="D247">
        <v>1</v>
      </c>
      <c r="F247" t="b">
        <v>1</v>
      </c>
      <c r="G247" t="s">
        <v>470</v>
      </c>
      <c r="H247" t="str">
        <f t="shared" si="6"/>
        <v>mod_tifc_assump</v>
      </c>
      <c r="I247" t="s">
        <v>0</v>
      </c>
      <c r="J247" t="str">
        <f t="shared" si="7"/>
        <v xml:space="preserve">    mod_tifc_assump_01: "{{ cam_location_tu_pl }} are {{ sampledesign_random_tl_mod }} or representative relative to animal movement ({{ rtxt_becker_et_al_2022 }})"</v>
      </c>
    </row>
    <row r="248" spans="1:10">
      <c r="A248" t="s">
        <v>23</v>
      </c>
      <c r="B248" t="s">
        <v>16</v>
      </c>
      <c r="C248" t="s">
        <v>7</v>
      </c>
      <c r="D248">
        <v>2</v>
      </c>
      <c r="F248" t="b">
        <v>1</v>
      </c>
      <c r="G248" t="s">
        <v>423</v>
      </c>
      <c r="H248" t="str">
        <f t="shared" si="6"/>
        <v>mod_tifc_assump</v>
      </c>
      <c r="I248" t="s">
        <v>0</v>
      </c>
      <c r="J248" t="str">
        <f t="shared" si="7"/>
        <v xml:space="preserve">    mod_tifc_assump_02: "Movement is unaffected by the cameras ({{ rtxt_becker_et_al_2022 }})"</v>
      </c>
    </row>
    <row r="249" spans="1:10">
      <c r="A249" t="s">
        <v>22</v>
      </c>
      <c r="B249" t="s">
        <v>16</v>
      </c>
      <c r="C249" t="s">
        <v>7</v>
      </c>
      <c r="D249">
        <v>3</v>
      </c>
      <c r="F249" t="b">
        <v>1</v>
      </c>
      <c r="G249" t="s">
        <v>541</v>
      </c>
      <c r="H249" t="str">
        <f t="shared" si="6"/>
        <v>mod_tifc_assump</v>
      </c>
      <c r="I249" t="s">
        <v>0</v>
      </c>
      <c r="J249" t="str">
        <f t="shared" si="7"/>
        <v xml:space="preserve">    mod_tifc_assump_03: "Reliable detection of animals in part of the camera’s {{ field_of_view_tu_abrv }} (at least) ({{ rtxt_becker_et_al_2022 }})"</v>
      </c>
    </row>
    <row r="250" spans="1:10">
      <c r="A250" t="s">
        <v>21</v>
      </c>
      <c r="B250" t="s">
        <v>16</v>
      </c>
      <c r="C250" t="s">
        <v>4</v>
      </c>
      <c r="D250">
        <v>1</v>
      </c>
      <c r="F250" t="s">
        <v>554</v>
      </c>
      <c r="G250" t="s">
        <v>436</v>
      </c>
      <c r="H250" t="str">
        <f t="shared" si="6"/>
        <v>mod_tifc_con</v>
      </c>
      <c r="I250" t="s">
        <v>0</v>
      </c>
      <c r="J250" t="str">
        <f t="shared" si="7"/>
        <v xml:space="preserve">    mod_tifc_con_01: "Requires careful calculation of the effective area of detection ({{ rtxt_warbington_boyce_2020 }})"</v>
      </c>
    </row>
    <row r="251" spans="1:10">
      <c r="A251" t="s">
        <v>20</v>
      </c>
      <c r="B251" t="s">
        <v>16</v>
      </c>
      <c r="C251" t="s">
        <v>4</v>
      </c>
      <c r="D251">
        <v>2</v>
      </c>
      <c r="F251" t="b">
        <v>1</v>
      </c>
      <c r="G251" t="s">
        <v>350</v>
      </c>
      <c r="H251" t="str">
        <f t="shared" si="6"/>
        <v>mod_tifc_con</v>
      </c>
      <c r="I251" t="s">
        <v>0</v>
      </c>
      <c r="J251" t="str">
        <f t="shared" si="7"/>
        <v xml:space="preserve">    mod_tifc_con_02: "A high level of measurement error ({{ rtxt_becker_et_al_2022 }})"</v>
      </c>
    </row>
    <row r="252" spans="1:10">
      <c r="A252" t="s">
        <v>19</v>
      </c>
      <c r="B252" t="s">
        <v>16</v>
      </c>
      <c r="C252" t="s">
        <v>1</v>
      </c>
      <c r="D252">
        <v>1</v>
      </c>
      <c r="F252" t="b">
        <v>1</v>
      </c>
      <c r="G252" t="s">
        <v>397</v>
      </c>
      <c r="H252" t="str">
        <f t="shared" si="6"/>
        <v>mod_tifc_pro</v>
      </c>
      <c r="I252" t="s">
        <v>0</v>
      </c>
      <c r="J252" t="str">
        <f t="shared" si="7"/>
        <v xml:space="preserve">    mod_tifc_pro_01: "Does not require individual identification ({{ rtxt_warbington_boyce_2020 }})"</v>
      </c>
    </row>
    <row r="253" spans="1:10">
      <c r="A253" t="s">
        <v>18</v>
      </c>
      <c r="B253" t="s">
        <v>16</v>
      </c>
      <c r="C253" t="s">
        <v>1</v>
      </c>
      <c r="D253">
        <v>2</v>
      </c>
      <c r="F253" t="b">
        <v>1</v>
      </c>
      <c r="G253" t="s">
        <v>586</v>
      </c>
      <c r="H253" t="str">
        <f t="shared" si="6"/>
        <v>mod_tifc_pro</v>
      </c>
      <c r="I253" t="s">
        <v>0</v>
      </c>
      <c r="J253" t="str">
        <f t="shared" si="7"/>
        <v xml:space="preserve">    mod_tifc_pro_02: "Makes no {{ mod_assumption_tl_abrv_pl }} about {{ hr_tl }} ({{ rtxt_warbington_boyce_2020 }})"</v>
      </c>
    </row>
    <row r="254" spans="1:10">
      <c r="A254" t="s">
        <v>17</v>
      </c>
      <c r="B254" t="s">
        <v>16</v>
      </c>
      <c r="C254" t="s">
        <v>1</v>
      </c>
      <c r="D254">
        <v>3</v>
      </c>
      <c r="F254" t="b">
        <v>1</v>
      </c>
      <c r="G254" t="s">
        <v>464</v>
      </c>
      <c r="H254" t="str">
        <f t="shared" si="6"/>
        <v>mod_tifc_pro</v>
      </c>
      <c r="I254" t="s">
        <v>0</v>
      </c>
      <c r="J254" t="str">
        <f t="shared" si="7"/>
        <v xml:space="preserve">    mod_tifc_pro_03: "Comparable to estimates from {{ mod_secr_tu_abrv }} ({{ rtxt_efford_2004 }}; {{ rtxt_borchers_efford_2008 }}; {{ rtxt_royle_young_2008 }}; {{ rtxt_royle_et_al_2009 }}) ({{  rtxt_warbington_boyce_2020 }})"</v>
      </c>
    </row>
    <row r="255" spans="1:10">
      <c r="A255" t="s">
        <v>15</v>
      </c>
      <c r="B255" t="s">
        <v>2</v>
      </c>
      <c r="C255" t="s">
        <v>7</v>
      </c>
      <c r="D255">
        <v>1</v>
      </c>
      <c r="F255" t="s">
        <v>554</v>
      </c>
      <c r="G255" t="s">
        <v>387</v>
      </c>
      <c r="H255" t="str">
        <f t="shared" si="6"/>
        <v>mod_tte_assump</v>
      </c>
      <c r="I255" t="s">
        <v>0</v>
      </c>
      <c r="J255" t="str">
        <f t="shared" si="7"/>
        <v xml:space="preserve">    mod_tte_assump_01: "Demographic closure (i.e., no births or deaths) ({{ rtxt_moeller_et_al_2018 }}; {{ rtxt_loonam_et_al_2021b }})"</v>
      </c>
    </row>
    <row r="256" spans="1:10">
      <c r="A256" t="s">
        <v>14</v>
      </c>
      <c r="B256" t="s">
        <v>2</v>
      </c>
      <c r="C256" t="s">
        <v>7</v>
      </c>
      <c r="D256">
        <v>2</v>
      </c>
      <c r="F256" t="s">
        <v>554</v>
      </c>
      <c r="G256" t="s">
        <v>549</v>
      </c>
      <c r="H256" t="str">
        <f t="shared" si="6"/>
        <v>mod_tte_assump</v>
      </c>
      <c r="I256" t="s">
        <v>0</v>
      </c>
      <c r="J256" t="str">
        <f t="shared" si="7"/>
        <v xml:space="preserve">    mod_tte_assump_02: "Geographic closure (i.e., no immigration or emigration) at the level of the sampling frame (area of interest); this {{ mod_assumption_tl_abrv }} does not apply at the plot-level (area sampled by the camera) ({{ rtxt_moeller_et_al_2018 }}; {{ rtxt_loonam_et_al_2021b }})"</v>
      </c>
    </row>
    <row r="257" spans="1:10">
      <c r="A257" t="s">
        <v>13</v>
      </c>
      <c r="B257" t="s">
        <v>2</v>
      </c>
      <c r="C257" t="s">
        <v>7</v>
      </c>
      <c r="D257">
        <v>3</v>
      </c>
      <c r="F257" t="b">
        <v>1</v>
      </c>
      <c r="G257" t="s">
        <v>362</v>
      </c>
      <c r="H257" t="str">
        <f t="shared" si="6"/>
        <v>mod_tte_assump</v>
      </c>
      <c r="I257" t="s">
        <v>0</v>
      </c>
      <c r="J257" t="str">
        <f t="shared" si="7"/>
        <v xml:space="preserve">    mod_tte_assump_03: "Animal movement and behaviour are unaffected by the cameras ({{ rtxt_palencia_et_al_2021 }})"</v>
      </c>
    </row>
    <row r="258" spans="1:10">
      <c r="A258" t="s">
        <v>12</v>
      </c>
      <c r="B258" t="s">
        <v>2</v>
      </c>
      <c r="C258" t="s">
        <v>7</v>
      </c>
      <c r="D258">
        <v>4</v>
      </c>
      <c r="F258" t="s">
        <v>554</v>
      </c>
      <c r="G258" t="s">
        <v>540</v>
      </c>
      <c r="H258" t="str">
        <f t="shared" ref="H258:H265" si="8">B258&amp;"_"&amp;C258</f>
        <v>mod_tte_assump</v>
      </c>
      <c r="I258" t="s">
        <v>0</v>
      </c>
      <c r="J258" t="str">
        <f t="shared" ref="J258:J265" si="9">"    "&amp;A258&amp;": "&amp;""""&amp;G258&amp;""""</f>
        <v xml:space="preserve">    mod_tte_assump_04: "{{ cam_location_tu_pl }} placement is {{ sampledesign_random_tl_abrv2 }}, {{ sampledesign_systematic_tl_abrv }}, or {{ sampledesign_systematic_random_tl_abrv }} ({{ rtxt_moeller_et_al_2018 }})"</v>
      </c>
    </row>
    <row r="259" spans="1:10">
      <c r="A259" t="s">
        <v>11</v>
      </c>
      <c r="B259" t="s">
        <v>2</v>
      </c>
      <c r="C259" t="s">
        <v>7</v>
      </c>
      <c r="D259">
        <v>5</v>
      </c>
      <c r="F259" t="b">
        <v>1</v>
      </c>
      <c r="G259" t="s">
        <v>496</v>
      </c>
      <c r="H259" t="str">
        <f t="shared" si="8"/>
        <v>mod_tte_assump</v>
      </c>
      <c r="I259" t="s">
        <v>0</v>
      </c>
      <c r="J259" t="str">
        <f t="shared" si="9"/>
        <v xml:space="preserve">    mod_tte_assump_05: "{{ independent_detections_tu_modtxt }} ({{ rtxt_moeller_et_al_2018 }})"</v>
      </c>
    </row>
    <row r="260" spans="1:10">
      <c r="A260" t="s">
        <v>10</v>
      </c>
      <c r="B260" t="s">
        <v>2</v>
      </c>
      <c r="C260" t="s">
        <v>7</v>
      </c>
      <c r="D260">
        <v>6</v>
      </c>
      <c r="F260" t="s">
        <v>554</v>
      </c>
      <c r="G260" t="s">
        <v>450</v>
      </c>
      <c r="H260" t="str">
        <f t="shared" si="8"/>
        <v>mod_tte_assump</v>
      </c>
      <c r="I260" t="s">
        <v>0</v>
      </c>
      <c r="J260" t="str">
        <f t="shared" si="9"/>
        <v xml:space="preserve">    mod_tte_assump_06: "Spatial counts of animals (or counts in equal subsets of the landscape) are Poisson-distributed ({{ rtxt_loonam_et_al_2021b }})"</v>
      </c>
    </row>
    <row r="261" spans="1:10">
      <c r="A261" t="s">
        <v>9</v>
      </c>
      <c r="B261" t="s">
        <v>2</v>
      </c>
      <c r="C261" t="s">
        <v>7</v>
      </c>
      <c r="D261">
        <v>7</v>
      </c>
      <c r="F261" t="b">
        <v>1</v>
      </c>
      <c r="G261" t="s">
        <v>533</v>
      </c>
      <c r="H261" t="str">
        <f t="shared" si="8"/>
        <v>mod_tte_assump</v>
      </c>
      <c r="I261" t="s">
        <v>0</v>
      </c>
      <c r="J261" t="str">
        <f t="shared" si="9"/>
        <v xml:space="preserve">    mod_tte_assump_07: "{{ accurate_tu }} estimate of movement speed ({{ rtxt_loonam_et_al_2021b }})"</v>
      </c>
    </row>
    <row r="262" spans="1:10">
      <c r="A262" t="s">
        <v>8</v>
      </c>
      <c r="B262" t="s">
        <v>2</v>
      </c>
      <c r="C262" t="s">
        <v>7</v>
      </c>
      <c r="D262">
        <v>8</v>
      </c>
      <c r="F262" t="b">
        <v>1</v>
      </c>
      <c r="G262" t="s">
        <v>482</v>
      </c>
      <c r="H262" t="str">
        <f t="shared" si="8"/>
        <v>mod_tte_assump</v>
      </c>
      <c r="I262" t="s">
        <v>0</v>
      </c>
      <c r="J262" t="str">
        <f t="shared" si="9"/>
        <v xml:space="preserve">    mod_tte_assump_08: "Detection is perfect ({{ detection_probability_tl_abrv }} '*p*' =  1) ({{ rtxt_moeller_et_al_2018 }})"</v>
      </c>
    </row>
    <row r="263" spans="1:10">
      <c r="A263" t="s">
        <v>6</v>
      </c>
      <c r="B263" t="s">
        <v>2</v>
      </c>
      <c r="C263" t="s">
        <v>4</v>
      </c>
      <c r="D263">
        <v>1</v>
      </c>
      <c r="F263" t="s">
        <v>554</v>
      </c>
      <c r="G263" t="s">
        <v>438</v>
      </c>
      <c r="H263" t="str">
        <f t="shared" si="8"/>
        <v>mod_tte_con</v>
      </c>
      <c r="I263" t="s">
        <v>0</v>
      </c>
      <c r="J263" t="str">
        <f t="shared" si="9"/>
        <v xml:space="preserve">    mod_tte_con_01: "Requires independent estimates of movement rate (difficult to obtain without telemetry data) ({{ rtxt_moeller_et_al_2018 }})"</v>
      </c>
    </row>
    <row r="264" spans="1:10">
      <c r="A264" t="s">
        <v>5</v>
      </c>
      <c r="B264" t="s">
        <v>2</v>
      </c>
      <c r="C264" t="s">
        <v>4</v>
      </c>
      <c r="D264">
        <v>2</v>
      </c>
      <c r="F264" t="b">
        <v>1</v>
      </c>
      <c r="G264" t="s">
        <v>499</v>
      </c>
      <c r="H264" t="str">
        <f t="shared" si="8"/>
        <v>mod_tte_con</v>
      </c>
      <c r="I264" t="s">
        <v>0</v>
      </c>
      <c r="J264" t="str">
        <f t="shared" si="9"/>
        <v xml:space="preserve">    mod_tte_con_02: "Detection is perfect ({{ detection_probability_tl_abrv }} '*p*' = 1) (or apply extension to account for {{ imperfect_detection_tl }}) ({{ rtxt_moeller_et_al_2018 }})"</v>
      </c>
    </row>
    <row r="265" spans="1:10">
      <c r="A265" t="s">
        <v>3</v>
      </c>
      <c r="B265" t="s">
        <v>2</v>
      </c>
      <c r="C265" t="s">
        <v>1</v>
      </c>
      <c r="D265">
        <v>1</v>
      </c>
      <c r="F265" t="b">
        <v>1</v>
      </c>
      <c r="G265" t="s">
        <v>476</v>
      </c>
      <c r="H265" t="str">
        <f t="shared" si="8"/>
        <v>mod_tte_pro</v>
      </c>
      <c r="I265" t="s">
        <v>0</v>
      </c>
      <c r="J265" t="str">
        <f t="shared" si="9"/>
        <v xml:space="preserve">    mod_tte_pro_01: "Can be efficient for estimating {{ obj_abundance_tl_abrv2 }} of common species (with a lot of images) ({{ rtxt_moeller_et_al_2018 }})"</v>
      </c>
    </row>
  </sheetData>
  <autoFilter ref="A1:J265" xr:uid="{1FBF2974-2D75-4883-8921-EB4D204480E8}">
    <sortState xmlns:xlrd2="http://schemas.microsoft.com/office/spreadsheetml/2017/richdata2" ref="A2:J265">
      <sortCondition ref="J1:J265"/>
    </sortState>
  </autoFilter>
  <conditionalFormatting sqref="G1:G1048576">
    <cfRule type="containsText" dxfId="10" priority="1" operator="containsText" text="independen">
      <formula>NOT(ISERROR(SEARCH("independen",G1)))</formula>
    </cfRule>
    <cfRule type="containsText" dxfId="9" priority="2" operator="containsText" text="temporal">
      <formula>NOT(ISERROR(SEARCH("temporal",G1)))</formula>
    </cfRule>
    <cfRule type="containsText" dxfId="8" priority="3" operator="containsText" text="trunc">
      <formula>NOT(ISERROR(SEARCH("trunc",G1)))</formula>
    </cfRule>
    <cfRule type="containsText" dxfId="7" priority="4" operator="containsText" text="robust">
      <formula>NOT(ISERROR(SEARCH("robust",G1)))</formula>
    </cfRule>
    <cfRule type="containsText" dxfId="6" priority="5" operator="containsText" text="Scale-dependent">
      <formula>NOT(ISERROR(SEARCH("Scale-dependent",G1)))</formula>
    </cfRule>
    <cfRule type="containsText" dxfId="5" priority="6" operator="containsText" text="Spatially explicit">
      <formula>NOT(ISERROR(SEARCH("Spatially explicit",G1)))</formula>
    </cfRule>
    <cfRule type="containsText" dxfId="4" priority="7" operator="containsText" text="evenness">
      <formula>NOT(ISERROR(SEARCH("evenness",G1)))</formula>
    </cfRule>
    <cfRule type="containsText" dxfId="3" priority="8" operator="containsText" text="auxiliary">
      <formula>NOT(ISERROR(SEARCH("auxiliary",G1)))</formula>
    </cfRule>
    <cfRule type="containsText" dxfId="2" priority="9" operator="containsText" text="closure">
      <formula>NOT(ISERROR(SEARCH("closure",G1)))</formula>
    </cfRule>
    <cfRule type="containsText" dxfId="1" priority="10" operator="containsText" text="ad-hoc">
      <formula>NOT(ISERROR(SEARCH("ad-hoc",G1)))</formula>
    </cfRule>
    <cfRule type="containsText" dxfId="0" priority="11" operator="containsText" text="activity centre">
      <formula>NOT(ISERROR(SEARCH("activity centre",G1)))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5938-2FF6-464A-B6D9-CCF0255AC475}">
  <dimension ref="A1:AN81"/>
  <sheetViews>
    <sheetView workbookViewId="0">
      <selection activeCell="E111" sqref="E111"/>
    </sheetView>
  </sheetViews>
  <sheetFormatPr defaultRowHeight="14.25"/>
  <cols>
    <col min="1" max="1" width="22" bestFit="1" customWidth="1"/>
    <col min="2" max="2" width="16.125" bestFit="1" customWidth="1"/>
    <col min="3" max="3" width="4.125" bestFit="1" customWidth="1"/>
    <col min="4" max="4" width="3.875" bestFit="1" customWidth="1"/>
    <col min="5" max="7" width="3.875" customWidth="1"/>
    <col min="8" max="8" width="23.375" bestFit="1" customWidth="1"/>
    <col min="9" max="9" width="14.125" bestFit="1" customWidth="1"/>
    <col min="10" max="10" width="6.875" customWidth="1"/>
    <col min="11" max="11" width="4.25" customWidth="1"/>
    <col min="18" max="18" width="39.125" customWidth="1"/>
    <col min="19" max="19" width="11.125" customWidth="1"/>
    <col min="20" max="20" width="18.25" customWidth="1"/>
    <col min="22" max="22" width="17.25" customWidth="1"/>
    <col min="23" max="23" width="18.75" customWidth="1"/>
    <col min="24" max="24" width="22.375" customWidth="1"/>
    <col min="25" max="25" width="32.625" customWidth="1"/>
    <col min="26" max="26" width="21.75" customWidth="1"/>
    <col min="27" max="27" width="23.375" customWidth="1"/>
    <col min="28" max="28" width="15.125" customWidth="1"/>
    <col min="31" max="31" width="23.375" style="2" customWidth="1"/>
    <col min="32" max="32" width="16.75" customWidth="1"/>
    <col min="34" max="34" width="12.375" customWidth="1"/>
    <col min="35" max="35" width="9" customWidth="1"/>
    <col min="37" max="38" width="9" customWidth="1"/>
    <col min="39" max="39" width="27.375" customWidth="1"/>
    <col min="40" max="40" width="2.625" bestFit="1" customWidth="1"/>
  </cols>
  <sheetData>
    <row r="1" spans="1:40">
      <c r="T1" t="s">
        <v>171</v>
      </c>
      <c r="U1" t="s">
        <v>147</v>
      </c>
      <c r="V1" t="s">
        <v>216</v>
      </c>
      <c r="W1" t="s">
        <v>206</v>
      </c>
      <c r="X1" t="s">
        <v>197</v>
      </c>
      <c r="Y1" t="s">
        <v>334</v>
      </c>
      <c r="Z1" t="s">
        <v>271</v>
      </c>
      <c r="AA1" t="s">
        <v>245</v>
      </c>
      <c r="AB1" t="s">
        <v>227</v>
      </c>
      <c r="AC1" t="s">
        <v>123</v>
      </c>
      <c r="AD1" t="s">
        <v>110</v>
      </c>
      <c r="AE1" s="2" t="s">
        <v>95</v>
      </c>
      <c r="AF1" t="s">
        <v>63</v>
      </c>
      <c r="AG1" t="s">
        <v>35</v>
      </c>
      <c r="AH1" t="s">
        <v>175</v>
      </c>
      <c r="AI1" t="s">
        <v>160</v>
      </c>
      <c r="AJ1" t="s">
        <v>25</v>
      </c>
      <c r="AK1" t="s">
        <v>16</v>
      </c>
      <c r="AL1" t="s">
        <v>2</v>
      </c>
      <c r="AM1" t="s">
        <v>261</v>
      </c>
      <c r="AN1" t="s">
        <v>318</v>
      </c>
    </row>
    <row r="2" spans="1:40">
      <c r="T2">
        <f t="shared" ref="T2:AM2" si="0">VLOOKUP(T$1,$A:$D,2,FALSE)</f>
        <v>1</v>
      </c>
      <c r="U2">
        <f t="shared" si="0"/>
        <v>5</v>
      </c>
      <c r="V2">
        <f t="shared" si="0"/>
        <v>4</v>
      </c>
      <c r="W2">
        <f t="shared" si="0"/>
        <v>3</v>
      </c>
      <c r="X2">
        <f t="shared" si="0"/>
        <v>3</v>
      </c>
      <c r="Y2">
        <f t="shared" si="0"/>
        <v>1</v>
      </c>
      <c r="Z2">
        <f t="shared" si="0"/>
        <v>2</v>
      </c>
      <c r="AA2">
        <f t="shared" si="0"/>
        <v>11</v>
      </c>
      <c r="AB2">
        <f t="shared" si="0"/>
        <v>6</v>
      </c>
      <c r="AC2">
        <f t="shared" si="0"/>
        <v>8</v>
      </c>
      <c r="AD2">
        <f t="shared" si="0"/>
        <v>8</v>
      </c>
      <c r="AE2" s="2">
        <f t="shared" si="0"/>
        <v>6</v>
      </c>
      <c r="AF2">
        <f t="shared" si="0"/>
        <v>14</v>
      </c>
      <c r="AG2">
        <f t="shared" si="0"/>
        <v>17</v>
      </c>
      <c r="AH2">
        <f t="shared" si="0"/>
        <v>9</v>
      </c>
      <c r="AI2">
        <f t="shared" si="0"/>
        <v>5</v>
      </c>
      <c r="AJ2">
        <f t="shared" si="0"/>
        <v>6</v>
      </c>
      <c r="AK2">
        <f t="shared" si="0"/>
        <v>3</v>
      </c>
      <c r="AL2">
        <f t="shared" si="0"/>
        <v>8</v>
      </c>
      <c r="AM2">
        <f t="shared" si="0"/>
        <v>2</v>
      </c>
      <c r="AN2" t="s">
        <v>318</v>
      </c>
    </row>
    <row r="3" spans="1:40">
      <c r="T3">
        <f t="shared" ref="T3:AM3" si="1">VLOOKUP(T$1,$A:$D,3,FALSE)</f>
        <v>1</v>
      </c>
      <c r="U3">
        <f t="shared" si="1"/>
        <v>2</v>
      </c>
      <c r="V3">
        <f t="shared" si="1"/>
        <v>3</v>
      </c>
      <c r="W3">
        <f t="shared" si="1"/>
        <v>3</v>
      </c>
      <c r="X3">
        <f t="shared" si="1"/>
        <v>3</v>
      </c>
      <c r="Y3">
        <f t="shared" si="1"/>
        <v>3</v>
      </c>
      <c r="Z3">
        <f t="shared" si="1"/>
        <v>2</v>
      </c>
      <c r="AA3">
        <f t="shared" si="1"/>
        <v>3</v>
      </c>
      <c r="AB3">
        <f t="shared" si="1"/>
        <v>7</v>
      </c>
      <c r="AC3">
        <f t="shared" si="1"/>
        <v>5</v>
      </c>
      <c r="AD3">
        <f t="shared" si="1"/>
        <v>3</v>
      </c>
      <c r="AE3" s="2">
        <f t="shared" si="1"/>
        <v>7</v>
      </c>
      <c r="AF3">
        <f t="shared" si="1"/>
        <v>7</v>
      </c>
      <c r="AG3">
        <f t="shared" si="1"/>
        <v>6</v>
      </c>
      <c r="AH3">
        <f t="shared" si="1"/>
        <v>8</v>
      </c>
      <c r="AI3">
        <f t="shared" si="1"/>
        <v>3</v>
      </c>
      <c r="AJ3">
        <f t="shared" si="1"/>
        <v>1</v>
      </c>
      <c r="AK3">
        <f t="shared" si="1"/>
        <v>2</v>
      </c>
      <c r="AL3">
        <f t="shared" si="1"/>
        <v>2</v>
      </c>
      <c r="AM3">
        <f t="shared" si="1"/>
        <v>3</v>
      </c>
      <c r="AN3" t="s">
        <v>318</v>
      </c>
    </row>
    <row r="4" spans="1:40">
      <c r="T4">
        <f t="shared" ref="T4:AM4" si="2">VLOOKUP(T$1,$A$9:$D$29,4,FALSE)</f>
        <v>1</v>
      </c>
      <c r="U4">
        <f t="shared" si="2"/>
        <v>5</v>
      </c>
      <c r="V4">
        <f t="shared" si="2"/>
        <v>3</v>
      </c>
      <c r="W4">
        <f t="shared" si="2"/>
        <v>3</v>
      </c>
      <c r="X4">
        <f t="shared" si="2"/>
        <v>2</v>
      </c>
      <c r="Y4">
        <f t="shared" si="2"/>
        <v>3</v>
      </c>
      <c r="Z4">
        <f t="shared" si="2"/>
        <v>5</v>
      </c>
      <c r="AA4">
        <f t="shared" si="2"/>
        <v>1</v>
      </c>
      <c r="AB4">
        <f t="shared" si="2"/>
        <v>3</v>
      </c>
      <c r="AC4">
        <f t="shared" si="2"/>
        <v>8</v>
      </c>
      <c r="AD4">
        <f t="shared" si="2"/>
        <v>1</v>
      </c>
      <c r="AE4" s="2">
        <f t="shared" si="2"/>
        <v>1</v>
      </c>
      <c r="AF4">
        <f t="shared" si="2"/>
        <v>9</v>
      </c>
      <c r="AG4">
        <f t="shared" si="2"/>
        <v>4</v>
      </c>
      <c r="AH4">
        <f t="shared" si="2"/>
        <v>4</v>
      </c>
      <c r="AI4">
        <f t="shared" si="2"/>
        <v>2</v>
      </c>
      <c r="AJ4">
        <f t="shared" si="2"/>
        <v>2</v>
      </c>
      <c r="AK4">
        <f t="shared" si="2"/>
        <v>3</v>
      </c>
      <c r="AL4">
        <f t="shared" si="2"/>
        <v>1</v>
      </c>
      <c r="AM4">
        <f t="shared" si="2"/>
        <v>4</v>
      </c>
      <c r="AN4" t="s">
        <v>318</v>
      </c>
    </row>
    <row r="5" spans="1:40">
      <c r="AN5" t="s">
        <v>318</v>
      </c>
    </row>
    <row r="6" spans="1:40">
      <c r="P6" t="s">
        <v>342</v>
      </c>
      <c r="R6" t="s">
        <v>341</v>
      </c>
      <c r="T6" t="s">
        <v>341</v>
      </c>
      <c r="U6" t="s">
        <v>341</v>
      </c>
      <c r="V6" t="s">
        <v>341</v>
      </c>
      <c r="W6" t="s">
        <v>341</v>
      </c>
      <c r="X6" t="s">
        <v>341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s="2" t="s">
        <v>341</v>
      </c>
      <c r="AF6" t="s">
        <v>341</v>
      </c>
      <c r="AG6" t="s">
        <v>341</v>
      </c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318</v>
      </c>
    </row>
    <row r="7" spans="1:40">
      <c r="P7">
        <v>1</v>
      </c>
      <c r="R7" t="s">
        <v>340</v>
      </c>
      <c r="T7" t="s">
        <v>340</v>
      </c>
      <c r="U7" t="s">
        <v>340</v>
      </c>
      <c r="V7" t="s">
        <v>340</v>
      </c>
      <c r="W7" t="s">
        <v>340</v>
      </c>
      <c r="X7" t="s">
        <v>340</v>
      </c>
      <c r="Y7" t="s">
        <v>340</v>
      </c>
      <c r="Z7" t="s">
        <v>340</v>
      </c>
      <c r="AA7" t="s">
        <v>340</v>
      </c>
      <c r="AB7" t="s">
        <v>340</v>
      </c>
      <c r="AC7" t="s">
        <v>340</v>
      </c>
      <c r="AD7" t="s">
        <v>340</v>
      </c>
      <c r="AE7" s="2" t="s">
        <v>340</v>
      </c>
      <c r="AF7" t="s">
        <v>340</v>
      </c>
      <c r="AG7" t="s">
        <v>340</v>
      </c>
      <c r="AH7" t="s">
        <v>340</v>
      </c>
      <c r="AI7" t="s">
        <v>340</v>
      </c>
      <c r="AJ7" t="s">
        <v>340</v>
      </c>
      <c r="AK7" t="s">
        <v>340</v>
      </c>
      <c r="AL7" t="s">
        <v>340</v>
      </c>
      <c r="AM7" t="s">
        <v>340</v>
      </c>
      <c r="AN7" t="s">
        <v>318</v>
      </c>
    </row>
    <row r="8" spans="1:40">
      <c r="A8" s="6" t="s">
        <v>339</v>
      </c>
      <c r="B8" s="6" t="s">
        <v>338</v>
      </c>
      <c r="H8" t="s">
        <v>339</v>
      </c>
      <c r="I8" t="s">
        <v>338</v>
      </c>
      <c r="P8">
        <v>2</v>
      </c>
      <c r="R8" t="s">
        <v>337</v>
      </c>
      <c r="T8" t="s">
        <v>337</v>
      </c>
      <c r="U8" t="s">
        <v>337</v>
      </c>
      <c r="V8" t="s">
        <v>337</v>
      </c>
      <c r="W8" t="s">
        <v>337</v>
      </c>
      <c r="X8" t="s">
        <v>337</v>
      </c>
      <c r="Y8" t="s">
        <v>337</v>
      </c>
      <c r="Z8" t="s">
        <v>337</v>
      </c>
      <c r="AA8" t="s">
        <v>337</v>
      </c>
      <c r="AB8" t="s">
        <v>337</v>
      </c>
      <c r="AC8" t="s">
        <v>337</v>
      </c>
      <c r="AD8" t="s">
        <v>337</v>
      </c>
      <c r="AE8" s="2" t="s">
        <v>337</v>
      </c>
      <c r="AF8" t="s">
        <v>337</v>
      </c>
      <c r="AG8" t="s">
        <v>337</v>
      </c>
      <c r="AH8" t="s">
        <v>337</v>
      </c>
      <c r="AI8" t="s">
        <v>337</v>
      </c>
      <c r="AJ8" t="s">
        <v>337</v>
      </c>
      <c r="AK8" t="s">
        <v>337</v>
      </c>
      <c r="AL8" t="s">
        <v>337</v>
      </c>
      <c r="AM8" t="s">
        <v>337</v>
      </c>
      <c r="AN8" t="s">
        <v>318</v>
      </c>
    </row>
    <row r="9" spans="1:40">
      <c r="A9" s="6" t="s">
        <v>336</v>
      </c>
      <c r="B9" t="s">
        <v>7</v>
      </c>
      <c r="C9" t="s">
        <v>4</v>
      </c>
      <c r="D9" t="s">
        <v>1</v>
      </c>
      <c r="H9" t="s">
        <v>336</v>
      </c>
      <c r="I9" t="s">
        <v>7</v>
      </c>
      <c r="J9" t="s">
        <v>1</v>
      </c>
      <c r="K9" t="s">
        <v>4</v>
      </c>
      <c r="P9">
        <v>3</v>
      </c>
      <c r="Q9">
        <v>1</v>
      </c>
      <c r="R9" t="s">
        <v>304</v>
      </c>
      <c r="S9" t="str">
        <f t="shared" ref="S9:S40" si="3">"- "&amp;R9</f>
        <v>- {{ mod_name_assump_01 }}</v>
      </c>
      <c r="T9" t="str">
        <f t="shared" ref="T9:AH18" si="4">IF(T$2&gt;=$Q9,$R9,"")</f>
        <v>{{ mod_name_assump_01 }}</v>
      </c>
      <c r="U9" t="str">
        <f t="shared" si="4"/>
        <v>{{ mod_name_assump_01 }}</v>
      </c>
      <c r="V9" t="str">
        <f t="shared" si="4"/>
        <v>{{ mod_name_assump_01 }}</v>
      </c>
      <c r="W9" t="str">
        <f t="shared" si="4"/>
        <v>{{ mod_name_assump_01 }}</v>
      </c>
      <c r="X9" t="str">
        <f t="shared" si="4"/>
        <v>{{ mod_name_assump_01 }}</v>
      </c>
      <c r="Y9" t="str">
        <f t="shared" si="4"/>
        <v>{{ mod_name_assump_01 }}</v>
      </c>
      <c r="Z9" t="str">
        <f t="shared" si="4"/>
        <v>{{ mod_name_assump_01 }}</v>
      </c>
      <c r="AA9" t="str">
        <f t="shared" si="4"/>
        <v>{{ mod_name_assump_01 }}</v>
      </c>
      <c r="AB9" t="str">
        <f t="shared" si="4"/>
        <v>{{ mod_name_assump_01 }}</v>
      </c>
      <c r="AC9" t="str">
        <f t="shared" si="4"/>
        <v>{{ mod_name_assump_01 }}</v>
      </c>
      <c r="AD9" t="str">
        <f t="shared" si="4"/>
        <v>{{ mod_name_assump_01 }}</v>
      </c>
      <c r="AE9" s="2" t="str">
        <f t="shared" si="4"/>
        <v>{{ mod_name_assump_01 }}</v>
      </c>
      <c r="AF9" t="str">
        <f t="shared" si="4"/>
        <v>{{ mod_name_assump_01 }}</v>
      </c>
      <c r="AG9" t="str">
        <f t="shared" si="4"/>
        <v>{{ mod_name_assump_01 }}</v>
      </c>
      <c r="AH9" t="str">
        <f t="shared" si="4"/>
        <v>{{ mod_name_assump_01 }}</v>
      </c>
      <c r="AI9" t="s">
        <v>335</v>
      </c>
      <c r="AJ9" t="str">
        <f t="shared" ref="AJ9:AM24" si="5">IF(AJ$2&gt;=$Q9,$R9,"")</f>
        <v>{{ mod_name_assump_01 }}</v>
      </c>
      <c r="AK9" t="str">
        <f t="shared" si="5"/>
        <v>{{ mod_name_assump_01 }}</v>
      </c>
      <c r="AL9" t="str">
        <f t="shared" si="5"/>
        <v>{{ mod_name_assump_01 }}</v>
      </c>
      <c r="AM9" t="str">
        <f t="shared" si="5"/>
        <v>{{ mod_name_assump_01 }}</v>
      </c>
      <c r="AN9" t="s">
        <v>318</v>
      </c>
    </row>
    <row r="10" spans="1:40">
      <c r="A10" s="4" t="s">
        <v>271</v>
      </c>
      <c r="B10">
        <v>2</v>
      </c>
      <c r="C10">
        <v>2</v>
      </c>
      <c r="D10">
        <v>5</v>
      </c>
      <c r="H10" t="s">
        <v>271</v>
      </c>
      <c r="I10">
        <v>2</v>
      </c>
      <c r="J10">
        <v>5</v>
      </c>
      <c r="K10">
        <v>2</v>
      </c>
      <c r="P10">
        <v>4</v>
      </c>
      <c r="Q10">
        <v>2</v>
      </c>
      <c r="R10" t="s">
        <v>303</v>
      </c>
      <c r="S10" t="str">
        <f t="shared" si="3"/>
        <v>- {{ mod_name_assump_02 }}</v>
      </c>
      <c r="T10" t="str">
        <f t="shared" si="4"/>
        <v/>
      </c>
      <c r="U10" t="str">
        <f t="shared" si="4"/>
        <v>{{ mod_name_assump_02 }}</v>
      </c>
      <c r="V10" t="str">
        <f t="shared" si="4"/>
        <v>{{ mod_name_assump_02 }}</v>
      </c>
      <c r="W10" t="str">
        <f t="shared" si="4"/>
        <v>{{ mod_name_assump_02 }}</v>
      </c>
      <c r="X10" t="str">
        <f t="shared" si="4"/>
        <v>{{ mod_name_assump_02 }}</v>
      </c>
      <c r="Y10" t="str">
        <f t="shared" si="4"/>
        <v/>
      </c>
      <c r="Z10" t="str">
        <f t="shared" si="4"/>
        <v>{{ mod_name_assump_02 }}</v>
      </c>
      <c r="AA10" t="str">
        <f t="shared" si="4"/>
        <v>{{ mod_name_assump_02 }}</v>
      </c>
      <c r="AB10" t="str">
        <f t="shared" si="4"/>
        <v>{{ mod_name_assump_02 }}</v>
      </c>
      <c r="AC10" t="str">
        <f t="shared" si="4"/>
        <v>{{ mod_name_assump_02 }}</v>
      </c>
      <c r="AD10" t="str">
        <f t="shared" si="4"/>
        <v>{{ mod_name_assump_02 }}</v>
      </c>
      <c r="AE10" s="2" t="str">
        <f t="shared" si="4"/>
        <v>{{ mod_name_assump_02 }}</v>
      </c>
      <c r="AF10" t="str">
        <f t="shared" si="4"/>
        <v>{{ mod_name_assump_02 }}</v>
      </c>
      <c r="AG10" t="str">
        <f t="shared" si="4"/>
        <v>{{ mod_name_assump_02 }}</v>
      </c>
      <c r="AH10" t="str">
        <f t="shared" si="4"/>
        <v>{{ mod_name_assump_02 }}</v>
      </c>
      <c r="AI10" t="str">
        <f t="shared" ref="AI10:AI24" si="6">IF(AI$2&gt;=$Q10,$R10,"")</f>
        <v>{{ mod_name_assump_02 }}</v>
      </c>
      <c r="AJ10" t="str">
        <f t="shared" si="5"/>
        <v>{{ mod_name_assump_02 }}</v>
      </c>
      <c r="AK10" t="str">
        <f t="shared" si="5"/>
        <v>{{ mod_name_assump_02 }}</v>
      </c>
      <c r="AL10" t="str">
        <f t="shared" si="5"/>
        <v>{{ mod_name_assump_02 }}</v>
      </c>
      <c r="AM10" t="str">
        <f t="shared" si="5"/>
        <v>{{ mod_name_assump_02 }}</v>
      </c>
      <c r="AN10" t="s">
        <v>318</v>
      </c>
    </row>
    <row r="11" spans="1:40">
      <c r="A11" s="4" t="s">
        <v>261</v>
      </c>
      <c r="B11">
        <v>2</v>
      </c>
      <c r="C11">
        <v>3</v>
      </c>
      <c r="D11">
        <v>4</v>
      </c>
      <c r="H11" s="1" t="s">
        <v>261</v>
      </c>
      <c r="I11" s="1">
        <v>2</v>
      </c>
      <c r="J11" s="1">
        <v>4</v>
      </c>
      <c r="K11" s="1">
        <v>3</v>
      </c>
      <c r="L11" s="1"/>
      <c r="P11">
        <v>5</v>
      </c>
      <c r="Q11">
        <v>3</v>
      </c>
      <c r="R11" t="s">
        <v>302</v>
      </c>
      <c r="S11" t="str">
        <f t="shared" si="3"/>
        <v>- {{ mod_name_assump_03 }}</v>
      </c>
      <c r="T11" t="str">
        <f t="shared" si="4"/>
        <v/>
      </c>
      <c r="U11" t="str">
        <f t="shared" si="4"/>
        <v>{{ mod_name_assump_03 }}</v>
      </c>
      <c r="V11" t="str">
        <f t="shared" si="4"/>
        <v>{{ mod_name_assump_03 }}</v>
      </c>
      <c r="W11" t="str">
        <f t="shared" si="4"/>
        <v>{{ mod_name_assump_03 }}</v>
      </c>
      <c r="X11" t="str">
        <f t="shared" si="4"/>
        <v>{{ mod_name_assump_03 }}</v>
      </c>
      <c r="Y11" t="str">
        <f t="shared" si="4"/>
        <v/>
      </c>
      <c r="Z11" t="str">
        <f t="shared" si="4"/>
        <v/>
      </c>
      <c r="AA11" t="str">
        <f t="shared" si="4"/>
        <v>{{ mod_name_assump_03 }}</v>
      </c>
      <c r="AB11" t="str">
        <f t="shared" si="4"/>
        <v>{{ mod_name_assump_03 }}</v>
      </c>
      <c r="AC11" t="str">
        <f t="shared" si="4"/>
        <v>{{ mod_name_assump_03 }}</v>
      </c>
      <c r="AD11" t="str">
        <f t="shared" si="4"/>
        <v>{{ mod_name_assump_03 }}</v>
      </c>
      <c r="AE11" s="2" t="str">
        <f t="shared" si="4"/>
        <v>{{ mod_name_assump_03 }}</v>
      </c>
      <c r="AF11" t="str">
        <f t="shared" si="4"/>
        <v>{{ mod_name_assump_03 }}</v>
      </c>
      <c r="AG11" t="str">
        <f t="shared" si="4"/>
        <v>{{ mod_name_assump_03 }}</v>
      </c>
      <c r="AH11" t="str">
        <f t="shared" si="4"/>
        <v>{{ mod_name_assump_03 }}</v>
      </c>
      <c r="AI11" t="str">
        <f t="shared" si="6"/>
        <v>{{ mod_name_assump_03 }}</v>
      </c>
      <c r="AJ11" t="str">
        <f t="shared" si="5"/>
        <v>{{ mod_name_assump_03 }}</v>
      </c>
      <c r="AK11" t="str">
        <f t="shared" si="5"/>
        <v>{{ mod_name_assump_03 }}</v>
      </c>
      <c r="AL11" t="str">
        <f t="shared" si="5"/>
        <v>{{ mod_name_assump_03 }}</v>
      </c>
      <c r="AM11" t="str">
        <f t="shared" si="5"/>
        <v/>
      </c>
      <c r="AN11" t="s">
        <v>318</v>
      </c>
    </row>
    <row r="12" spans="1:40">
      <c r="A12" s="4" t="s">
        <v>245</v>
      </c>
      <c r="B12">
        <v>11</v>
      </c>
      <c r="C12">
        <v>3</v>
      </c>
      <c r="D12">
        <v>1</v>
      </c>
      <c r="H12" t="s">
        <v>245</v>
      </c>
      <c r="I12">
        <v>11</v>
      </c>
      <c r="J12">
        <v>1</v>
      </c>
      <c r="K12">
        <v>3</v>
      </c>
      <c r="P12">
        <v>6</v>
      </c>
      <c r="Q12">
        <v>4</v>
      </c>
      <c r="R12" t="s">
        <v>301</v>
      </c>
      <c r="S12" t="str">
        <f t="shared" si="3"/>
        <v>- {{ mod_name_assump_04 }}</v>
      </c>
      <c r="T12" t="str">
        <f t="shared" si="4"/>
        <v/>
      </c>
      <c r="U12" t="str">
        <f t="shared" si="4"/>
        <v>{{ mod_name_assump_04 }}</v>
      </c>
      <c r="V12" t="str">
        <f t="shared" si="4"/>
        <v>{{ mod_name_assump_04 }}</v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>{{ mod_name_assump_04 }}</v>
      </c>
      <c r="AB12" t="str">
        <f t="shared" si="4"/>
        <v>{{ mod_name_assump_04 }}</v>
      </c>
      <c r="AC12" t="str">
        <f t="shared" si="4"/>
        <v>{{ mod_name_assump_04 }}</v>
      </c>
      <c r="AD12" t="str">
        <f t="shared" si="4"/>
        <v>{{ mod_name_assump_04 }}</v>
      </c>
      <c r="AE12" s="2" t="str">
        <f t="shared" si="4"/>
        <v>{{ mod_name_assump_04 }}</v>
      </c>
      <c r="AF12" t="str">
        <f t="shared" si="4"/>
        <v>{{ mod_name_assump_04 }}</v>
      </c>
      <c r="AG12" t="str">
        <f t="shared" si="4"/>
        <v>{{ mod_name_assump_04 }}</v>
      </c>
      <c r="AH12" t="str">
        <f t="shared" si="4"/>
        <v>{{ mod_name_assump_04 }}</v>
      </c>
      <c r="AI12" t="str">
        <f t="shared" si="6"/>
        <v>{{ mod_name_assump_04 }}</v>
      </c>
      <c r="AJ12" t="str">
        <f t="shared" si="5"/>
        <v>{{ mod_name_assump_04 }}</v>
      </c>
      <c r="AK12" t="str">
        <f t="shared" si="5"/>
        <v/>
      </c>
      <c r="AL12" t="str">
        <f t="shared" si="5"/>
        <v>{{ mod_name_assump_04 }}</v>
      </c>
      <c r="AM12" t="str">
        <f t="shared" si="5"/>
        <v/>
      </c>
      <c r="AN12" t="s">
        <v>318</v>
      </c>
    </row>
    <row r="13" spans="1:40">
      <c r="A13" s="5" t="s">
        <v>227</v>
      </c>
      <c r="B13" s="2">
        <v>6</v>
      </c>
      <c r="C13" s="2">
        <v>7</v>
      </c>
      <c r="D13" s="2">
        <v>3</v>
      </c>
      <c r="E13" s="2"/>
      <c r="F13" s="2"/>
      <c r="G13" s="2"/>
      <c r="H13" s="1" t="s">
        <v>227</v>
      </c>
      <c r="I13" s="1">
        <v>6</v>
      </c>
      <c r="J13" s="1">
        <v>3</v>
      </c>
      <c r="K13" s="1">
        <v>8</v>
      </c>
      <c r="L13" s="1"/>
      <c r="P13">
        <v>7</v>
      </c>
      <c r="Q13">
        <v>5</v>
      </c>
      <c r="R13" t="s">
        <v>300</v>
      </c>
      <c r="S13" t="str">
        <f t="shared" si="3"/>
        <v>- {{ mod_name_assump_05 }}</v>
      </c>
      <c r="T13" t="str">
        <f t="shared" si="4"/>
        <v/>
      </c>
      <c r="U13" t="str">
        <f t="shared" si="4"/>
        <v>{{ mod_name_assump_05 }}</v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>{{ mod_name_assump_05 }}</v>
      </c>
      <c r="AB13" t="str">
        <f t="shared" si="4"/>
        <v>{{ mod_name_assump_05 }}</v>
      </c>
      <c r="AC13" t="str">
        <f t="shared" si="4"/>
        <v>{{ mod_name_assump_05 }}</v>
      </c>
      <c r="AD13" t="str">
        <f t="shared" si="4"/>
        <v>{{ mod_name_assump_05 }}</v>
      </c>
      <c r="AE13" s="2" t="str">
        <f t="shared" si="4"/>
        <v>{{ mod_name_assump_05 }}</v>
      </c>
      <c r="AF13" t="str">
        <f t="shared" si="4"/>
        <v>{{ mod_name_assump_05 }}</v>
      </c>
      <c r="AG13" t="str">
        <f t="shared" si="4"/>
        <v>{{ mod_name_assump_05 }}</v>
      </c>
      <c r="AH13" t="str">
        <f t="shared" si="4"/>
        <v>{{ mod_name_assump_05 }}</v>
      </c>
      <c r="AI13" t="str">
        <f t="shared" si="6"/>
        <v>{{ mod_name_assump_05 }}</v>
      </c>
      <c r="AJ13" t="str">
        <f t="shared" si="5"/>
        <v>{{ mod_name_assump_05 }}</v>
      </c>
      <c r="AK13" t="str">
        <f t="shared" si="5"/>
        <v/>
      </c>
      <c r="AL13" t="str">
        <f t="shared" si="5"/>
        <v>{{ mod_name_assump_05 }}</v>
      </c>
      <c r="AM13" t="str">
        <f t="shared" si="5"/>
        <v/>
      </c>
      <c r="AN13" t="s">
        <v>318</v>
      </c>
    </row>
    <row r="14" spans="1:40">
      <c r="A14" s="4" t="s">
        <v>216</v>
      </c>
      <c r="B14">
        <v>4</v>
      </c>
      <c r="C14">
        <v>3</v>
      </c>
      <c r="D14">
        <v>3</v>
      </c>
      <c r="H14" s="1" t="s">
        <v>216</v>
      </c>
      <c r="I14" s="1">
        <v>4</v>
      </c>
      <c r="J14" s="1">
        <v>3</v>
      </c>
      <c r="K14" s="1">
        <v>3</v>
      </c>
      <c r="P14">
        <v>8</v>
      </c>
      <c r="Q14">
        <v>6</v>
      </c>
      <c r="R14" t="s">
        <v>299</v>
      </c>
      <c r="S14" t="str">
        <f t="shared" si="3"/>
        <v>- {{ mod_name_assump_06 }}</v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>{{ mod_name_assump_06 }}</v>
      </c>
      <c r="AB14" t="str">
        <f t="shared" si="4"/>
        <v>{{ mod_name_assump_06 }}</v>
      </c>
      <c r="AC14" t="str">
        <f t="shared" si="4"/>
        <v>{{ mod_name_assump_06 }}</v>
      </c>
      <c r="AD14" t="str">
        <f t="shared" si="4"/>
        <v>{{ mod_name_assump_06 }}</v>
      </c>
      <c r="AE14" s="2" t="str">
        <f t="shared" si="4"/>
        <v>{{ mod_name_assump_06 }}</v>
      </c>
      <c r="AF14" t="str">
        <f t="shared" si="4"/>
        <v>{{ mod_name_assump_06 }}</v>
      </c>
      <c r="AG14" t="str">
        <f t="shared" si="4"/>
        <v>{{ mod_name_assump_06 }}</v>
      </c>
      <c r="AH14" t="str">
        <f t="shared" si="4"/>
        <v>{{ mod_name_assump_06 }}</v>
      </c>
      <c r="AI14" t="str">
        <f t="shared" si="6"/>
        <v/>
      </c>
      <c r="AJ14" t="str">
        <f t="shared" si="5"/>
        <v>{{ mod_name_assump_06 }}</v>
      </c>
      <c r="AK14" t="str">
        <f t="shared" si="5"/>
        <v/>
      </c>
      <c r="AL14" t="str">
        <f t="shared" si="5"/>
        <v>{{ mod_name_assump_06 }}</v>
      </c>
      <c r="AM14" t="str">
        <f t="shared" si="5"/>
        <v/>
      </c>
      <c r="AN14" t="s">
        <v>318</v>
      </c>
    </row>
    <row r="15" spans="1:40">
      <c r="A15" s="4" t="s">
        <v>206</v>
      </c>
      <c r="B15">
        <v>3</v>
      </c>
      <c r="C15">
        <v>3</v>
      </c>
      <c r="D15">
        <v>3</v>
      </c>
      <c r="H15" s="1" t="s">
        <v>206</v>
      </c>
      <c r="I15" s="1">
        <v>3</v>
      </c>
      <c r="J15" s="1">
        <v>3</v>
      </c>
      <c r="K15" s="1">
        <v>3</v>
      </c>
      <c r="P15">
        <v>9</v>
      </c>
      <c r="Q15">
        <v>7</v>
      </c>
      <c r="R15" t="s">
        <v>298</v>
      </c>
      <c r="S15" t="str">
        <f t="shared" si="3"/>
        <v>- {{ mod_name_assump_07 }}</v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>{{ mod_name_assump_07 }}</v>
      </c>
      <c r="AB15" t="str">
        <f t="shared" si="4"/>
        <v/>
      </c>
      <c r="AC15" t="str">
        <f t="shared" si="4"/>
        <v>{{ mod_name_assump_07 }}</v>
      </c>
      <c r="AD15" t="str">
        <f t="shared" si="4"/>
        <v>{{ mod_name_assump_07 }}</v>
      </c>
      <c r="AE15" s="2" t="str">
        <f t="shared" si="4"/>
        <v/>
      </c>
      <c r="AF15" t="str">
        <f t="shared" si="4"/>
        <v>{{ mod_name_assump_07 }}</v>
      </c>
      <c r="AG15" t="str">
        <f t="shared" si="4"/>
        <v>{{ mod_name_assump_07 }}</v>
      </c>
      <c r="AH15" t="str">
        <f t="shared" si="4"/>
        <v>{{ mod_name_assump_07 }}</v>
      </c>
      <c r="AI15" t="str">
        <f t="shared" si="6"/>
        <v/>
      </c>
      <c r="AJ15" t="str">
        <f t="shared" si="5"/>
        <v/>
      </c>
      <c r="AK15" t="str">
        <f t="shared" si="5"/>
        <v/>
      </c>
      <c r="AL15" t="str">
        <f t="shared" si="5"/>
        <v>{{ mod_name_assump_07 }}</v>
      </c>
      <c r="AM15" t="str">
        <f t="shared" si="5"/>
        <v/>
      </c>
      <c r="AN15" t="s">
        <v>318</v>
      </c>
    </row>
    <row r="16" spans="1:40">
      <c r="A16" s="4" t="s">
        <v>197</v>
      </c>
      <c r="B16">
        <v>3</v>
      </c>
      <c r="C16">
        <v>3</v>
      </c>
      <c r="D16">
        <v>2</v>
      </c>
      <c r="H16" s="1" t="s">
        <v>197</v>
      </c>
      <c r="I16" s="1">
        <v>3</v>
      </c>
      <c r="J16" s="1">
        <v>2</v>
      </c>
      <c r="K16" s="1">
        <v>3</v>
      </c>
      <c r="P16">
        <v>10</v>
      </c>
      <c r="Q16">
        <v>8</v>
      </c>
      <c r="R16" t="s">
        <v>297</v>
      </c>
      <c r="S16" t="str">
        <f t="shared" si="3"/>
        <v>- {{ mod_name_assump_08 }}</v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>{{ mod_name_assump_08 }}</v>
      </c>
      <c r="AB16" t="str">
        <f t="shared" si="4"/>
        <v/>
      </c>
      <c r="AC16" t="str">
        <f t="shared" si="4"/>
        <v>{{ mod_name_assump_08 }}</v>
      </c>
      <c r="AD16" t="str">
        <f t="shared" si="4"/>
        <v>{{ mod_name_assump_08 }}</v>
      </c>
      <c r="AE16" s="2" t="str">
        <f t="shared" si="4"/>
        <v/>
      </c>
      <c r="AF16" t="str">
        <f t="shared" si="4"/>
        <v>{{ mod_name_assump_08 }}</v>
      </c>
      <c r="AG16" t="str">
        <f t="shared" si="4"/>
        <v>{{ mod_name_assump_08 }}</v>
      </c>
      <c r="AH16" t="str">
        <f t="shared" si="4"/>
        <v>{{ mod_name_assump_08 }}</v>
      </c>
      <c r="AI16" t="str">
        <f t="shared" si="6"/>
        <v/>
      </c>
      <c r="AJ16" t="str">
        <f t="shared" si="5"/>
        <v/>
      </c>
      <c r="AK16" t="str">
        <f t="shared" si="5"/>
        <v/>
      </c>
      <c r="AL16" t="str">
        <f t="shared" si="5"/>
        <v>{{ mod_name_assump_08 }}</v>
      </c>
      <c r="AM16" t="str">
        <f t="shared" si="5"/>
        <v/>
      </c>
      <c r="AN16" t="s">
        <v>318</v>
      </c>
    </row>
    <row r="17" spans="1:40">
      <c r="A17" s="4" t="s">
        <v>175</v>
      </c>
      <c r="B17">
        <v>9</v>
      </c>
      <c r="C17">
        <v>8</v>
      </c>
      <c r="D17">
        <v>4</v>
      </c>
      <c r="H17" t="s">
        <v>175</v>
      </c>
      <c r="I17">
        <v>9</v>
      </c>
      <c r="J17">
        <v>4</v>
      </c>
      <c r="K17">
        <v>8</v>
      </c>
      <c r="P17">
        <v>11</v>
      </c>
      <c r="Q17">
        <v>9</v>
      </c>
      <c r="R17" t="s">
        <v>296</v>
      </c>
      <c r="S17" t="str">
        <f t="shared" si="3"/>
        <v>- {{ mod_name_assump_09 }}</v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>{{ mod_name_assump_09 }}</v>
      </c>
      <c r="AB17" t="str">
        <f t="shared" si="4"/>
        <v/>
      </c>
      <c r="AC17" t="str">
        <f t="shared" si="4"/>
        <v/>
      </c>
      <c r="AD17" t="str">
        <f t="shared" si="4"/>
        <v/>
      </c>
      <c r="AE17" s="2" t="str">
        <f t="shared" si="4"/>
        <v/>
      </c>
      <c r="AF17" t="str">
        <f t="shared" si="4"/>
        <v>{{ mod_name_assump_09 }}</v>
      </c>
      <c r="AG17" t="str">
        <f t="shared" si="4"/>
        <v>{{ mod_name_assump_09 }}</v>
      </c>
      <c r="AH17" t="str">
        <f t="shared" si="4"/>
        <v>{{ mod_name_assump_09 }}</v>
      </c>
      <c r="AI17" t="str">
        <f t="shared" si="6"/>
        <v/>
      </c>
      <c r="AJ17" t="str">
        <f t="shared" si="5"/>
        <v/>
      </c>
      <c r="AK17" t="str">
        <f t="shared" si="5"/>
        <v/>
      </c>
      <c r="AL17" t="str">
        <f t="shared" si="5"/>
        <v/>
      </c>
      <c r="AM17" t="str">
        <f t="shared" si="5"/>
        <v/>
      </c>
      <c r="AN17" t="s">
        <v>318</v>
      </c>
    </row>
    <row r="18" spans="1:40">
      <c r="A18" s="4" t="s">
        <v>171</v>
      </c>
      <c r="B18">
        <v>1</v>
      </c>
      <c r="C18">
        <v>1</v>
      </c>
      <c r="D18">
        <v>1</v>
      </c>
      <c r="H18" s="1" t="s">
        <v>171</v>
      </c>
      <c r="I18" s="1">
        <v>1</v>
      </c>
      <c r="J18" s="1">
        <v>1</v>
      </c>
      <c r="K18" s="1">
        <v>1</v>
      </c>
      <c r="P18">
        <v>12</v>
      </c>
      <c r="Q18">
        <v>10</v>
      </c>
      <c r="R18" t="s">
        <v>295</v>
      </c>
      <c r="S18" t="str">
        <f t="shared" si="3"/>
        <v>- {{ mod_name_assump_10 }}</v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>{{ mod_name_assump_10 }}</v>
      </c>
      <c r="AB18" t="str">
        <f t="shared" si="4"/>
        <v/>
      </c>
      <c r="AC18" t="str">
        <f t="shared" si="4"/>
        <v/>
      </c>
      <c r="AD18" t="str">
        <f t="shared" si="4"/>
        <v/>
      </c>
      <c r="AE18" s="2" t="str">
        <f t="shared" si="4"/>
        <v/>
      </c>
      <c r="AF18" t="str">
        <f t="shared" si="4"/>
        <v>{{ mod_name_assump_10 }}</v>
      </c>
      <c r="AG18" t="str">
        <f t="shared" si="4"/>
        <v>{{ mod_name_assump_10 }}</v>
      </c>
      <c r="AH18" t="str">
        <f t="shared" si="4"/>
        <v/>
      </c>
      <c r="AI18" t="str">
        <f t="shared" si="6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 t="s">
        <v>318</v>
      </c>
    </row>
    <row r="19" spans="1:40">
      <c r="A19" s="4" t="s">
        <v>160</v>
      </c>
      <c r="B19">
        <v>5</v>
      </c>
      <c r="C19">
        <v>3</v>
      </c>
      <c r="D19">
        <v>2</v>
      </c>
      <c r="H19" t="s">
        <v>160</v>
      </c>
      <c r="I19">
        <v>5</v>
      </c>
      <c r="J19">
        <v>2</v>
      </c>
      <c r="K19">
        <v>3</v>
      </c>
      <c r="P19">
        <v>13</v>
      </c>
      <c r="Q19">
        <v>11</v>
      </c>
      <c r="R19" t="s">
        <v>294</v>
      </c>
      <c r="S19" t="str">
        <f t="shared" si="3"/>
        <v>- {{ mod_name_assump_11 }}</v>
      </c>
      <c r="T19" t="str">
        <f t="shared" ref="T19:AH24" si="7">IF(T$2&gt;=$Q19,$R19,"")</f>
        <v/>
      </c>
      <c r="U19" t="str">
        <f t="shared" si="7"/>
        <v/>
      </c>
      <c r="V19" t="str">
        <f t="shared" si="7"/>
        <v/>
      </c>
      <c r="W19" t="str">
        <f t="shared" si="7"/>
        <v/>
      </c>
      <c r="X19" t="str">
        <f t="shared" si="7"/>
        <v/>
      </c>
      <c r="Y19" t="str">
        <f t="shared" si="7"/>
        <v/>
      </c>
      <c r="Z19" t="str">
        <f t="shared" si="7"/>
        <v/>
      </c>
      <c r="AA19" t="str">
        <f t="shared" si="7"/>
        <v>{{ mod_name_assump_11 }}</v>
      </c>
      <c r="AB19" t="str">
        <f t="shared" si="7"/>
        <v/>
      </c>
      <c r="AC19" t="str">
        <f t="shared" si="7"/>
        <v/>
      </c>
      <c r="AD19" t="str">
        <f t="shared" si="7"/>
        <v/>
      </c>
      <c r="AE19" s="2" t="str">
        <f t="shared" si="7"/>
        <v/>
      </c>
      <c r="AF19" t="str">
        <f t="shared" si="7"/>
        <v>{{ mod_name_assump_11 }}</v>
      </c>
      <c r="AG19" t="str">
        <f t="shared" si="7"/>
        <v>{{ mod_name_assump_11 }}</v>
      </c>
      <c r="AH19" t="str">
        <f t="shared" si="7"/>
        <v/>
      </c>
      <c r="AI19" t="str">
        <f t="shared" si="6"/>
        <v/>
      </c>
      <c r="AJ19" t="str">
        <f t="shared" si="5"/>
        <v/>
      </c>
      <c r="AK19" t="str">
        <f t="shared" si="5"/>
        <v/>
      </c>
      <c r="AL19" t="str">
        <f t="shared" si="5"/>
        <v/>
      </c>
      <c r="AM19" t="str">
        <f t="shared" si="5"/>
        <v/>
      </c>
      <c r="AN19" t="s">
        <v>318</v>
      </c>
    </row>
    <row r="20" spans="1:40">
      <c r="A20" s="4" t="s">
        <v>147</v>
      </c>
      <c r="B20">
        <v>5</v>
      </c>
      <c r="C20">
        <v>2</v>
      </c>
      <c r="D20">
        <v>5</v>
      </c>
      <c r="H20" s="1" t="s">
        <v>147</v>
      </c>
      <c r="I20" s="1">
        <v>5</v>
      </c>
      <c r="J20" s="1">
        <v>5</v>
      </c>
      <c r="K20" s="1">
        <v>2</v>
      </c>
      <c r="P20">
        <v>14</v>
      </c>
      <c r="Q20">
        <v>12</v>
      </c>
      <c r="R20" t="s">
        <v>293</v>
      </c>
      <c r="S20" t="str">
        <f t="shared" si="3"/>
        <v>- {{ mod_name_assump_12 }}</v>
      </c>
      <c r="T20" t="str">
        <f t="shared" si="7"/>
        <v/>
      </c>
      <c r="U20" t="str">
        <f t="shared" si="7"/>
        <v/>
      </c>
      <c r="V20" t="str">
        <f t="shared" si="7"/>
        <v/>
      </c>
      <c r="W20" t="str">
        <f t="shared" si="7"/>
        <v/>
      </c>
      <c r="X20" t="str">
        <f t="shared" si="7"/>
        <v/>
      </c>
      <c r="Y20" t="str">
        <f t="shared" si="7"/>
        <v/>
      </c>
      <c r="Z20" t="str">
        <f t="shared" si="7"/>
        <v/>
      </c>
      <c r="AA20" t="str">
        <f t="shared" si="7"/>
        <v/>
      </c>
      <c r="AB20" t="str">
        <f t="shared" si="7"/>
        <v/>
      </c>
      <c r="AC20" t="str">
        <f t="shared" si="7"/>
        <v/>
      </c>
      <c r="AD20" t="str">
        <f t="shared" si="7"/>
        <v/>
      </c>
      <c r="AE20" s="2" t="str">
        <f t="shared" si="7"/>
        <v/>
      </c>
      <c r="AF20" t="str">
        <f t="shared" si="7"/>
        <v>{{ mod_name_assump_12 }}</v>
      </c>
      <c r="AG20" t="str">
        <f t="shared" si="7"/>
        <v>{{ mod_name_assump_12 }}</v>
      </c>
      <c r="AH20" t="str">
        <f t="shared" si="7"/>
        <v/>
      </c>
      <c r="AI20" t="str">
        <f t="shared" si="6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">
        <v>318</v>
      </c>
    </row>
    <row r="21" spans="1:40">
      <c r="A21" s="4" t="s">
        <v>334</v>
      </c>
      <c r="B21">
        <v>1</v>
      </c>
      <c r="C21">
        <v>3</v>
      </c>
      <c r="D21">
        <v>3</v>
      </c>
      <c r="H21" t="s">
        <v>146</v>
      </c>
      <c r="I21">
        <v>1</v>
      </c>
      <c r="J21">
        <v>3</v>
      </c>
      <c r="K21">
        <v>3</v>
      </c>
      <c r="P21">
        <v>15</v>
      </c>
      <c r="Q21">
        <v>13</v>
      </c>
      <c r="R21" t="s">
        <v>292</v>
      </c>
      <c r="S21" t="str">
        <f t="shared" si="3"/>
        <v>- {{ mod_name_assump_13 }}</v>
      </c>
      <c r="T21" t="str">
        <f t="shared" si="7"/>
        <v/>
      </c>
      <c r="U21" t="str">
        <f t="shared" si="7"/>
        <v/>
      </c>
      <c r="V21" t="str">
        <f t="shared" si="7"/>
        <v/>
      </c>
      <c r="W21" t="str">
        <f t="shared" si="7"/>
        <v/>
      </c>
      <c r="X21" t="str">
        <f t="shared" si="7"/>
        <v/>
      </c>
      <c r="Y21" t="str">
        <f t="shared" si="7"/>
        <v/>
      </c>
      <c r="Z21" t="str">
        <f t="shared" si="7"/>
        <v/>
      </c>
      <c r="AA21" t="str">
        <f t="shared" si="7"/>
        <v/>
      </c>
      <c r="AB21" t="str">
        <f t="shared" si="7"/>
        <v/>
      </c>
      <c r="AC21" t="str">
        <f t="shared" si="7"/>
        <v/>
      </c>
      <c r="AD21" t="str">
        <f t="shared" si="7"/>
        <v/>
      </c>
      <c r="AE21" s="2" t="str">
        <f t="shared" si="7"/>
        <v/>
      </c>
      <c r="AF21" t="str">
        <f t="shared" si="7"/>
        <v>{{ mod_name_assump_13 }}</v>
      </c>
      <c r="AG21" t="str">
        <f t="shared" si="7"/>
        <v>{{ mod_name_assump_13 }}</v>
      </c>
      <c r="AH21" t="str">
        <f t="shared" si="7"/>
        <v/>
      </c>
      <c r="AI21" t="str">
        <f t="shared" si="6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">
        <v>318</v>
      </c>
    </row>
    <row r="22" spans="1:40">
      <c r="A22" s="4" t="s">
        <v>123</v>
      </c>
      <c r="B22">
        <v>8</v>
      </c>
      <c r="C22">
        <v>5</v>
      </c>
      <c r="D22">
        <v>8</v>
      </c>
      <c r="H22" t="s">
        <v>123</v>
      </c>
      <c r="I22">
        <v>9</v>
      </c>
      <c r="J22">
        <v>8</v>
      </c>
      <c r="K22">
        <v>5</v>
      </c>
      <c r="P22">
        <v>16</v>
      </c>
      <c r="Q22">
        <v>14</v>
      </c>
      <c r="R22" t="s">
        <v>291</v>
      </c>
      <c r="S22" t="str">
        <f t="shared" si="3"/>
        <v>- {{ mod_name_assump_14 }}</v>
      </c>
      <c r="T22" t="str">
        <f t="shared" si="7"/>
        <v/>
      </c>
      <c r="U22" t="str">
        <f t="shared" si="7"/>
        <v/>
      </c>
      <c r="V22" t="str">
        <f t="shared" si="7"/>
        <v/>
      </c>
      <c r="W22" t="str">
        <f t="shared" si="7"/>
        <v/>
      </c>
      <c r="X22" t="str">
        <f t="shared" si="7"/>
        <v/>
      </c>
      <c r="Y22" t="str">
        <f t="shared" si="7"/>
        <v/>
      </c>
      <c r="Z22" t="str">
        <f t="shared" si="7"/>
        <v/>
      </c>
      <c r="AA22" t="str">
        <f t="shared" si="7"/>
        <v/>
      </c>
      <c r="AB22" t="str">
        <f t="shared" si="7"/>
        <v/>
      </c>
      <c r="AC22" t="str">
        <f t="shared" si="7"/>
        <v/>
      </c>
      <c r="AD22" t="str">
        <f t="shared" si="7"/>
        <v/>
      </c>
      <c r="AE22" s="2" t="str">
        <f t="shared" si="7"/>
        <v/>
      </c>
      <c r="AF22" t="str">
        <f t="shared" si="7"/>
        <v>{{ mod_name_assump_14 }}</v>
      </c>
      <c r="AG22" t="str">
        <f t="shared" si="7"/>
        <v>{{ mod_name_assump_14 }}</v>
      </c>
      <c r="AH22" t="str">
        <f t="shared" si="7"/>
        <v/>
      </c>
      <c r="AI22" t="str">
        <f t="shared" si="6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">
        <v>318</v>
      </c>
    </row>
    <row r="23" spans="1:40">
      <c r="A23" s="4" t="s">
        <v>110</v>
      </c>
      <c r="B23">
        <v>8</v>
      </c>
      <c r="C23">
        <v>3</v>
      </c>
      <c r="D23">
        <v>1</v>
      </c>
      <c r="H23" s="1" t="s">
        <v>110</v>
      </c>
      <c r="I23" s="1">
        <v>8</v>
      </c>
      <c r="J23" s="1">
        <v>1</v>
      </c>
      <c r="K23" s="1">
        <v>4</v>
      </c>
      <c r="L23" s="1"/>
      <c r="P23">
        <v>17</v>
      </c>
      <c r="Q23">
        <v>15</v>
      </c>
      <c r="R23" t="s">
        <v>290</v>
      </c>
      <c r="S23" t="str">
        <f t="shared" si="3"/>
        <v>- {{ mod_name_assump_15 }}</v>
      </c>
      <c r="T23" t="str">
        <f t="shared" si="7"/>
        <v/>
      </c>
      <c r="U23" t="str">
        <f t="shared" si="7"/>
        <v/>
      </c>
      <c r="V23" t="str">
        <f t="shared" si="7"/>
        <v/>
      </c>
      <c r="W23" t="str">
        <f t="shared" si="7"/>
        <v/>
      </c>
      <c r="X23" t="str">
        <f t="shared" si="7"/>
        <v/>
      </c>
      <c r="Y23" t="str">
        <f t="shared" si="7"/>
        <v/>
      </c>
      <c r="Z23" t="str">
        <f t="shared" si="7"/>
        <v/>
      </c>
      <c r="AA23" t="str">
        <f t="shared" si="7"/>
        <v/>
      </c>
      <c r="AB23" t="str">
        <f t="shared" si="7"/>
        <v/>
      </c>
      <c r="AC23" t="str">
        <f t="shared" si="7"/>
        <v/>
      </c>
      <c r="AD23" t="str">
        <f t="shared" si="7"/>
        <v/>
      </c>
      <c r="AE23" s="2" t="str">
        <f t="shared" si="7"/>
        <v/>
      </c>
      <c r="AF23" t="str">
        <f t="shared" si="7"/>
        <v/>
      </c>
      <c r="AG23" t="str">
        <f t="shared" si="7"/>
        <v>{{ mod_name_assump_15 }}</v>
      </c>
      <c r="AH23" t="str">
        <f t="shared" si="7"/>
        <v/>
      </c>
      <c r="AI23" t="str">
        <f t="shared" si="6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">
        <v>318</v>
      </c>
    </row>
    <row r="24" spans="1:40">
      <c r="A24" s="4" t="s">
        <v>95</v>
      </c>
      <c r="B24">
        <v>6</v>
      </c>
      <c r="C24">
        <v>7</v>
      </c>
      <c r="D24">
        <v>1</v>
      </c>
      <c r="H24" t="s">
        <v>95</v>
      </c>
      <c r="I24">
        <v>6</v>
      </c>
      <c r="J24">
        <v>1</v>
      </c>
      <c r="K24">
        <v>7</v>
      </c>
      <c r="P24">
        <v>18</v>
      </c>
      <c r="Q24">
        <v>16</v>
      </c>
      <c r="R24" t="s">
        <v>289</v>
      </c>
      <c r="S24" t="str">
        <f t="shared" si="3"/>
        <v>- {{ mod_name_assump_16 }}</v>
      </c>
      <c r="T24" t="str">
        <f t="shared" si="7"/>
        <v/>
      </c>
      <c r="U24" t="str">
        <f t="shared" si="7"/>
        <v/>
      </c>
      <c r="V24" t="str">
        <f t="shared" si="7"/>
        <v/>
      </c>
      <c r="W24" t="str">
        <f t="shared" si="7"/>
        <v/>
      </c>
      <c r="X24" t="str">
        <f t="shared" si="7"/>
        <v/>
      </c>
      <c r="Y24" t="str">
        <f t="shared" si="7"/>
        <v/>
      </c>
      <c r="Z24" t="str">
        <f t="shared" si="7"/>
        <v/>
      </c>
      <c r="AA24" t="str">
        <f t="shared" si="7"/>
        <v/>
      </c>
      <c r="AB24" t="str">
        <f t="shared" si="7"/>
        <v/>
      </c>
      <c r="AC24" t="str">
        <f t="shared" si="7"/>
        <v/>
      </c>
      <c r="AD24" t="str">
        <f t="shared" si="7"/>
        <v/>
      </c>
      <c r="AE24" s="2" t="str">
        <f t="shared" si="7"/>
        <v/>
      </c>
      <c r="AF24" t="str">
        <f t="shared" si="7"/>
        <v/>
      </c>
      <c r="AG24" t="str">
        <f t="shared" si="7"/>
        <v>{{ mod_name_assump_16 }}</v>
      </c>
      <c r="AH24" t="str">
        <f t="shared" si="7"/>
        <v/>
      </c>
      <c r="AI24" t="str">
        <f t="shared" si="6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">
        <v>318</v>
      </c>
    </row>
    <row r="25" spans="1:40">
      <c r="A25" s="4" t="s">
        <v>63</v>
      </c>
      <c r="B25">
        <v>14</v>
      </c>
      <c r="C25">
        <v>7</v>
      </c>
      <c r="D25">
        <v>9</v>
      </c>
      <c r="H25" s="1" t="s">
        <v>63</v>
      </c>
      <c r="I25" s="1">
        <v>14</v>
      </c>
      <c r="J25" s="1">
        <v>9</v>
      </c>
      <c r="K25" s="1">
        <v>7</v>
      </c>
      <c r="P25">
        <v>19</v>
      </c>
      <c r="R25" t="s">
        <v>313</v>
      </c>
      <c r="S25" t="str">
        <f t="shared" si="3"/>
        <v>- :::</v>
      </c>
      <c r="T25" t="s">
        <v>313</v>
      </c>
      <c r="U25" t="s">
        <v>313</v>
      </c>
      <c r="V25" t="s">
        <v>313</v>
      </c>
      <c r="W25" t="s">
        <v>313</v>
      </c>
      <c r="X25" t="s">
        <v>313</v>
      </c>
      <c r="Y25" t="s">
        <v>313</v>
      </c>
      <c r="Z25" t="s">
        <v>313</v>
      </c>
      <c r="AA25" t="s">
        <v>313</v>
      </c>
      <c r="AB25" t="s">
        <v>313</v>
      </c>
      <c r="AC25" t="s">
        <v>313</v>
      </c>
      <c r="AD25" t="s">
        <v>313</v>
      </c>
      <c r="AE25" s="2" t="s">
        <v>313</v>
      </c>
      <c r="AF25" t="s">
        <v>313</v>
      </c>
      <c r="AG25" t="s">
        <v>313</v>
      </c>
      <c r="AH25" t="s">
        <v>313</v>
      </c>
      <c r="AI25" t="s">
        <v>313</v>
      </c>
      <c r="AJ25" t="s">
        <v>313</v>
      </c>
      <c r="AK25" t="s">
        <v>313</v>
      </c>
      <c r="AL25" t="s">
        <v>313</v>
      </c>
      <c r="AM25" t="s">
        <v>313</v>
      </c>
      <c r="AN25" t="s">
        <v>318</v>
      </c>
    </row>
    <row r="26" spans="1:40">
      <c r="A26" s="4" t="s">
        <v>35</v>
      </c>
      <c r="B26">
        <v>17</v>
      </c>
      <c r="C26">
        <v>6</v>
      </c>
      <c r="D26">
        <v>4</v>
      </c>
      <c r="H26" t="s">
        <v>35</v>
      </c>
      <c r="I26">
        <v>17</v>
      </c>
      <c r="J26">
        <v>4</v>
      </c>
      <c r="K26">
        <v>6</v>
      </c>
      <c r="P26">
        <v>20</v>
      </c>
      <c r="S26" t="str">
        <f t="shared" si="3"/>
        <v xml:space="preserve">- </v>
      </c>
      <c r="AN26" t="s">
        <v>318</v>
      </c>
    </row>
    <row r="27" spans="1:40">
      <c r="A27" s="4" t="s">
        <v>25</v>
      </c>
      <c r="B27">
        <v>6</v>
      </c>
      <c r="C27">
        <v>1</v>
      </c>
      <c r="D27">
        <v>2</v>
      </c>
      <c r="H27" t="s">
        <v>25</v>
      </c>
      <c r="I27">
        <v>6</v>
      </c>
      <c r="J27">
        <v>2</v>
      </c>
      <c r="K27">
        <v>1</v>
      </c>
      <c r="P27">
        <v>21</v>
      </c>
      <c r="R27" t="s">
        <v>333</v>
      </c>
      <c r="S27" t="str">
        <f t="shared" si="3"/>
        <v xml:space="preserve">- :::{grid-item-card}  **Pros**  </v>
      </c>
      <c r="T27" t="s">
        <v>333</v>
      </c>
      <c r="U27" t="s">
        <v>333</v>
      </c>
      <c r="V27" t="s">
        <v>333</v>
      </c>
      <c r="W27" t="s">
        <v>333</v>
      </c>
      <c r="X27" t="s">
        <v>333</v>
      </c>
      <c r="Y27" t="s">
        <v>333</v>
      </c>
      <c r="Z27" t="s">
        <v>333</v>
      </c>
      <c r="AA27" t="s">
        <v>333</v>
      </c>
      <c r="AB27" t="s">
        <v>333</v>
      </c>
      <c r="AC27" t="s">
        <v>333</v>
      </c>
      <c r="AD27" t="s">
        <v>333</v>
      </c>
      <c r="AE27" s="2" t="s">
        <v>333</v>
      </c>
      <c r="AF27" t="s">
        <v>333</v>
      </c>
      <c r="AG27" t="s">
        <v>333</v>
      </c>
      <c r="AH27" t="s">
        <v>333</v>
      </c>
      <c r="AI27" t="s">
        <v>333</v>
      </c>
      <c r="AJ27" t="s">
        <v>333</v>
      </c>
      <c r="AK27" t="s">
        <v>333</v>
      </c>
      <c r="AL27" t="s">
        <v>333</v>
      </c>
      <c r="AM27" t="s">
        <v>333</v>
      </c>
      <c r="AN27" t="s">
        <v>318</v>
      </c>
    </row>
    <row r="28" spans="1:40">
      <c r="A28" s="4" t="s">
        <v>16</v>
      </c>
      <c r="B28">
        <v>3</v>
      </c>
      <c r="C28">
        <v>2</v>
      </c>
      <c r="D28">
        <v>3</v>
      </c>
      <c r="H28" s="1" t="s">
        <v>16</v>
      </c>
      <c r="I28" s="1">
        <v>3</v>
      </c>
      <c r="J28" s="1">
        <v>3</v>
      </c>
      <c r="K28" s="1">
        <v>2</v>
      </c>
      <c r="P28">
        <v>22</v>
      </c>
      <c r="Q28">
        <v>1</v>
      </c>
      <c r="R28" t="s">
        <v>332</v>
      </c>
      <c r="S28" t="str">
        <f t="shared" si="3"/>
        <v>- {{ mod_name_pro_01 }}</v>
      </c>
      <c r="T28" t="str">
        <f t="shared" ref="T28:AC35" si="8">IF(T$3&gt;=$Q28,$R28,"")</f>
        <v>{{ mod_name_pro_01 }}</v>
      </c>
      <c r="U28" t="str">
        <f t="shared" si="8"/>
        <v>{{ mod_name_pro_01 }}</v>
      </c>
      <c r="V28" t="str">
        <f t="shared" si="8"/>
        <v>{{ mod_name_pro_01 }}</v>
      </c>
      <c r="W28" t="str">
        <f t="shared" si="8"/>
        <v>{{ mod_name_pro_01 }}</v>
      </c>
      <c r="X28" t="str">
        <f t="shared" si="8"/>
        <v>{{ mod_name_pro_01 }}</v>
      </c>
      <c r="Y28" t="str">
        <f t="shared" si="8"/>
        <v>{{ mod_name_pro_01 }}</v>
      </c>
      <c r="Z28" t="str">
        <f t="shared" si="8"/>
        <v>{{ mod_name_pro_01 }}</v>
      </c>
      <c r="AA28" t="str">
        <f t="shared" si="8"/>
        <v>{{ mod_name_pro_01 }}</v>
      </c>
      <c r="AB28" t="str">
        <f t="shared" si="8"/>
        <v>{{ mod_name_pro_01 }}</v>
      </c>
      <c r="AC28" t="str">
        <f t="shared" si="8"/>
        <v>{{ mod_name_pro_01 }}</v>
      </c>
      <c r="AD28" t="str">
        <f t="shared" ref="AD28:AM35" si="9">IF(AD$3&gt;=$Q28,$R28,"")</f>
        <v>{{ mod_name_pro_01 }}</v>
      </c>
      <c r="AE28" s="2" t="str">
        <f t="shared" si="9"/>
        <v>{{ mod_name_pro_01 }}</v>
      </c>
      <c r="AF28" t="str">
        <f t="shared" si="9"/>
        <v>{{ mod_name_pro_01 }}</v>
      </c>
      <c r="AG28" t="str">
        <f t="shared" si="9"/>
        <v>{{ mod_name_pro_01 }}</v>
      </c>
      <c r="AH28" t="str">
        <f t="shared" si="9"/>
        <v>{{ mod_name_pro_01 }}</v>
      </c>
      <c r="AI28" t="str">
        <f t="shared" si="9"/>
        <v>{{ mod_name_pro_01 }}</v>
      </c>
      <c r="AJ28" t="str">
        <f t="shared" si="9"/>
        <v>{{ mod_name_pro_01 }}</v>
      </c>
      <c r="AK28" t="str">
        <f t="shared" si="9"/>
        <v>{{ mod_name_pro_01 }}</v>
      </c>
      <c r="AL28" t="str">
        <f t="shared" si="9"/>
        <v>{{ mod_name_pro_01 }}</v>
      </c>
      <c r="AM28" t="str">
        <f t="shared" si="9"/>
        <v>{{ mod_name_pro_01 }}</v>
      </c>
      <c r="AN28" t="s">
        <v>318</v>
      </c>
    </row>
    <row r="29" spans="1:40">
      <c r="A29" s="4" t="s">
        <v>2</v>
      </c>
      <c r="B29">
        <v>8</v>
      </c>
      <c r="C29">
        <v>2</v>
      </c>
      <c r="D29">
        <v>1</v>
      </c>
      <c r="H29" t="s">
        <v>2</v>
      </c>
      <c r="I29">
        <v>8</v>
      </c>
      <c r="J29">
        <v>1</v>
      </c>
      <c r="K29">
        <v>1</v>
      </c>
      <c r="P29">
        <v>23</v>
      </c>
      <c r="Q29">
        <v>2</v>
      </c>
      <c r="R29" t="s">
        <v>331</v>
      </c>
      <c r="S29" t="str">
        <f t="shared" si="3"/>
        <v>- {{ mod_name_pro_02 }}</v>
      </c>
      <c r="T29" t="str">
        <f t="shared" si="8"/>
        <v/>
      </c>
      <c r="U29" t="str">
        <f t="shared" si="8"/>
        <v>{{ mod_name_pro_02 }}</v>
      </c>
      <c r="V29" t="str">
        <f t="shared" si="8"/>
        <v>{{ mod_name_pro_02 }}</v>
      </c>
      <c r="W29" t="str">
        <f t="shared" si="8"/>
        <v>{{ mod_name_pro_02 }}</v>
      </c>
      <c r="X29" t="str">
        <f t="shared" si="8"/>
        <v>{{ mod_name_pro_02 }}</v>
      </c>
      <c r="Y29" t="str">
        <f t="shared" si="8"/>
        <v>{{ mod_name_pro_02 }}</v>
      </c>
      <c r="Z29" t="str">
        <f t="shared" si="8"/>
        <v>{{ mod_name_pro_02 }}</v>
      </c>
      <c r="AA29" t="str">
        <f t="shared" si="8"/>
        <v>{{ mod_name_pro_02 }}</v>
      </c>
      <c r="AB29" t="str">
        <f t="shared" si="8"/>
        <v>{{ mod_name_pro_02 }}</v>
      </c>
      <c r="AC29" t="str">
        <f t="shared" si="8"/>
        <v>{{ mod_name_pro_02 }}</v>
      </c>
      <c r="AD29" t="str">
        <f t="shared" si="9"/>
        <v>{{ mod_name_pro_02 }}</v>
      </c>
      <c r="AE29" s="2" t="str">
        <f t="shared" si="9"/>
        <v>{{ mod_name_pro_02 }}</v>
      </c>
      <c r="AF29" t="str">
        <f t="shared" si="9"/>
        <v>{{ mod_name_pro_02 }}</v>
      </c>
      <c r="AG29" t="str">
        <f t="shared" si="9"/>
        <v>{{ mod_name_pro_02 }}</v>
      </c>
      <c r="AH29" t="str">
        <f t="shared" si="9"/>
        <v>{{ mod_name_pro_02 }}</v>
      </c>
      <c r="AI29" t="str">
        <f t="shared" si="9"/>
        <v>{{ mod_name_pro_02 }}</v>
      </c>
      <c r="AJ29" t="str">
        <f t="shared" si="9"/>
        <v/>
      </c>
      <c r="AK29" t="str">
        <f t="shared" si="9"/>
        <v>{{ mod_name_pro_02 }}</v>
      </c>
      <c r="AL29" t="str">
        <f t="shared" si="9"/>
        <v>{{ mod_name_pro_02 }}</v>
      </c>
      <c r="AM29" t="str">
        <f t="shared" si="9"/>
        <v>{{ mod_name_pro_02 }}</v>
      </c>
      <c r="AN29" t="s">
        <v>318</v>
      </c>
    </row>
    <row r="30" spans="1:40">
      <c r="P30">
        <v>24</v>
      </c>
      <c r="Q30">
        <v>3</v>
      </c>
      <c r="R30" t="s">
        <v>330</v>
      </c>
      <c r="S30" t="str">
        <f t="shared" si="3"/>
        <v>- {{ mod_name_pro_03 }}</v>
      </c>
      <c r="T30" t="str">
        <f t="shared" si="8"/>
        <v/>
      </c>
      <c r="U30" t="str">
        <f t="shared" si="8"/>
        <v/>
      </c>
      <c r="V30" t="str">
        <f t="shared" si="8"/>
        <v>{{ mod_name_pro_03 }}</v>
      </c>
      <c r="W30" t="str">
        <f t="shared" si="8"/>
        <v>{{ mod_name_pro_03 }}</v>
      </c>
      <c r="X30" t="str">
        <f t="shared" si="8"/>
        <v>{{ mod_name_pro_03 }}</v>
      </c>
      <c r="Y30" t="str">
        <f t="shared" si="8"/>
        <v>{{ mod_name_pro_03 }}</v>
      </c>
      <c r="Z30" t="str">
        <f t="shared" si="8"/>
        <v/>
      </c>
      <c r="AA30" t="str">
        <f t="shared" si="8"/>
        <v>{{ mod_name_pro_03 }}</v>
      </c>
      <c r="AB30" t="str">
        <f t="shared" si="8"/>
        <v>{{ mod_name_pro_03 }}</v>
      </c>
      <c r="AC30" t="str">
        <f t="shared" si="8"/>
        <v>{{ mod_name_pro_03 }}</v>
      </c>
      <c r="AD30" t="str">
        <f t="shared" si="9"/>
        <v>{{ mod_name_pro_03 }}</v>
      </c>
      <c r="AE30" s="2" t="str">
        <f t="shared" si="9"/>
        <v>{{ mod_name_pro_03 }}</v>
      </c>
      <c r="AF30" t="str">
        <f t="shared" si="9"/>
        <v>{{ mod_name_pro_03 }}</v>
      </c>
      <c r="AG30" t="str">
        <f t="shared" si="9"/>
        <v>{{ mod_name_pro_03 }}</v>
      </c>
      <c r="AH30" t="str">
        <f t="shared" si="9"/>
        <v>{{ mod_name_pro_03 }}</v>
      </c>
      <c r="AI30" t="str">
        <f t="shared" si="9"/>
        <v>{{ mod_name_pro_03 }}</v>
      </c>
      <c r="AJ30" t="str">
        <f t="shared" si="9"/>
        <v/>
      </c>
      <c r="AK30" t="str">
        <f t="shared" si="9"/>
        <v/>
      </c>
      <c r="AL30" t="str">
        <f t="shared" si="9"/>
        <v/>
      </c>
      <c r="AM30" t="str">
        <f t="shared" si="9"/>
        <v>{{ mod_name_pro_03 }}</v>
      </c>
      <c r="AN30" t="s">
        <v>318</v>
      </c>
    </row>
    <row r="31" spans="1:40">
      <c r="P31">
        <v>25</v>
      </c>
      <c r="Q31">
        <v>4</v>
      </c>
      <c r="R31" t="s">
        <v>329</v>
      </c>
      <c r="S31" t="str">
        <f t="shared" si="3"/>
        <v>- {{ mod_name_pro_04 }}</v>
      </c>
      <c r="T31" t="str">
        <f t="shared" si="8"/>
        <v/>
      </c>
      <c r="U31" t="str">
        <f t="shared" si="8"/>
        <v/>
      </c>
      <c r="V31" t="str">
        <f t="shared" si="8"/>
        <v/>
      </c>
      <c r="W31" t="str">
        <f t="shared" si="8"/>
        <v/>
      </c>
      <c r="X31" t="str">
        <f t="shared" si="8"/>
        <v/>
      </c>
      <c r="Y31" t="str">
        <f t="shared" si="8"/>
        <v/>
      </c>
      <c r="Z31" t="str">
        <f t="shared" si="8"/>
        <v/>
      </c>
      <c r="AA31" t="str">
        <f t="shared" si="8"/>
        <v/>
      </c>
      <c r="AB31" t="str">
        <f t="shared" si="8"/>
        <v>{{ mod_name_pro_04 }}</v>
      </c>
      <c r="AC31" t="str">
        <f t="shared" si="8"/>
        <v>{{ mod_name_pro_04 }}</v>
      </c>
      <c r="AD31" t="str">
        <f t="shared" si="9"/>
        <v/>
      </c>
      <c r="AE31" s="2" t="str">
        <f t="shared" si="9"/>
        <v>{{ mod_name_pro_04 }}</v>
      </c>
      <c r="AF31" t="str">
        <f t="shared" si="9"/>
        <v>{{ mod_name_pro_04 }}</v>
      </c>
      <c r="AG31" t="str">
        <f t="shared" si="9"/>
        <v>{{ mod_name_pro_04 }}</v>
      </c>
      <c r="AH31" t="str">
        <f t="shared" si="9"/>
        <v>{{ mod_name_pro_04 }}</v>
      </c>
      <c r="AI31" t="str">
        <f t="shared" si="9"/>
        <v/>
      </c>
      <c r="AJ31" t="str">
        <f t="shared" si="9"/>
        <v/>
      </c>
      <c r="AK31" t="str">
        <f t="shared" si="9"/>
        <v/>
      </c>
      <c r="AL31" t="str">
        <f t="shared" si="9"/>
        <v/>
      </c>
      <c r="AM31" t="str">
        <f t="shared" si="9"/>
        <v/>
      </c>
      <c r="AN31" t="s">
        <v>318</v>
      </c>
    </row>
    <row r="32" spans="1:40">
      <c r="P32">
        <v>26</v>
      </c>
      <c r="Q32">
        <v>5</v>
      </c>
      <c r="R32" t="s">
        <v>328</v>
      </c>
      <c r="S32" t="str">
        <f t="shared" si="3"/>
        <v>- {{ mod_name_pro_05 }}</v>
      </c>
      <c r="T32" t="str">
        <f t="shared" si="8"/>
        <v/>
      </c>
      <c r="U32" t="str">
        <f t="shared" si="8"/>
        <v/>
      </c>
      <c r="V32" t="str">
        <f t="shared" si="8"/>
        <v/>
      </c>
      <c r="W32" t="str">
        <f t="shared" si="8"/>
        <v/>
      </c>
      <c r="X32" t="str">
        <f t="shared" si="8"/>
        <v/>
      </c>
      <c r="Y32" t="str">
        <f t="shared" si="8"/>
        <v/>
      </c>
      <c r="Z32" t="str">
        <f t="shared" si="8"/>
        <v/>
      </c>
      <c r="AA32" t="str">
        <f t="shared" si="8"/>
        <v/>
      </c>
      <c r="AB32" t="str">
        <f t="shared" si="8"/>
        <v>{{ mod_name_pro_05 }}</v>
      </c>
      <c r="AC32" t="str">
        <f t="shared" si="8"/>
        <v>{{ mod_name_pro_05 }}</v>
      </c>
      <c r="AD32" t="str">
        <f t="shared" si="9"/>
        <v/>
      </c>
      <c r="AE32" s="2" t="str">
        <f t="shared" si="9"/>
        <v>{{ mod_name_pro_05 }}</v>
      </c>
      <c r="AF32" t="str">
        <f t="shared" si="9"/>
        <v>{{ mod_name_pro_05 }}</v>
      </c>
      <c r="AG32" t="str">
        <f t="shared" si="9"/>
        <v>{{ mod_name_pro_05 }}</v>
      </c>
      <c r="AH32" t="str">
        <f t="shared" si="9"/>
        <v>{{ mod_name_pro_05 }}</v>
      </c>
      <c r="AI32" t="str">
        <f t="shared" si="9"/>
        <v/>
      </c>
      <c r="AJ32" t="str">
        <f t="shared" si="9"/>
        <v/>
      </c>
      <c r="AK32" t="str">
        <f t="shared" si="9"/>
        <v/>
      </c>
      <c r="AL32" t="str">
        <f t="shared" si="9"/>
        <v/>
      </c>
      <c r="AM32" t="str">
        <f t="shared" si="9"/>
        <v/>
      </c>
      <c r="AN32" t="s">
        <v>318</v>
      </c>
    </row>
    <row r="33" spans="16:40">
      <c r="P33">
        <v>27</v>
      </c>
      <c r="Q33">
        <v>6</v>
      </c>
      <c r="R33" t="s">
        <v>327</v>
      </c>
      <c r="S33" t="str">
        <f t="shared" si="3"/>
        <v>- {{ mod_name_pro_06 }}</v>
      </c>
      <c r="T33" t="str">
        <f t="shared" si="8"/>
        <v/>
      </c>
      <c r="U33" t="str">
        <f t="shared" si="8"/>
        <v/>
      </c>
      <c r="V33" t="str">
        <f t="shared" si="8"/>
        <v/>
      </c>
      <c r="W33" t="str">
        <f t="shared" si="8"/>
        <v/>
      </c>
      <c r="X33" t="str">
        <f t="shared" si="8"/>
        <v/>
      </c>
      <c r="Y33" t="str">
        <f t="shared" si="8"/>
        <v/>
      </c>
      <c r="Z33" t="str">
        <f t="shared" si="8"/>
        <v/>
      </c>
      <c r="AA33" t="str">
        <f t="shared" si="8"/>
        <v/>
      </c>
      <c r="AB33" t="str">
        <f t="shared" si="8"/>
        <v>{{ mod_name_pro_06 }}</v>
      </c>
      <c r="AC33" t="str">
        <f t="shared" si="8"/>
        <v/>
      </c>
      <c r="AD33" t="str">
        <f t="shared" si="9"/>
        <v/>
      </c>
      <c r="AE33" s="2" t="str">
        <f t="shared" si="9"/>
        <v>{{ mod_name_pro_06 }}</v>
      </c>
      <c r="AF33" t="str">
        <f t="shared" si="9"/>
        <v>{{ mod_name_pro_06 }}</v>
      </c>
      <c r="AG33" t="str">
        <f t="shared" si="9"/>
        <v>{{ mod_name_pro_06 }}</v>
      </c>
      <c r="AH33" t="str">
        <f t="shared" si="9"/>
        <v>{{ mod_name_pro_06 }}</v>
      </c>
      <c r="AI33" t="str">
        <f t="shared" si="9"/>
        <v/>
      </c>
      <c r="AJ33" t="str">
        <f t="shared" si="9"/>
        <v/>
      </c>
      <c r="AK33" t="str">
        <f t="shared" si="9"/>
        <v/>
      </c>
      <c r="AL33" t="str">
        <f t="shared" si="9"/>
        <v/>
      </c>
      <c r="AM33" t="str">
        <f t="shared" si="9"/>
        <v/>
      </c>
      <c r="AN33" t="s">
        <v>318</v>
      </c>
    </row>
    <row r="34" spans="16:40">
      <c r="P34">
        <v>28</v>
      </c>
      <c r="Q34">
        <v>7</v>
      </c>
      <c r="R34" t="s">
        <v>326</v>
      </c>
      <c r="S34" t="str">
        <f t="shared" si="3"/>
        <v>- {{ mod_name_pro_07 }}</v>
      </c>
      <c r="T34" t="str">
        <f t="shared" si="8"/>
        <v/>
      </c>
      <c r="U34" t="str">
        <f t="shared" si="8"/>
        <v/>
      </c>
      <c r="V34" t="str">
        <f t="shared" si="8"/>
        <v/>
      </c>
      <c r="W34" t="str">
        <f t="shared" si="8"/>
        <v/>
      </c>
      <c r="X34" t="str">
        <f t="shared" si="8"/>
        <v/>
      </c>
      <c r="Y34" t="str">
        <f t="shared" si="8"/>
        <v/>
      </c>
      <c r="Z34" t="str">
        <f t="shared" si="8"/>
        <v/>
      </c>
      <c r="AA34" t="str">
        <f t="shared" si="8"/>
        <v/>
      </c>
      <c r="AB34" t="str">
        <f t="shared" si="8"/>
        <v>{{ mod_name_pro_07 }}</v>
      </c>
      <c r="AC34" t="str">
        <f t="shared" si="8"/>
        <v/>
      </c>
      <c r="AD34" t="str">
        <f t="shared" si="9"/>
        <v/>
      </c>
      <c r="AE34" s="2" t="str">
        <f t="shared" si="9"/>
        <v>{{ mod_name_pro_07 }}</v>
      </c>
      <c r="AF34" t="str">
        <f t="shared" si="9"/>
        <v>{{ mod_name_pro_07 }}</v>
      </c>
      <c r="AG34" t="str">
        <f t="shared" si="9"/>
        <v/>
      </c>
      <c r="AH34" t="str">
        <f t="shared" si="9"/>
        <v>{{ mod_name_pro_07 }}</v>
      </c>
      <c r="AI34" t="str">
        <f t="shared" si="9"/>
        <v/>
      </c>
      <c r="AJ34" t="str">
        <f t="shared" si="9"/>
        <v/>
      </c>
      <c r="AK34" t="str">
        <f t="shared" si="9"/>
        <v/>
      </c>
      <c r="AL34" t="str">
        <f t="shared" si="9"/>
        <v/>
      </c>
      <c r="AM34" t="str">
        <f t="shared" si="9"/>
        <v/>
      </c>
      <c r="AN34" t="s">
        <v>318</v>
      </c>
    </row>
    <row r="35" spans="16:40">
      <c r="P35">
        <v>29</v>
      </c>
      <c r="Q35">
        <v>8</v>
      </c>
      <c r="R35" t="s">
        <v>325</v>
      </c>
      <c r="S35" t="str">
        <f t="shared" si="3"/>
        <v>- {{ mod_name_pro_08 }}</v>
      </c>
      <c r="T35" t="str">
        <f t="shared" si="8"/>
        <v/>
      </c>
      <c r="U35" t="str">
        <f t="shared" si="8"/>
        <v/>
      </c>
      <c r="V35" t="str">
        <f t="shared" si="8"/>
        <v/>
      </c>
      <c r="W35" t="str">
        <f t="shared" si="8"/>
        <v/>
      </c>
      <c r="X35" t="str">
        <f t="shared" si="8"/>
        <v/>
      </c>
      <c r="Y35" t="str">
        <f t="shared" si="8"/>
        <v/>
      </c>
      <c r="Z35" t="str">
        <f t="shared" si="8"/>
        <v/>
      </c>
      <c r="AA35" t="str">
        <f t="shared" si="8"/>
        <v/>
      </c>
      <c r="AB35" t="str">
        <f t="shared" si="8"/>
        <v/>
      </c>
      <c r="AC35" t="str">
        <f t="shared" si="8"/>
        <v/>
      </c>
      <c r="AD35" t="str">
        <f t="shared" si="9"/>
        <v/>
      </c>
      <c r="AE35" s="2" t="str">
        <f t="shared" si="9"/>
        <v/>
      </c>
      <c r="AF35" t="str">
        <f t="shared" si="9"/>
        <v/>
      </c>
      <c r="AG35" t="str">
        <f t="shared" si="9"/>
        <v/>
      </c>
      <c r="AH35" t="str">
        <f t="shared" si="9"/>
        <v>{{ mod_name_pro_08 }}</v>
      </c>
      <c r="AI35" t="str">
        <f t="shared" si="9"/>
        <v/>
      </c>
      <c r="AJ35" t="str">
        <f t="shared" si="9"/>
        <v/>
      </c>
      <c r="AK35" t="str">
        <f t="shared" si="9"/>
        <v/>
      </c>
      <c r="AL35" t="str">
        <f t="shared" si="9"/>
        <v/>
      </c>
      <c r="AM35" t="str">
        <f t="shared" si="9"/>
        <v/>
      </c>
      <c r="AN35" t="s">
        <v>318</v>
      </c>
    </row>
    <row r="36" spans="16:40">
      <c r="P36">
        <v>30</v>
      </c>
      <c r="R36" t="s">
        <v>313</v>
      </c>
      <c r="S36" t="str">
        <f t="shared" si="3"/>
        <v>- :::</v>
      </c>
      <c r="T36" t="s">
        <v>313</v>
      </c>
      <c r="U36" t="s">
        <v>313</v>
      </c>
      <c r="V36" t="s">
        <v>313</v>
      </c>
      <c r="W36" t="s">
        <v>313</v>
      </c>
      <c r="X36" t="s">
        <v>313</v>
      </c>
      <c r="Y36" t="s">
        <v>313</v>
      </c>
      <c r="Z36" t="s">
        <v>313</v>
      </c>
      <c r="AA36" t="s">
        <v>313</v>
      </c>
      <c r="AB36" t="s">
        <v>313</v>
      </c>
      <c r="AC36" t="s">
        <v>313</v>
      </c>
      <c r="AD36" t="s">
        <v>313</v>
      </c>
      <c r="AE36" s="2" t="s">
        <v>313</v>
      </c>
      <c r="AF36" t="s">
        <v>313</v>
      </c>
      <c r="AG36" t="s">
        <v>313</v>
      </c>
      <c r="AH36" t="s">
        <v>313</v>
      </c>
      <c r="AI36" t="s">
        <v>313</v>
      </c>
      <c r="AJ36" t="s">
        <v>313</v>
      </c>
      <c r="AK36" t="s">
        <v>313</v>
      </c>
      <c r="AL36" t="s">
        <v>313</v>
      </c>
      <c r="AM36" t="s">
        <v>313</v>
      </c>
      <c r="AN36" t="s">
        <v>313</v>
      </c>
    </row>
    <row r="37" spans="16:40">
      <c r="P37">
        <v>31</v>
      </c>
      <c r="R37" t="s">
        <v>324</v>
      </c>
      <c r="S37" t="str">
        <f t="shared" si="3"/>
        <v>- :::{grid-item-card} **Cons**</v>
      </c>
      <c r="T37" t="s">
        <v>324</v>
      </c>
      <c r="U37" t="s">
        <v>324</v>
      </c>
      <c r="V37" t="s">
        <v>324</v>
      </c>
      <c r="W37" t="s">
        <v>324</v>
      </c>
      <c r="X37" t="s">
        <v>324</v>
      </c>
      <c r="Y37" t="s">
        <v>324</v>
      </c>
      <c r="Z37" t="str">
        <f>IF(Z$2&gt;=Q39,R37,"")</f>
        <v>:::{grid-item-card} **Cons**</v>
      </c>
      <c r="AA37" t="s">
        <v>324</v>
      </c>
      <c r="AB37" t="s">
        <v>324</v>
      </c>
      <c r="AC37" t="s">
        <v>324</v>
      </c>
      <c r="AD37" t="s">
        <v>324</v>
      </c>
      <c r="AE37" s="2" t="s">
        <v>324</v>
      </c>
      <c r="AF37" t="s">
        <v>324</v>
      </c>
      <c r="AG37" t="s">
        <v>324</v>
      </c>
      <c r="AH37" t="s">
        <v>324</v>
      </c>
      <c r="AI37" t="s">
        <v>324</v>
      </c>
      <c r="AJ37" t="s">
        <v>324</v>
      </c>
      <c r="AK37" t="s">
        <v>324</v>
      </c>
      <c r="AL37" t="s">
        <v>324</v>
      </c>
      <c r="AM37" t="str">
        <f>IF(AM$2&gt;=R37,Z37,"")</f>
        <v/>
      </c>
      <c r="AN37" t="s">
        <v>324</v>
      </c>
    </row>
    <row r="38" spans="16:40">
      <c r="P38">
        <v>32</v>
      </c>
      <c r="R38" t="s">
        <v>323</v>
      </c>
      <c r="S38" t="str">
        <f t="shared" si="3"/>
        <v>- {{ mod_name_con_01 }}</v>
      </c>
      <c r="T38" s="2" t="str">
        <f t="shared" ref="T38:AM38" si="10">IF(T$4&gt;=$Q40,$R38,"")</f>
        <v>{{ mod_name_con_01 }}</v>
      </c>
      <c r="U38" s="2" t="str">
        <f t="shared" si="10"/>
        <v>{{ mod_name_con_01 }}</v>
      </c>
      <c r="V38" s="2" t="str">
        <f t="shared" si="10"/>
        <v>{{ mod_name_con_01 }}</v>
      </c>
      <c r="W38" s="2" t="str">
        <f t="shared" si="10"/>
        <v>{{ mod_name_con_01 }}</v>
      </c>
      <c r="X38" s="2" t="str">
        <f t="shared" si="10"/>
        <v>{{ mod_name_con_01 }}</v>
      </c>
      <c r="Y38" s="2" t="str">
        <f t="shared" si="10"/>
        <v>{{ mod_name_con_01 }}</v>
      </c>
      <c r="Z38" s="2" t="str">
        <f t="shared" si="10"/>
        <v>{{ mod_name_con_01 }}</v>
      </c>
      <c r="AA38" s="2" t="str">
        <f t="shared" si="10"/>
        <v>{{ mod_name_con_01 }}</v>
      </c>
      <c r="AB38" s="2" t="str">
        <f t="shared" si="10"/>
        <v>{{ mod_name_con_01 }}</v>
      </c>
      <c r="AC38" s="2" t="str">
        <f t="shared" si="10"/>
        <v>{{ mod_name_con_01 }}</v>
      </c>
      <c r="AD38" s="2" t="str">
        <f t="shared" si="10"/>
        <v>{{ mod_name_con_01 }}</v>
      </c>
      <c r="AE38" s="2" t="str">
        <f t="shared" si="10"/>
        <v>{{ mod_name_con_01 }}</v>
      </c>
      <c r="AF38" s="2" t="str">
        <f t="shared" si="10"/>
        <v>{{ mod_name_con_01 }}</v>
      </c>
      <c r="AG38" s="2" t="str">
        <f t="shared" si="10"/>
        <v>{{ mod_name_con_01 }}</v>
      </c>
      <c r="AH38" s="2" t="str">
        <f t="shared" si="10"/>
        <v>{{ mod_name_con_01 }}</v>
      </c>
      <c r="AI38" s="2" t="str">
        <f t="shared" si="10"/>
        <v>{{ mod_name_con_01 }}</v>
      </c>
      <c r="AJ38" s="2" t="str">
        <f t="shared" si="10"/>
        <v>{{ mod_name_con_01 }}</v>
      </c>
      <c r="AK38" s="2" t="str">
        <f t="shared" si="10"/>
        <v>{{ mod_name_con_01 }}</v>
      </c>
      <c r="AL38" s="2" t="str">
        <f t="shared" si="10"/>
        <v>{{ mod_name_con_01 }}</v>
      </c>
      <c r="AM38" s="2" t="str">
        <f t="shared" si="10"/>
        <v>{{ mod_name_con_01 }}</v>
      </c>
      <c r="AN38" t="s">
        <v>318</v>
      </c>
    </row>
    <row r="39" spans="16:40">
      <c r="P39">
        <v>33</v>
      </c>
      <c r="R39" t="s">
        <v>322</v>
      </c>
      <c r="S39" t="str">
        <f t="shared" si="3"/>
        <v>- {{ mod_name_con_02 }}</v>
      </c>
      <c r="T39" s="2" t="str">
        <f t="shared" ref="T39:AM39" si="11">IF(T$4&gt;=$Q41,$R39,"")</f>
        <v/>
      </c>
      <c r="U39" s="2" t="str">
        <f t="shared" si="11"/>
        <v>{{ mod_name_con_02 }}</v>
      </c>
      <c r="V39" s="2" t="str">
        <f t="shared" si="11"/>
        <v>{{ mod_name_con_02 }}</v>
      </c>
      <c r="W39" s="2" t="str">
        <f t="shared" si="11"/>
        <v>{{ mod_name_con_02 }}</v>
      </c>
      <c r="X39" s="2" t="str">
        <f t="shared" si="11"/>
        <v>{{ mod_name_con_02 }}</v>
      </c>
      <c r="Y39" s="2" t="str">
        <f t="shared" si="11"/>
        <v>{{ mod_name_con_02 }}</v>
      </c>
      <c r="Z39" s="2" t="str">
        <f t="shared" si="11"/>
        <v>{{ mod_name_con_02 }}</v>
      </c>
      <c r="AA39" s="2" t="str">
        <f t="shared" si="11"/>
        <v/>
      </c>
      <c r="AB39" s="2" t="str">
        <f t="shared" si="11"/>
        <v>{{ mod_name_con_02 }}</v>
      </c>
      <c r="AC39" s="2" t="str">
        <f t="shared" si="11"/>
        <v>{{ mod_name_con_02 }}</v>
      </c>
      <c r="AD39" s="2" t="str">
        <f t="shared" si="11"/>
        <v/>
      </c>
      <c r="AE39" s="2" t="str">
        <f t="shared" si="11"/>
        <v/>
      </c>
      <c r="AF39" s="2" t="str">
        <f t="shared" si="11"/>
        <v>{{ mod_name_con_02 }}</v>
      </c>
      <c r="AG39" s="2" t="str">
        <f t="shared" si="11"/>
        <v>{{ mod_name_con_02 }}</v>
      </c>
      <c r="AH39" s="2" t="str">
        <f t="shared" si="11"/>
        <v>{{ mod_name_con_02 }}</v>
      </c>
      <c r="AI39" s="2" t="str">
        <f t="shared" si="11"/>
        <v>{{ mod_name_con_02 }}</v>
      </c>
      <c r="AJ39" s="2" t="str">
        <f t="shared" si="11"/>
        <v>{{ mod_name_con_02 }}</v>
      </c>
      <c r="AK39" s="2" t="str">
        <f t="shared" si="11"/>
        <v>{{ mod_name_con_02 }}</v>
      </c>
      <c r="AL39" s="2" t="str">
        <f t="shared" si="11"/>
        <v/>
      </c>
      <c r="AM39" s="2" t="str">
        <f t="shared" si="11"/>
        <v>{{ mod_name_con_02 }}</v>
      </c>
      <c r="AN39" t="s">
        <v>318</v>
      </c>
    </row>
    <row r="40" spans="16:40">
      <c r="P40">
        <v>34</v>
      </c>
      <c r="Q40">
        <v>1</v>
      </c>
      <c r="R40" t="s">
        <v>321</v>
      </c>
      <c r="S40" t="str">
        <f t="shared" si="3"/>
        <v>- {{ mod_name_con_03 }}</v>
      </c>
      <c r="T40" s="2" t="str">
        <f t="shared" ref="T40:AM40" si="12">IF(T$4&gt;=$Q42,$R40,"")</f>
        <v/>
      </c>
      <c r="U40" s="2" t="str">
        <f t="shared" si="12"/>
        <v>{{ mod_name_con_03 }}</v>
      </c>
      <c r="V40" s="2" t="str">
        <f t="shared" si="12"/>
        <v>{{ mod_name_con_03 }}</v>
      </c>
      <c r="W40" s="2" t="str">
        <f t="shared" si="12"/>
        <v>{{ mod_name_con_03 }}</v>
      </c>
      <c r="X40" s="2" t="str">
        <f t="shared" si="12"/>
        <v/>
      </c>
      <c r="Y40" s="2" t="str">
        <f t="shared" si="12"/>
        <v>{{ mod_name_con_03 }}</v>
      </c>
      <c r="Z40" s="2" t="str">
        <f t="shared" si="12"/>
        <v>{{ mod_name_con_03 }}</v>
      </c>
      <c r="AA40" s="2" t="str">
        <f t="shared" si="12"/>
        <v/>
      </c>
      <c r="AB40" s="2" t="str">
        <f t="shared" si="12"/>
        <v>{{ mod_name_con_03 }}</v>
      </c>
      <c r="AC40" s="2" t="str">
        <f t="shared" si="12"/>
        <v>{{ mod_name_con_03 }}</v>
      </c>
      <c r="AD40" s="2" t="str">
        <f t="shared" si="12"/>
        <v/>
      </c>
      <c r="AE40" s="2" t="str">
        <f t="shared" si="12"/>
        <v/>
      </c>
      <c r="AF40" s="2" t="str">
        <f t="shared" si="12"/>
        <v>{{ mod_name_con_03 }}</v>
      </c>
      <c r="AG40" s="2" t="str">
        <f t="shared" si="12"/>
        <v>{{ mod_name_con_03 }}</v>
      </c>
      <c r="AH40" s="2" t="str">
        <f t="shared" si="12"/>
        <v>{{ mod_name_con_03 }}</v>
      </c>
      <c r="AI40" s="2" t="str">
        <f t="shared" si="12"/>
        <v/>
      </c>
      <c r="AJ40" s="2" t="str">
        <f t="shared" si="12"/>
        <v/>
      </c>
      <c r="AK40" s="2" t="str">
        <f t="shared" si="12"/>
        <v>{{ mod_name_con_03 }}</v>
      </c>
      <c r="AL40" s="2" t="str">
        <f t="shared" si="12"/>
        <v/>
      </c>
      <c r="AM40" s="2" t="str">
        <f t="shared" si="12"/>
        <v>{{ mod_name_con_03 }}</v>
      </c>
      <c r="AN40" t="s">
        <v>318</v>
      </c>
    </row>
    <row r="41" spans="16:40">
      <c r="P41">
        <v>35</v>
      </c>
      <c r="Q41">
        <v>2</v>
      </c>
      <c r="R41" t="s">
        <v>320</v>
      </c>
      <c r="S41" t="str">
        <f t="shared" ref="S41:S58" si="13">"- "&amp;R41</f>
        <v>- {{ mod_name_con_04 }}</v>
      </c>
      <c r="T41" s="2" t="str">
        <f t="shared" ref="T41:AM41" si="14">IF(T$4&gt;=$Q43,$R41,"")</f>
        <v/>
      </c>
      <c r="U41" s="2" t="str">
        <f t="shared" si="14"/>
        <v>{{ mod_name_con_04 }}</v>
      </c>
      <c r="V41" s="2" t="str">
        <f t="shared" si="14"/>
        <v/>
      </c>
      <c r="W41" s="2" t="str">
        <f t="shared" si="14"/>
        <v/>
      </c>
      <c r="X41" s="2" t="str">
        <f t="shared" si="14"/>
        <v/>
      </c>
      <c r="Y41" s="2" t="str">
        <f t="shared" si="14"/>
        <v/>
      </c>
      <c r="Z41" s="2" t="str">
        <f t="shared" si="14"/>
        <v>{{ mod_name_con_04 }}</v>
      </c>
      <c r="AA41" s="2" t="str">
        <f t="shared" si="14"/>
        <v/>
      </c>
      <c r="AB41" s="2" t="str">
        <f t="shared" si="14"/>
        <v/>
      </c>
      <c r="AC41" s="2" t="str">
        <f t="shared" si="14"/>
        <v>{{ mod_name_con_04 }}</v>
      </c>
      <c r="AD41" s="2" t="str">
        <f t="shared" si="14"/>
        <v/>
      </c>
      <c r="AE41" s="2" t="str">
        <f t="shared" si="14"/>
        <v/>
      </c>
      <c r="AF41" s="2" t="str">
        <f t="shared" si="14"/>
        <v>{{ mod_name_con_04 }}</v>
      </c>
      <c r="AG41" s="2" t="str">
        <f t="shared" si="14"/>
        <v>{{ mod_name_con_04 }}</v>
      </c>
      <c r="AH41" s="2" t="str">
        <f t="shared" si="14"/>
        <v>{{ mod_name_con_04 }}</v>
      </c>
      <c r="AI41" s="2" t="str">
        <f t="shared" si="14"/>
        <v/>
      </c>
      <c r="AJ41" s="2" t="str">
        <f t="shared" si="14"/>
        <v/>
      </c>
      <c r="AK41" s="2" t="str">
        <f t="shared" si="14"/>
        <v/>
      </c>
      <c r="AL41" s="2" t="str">
        <f t="shared" si="14"/>
        <v/>
      </c>
      <c r="AM41" s="2" t="str">
        <f t="shared" si="14"/>
        <v>{{ mod_name_con_04 }}</v>
      </c>
      <c r="AN41" t="s">
        <v>318</v>
      </c>
    </row>
    <row r="42" spans="16:40">
      <c r="P42">
        <v>36</v>
      </c>
      <c r="Q42">
        <v>3</v>
      </c>
      <c r="R42" t="s">
        <v>319</v>
      </c>
      <c r="S42" t="str">
        <f t="shared" si="13"/>
        <v>- {{ mod_name_con_05 }}</v>
      </c>
      <c r="T42" s="2" t="str">
        <f t="shared" ref="T42:AM42" si="15">IF(T$4&gt;=$Q44,$R42,"")</f>
        <v/>
      </c>
      <c r="U42" s="2" t="str">
        <f t="shared" si="15"/>
        <v>{{ mod_name_con_05 }}</v>
      </c>
      <c r="V42" s="2" t="str">
        <f t="shared" si="15"/>
        <v/>
      </c>
      <c r="W42" s="2" t="str">
        <f t="shared" si="15"/>
        <v/>
      </c>
      <c r="X42" s="2" t="str">
        <f t="shared" si="15"/>
        <v/>
      </c>
      <c r="Y42" s="2" t="str">
        <f t="shared" si="15"/>
        <v/>
      </c>
      <c r="Z42" s="2" t="str">
        <f t="shared" si="15"/>
        <v>{{ mod_name_con_05 }}</v>
      </c>
      <c r="AA42" s="2" t="str">
        <f t="shared" si="15"/>
        <v/>
      </c>
      <c r="AB42" s="2" t="str">
        <f t="shared" si="15"/>
        <v/>
      </c>
      <c r="AC42" s="2" t="str">
        <f t="shared" si="15"/>
        <v>{{ mod_name_con_05 }}</v>
      </c>
      <c r="AD42" s="2" t="str">
        <f t="shared" si="15"/>
        <v/>
      </c>
      <c r="AE42" s="2" t="str">
        <f t="shared" si="15"/>
        <v/>
      </c>
      <c r="AF42" s="2" t="str">
        <f t="shared" si="15"/>
        <v>{{ mod_name_con_05 }}</v>
      </c>
      <c r="AG42" s="2" t="str">
        <f t="shared" si="15"/>
        <v/>
      </c>
      <c r="AH42" s="2" t="str">
        <f t="shared" si="15"/>
        <v/>
      </c>
      <c r="AI42" s="2" t="str">
        <f t="shared" si="15"/>
        <v/>
      </c>
      <c r="AJ42" s="2" t="str">
        <f t="shared" si="15"/>
        <v/>
      </c>
      <c r="AK42" s="2" t="str">
        <f t="shared" si="15"/>
        <v/>
      </c>
      <c r="AL42" s="2" t="str">
        <f t="shared" si="15"/>
        <v/>
      </c>
      <c r="AM42" s="2" t="str">
        <f t="shared" si="15"/>
        <v/>
      </c>
      <c r="AN42" t="s">
        <v>318</v>
      </c>
    </row>
    <row r="43" spans="16:40">
      <c r="P43">
        <v>37</v>
      </c>
      <c r="Q43">
        <v>4</v>
      </c>
      <c r="R43" t="s">
        <v>317</v>
      </c>
      <c r="S43" t="str">
        <f t="shared" si="13"/>
        <v>- {{ mod_name_con_06 }}</v>
      </c>
      <c r="T43" s="2" t="str">
        <f t="shared" ref="T43:AM43" si="16">IF(T$4&gt;=$Q45,$R43,"")</f>
        <v/>
      </c>
      <c r="U43" s="2" t="str">
        <f t="shared" si="16"/>
        <v/>
      </c>
      <c r="V43" s="2" t="str">
        <f t="shared" si="16"/>
        <v/>
      </c>
      <c r="W43" s="2" t="str">
        <f t="shared" si="16"/>
        <v/>
      </c>
      <c r="X43" s="2" t="str">
        <f t="shared" si="16"/>
        <v/>
      </c>
      <c r="Y43" s="2" t="str">
        <f t="shared" si="16"/>
        <v/>
      </c>
      <c r="Z43" s="2" t="str">
        <f t="shared" si="16"/>
        <v/>
      </c>
      <c r="AA43" s="2" t="str">
        <f t="shared" si="16"/>
        <v/>
      </c>
      <c r="AB43" s="2" t="str">
        <f t="shared" si="16"/>
        <v/>
      </c>
      <c r="AC43" s="2" t="str">
        <f t="shared" si="16"/>
        <v>{{ mod_name_con_06 }}</v>
      </c>
      <c r="AD43" s="2" t="str">
        <f t="shared" si="16"/>
        <v/>
      </c>
      <c r="AE43" s="2" t="str">
        <f t="shared" si="16"/>
        <v/>
      </c>
      <c r="AF43" s="2" t="str">
        <f t="shared" si="16"/>
        <v>{{ mod_name_con_06 }}</v>
      </c>
      <c r="AG43" s="2" t="str">
        <f t="shared" si="16"/>
        <v/>
      </c>
      <c r="AH43" s="2" t="str">
        <f t="shared" si="16"/>
        <v/>
      </c>
      <c r="AI43" s="2" t="str">
        <f t="shared" si="16"/>
        <v/>
      </c>
      <c r="AJ43" s="2" t="str">
        <f t="shared" si="16"/>
        <v/>
      </c>
      <c r="AK43" s="2" t="str">
        <f t="shared" si="16"/>
        <v/>
      </c>
      <c r="AL43" s="2" t="str">
        <f t="shared" si="16"/>
        <v/>
      </c>
      <c r="AM43" s="2" t="str">
        <f t="shared" si="16"/>
        <v/>
      </c>
    </row>
    <row r="44" spans="16:40">
      <c r="P44">
        <v>38</v>
      </c>
      <c r="Q44">
        <v>5</v>
      </c>
      <c r="R44" t="s">
        <v>316</v>
      </c>
      <c r="S44" t="str">
        <f t="shared" si="13"/>
        <v>- {{ mod_name_con_07 }}</v>
      </c>
      <c r="T44" s="2" t="str">
        <f t="shared" ref="T44:AM44" si="17">IF(T$4&gt;=$Q46,$R44,"")</f>
        <v/>
      </c>
      <c r="U44" s="2" t="str">
        <f t="shared" si="17"/>
        <v/>
      </c>
      <c r="V44" s="2" t="str">
        <f t="shared" si="17"/>
        <v/>
      </c>
      <c r="W44" s="2" t="str">
        <f t="shared" si="17"/>
        <v/>
      </c>
      <c r="X44" s="2" t="str">
        <f t="shared" si="17"/>
        <v/>
      </c>
      <c r="Y44" s="2" t="str">
        <f t="shared" si="17"/>
        <v/>
      </c>
      <c r="Z44" s="2" t="str">
        <f t="shared" si="17"/>
        <v/>
      </c>
      <c r="AA44" s="2" t="str">
        <f t="shared" si="17"/>
        <v/>
      </c>
      <c r="AB44" s="2" t="str">
        <f t="shared" si="17"/>
        <v/>
      </c>
      <c r="AC44" s="2" t="str">
        <f t="shared" si="17"/>
        <v>{{ mod_name_con_07 }}</v>
      </c>
      <c r="AD44" s="2" t="str">
        <f t="shared" si="17"/>
        <v/>
      </c>
      <c r="AE44" s="2" t="str">
        <f t="shared" si="17"/>
        <v/>
      </c>
      <c r="AF44" s="2" t="str">
        <f t="shared" si="17"/>
        <v>{{ mod_name_con_07 }}</v>
      </c>
      <c r="AG44" s="2" t="str">
        <f t="shared" si="17"/>
        <v/>
      </c>
      <c r="AH44" s="2" t="str">
        <f t="shared" si="17"/>
        <v/>
      </c>
      <c r="AI44" s="2" t="str">
        <f t="shared" si="17"/>
        <v/>
      </c>
      <c r="AJ44" s="2" t="str">
        <f t="shared" si="17"/>
        <v/>
      </c>
      <c r="AK44" s="2" t="str">
        <f t="shared" si="17"/>
        <v/>
      </c>
      <c r="AL44" s="2" t="str">
        <f t="shared" si="17"/>
        <v/>
      </c>
      <c r="AM44" s="2" t="str">
        <f t="shared" si="17"/>
        <v/>
      </c>
    </row>
    <row r="45" spans="16:40">
      <c r="P45">
        <v>39</v>
      </c>
      <c r="Q45">
        <v>6</v>
      </c>
      <c r="R45" t="s">
        <v>315</v>
      </c>
      <c r="S45" t="str">
        <f t="shared" si="13"/>
        <v>- {{ mod_name_con_08 }}</v>
      </c>
      <c r="T45" s="2" t="str">
        <f t="shared" ref="T45:AM45" si="18">IF(T$4&gt;=$Q47,$R45,"")</f>
        <v/>
      </c>
      <c r="U45" s="2" t="str">
        <f t="shared" si="18"/>
        <v/>
      </c>
      <c r="V45" s="2" t="str">
        <f t="shared" si="18"/>
        <v/>
      </c>
      <c r="W45" s="2" t="str">
        <f t="shared" si="18"/>
        <v/>
      </c>
      <c r="X45" s="2" t="str">
        <f t="shared" si="18"/>
        <v/>
      </c>
      <c r="Y45" s="2" t="str">
        <f t="shared" si="18"/>
        <v/>
      </c>
      <c r="Z45" s="2" t="str">
        <f t="shared" si="18"/>
        <v/>
      </c>
      <c r="AA45" s="2" t="str">
        <f t="shared" si="18"/>
        <v/>
      </c>
      <c r="AB45" s="2" t="str">
        <f t="shared" si="18"/>
        <v/>
      </c>
      <c r="AC45" s="2" t="str">
        <f t="shared" si="18"/>
        <v>{{ mod_name_con_08 }}</v>
      </c>
      <c r="AD45" s="2" t="str">
        <f t="shared" si="18"/>
        <v/>
      </c>
      <c r="AE45" s="2" t="str">
        <f t="shared" si="18"/>
        <v/>
      </c>
      <c r="AF45" s="2" t="str">
        <f t="shared" si="18"/>
        <v>{{ mod_name_con_08 }}</v>
      </c>
      <c r="AG45" s="2" t="str">
        <f t="shared" si="18"/>
        <v/>
      </c>
      <c r="AH45" s="2" t="str">
        <f t="shared" si="18"/>
        <v/>
      </c>
      <c r="AI45" s="2" t="str">
        <f t="shared" si="18"/>
        <v/>
      </c>
      <c r="AJ45" s="2" t="str">
        <f t="shared" si="18"/>
        <v/>
      </c>
      <c r="AK45" s="2" t="str">
        <f t="shared" si="18"/>
        <v/>
      </c>
      <c r="AL45" s="2" t="str">
        <f t="shared" si="18"/>
        <v/>
      </c>
      <c r="AM45" s="2" t="str">
        <f t="shared" si="18"/>
        <v/>
      </c>
    </row>
    <row r="46" spans="16:40">
      <c r="P46">
        <v>40</v>
      </c>
      <c r="Q46">
        <v>7</v>
      </c>
      <c r="R46" t="s">
        <v>314</v>
      </c>
      <c r="S46" t="str">
        <f t="shared" si="13"/>
        <v>- {{ mod_name_con_09 }}</v>
      </c>
      <c r="T46" s="2" t="str">
        <f t="shared" ref="T46:AM46" si="19">IF(T$4&gt;=$Q48,$R46,"")</f>
        <v/>
      </c>
      <c r="U46" s="2" t="str">
        <f t="shared" si="19"/>
        <v/>
      </c>
      <c r="V46" s="2" t="str">
        <f t="shared" si="19"/>
        <v/>
      </c>
      <c r="W46" s="2" t="str">
        <f t="shared" si="19"/>
        <v/>
      </c>
      <c r="X46" s="2" t="str">
        <f t="shared" si="19"/>
        <v/>
      </c>
      <c r="Y46" s="2" t="str">
        <f t="shared" si="19"/>
        <v/>
      </c>
      <c r="Z46" s="2" t="str">
        <f t="shared" si="19"/>
        <v/>
      </c>
      <c r="AA46" s="2" t="str">
        <f t="shared" si="19"/>
        <v/>
      </c>
      <c r="AB46" s="2" t="str">
        <f t="shared" si="19"/>
        <v/>
      </c>
      <c r="AC46" s="2" t="str">
        <f t="shared" si="19"/>
        <v/>
      </c>
      <c r="AD46" s="2" t="str">
        <f t="shared" si="19"/>
        <v/>
      </c>
      <c r="AE46" s="2" t="str">
        <f t="shared" si="19"/>
        <v/>
      </c>
      <c r="AF46" s="2" t="str">
        <f t="shared" si="19"/>
        <v>{{ mod_name_con_09 }}</v>
      </c>
      <c r="AG46" s="2" t="str">
        <f t="shared" si="19"/>
        <v/>
      </c>
      <c r="AH46" s="2" t="str">
        <f t="shared" si="19"/>
        <v/>
      </c>
      <c r="AI46" s="2" t="str">
        <f t="shared" si="19"/>
        <v/>
      </c>
      <c r="AJ46" s="2" t="str">
        <f t="shared" si="19"/>
        <v/>
      </c>
      <c r="AK46" s="2" t="str">
        <f t="shared" si="19"/>
        <v/>
      </c>
      <c r="AL46" s="2" t="str">
        <f t="shared" si="19"/>
        <v/>
      </c>
      <c r="AM46" s="2" t="str">
        <f t="shared" si="19"/>
        <v/>
      </c>
    </row>
    <row r="47" spans="16:40">
      <c r="P47">
        <v>41</v>
      </c>
      <c r="Q47">
        <v>8</v>
      </c>
      <c r="R47" t="s">
        <v>313</v>
      </c>
      <c r="S47" t="str">
        <f t="shared" si="13"/>
        <v>- :::</v>
      </c>
      <c r="T47" t="s">
        <v>313</v>
      </c>
      <c r="U47" t="s">
        <v>313</v>
      </c>
      <c r="V47" t="s">
        <v>313</v>
      </c>
      <c r="W47" t="s">
        <v>313</v>
      </c>
      <c r="X47" t="s">
        <v>313</v>
      </c>
      <c r="Y47" t="s">
        <v>313</v>
      </c>
      <c r="Z47" t="s">
        <v>313</v>
      </c>
      <c r="AA47" t="s">
        <v>313</v>
      </c>
      <c r="AB47" t="s">
        <v>313</v>
      </c>
      <c r="AC47" t="s">
        <v>313</v>
      </c>
      <c r="AD47" t="s">
        <v>313</v>
      </c>
      <c r="AE47" s="2" t="str">
        <f>IF(AE$4&gt;=$Q49,$R47,"")</f>
        <v>:::</v>
      </c>
      <c r="AF47" t="s">
        <v>313</v>
      </c>
      <c r="AG47" t="s">
        <v>313</v>
      </c>
      <c r="AH47" t="s">
        <v>313</v>
      </c>
      <c r="AI47" t="s">
        <v>313</v>
      </c>
      <c r="AJ47" t="s">
        <v>313</v>
      </c>
      <c r="AK47" t="s">
        <v>313</v>
      </c>
      <c r="AL47" t="s">
        <v>313</v>
      </c>
      <c r="AM47" t="s">
        <v>313</v>
      </c>
      <c r="AN47" t="s">
        <v>313</v>
      </c>
    </row>
    <row r="48" spans="16:40">
      <c r="P48">
        <v>42</v>
      </c>
      <c r="Q48">
        <v>9</v>
      </c>
      <c r="R48" t="s">
        <v>312</v>
      </c>
      <c r="S48" t="str">
        <f t="shared" si="13"/>
        <v>- ::::</v>
      </c>
      <c r="T48" t="s">
        <v>312</v>
      </c>
      <c r="U48" t="s">
        <v>312</v>
      </c>
      <c r="V48" t="s">
        <v>312</v>
      </c>
      <c r="W48" t="s">
        <v>312</v>
      </c>
      <c r="X48" t="s">
        <v>312</v>
      </c>
      <c r="Y48" t="s">
        <v>312</v>
      </c>
      <c r="Z48" t="s">
        <v>312</v>
      </c>
      <c r="AA48" t="s">
        <v>312</v>
      </c>
      <c r="AB48" t="s">
        <v>312</v>
      </c>
      <c r="AC48" t="s">
        <v>312</v>
      </c>
      <c r="AD48" t="s">
        <v>312</v>
      </c>
      <c r="AE48" s="2" t="str">
        <f>IF(AE$4&gt;=$Q50,$R48,"")</f>
        <v>::::</v>
      </c>
      <c r="AF48" t="s">
        <v>312</v>
      </c>
      <c r="AG48" t="s">
        <v>312</v>
      </c>
      <c r="AH48" t="s">
        <v>312</v>
      </c>
      <c r="AI48" t="s">
        <v>312</v>
      </c>
      <c r="AJ48" t="s">
        <v>312</v>
      </c>
      <c r="AK48" t="s">
        <v>312</v>
      </c>
      <c r="AL48" t="s">
        <v>312</v>
      </c>
      <c r="AM48" t="s">
        <v>312</v>
      </c>
      <c r="AN48" t="s">
        <v>312</v>
      </c>
    </row>
    <row r="49" spans="16:40">
      <c r="P49">
        <v>43</v>
      </c>
      <c r="R49" t="s">
        <v>311</v>
      </c>
      <c r="S49" t="str">
        <f t="shared" si="13"/>
        <v>- :::::</v>
      </c>
      <c r="T49" t="s">
        <v>311</v>
      </c>
      <c r="U49" t="s">
        <v>311</v>
      </c>
      <c r="V49" t="s">
        <v>311</v>
      </c>
      <c r="W49" t="s">
        <v>311</v>
      </c>
      <c r="X49" t="s">
        <v>311</v>
      </c>
      <c r="Y49" t="s">
        <v>311</v>
      </c>
      <c r="Z49" t="s">
        <v>311</v>
      </c>
      <c r="AA49" t="s">
        <v>311</v>
      </c>
      <c r="AB49" t="s">
        <v>311</v>
      </c>
      <c r="AC49" t="s">
        <v>311</v>
      </c>
      <c r="AD49" t="s">
        <v>311</v>
      </c>
      <c r="AE49" s="2" t="str">
        <f>IF(AE$4&gt;=$Q51,$R49,"")</f>
        <v>:::::</v>
      </c>
      <c r="AF49" t="s">
        <v>311</v>
      </c>
      <c r="AG49" t="s">
        <v>311</v>
      </c>
      <c r="AH49" t="s">
        <v>311</v>
      </c>
      <c r="AI49" t="s">
        <v>311</v>
      </c>
      <c r="AJ49" t="s">
        <v>311</v>
      </c>
      <c r="AK49" t="s">
        <v>311</v>
      </c>
      <c r="AL49" t="s">
        <v>311</v>
      </c>
      <c r="AM49" t="s">
        <v>311</v>
      </c>
      <c r="AN49" t="s">
        <v>311</v>
      </c>
    </row>
    <row r="50" spans="16:40">
      <c r="P50">
        <v>44</v>
      </c>
      <c r="S50" t="str">
        <f t="shared" si="13"/>
        <v xml:space="preserve">- </v>
      </c>
    </row>
    <row r="51" spans="16:40">
      <c r="P51">
        <v>45</v>
      </c>
      <c r="S51" t="str">
        <f t="shared" si="13"/>
        <v xml:space="preserve">- </v>
      </c>
    </row>
    <row r="52" spans="16:40">
      <c r="P52">
        <v>46</v>
      </c>
      <c r="S52" t="str">
        <f t="shared" si="13"/>
        <v xml:space="preserve">- </v>
      </c>
    </row>
    <row r="53" spans="16:40">
      <c r="S53" t="str">
        <f t="shared" si="13"/>
        <v xml:space="preserve">- </v>
      </c>
      <c r="AE53" s="2" t="s">
        <v>310</v>
      </c>
    </row>
    <row r="54" spans="16:40">
      <c r="S54" t="str">
        <f t="shared" si="13"/>
        <v xml:space="preserve">- </v>
      </c>
      <c r="AE54" s="2" t="s">
        <v>309</v>
      </c>
    </row>
    <row r="55" spans="16:40">
      <c r="S55" t="str">
        <f t="shared" si="13"/>
        <v xml:space="preserve">- </v>
      </c>
      <c r="AE55" s="2" t="s">
        <v>308</v>
      </c>
    </row>
    <row r="56" spans="16:40">
      <c r="S56" t="str">
        <f t="shared" si="13"/>
        <v xml:space="preserve">- </v>
      </c>
      <c r="AE56" s="2" t="s">
        <v>307</v>
      </c>
    </row>
    <row r="57" spans="16:40">
      <c r="S57" t="str">
        <f t="shared" si="13"/>
        <v xml:space="preserve">- </v>
      </c>
      <c r="AE57" s="2" t="s">
        <v>306</v>
      </c>
    </row>
    <row r="58" spans="16:40">
      <c r="S58" t="str">
        <f t="shared" si="13"/>
        <v xml:space="preserve">- </v>
      </c>
      <c r="AE58" s="2" t="s">
        <v>305</v>
      </c>
    </row>
    <row r="66" spans="27:28">
      <c r="AA66" t="str">
        <f t="shared" ref="AA66:AA81" si="20">"- "&amp;AB66</f>
        <v>- {{ mod_name_assump_01 }}</v>
      </c>
      <c r="AB66" t="s">
        <v>304</v>
      </c>
    </row>
    <row r="67" spans="27:28">
      <c r="AA67" t="str">
        <f t="shared" si="20"/>
        <v>- {{ mod_name_assump_02 }}</v>
      </c>
      <c r="AB67" t="s">
        <v>303</v>
      </c>
    </row>
    <row r="68" spans="27:28">
      <c r="AA68" t="str">
        <f t="shared" si="20"/>
        <v>- {{ mod_name_assump_03 }}</v>
      </c>
      <c r="AB68" t="s">
        <v>302</v>
      </c>
    </row>
    <row r="69" spans="27:28">
      <c r="AA69" t="str">
        <f t="shared" si="20"/>
        <v>- {{ mod_name_assump_04 }}</v>
      </c>
      <c r="AB69" t="s">
        <v>301</v>
      </c>
    </row>
    <row r="70" spans="27:28">
      <c r="AA70" t="str">
        <f t="shared" si="20"/>
        <v>- {{ mod_name_assump_05 }}</v>
      </c>
      <c r="AB70" t="s">
        <v>300</v>
      </c>
    </row>
    <row r="71" spans="27:28">
      <c r="AA71" t="str">
        <f t="shared" si="20"/>
        <v>- {{ mod_name_assump_06 }}</v>
      </c>
      <c r="AB71" t="s">
        <v>299</v>
      </c>
    </row>
    <row r="72" spans="27:28">
      <c r="AA72" t="str">
        <f t="shared" si="20"/>
        <v>- {{ mod_name_assump_07 }}</v>
      </c>
      <c r="AB72" t="s">
        <v>298</v>
      </c>
    </row>
    <row r="73" spans="27:28">
      <c r="AA73" t="str">
        <f t="shared" si="20"/>
        <v>- {{ mod_name_assump_08 }}</v>
      </c>
      <c r="AB73" t="s">
        <v>297</v>
      </c>
    </row>
    <row r="74" spans="27:28">
      <c r="AA74" t="str">
        <f t="shared" si="20"/>
        <v>- {{ mod_name_assump_09 }}</v>
      </c>
      <c r="AB74" t="s">
        <v>296</v>
      </c>
    </row>
    <row r="75" spans="27:28">
      <c r="AA75" t="str">
        <f t="shared" si="20"/>
        <v>- {{ mod_name_assump_10 }}</v>
      </c>
      <c r="AB75" t="s">
        <v>295</v>
      </c>
    </row>
    <row r="76" spans="27:28">
      <c r="AA76" t="str">
        <f t="shared" si="20"/>
        <v>- {{ mod_name_assump_11 }}</v>
      </c>
      <c r="AB76" t="s">
        <v>294</v>
      </c>
    </row>
    <row r="77" spans="27:28">
      <c r="AA77" t="str">
        <f t="shared" si="20"/>
        <v>- {{ mod_name_assump_12 }}</v>
      </c>
      <c r="AB77" t="s">
        <v>293</v>
      </c>
    </row>
    <row r="78" spans="27:28">
      <c r="AA78" t="str">
        <f t="shared" si="20"/>
        <v>- {{ mod_name_assump_13 }}</v>
      </c>
      <c r="AB78" t="s">
        <v>292</v>
      </c>
    </row>
    <row r="79" spans="27:28">
      <c r="AA79" t="str">
        <f t="shared" si="20"/>
        <v>- {{ mod_name_assump_14 }}</v>
      </c>
      <c r="AB79" t="s">
        <v>291</v>
      </c>
    </row>
    <row r="80" spans="27:28">
      <c r="AA80" t="str">
        <f t="shared" si="20"/>
        <v>- {{ mod_name_assump_15 }}</v>
      </c>
      <c r="AB80" t="s">
        <v>290</v>
      </c>
    </row>
    <row r="81" spans="27:28">
      <c r="AA81" t="str">
        <f t="shared" si="20"/>
        <v>- {{ mod_name_assump_16 }}</v>
      </c>
      <c r="AB81" t="s">
        <v>289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pro_con_assum</vt:lpstr>
      <vt:lpstr>pro_con_assum_length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Stevenson</dc:creator>
  <cp:lastModifiedBy>Cassie Stevenson</cp:lastModifiedBy>
  <dcterms:created xsi:type="dcterms:W3CDTF">2024-11-10T23:23:35Z</dcterms:created>
  <dcterms:modified xsi:type="dcterms:W3CDTF">2024-11-26T00:20:08Z</dcterms:modified>
</cp:coreProperties>
</file>