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Sapiens\Regression Testing Automation\Package 4\Package 3\Regression package 3\TestData\"/>
    </mc:Choice>
  </mc:AlternateContent>
  <xr:revisionPtr revIDLastSave="0" documentId="13_ncr:1_{6374291F-4BFF-4566-B6E3-04FDF4B18310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27" i="14" l="1"/>
  <c r="DD26" i="14"/>
  <c r="DD25" i="14"/>
  <c r="DD24" i="14"/>
  <c r="DD23" i="14"/>
  <c r="DD22" i="14"/>
  <c r="DD21" i="14"/>
  <c r="DD20" i="14"/>
  <c r="DD19" i="14"/>
  <c r="DD18" i="14"/>
  <c r="DD17" i="14"/>
  <c r="DD16" i="14"/>
  <c r="DD15" i="14"/>
  <c r="DD14" i="14"/>
  <c r="DD13" i="14"/>
  <c r="DD12" i="14"/>
  <c r="DD11" i="14"/>
  <c r="DD10" i="14"/>
  <c r="DD9" i="14"/>
  <c r="DD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<sst xmlns="http://schemas.openxmlformats.org/spreadsheetml/2006/main" count="3658" uniqueCount="472">
  <si>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</si>
  <si>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</si>
  <si>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</si>
  <si>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</si>
  <si>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</si>
  <si>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</si>
  <si>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</si>
  <si>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</si>
  <si>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</si>
  <si>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</si>
  <si>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</si>
  <si>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</si>
  <si>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</si>
  <si>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</si>
  <si>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</si>
  <si>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</si>
  <si>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</si>
  <si>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</si>
  <si>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</si>
  <si>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</si>
  <si>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</si>
  <si>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</si>
  <si>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</si>
  <si>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</si>
  <si>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</si>
  <si>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</si>
  <si>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</si>
  <si>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</si>
  <si>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</si>
  <si>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</si>
  <si>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</si>
  <si>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</si>
  <si>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</si>
  <si>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</si>
  <si>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</si>
  <si>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</si>
  <si>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</si>
  <si>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</si>
  <si>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</si>
  <si>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</si>
  <si>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</si>
  <si>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</si>
  <si>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</si>
  <si>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</si>
  <si>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</si>
  <si>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</si>
  <si>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</si>
  <si>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</si>
  <si>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</si>
  <si>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</si>
  <si>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</si>
  <si>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</si>
  <si>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</si>
  <si>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</si>
  <si>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</si>
  <si>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</si>
  <si>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</si>
  <si>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</si>
  <si>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</si>
  <si>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</si>
  <si>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</si>
  <si>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</si>
  <si>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</si>
  <si>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</si>
  <si>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</si>
  <si>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</si>
  <si>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</si>
  <si>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</si>
  <si>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</si>
  <si>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</si>
  <si>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</si>
  <si>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flow_NewContactCreation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</si>
  <si>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</si>
  <si>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</si>
  <si>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</si>
  <si>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</si>
  <si>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</si>
  <si>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</si>
  <si>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</si>
  <si>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</si>
  <si>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</si>
  <si>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</si>
  <si>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</si>
  <si>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</si>
  <si>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</si>
  <si>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</si>
  <si>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</si>
  <si>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</si>
  <si>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</si>
  <si>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</si>
  <si>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</si>
  <si>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</si>
  <si>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</si>
  <si>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</si>
  <si>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</si>
  <si>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</si>
  <si>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</si>
  <si>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 SHOW</t>
  </si>
  <si>
    <t>PRETORIA</t>
  </si>
  <si>
    <t>0071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</si>
  <si>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</si>
  <si>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</si>
  <si>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</si>
  <si>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</si>
  <si>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</si>
  <si>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</si>
  <si>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</si>
  <si>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</si>
  <si>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</si>
  <si>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</si>
  <si>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</si>
  <si>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ALLOWANCE</t>
  </si>
  <si>
    <t>Occupation_Code</t>
  </si>
  <si>
    <t>Education</t>
  </si>
  <si>
    <t>SIC_Code</t>
  </si>
  <si>
    <t>ACCOUNTANT</t>
  </si>
  <si>
    <t>CERTIFICATE 24 MONTHS</t>
  </si>
  <si>
    <t>EXTERRITORIAL ORGANISATIONS</t>
  </si>
  <si>
    <t>Savings Account</t>
  </si>
  <si>
    <t>Account_Type</t>
  </si>
  <si>
    <t>Bank_Name</t>
  </si>
  <si>
    <t>Bank_Account_Number</t>
  </si>
  <si>
    <t>ABSA BANK LIMITED</t>
  </si>
  <si>
    <t>9050579531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</si>
  <si>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</si>
  <si>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</si>
  <si>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</si>
  <si>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</si>
  <si>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</si>
  <si>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</si>
  <si>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</si>
  <si>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</si>
  <si>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</si>
  <si>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</si>
  <si>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</si>
  <si>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</si>
  <si>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</si>
  <si>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</si>
  <si>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</si>
  <si>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</si>
  <si>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</si>
  <si>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</si>
  <si>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</si>
  <si>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</si>
  <si>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</si>
  <si>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</si>
  <si>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</si>
  <si>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</si>
  <si>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</si>
  <si>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</si>
  <si>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</si>
  <si>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</si>
  <si>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</si>
  <si>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</si>
  <si>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</si>
  <si>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</si>
  <si>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</si>
  <si>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</si>
  <si>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</si>
  <si>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</si>
  <si>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</si>
  <si>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</si>
  <si>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</si>
  <si>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</si>
  <si>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</si>
  <si>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</si>
  <si>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</si>
  <si>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</si>
  <si>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</si>
  <si>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</si>
  <si>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</si>
  <si>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</si>
  <si>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</si>
  <si>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</si>
  <si>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</si>
  <si>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</si>
  <si>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</si>
  <si>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</si>
  <si>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</si>
  <si>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</si>
  <si>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</si>
  <si>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</si>
  <si>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</si>
  <si>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</si>
  <si>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</si>
  <si>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</si>
  <si>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</si>
  <si>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</si>
  <si>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</si>
  <si>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</si>
  <si>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</si>
  <si>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</si>
  <si>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</si>
  <si>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</si>
  <si>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</si>
  <si>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</si>
  <si>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</si>
  <si>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</si>
  <si>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</si>
  <si>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</si>
  <si>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</si>
  <si>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</si>
  <si>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</si>
  <si>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</si>
  <si>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</si>
  <si>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</si>
  <si>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</si>
  <si>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</si>
  <si>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</si>
  <si>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</si>
  <si>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</si>
  <si>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</si>
  <si>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</si>
  <si>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</si>
  <si>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</si>
  <si>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</si>
  <si>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</si>
  <si>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</si>
  <si>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</si>
  <si>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</si>
  <si>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</si>
  <si>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</si>
  <si>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</si>
  <si>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</si>
  <si>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</si>
  <si>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sapiens.automation@absa.africa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</si>
  <si>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</si>
  <si>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</si>
  <si>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</si>
  <si>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</si>
  <si>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</si>
  <si>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</si>
  <si>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PRIV INDIV - SA RESIDENTS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</si>
  <si>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</si>
  <si>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</si>
  <si>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</si>
  <si>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</si>
  <si>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</si>
  <si>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</si>
  <si>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</si>
  <si>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</si>
  <si>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</si>
  <si>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</si>
  <si>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</si>
  <si>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</si>
  <si>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Legal entity</t>
  </si>
  <si>
    <t>Estate</t>
  </si>
  <si>
    <t>ESTATE LATE CLIENT-SA RESIDENT</t>
  </si>
  <si>
    <t>Registration Number</t>
  </si>
  <si>
    <t>Registered Address</t>
  </si>
  <si>
    <t>ABSA Automation</t>
  </si>
  <si>
    <t>Marital_Contract</t>
  </si>
  <si>
    <t>BY ANTENUPTIAL CONTRACT WITH ACCRUAL</t>
  </si>
  <si>
    <t>New Business Contact Creation - Estate</t>
  </si>
  <si>
    <t>New Business Contact Creation - Sole Trader</t>
  </si>
  <si>
    <t>Passport Number</t>
  </si>
  <si>
    <t>SOLE PROPRIETOR - SA RESIDENT</t>
  </si>
  <si>
    <t>Sole Trader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</si>
  <si>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</si>
  <si>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</si>
  <si>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</si>
  <si>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</si>
  <si>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</si>
  <si>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</si>
  <si>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</si>
  <si>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</si>
  <si>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</si>
  <si>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</si>
  <si>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</si>
  <si>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</si>
  <si>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</si>
  <si>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</si>
  <si>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</si>
  <si>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</si>
  <si>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</si>
  <si>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</si>
  <si>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</si>
  <si>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</si>
  <si>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</si>
  <si>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</si>
  <si>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</si>
  <si>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</si>
  <si>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</si>
  <si>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</si>
  <si>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</si>
  <si>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</si>
  <si>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</si>
  <si>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</si>
  <si>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</si>
  <si>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</si>
  <si>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</si>
  <si>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</si>
  <si>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</si>
  <si>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</si>
  <si>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</si>
  <si>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</si>
  <si>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</si>
  <si>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</si>
  <si>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</si>
  <si>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</si>
  <si>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</si>
  <si>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</si>
  <si>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</si>
  <si>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</si>
  <si>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</si>
  <si>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</si>
  <si>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</si>
  <si>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</si>
  <si>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</si>
  <si>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</si>
  <si>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</si>
  <si>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</si>
  <si>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</si>
  <si>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</si>
  <si>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</si>
  <si>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</si>
  <si>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</si>
  <si>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</si>
  <si>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</si>
  <si>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</si>
  <si>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</si>
  <si>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</si>
  <si>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</si>
  <si>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</si>
  <si>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</si>
  <si>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</si>
  <si>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</si>
  <si>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</si>
  <si>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</si>
  <si>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Clay tile (Standard)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</si>
  <si>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</si>
  <si>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</si>
  <si>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</si>
  <si>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</si>
  <si>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</si>
  <si>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</si>
  <si>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</si>
  <si>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</si>
  <si>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</si>
  <si>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</si>
  <si>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</si>
  <si>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</si>
  <si>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</si>
  <si>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</si>
  <si>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</si>
  <si>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</si>
  <si>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</si>
  <si>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</si>
  <si>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</si>
  <si>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</si>
  <si>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</si>
  <si>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</si>
  <si>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</si>
  <si>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</si>
  <si>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</si>
  <si>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</si>
  <si>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</si>
  <si>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</si>
  <si>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</si>
  <si>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</si>
  <si>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</si>
  <si>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</si>
  <si>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</si>
  <si>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</si>
  <si>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</si>
  <si>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</si>
  <si>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</si>
  <si>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</si>
  <si>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</si>
  <si>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</si>
  <si>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</si>
  <si>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</si>
  <si>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</si>
  <si>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</si>
  <si>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</si>
  <si>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</si>
  <si>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</si>
  <si>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</si>
  <si>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</si>
  <si>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</si>
  <si>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</si>
  <si>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</si>
  <si>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</si>
  <si>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</si>
  <si>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</si>
  <si>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</si>
  <si>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</si>
  <si>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</si>
  <si>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</si>
  <si>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</si>
  <si>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</si>
  <si>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EndorseCategory</t>
  </si>
  <si>
    <t>EndorseReason</t>
  </si>
  <si>
    <t>AddVehicle</t>
  </si>
  <si>
    <t>AddMotorcycle</t>
  </si>
  <si>
    <t>AddCaravan</t>
  </si>
  <si>
    <t>AddContents</t>
  </si>
  <si>
    <t>AddBuilding</t>
  </si>
  <si>
    <t>AddBoats</t>
  </si>
  <si>
    <t>AddAllrisk</t>
  </si>
  <si>
    <t>AddElectronics</t>
  </si>
  <si>
    <t>PolicyNumber</t>
  </si>
  <si>
    <t>PL-IDI6529545597</t>
  </si>
  <si>
    <t>Request by Carrier</t>
  </si>
  <si>
    <t>Add a clause to the policy/item</t>
  </si>
  <si>
    <t>Phase2Test</t>
  </si>
  <si>
    <t>https://absa-idit-test.rbbaicsendev.aws.dsarena.com/idit-web/setup_builder/setupBuilderFinder.do</t>
  </si>
  <si>
    <t>UpContents</t>
  </si>
  <si>
    <t>UpBuilding</t>
  </si>
  <si>
    <t>DelContents</t>
  </si>
  <si>
    <t>DelBuilding</t>
  </si>
  <si>
    <t>UpVehicle</t>
  </si>
  <si>
    <t>DelVehicle</t>
  </si>
  <si>
    <t>UpCaravan</t>
  </si>
  <si>
    <t>DelCaravan</t>
  </si>
  <si>
    <t>UpMotorCycle</t>
  </si>
  <si>
    <t>DelMotorCycle</t>
  </si>
  <si>
    <t>UpAllRisk</t>
  </si>
  <si>
    <t>DelAllRisk</t>
  </si>
  <si>
    <t>UpBoats</t>
  </si>
  <si>
    <t>DelBoats</t>
  </si>
  <si>
    <t>UpElectronics</t>
  </si>
  <si>
    <t>DelElectronics</t>
  </si>
  <si>
    <t>TT2</t>
  </si>
  <si>
    <t>https://absa-idit-test-tt2.rbbaicsendev.aws.dsarena.com/idit-web/policy_manager/policy.do</t>
  </si>
  <si>
    <t>PL-IDI6529548634</t>
  </si>
  <si>
    <t>Reason</t>
  </si>
  <si>
    <t>Final</t>
  </si>
  <si>
    <t>ABSA Idirect Endorsement</t>
  </si>
  <si>
    <t>absa_Idirect_MultiVerse</t>
  </si>
  <si>
    <t>PL-IDI6529748337</t>
  </si>
  <si>
    <t>https://absa-idit-phase2mig.rbbaicsendev.aws.dsarena.com/idit-web/search/quickStart.do</t>
  </si>
  <si>
    <t>Phase2MIG</t>
  </si>
  <si>
    <t>Holiday Home</t>
  </si>
  <si>
    <t>Additional Property</t>
  </si>
  <si>
    <t>Townhouse</t>
  </si>
  <si>
    <t>Cluster house</t>
  </si>
  <si>
    <t>First Floor Flat</t>
  </si>
  <si>
    <t>Ground Floor Flat</t>
  </si>
  <si>
    <t>Housing Estate</t>
  </si>
  <si>
    <t>Caravan Park</t>
  </si>
  <si>
    <t>Industrial Area</t>
  </si>
  <si>
    <t>Small Holding/Plot</t>
  </si>
  <si>
    <t>Farming</t>
  </si>
  <si>
    <t>Asbestos (Standard)</t>
  </si>
  <si>
    <t>Cement tile (Standard)</t>
  </si>
  <si>
    <t>Concrete (Standard)</t>
  </si>
  <si>
    <t>Stone (Standard)</t>
  </si>
  <si>
    <t>Metal (Standard)</t>
  </si>
  <si>
    <t>Wood/Timber (Non Standard)</t>
  </si>
  <si>
    <t>Face Brick (Standard)</t>
  </si>
  <si>
    <t>Aluminium (Standard)</t>
  </si>
  <si>
    <t>Concrete Block (Standard)</t>
  </si>
  <si>
    <t>Slate (Standard)</t>
  </si>
  <si>
    <t>Bagwash &amp; Paint (Standard)</t>
  </si>
  <si>
    <t>Concrete with Malthoid (Standard)</t>
  </si>
  <si>
    <t>Basement – Electronic Access</t>
  </si>
  <si>
    <t>Shade netting</t>
  </si>
  <si>
    <t>None</t>
  </si>
  <si>
    <t>Basement – No Electronic Access</t>
  </si>
  <si>
    <t>Locked Garage</t>
  </si>
  <si>
    <t>Open Parking Lot</t>
  </si>
  <si>
    <t>Access Controlled Comples</t>
  </si>
  <si>
    <t>Lapa attached to Dwelling</t>
  </si>
  <si>
    <t>Lapa more than 25% of the Main Dwelling</t>
  </si>
  <si>
    <t>CaravanID</t>
  </si>
  <si>
    <t>Boat club open air</t>
  </si>
  <si>
    <t>Unspecified All Risk Cover</t>
  </si>
  <si>
    <t>Clothing and Personal EffectsClothing and Personal Effects</t>
  </si>
  <si>
    <t>Cloths and Costumes</t>
  </si>
  <si>
    <t>Leo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</si>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</sst>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49" fontId="2" fillId="49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sa-idit-test.rbbaicsendev.aws.dsarena.com/idit-web/web-framework/login.do?isSameWindow=true" TargetMode="External"/><Relationship Id="rId7" Type="http://schemas.openxmlformats.org/officeDocument/2006/relationships/hyperlink" Target="https://absa-idit-phase2mig.rbbaicsendev.aws.dsarena.com/idit-web/search/quickStart.do" TargetMode="External"/><Relationship Id="rId2" Type="http://schemas.openxmlformats.org/officeDocument/2006/relationships/hyperlink" Target="https://absa-idit-phase2uat.rbbaicsendev.aws.dsarena.com/idit-web/web-framework/login.do" TargetMode="External"/><Relationship Id="rId1" Type="http://schemas.openxmlformats.org/officeDocument/2006/relationships/hyperlink" Target="https://absa-idit-uatmig.rbbaicsendev.aws.dsarena.com/idit-web/web-framework/login.do" TargetMode="External"/><Relationship Id="rId6" Type="http://schemas.openxmlformats.org/officeDocument/2006/relationships/hyperlink" Target="https://absa-idit-test-tt2.rbbaicsendev.aws.dsarena.com/idit-web/policy_manager/policy.do" TargetMode="External"/><Relationship Id="rId5" Type="http://schemas.openxmlformats.org/officeDocument/2006/relationships/hyperlink" Target="https://absa-idit-test.rbbaicsendev.aws.dsarena.com/idit-web/setup_builder/setupBuilderFinder.do" TargetMode="External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sapiens.automation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sapiens.automation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4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Rashmirekha.Biswal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hyperlink" Target="mailto:sapiens.automation@absa.africa" TargetMode="External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D3" sqref="D3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72</v>
      </c>
      <c r="C2" s="67" t="s">
        <v>71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428</v>
      </c>
      <c r="C3" s="73" t="s">
        <v>429</v>
      </c>
      <c r="D3" s="44" t="s">
        <v>11</v>
      </c>
      <c r="E3" s="21"/>
      <c r="F3" s="21"/>
      <c r="G3" s="21"/>
      <c r="H3" s="22"/>
    </row>
    <row r="5" spans="1:8" x14ac:dyDescent="0.25">
      <c r="B5" s="73" t="s">
        <v>324</v>
      </c>
      <c r="C5" s="73" t="s">
        <v>325</v>
      </c>
    </row>
  </sheetData>
  <phoneticPr fontId="27" type="noConversion"/>
  <dataValidations count="3">
    <dataValidation type="list" allowBlank="1" showInputMessage="1" showErrorMessage="1" sqref="D2:D3" xr:uid="{00000000-0002-0000-0000-000000000000}">
      <formula1>"Yes,No"</formula1>
    </dataValidation>
    <dataValidation type="list" allowBlank="1" showInputMessage="1" showErrorMessage="1" sqref="C3" xr:uid="{DDAA4209-E7EE-4036-8C0C-4C59932B480F}">
      <formula1>"absa_Idirect_Endorsement,absa_Idirect_MultiVerse"</formula1>
    </dataValidation>
    <dataValidation type="list" allowBlank="1" showInputMessage="1" showErrorMessage="1" sqref="B3" xr:uid="{DD7BDB5C-3029-477E-8444-FAE6F5036651}">
      <formula1>"ABSA Idirect,ABSA Idirect Endorsement"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21"/>
  <sheetViews>
    <sheetView zoomScaleNormal="100" workbookViewId="0">
      <selection activeCell="B26" sqref="B26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363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230</v>
      </c>
    </row>
    <row r="15" spans="1:4" x14ac:dyDescent="0.35">
      <c r="B15" s="2" t="s">
        <v>319</v>
      </c>
    </row>
    <row r="17" spans="1:2" ht="15" x14ac:dyDescent="0.35">
      <c r="A17" s="2" t="s">
        <v>364</v>
      </c>
      <c r="B17" s="12" t="s">
        <v>321</v>
      </c>
    </row>
    <row r="18" spans="1:2" ht="15" x14ac:dyDescent="0.35">
      <c r="A18" s="2" t="s">
        <v>362</v>
      </c>
      <c r="B18" s="12" t="s">
        <v>363</v>
      </c>
    </row>
    <row r="19" spans="1:2" ht="15" x14ac:dyDescent="0.35">
      <c r="A19" s="2" t="s">
        <v>405</v>
      </c>
      <c r="B19" s="12" t="s">
        <v>406</v>
      </c>
    </row>
    <row r="20" spans="1:2" ht="15" x14ac:dyDescent="0.35">
      <c r="A20" s="2" t="s">
        <v>423</v>
      </c>
      <c r="B20" s="12" t="s">
        <v>424</v>
      </c>
    </row>
    <row r="21" spans="1:2" ht="15" x14ac:dyDescent="0.35">
      <c r="A21" s="2" t="s">
        <v>432</v>
      </c>
      <c r="B21" s="12" t="s">
        <v>431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  <hyperlink ref="B19" r:id="rId5" xr:uid="{70B9DD22-CC83-4B44-915F-A8B82158F43D}"/>
    <hyperlink ref="B20" r:id="rId6" xr:uid="{0EC2ED0C-D851-4E90-8BED-62720B587FDE}"/>
    <hyperlink ref="B21" r:id="rId7" tooltip="https://absa-idit-phase2mig.rbbaicsendev.aws.dsarena.com/idit-web/search/quickstart.do" xr:uid="{7D4F8420-0C9B-45D4-8242-254CEB374AE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H28"/>
  <sheetViews>
    <sheetView tabSelected="1" zoomScale="99" zoomScaleNormal="99" workbookViewId="0">
      <pane ySplit="1" topLeftCell="A2" activePane="bottomLeft" state="frozen"/>
      <selection pane="bottomLeft" activeCell="C9" sqref="C9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23.5546875" style="19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28.33203125" style="19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5.77734375" style="19" customWidth="1"/>
    <col min="131" max="131" width="33.77734375" style="19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28.44140625" style="19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64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64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73</v>
      </c>
      <c r="E2" s="54" t="s">
        <v>74</v>
      </c>
      <c r="F2" s="54" t="s">
        <v>76</v>
      </c>
      <c r="G2" s="54" t="s">
        <v>77</v>
      </c>
      <c r="H2" s="54" t="s">
        <v>78</v>
      </c>
      <c r="I2" s="54" t="s">
        <v>79</v>
      </c>
      <c r="J2" s="54" t="s">
        <v>80</v>
      </c>
      <c r="K2" s="54" t="s">
        <v>81</v>
      </c>
      <c r="L2" s="54" t="s">
        <v>82</v>
      </c>
      <c r="M2" s="54" t="s">
        <v>104</v>
      </c>
      <c r="N2" s="55" t="s">
        <v>105</v>
      </c>
      <c r="O2" s="56" t="s">
        <v>85</v>
      </c>
      <c r="P2" s="56" t="s">
        <v>86</v>
      </c>
      <c r="Q2" s="56" t="s">
        <v>87</v>
      </c>
      <c r="R2" s="63" t="s">
        <v>88</v>
      </c>
      <c r="S2" s="63" t="s">
        <v>89</v>
      </c>
      <c r="T2" s="63" t="s">
        <v>90</v>
      </c>
      <c r="U2" s="63" t="s">
        <v>93</v>
      </c>
      <c r="V2" s="63" t="s">
        <v>92</v>
      </c>
      <c r="W2" s="63" t="s">
        <v>94</v>
      </c>
      <c r="X2" s="63" t="s">
        <v>95</v>
      </c>
      <c r="Y2" s="63" t="s">
        <v>96</v>
      </c>
      <c r="Z2" s="63" t="s">
        <v>106</v>
      </c>
      <c r="AA2" s="63" t="s">
        <v>107</v>
      </c>
      <c r="AB2" s="63" t="s">
        <v>112</v>
      </c>
      <c r="AC2" s="63" t="s">
        <v>108</v>
      </c>
      <c r="AD2" s="63" t="s">
        <v>113</v>
      </c>
      <c r="AE2" s="63" t="s">
        <v>114</v>
      </c>
      <c r="AF2" s="63" t="s">
        <v>207</v>
      </c>
      <c r="AG2" s="63" t="s">
        <v>209</v>
      </c>
      <c r="AH2" s="63" t="s">
        <v>119</v>
      </c>
      <c r="AI2" s="63" t="s">
        <v>124</v>
      </c>
      <c r="AJ2" s="63" t="s">
        <v>120</v>
      </c>
      <c r="AK2" s="63" t="s">
        <v>121</v>
      </c>
      <c r="AL2" s="63" t="s">
        <v>251</v>
      </c>
      <c r="AM2" s="63" t="s">
        <v>264</v>
      </c>
      <c r="AN2" s="63" t="s">
        <v>266</v>
      </c>
      <c r="AO2" s="63" t="s">
        <v>267</v>
      </c>
      <c r="BQ2" s="70"/>
    </row>
    <row r="3" spans="1:164" s="18" customFormat="1" ht="15.6" customHeight="1" x14ac:dyDescent="0.3">
      <c r="A3" s="17"/>
      <c r="B3" s="68" t="s">
        <v>244</v>
      </c>
      <c r="C3" s="66" t="s">
        <v>11</v>
      </c>
      <c r="D3" s="57" t="s">
        <v>31</v>
      </c>
      <c r="E3" s="57" t="s">
        <v>75</v>
      </c>
      <c r="F3" s="52" t="s">
        <v>470</v>
      </c>
      <c r="G3" s="52" t="s">
        <v>471</v>
      </c>
      <c r="H3" s="52" t="s">
        <v>27</v>
      </c>
      <c r="I3" s="57" t="s">
        <v>75</v>
      </c>
      <c r="J3" s="57" t="s">
        <v>232</v>
      </c>
      <c r="K3" s="57" t="s">
        <v>83</v>
      </c>
      <c r="L3" s="52" t="s">
        <v>84</v>
      </c>
      <c r="M3" s="52" t="s">
        <v>102</v>
      </c>
      <c r="N3" s="52" t="s">
        <v>103</v>
      </c>
      <c r="O3" s="52" t="s">
        <v>258</v>
      </c>
      <c r="P3" s="52" t="s">
        <v>259</v>
      </c>
      <c r="Q3" s="53" t="s">
        <v>98</v>
      </c>
      <c r="R3" s="53" t="s">
        <v>98</v>
      </c>
      <c r="S3" s="58" t="s">
        <v>260</v>
      </c>
      <c r="T3" s="52" t="s">
        <v>91</v>
      </c>
      <c r="U3" s="58" t="s">
        <v>53</v>
      </c>
      <c r="V3" s="58" t="s">
        <v>224</v>
      </c>
      <c r="W3" s="52" t="s">
        <v>100</v>
      </c>
      <c r="X3" s="52" t="s">
        <v>101</v>
      </c>
      <c r="Y3" s="59" t="s">
        <v>322</v>
      </c>
      <c r="Z3" s="52" t="s">
        <v>109</v>
      </c>
      <c r="AA3" s="52" t="s">
        <v>261</v>
      </c>
      <c r="AB3" s="52" t="s">
        <v>115</v>
      </c>
      <c r="AC3" s="52" t="s">
        <v>262</v>
      </c>
      <c r="AD3" s="52" t="s">
        <v>116</v>
      </c>
      <c r="AE3" s="52" t="s">
        <v>263</v>
      </c>
      <c r="AF3" s="52" t="s">
        <v>208</v>
      </c>
      <c r="AG3" s="52" t="s">
        <v>231</v>
      </c>
      <c r="AH3" s="52" t="s">
        <v>367</v>
      </c>
      <c r="AI3" s="64" t="s">
        <v>11</v>
      </c>
      <c r="AJ3" s="64" t="s">
        <v>122</v>
      </c>
      <c r="AK3" s="65" t="s">
        <v>366</v>
      </c>
      <c r="AL3" s="18" t="s">
        <v>162</v>
      </c>
      <c r="AM3" s="64" t="s">
        <v>265</v>
      </c>
      <c r="AN3" s="18" t="s">
        <v>268</v>
      </c>
      <c r="AO3" s="18" t="s">
        <v>268</v>
      </c>
      <c r="BQ3" s="53"/>
    </row>
    <row r="4" spans="1:164" s="18" customFormat="1" ht="15.6" customHeight="1" x14ac:dyDescent="0.3">
      <c r="A4" s="17"/>
      <c r="B4" s="68" t="s">
        <v>254</v>
      </c>
      <c r="C4" s="66" t="s">
        <v>18</v>
      </c>
      <c r="D4" s="57" t="s">
        <v>255</v>
      </c>
      <c r="E4" s="57" t="s">
        <v>245</v>
      </c>
      <c r="F4" s="52" t="s">
        <v>250</v>
      </c>
      <c r="G4" s="52" t="s">
        <v>227</v>
      </c>
      <c r="H4" s="52" t="s">
        <v>69</v>
      </c>
      <c r="I4" s="52" t="s">
        <v>257</v>
      </c>
      <c r="J4" s="57" t="s">
        <v>256</v>
      </c>
      <c r="K4" s="57" t="s">
        <v>83</v>
      </c>
      <c r="L4" s="52" t="s">
        <v>84</v>
      </c>
      <c r="M4" s="52" t="s">
        <v>249</v>
      </c>
      <c r="N4" s="52" t="s">
        <v>103</v>
      </c>
      <c r="O4" s="52" t="s">
        <v>258</v>
      </c>
      <c r="P4" s="52" t="s">
        <v>259</v>
      </c>
      <c r="Q4" s="53" t="s">
        <v>97</v>
      </c>
      <c r="R4" s="53" t="s">
        <v>98</v>
      </c>
      <c r="S4" s="58" t="s">
        <v>99</v>
      </c>
      <c r="T4" s="52" t="s">
        <v>91</v>
      </c>
      <c r="U4" s="58" t="s">
        <v>53</v>
      </c>
      <c r="V4" s="58" t="s">
        <v>224</v>
      </c>
      <c r="W4" s="52" t="s">
        <v>100</v>
      </c>
      <c r="X4" s="52" t="s">
        <v>101</v>
      </c>
      <c r="Y4" s="59" t="s">
        <v>225</v>
      </c>
      <c r="Z4" s="52" t="s">
        <v>109</v>
      </c>
      <c r="AA4" s="52" t="s">
        <v>110</v>
      </c>
      <c r="AB4" s="52" t="s">
        <v>115</v>
      </c>
      <c r="AC4" s="52" t="s">
        <v>111</v>
      </c>
      <c r="AD4" s="52" t="s">
        <v>116</v>
      </c>
      <c r="AE4" s="52" t="s">
        <v>117</v>
      </c>
      <c r="AF4" s="52" t="s">
        <v>208</v>
      </c>
      <c r="AG4" s="52" t="s">
        <v>231</v>
      </c>
      <c r="AH4" s="52" t="s">
        <v>118</v>
      </c>
      <c r="AI4" s="64" t="s">
        <v>11</v>
      </c>
      <c r="AJ4" s="64" t="s">
        <v>122</v>
      </c>
      <c r="AK4" s="65" t="s">
        <v>123</v>
      </c>
      <c r="AL4" s="18" t="s">
        <v>252</v>
      </c>
      <c r="BQ4" s="53"/>
    </row>
    <row r="5" spans="1:164" s="18" customFormat="1" ht="15.6" customHeight="1" x14ac:dyDescent="0.3">
      <c r="A5" s="17"/>
      <c r="B5" s="68" t="s">
        <v>254</v>
      </c>
      <c r="C5" s="66" t="s">
        <v>18</v>
      </c>
      <c r="D5" s="57" t="s">
        <v>31</v>
      </c>
      <c r="E5" s="57" t="s">
        <v>245</v>
      </c>
      <c r="F5" s="52" t="s">
        <v>250</v>
      </c>
      <c r="G5" s="52" t="s">
        <v>227</v>
      </c>
      <c r="H5" s="52" t="s">
        <v>69</v>
      </c>
      <c r="I5" s="52" t="s">
        <v>257</v>
      </c>
      <c r="J5" s="57" t="s">
        <v>256</v>
      </c>
      <c r="K5" s="57" t="s">
        <v>83</v>
      </c>
      <c r="L5" s="52" t="s">
        <v>84</v>
      </c>
      <c r="M5" s="52" t="s">
        <v>249</v>
      </c>
      <c r="N5" s="52" t="s">
        <v>103</v>
      </c>
      <c r="O5" s="52" t="s">
        <v>258</v>
      </c>
      <c r="P5" s="52" t="s">
        <v>259</v>
      </c>
      <c r="Q5" s="53" t="s">
        <v>97</v>
      </c>
      <c r="R5" s="53" t="s">
        <v>98</v>
      </c>
      <c r="S5" s="58" t="s">
        <v>99</v>
      </c>
      <c r="T5" s="52" t="s">
        <v>91</v>
      </c>
      <c r="U5" s="58" t="s">
        <v>53</v>
      </c>
      <c r="V5" s="58" t="s">
        <v>224</v>
      </c>
      <c r="W5" s="52" t="s">
        <v>100</v>
      </c>
      <c r="X5" s="52" t="s">
        <v>101</v>
      </c>
      <c r="Y5" s="59" t="s">
        <v>225</v>
      </c>
      <c r="Z5" s="52" t="s">
        <v>109</v>
      </c>
      <c r="AA5" s="52" t="s">
        <v>110</v>
      </c>
      <c r="AB5" s="52" t="s">
        <v>115</v>
      </c>
      <c r="AC5" s="52" t="s">
        <v>111</v>
      </c>
      <c r="AD5" s="52" t="s">
        <v>116</v>
      </c>
      <c r="AE5" s="52" t="s">
        <v>117</v>
      </c>
      <c r="AF5" s="52" t="s">
        <v>208</v>
      </c>
      <c r="AG5" s="52" t="s">
        <v>231</v>
      </c>
      <c r="AH5" s="52" t="s">
        <v>118</v>
      </c>
      <c r="AI5" s="64" t="s">
        <v>11</v>
      </c>
      <c r="AJ5" s="64" t="s">
        <v>122</v>
      </c>
      <c r="AK5" s="65" t="s">
        <v>123</v>
      </c>
      <c r="AL5" s="18" t="s">
        <v>252</v>
      </c>
      <c r="BQ5" s="53"/>
    </row>
    <row r="6" spans="1:164" s="18" customFormat="1" ht="15.6" customHeight="1" x14ac:dyDescent="0.3">
      <c r="A6" s="17"/>
      <c r="B6" s="68" t="s">
        <v>253</v>
      </c>
      <c r="C6" s="66" t="s">
        <v>18</v>
      </c>
      <c r="D6" s="57" t="s">
        <v>248</v>
      </c>
      <c r="E6" s="57" t="s">
        <v>245</v>
      </c>
      <c r="F6" s="52" t="s">
        <v>250</v>
      </c>
      <c r="G6" s="52" t="s">
        <v>227</v>
      </c>
      <c r="H6" s="52" t="s">
        <v>69</v>
      </c>
      <c r="I6" s="52" t="s">
        <v>246</v>
      </c>
      <c r="J6" s="57" t="s">
        <v>247</v>
      </c>
      <c r="K6" s="57" t="s">
        <v>83</v>
      </c>
      <c r="L6" s="52" t="s">
        <v>84</v>
      </c>
      <c r="M6" s="52" t="s">
        <v>249</v>
      </c>
      <c r="N6" s="52" t="s">
        <v>103</v>
      </c>
      <c r="O6" s="52" t="s">
        <v>258</v>
      </c>
      <c r="P6" s="52" t="s">
        <v>259</v>
      </c>
      <c r="Q6" s="53" t="s">
        <v>97</v>
      </c>
      <c r="R6" s="53" t="s">
        <v>98</v>
      </c>
      <c r="S6" s="58" t="s">
        <v>99</v>
      </c>
      <c r="T6" s="52" t="s">
        <v>91</v>
      </c>
      <c r="U6" s="58" t="s">
        <v>53</v>
      </c>
      <c r="V6" s="58" t="s">
        <v>224</v>
      </c>
      <c r="W6" s="52" t="s">
        <v>100</v>
      </c>
      <c r="X6" s="52" t="s">
        <v>101</v>
      </c>
      <c r="Y6" s="59" t="s">
        <v>225</v>
      </c>
      <c r="Z6" s="52" t="s">
        <v>109</v>
      </c>
      <c r="AA6" s="52" t="s">
        <v>110</v>
      </c>
      <c r="AB6" s="52" t="s">
        <v>115</v>
      </c>
      <c r="AC6" s="52" t="s">
        <v>111</v>
      </c>
      <c r="AD6" s="52" t="s">
        <v>116</v>
      </c>
      <c r="AE6" s="52" t="s">
        <v>117</v>
      </c>
      <c r="AF6" s="52" t="s">
        <v>208</v>
      </c>
      <c r="AG6" s="52" t="s">
        <v>231</v>
      </c>
      <c r="AH6" s="52" t="s">
        <v>118</v>
      </c>
      <c r="AI6" s="64" t="s">
        <v>11</v>
      </c>
      <c r="AJ6" s="64" t="s">
        <v>122</v>
      </c>
      <c r="AK6" s="65" t="s">
        <v>123</v>
      </c>
      <c r="AL6" s="18" t="s">
        <v>252</v>
      </c>
      <c r="BQ6" s="53"/>
    </row>
    <row r="7" spans="1:164" s="91" customFormat="1" ht="57.6" x14ac:dyDescent="0.3">
      <c r="A7" s="54" t="s">
        <v>30</v>
      </c>
      <c r="B7" s="54" t="s">
        <v>52</v>
      </c>
      <c r="C7" s="54" t="s">
        <v>66</v>
      </c>
      <c r="D7" s="54" t="s">
        <v>223</v>
      </c>
      <c r="E7" s="54" t="s">
        <v>130</v>
      </c>
      <c r="F7" s="54" t="s">
        <v>125</v>
      </c>
      <c r="G7" s="54" t="s">
        <v>210</v>
      </c>
      <c r="H7" s="54" t="s">
        <v>220</v>
      </c>
      <c r="I7" s="54" t="s">
        <v>126</v>
      </c>
      <c r="J7" s="54" t="s">
        <v>127</v>
      </c>
      <c r="K7" s="54" t="s">
        <v>128</v>
      </c>
      <c r="L7" s="54" t="s">
        <v>129</v>
      </c>
      <c r="M7" s="54" t="s">
        <v>134</v>
      </c>
      <c r="N7" s="63" t="s">
        <v>135</v>
      </c>
      <c r="O7" s="63" t="s">
        <v>136</v>
      </c>
      <c r="P7" s="63" t="s">
        <v>139</v>
      </c>
      <c r="Q7" s="63" t="s">
        <v>426</v>
      </c>
      <c r="R7" s="80" t="s">
        <v>141</v>
      </c>
      <c r="S7" s="81" t="s">
        <v>133</v>
      </c>
      <c r="T7" s="106" t="s">
        <v>401</v>
      </c>
      <c r="U7" s="106" t="s">
        <v>393</v>
      </c>
      <c r="V7" s="106" t="s">
        <v>394</v>
      </c>
      <c r="W7" s="106" t="s">
        <v>395</v>
      </c>
      <c r="X7" s="106" t="s">
        <v>396</v>
      </c>
      <c r="Y7" s="106" t="s">
        <v>397</v>
      </c>
      <c r="Z7" s="106" t="s">
        <v>398</v>
      </c>
      <c r="AA7" s="106" t="s">
        <v>399</v>
      </c>
      <c r="AB7" s="106" t="s">
        <v>400</v>
      </c>
      <c r="AC7" s="82" t="s">
        <v>142</v>
      </c>
      <c r="AD7" s="82" t="s">
        <v>144</v>
      </c>
      <c r="AE7" s="83" t="s">
        <v>146</v>
      </c>
      <c r="AF7" s="83" t="s">
        <v>148</v>
      </c>
      <c r="AG7" s="83" t="s">
        <v>149</v>
      </c>
      <c r="AH7" s="83" t="s">
        <v>151</v>
      </c>
      <c r="AI7" s="83" t="s">
        <v>154</v>
      </c>
      <c r="AJ7" s="83" t="s">
        <v>152</v>
      </c>
      <c r="AK7" s="83" t="s">
        <v>153</v>
      </c>
      <c r="AL7" s="83" t="s">
        <v>156</v>
      </c>
      <c r="AM7" s="83" t="s">
        <v>158</v>
      </c>
      <c r="AN7" s="83" t="s">
        <v>159</v>
      </c>
      <c r="AO7" s="83" t="s">
        <v>161</v>
      </c>
      <c r="AP7" s="83" t="s">
        <v>160</v>
      </c>
      <c r="AQ7" s="83" t="s">
        <v>163</v>
      </c>
      <c r="AR7" s="83" t="s">
        <v>169</v>
      </c>
      <c r="AS7" s="83" t="s">
        <v>164</v>
      </c>
      <c r="AT7" s="83" t="s">
        <v>165</v>
      </c>
      <c r="AU7" s="83" t="s">
        <v>166</v>
      </c>
      <c r="AV7" s="83" t="s">
        <v>273</v>
      </c>
      <c r="AW7" s="83" t="s">
        <v>274</v>
      </c>
      <c r="AX7" s="83" t="s">
        <v>275</v>
      </c>
      <c r="AY7" s="83" t="s">
        <v>276</v>
      </c>
      <c r="AZ7" s="83" t="s">
        <v>277</v>
      </c>
      <c r="BA7" s="83" t="s">
        <v>278</v>
      </c>
      <c r="BB7" s="83" t="s">
        <v>279</v>
      </c>
      <c r="BC7" s="83" t="s">
        <v>280</v>
      </c>
      <c r="BD7" s="83" t="s">
        <v>281</v>
      </c>
      <c r="BE7" s="83" t="s">
        <v>282</v>
      </c>
      <c r="BF7" s="83" t="s">
        <v>283</v>
      </c>
      <c r="BG7" s="83" t="s">
        <v>284</v>
      </c>
      <c r="BH7" s="83" t="s">
        <v>285</v>
      </c>
      <c r="BI7" s="83" t="s">
        <v>286</v>
      </c>
      <c r="BJ7" s="83" t="s">
        <v>287</v>
      </c>
      <c r="BK7" s="83" t="s">
        <v>288</v>
      </c>
      <c r="BL7" s="83" t="s">
        <v>289</v>
      </c>
      <c r="BM7" s="83" t="s">
        <v>290</v>
      </c>
      <c r="BN7" s="83" t="s">
        <v>291</v>
      </c>
      <c r="BO7" s="83" t="s">
        <v>292</v>
      </c>
      <c r="BP7" s="83" t="s">
        <v>293</v>
      </c>
      <c r="BQ7" s="83" t="s">
        <v>294</v>
      </c>
      <c r="BR7" s="83" t="s">
        <v>295</v>
      </c>
      <c r="BS7" s="83" t="s">
        <v>296</v>
      </c>
      <c r="BT7" s="83" t="s">
        <v>297</v>
      </c>
      <c r="BU7" s="83" t="s">
        <v>298</v>
      </c>
      <c r="BV7" s="83" t="s">
        <v>299</v>
      </c>
      <c r="BW7" s="83" t="s">
        <v>300</v>
      </c>
      <c r="BX7" s="83" t="s">
        <v>301</v>
      </c>
      <c r="BY7" s="83" t="s">
        <v>302</v>
      </c>
      <c r="BZ7" s="83" t="s">
        <v>303</v>
      </c>
      <c r="CA7" s="83" t="s">
        <v>304</v>
      </c>
      <c r="CB7" s="83" t="s">
        <v>305</v>
      </c>
      <c r="CC7" s="83" t="s">
        <v>306</v>
      </c>
      <c r="CD7" s="83" t="s">
        <v>307</v>
      </c>
      <c r="CE7" s="83" t="s">
        <v>308</v>
      </c>
      <c r="CF7" s="83" t="s">
        <v>309</v>
      </c>
      <c r="CG7" s="83" t="s">
        <v>407</v>
      </c>
      <c r="CH7" s="83" t="s">
        <v>408</v>
      </c>
      <c r="CI7" s="83" t="s">
        <v>409</v>
      </c>
      <c r="CJ7" s="83" t="s">
        <v>410</v>
      </c>
      <c r="CK7" s="84" t="s">
        <v>172</v>
      </c>
      <c r="CL7" s="84" t="s">
        <v>173</v>
      </c>
      <c r="CM7" s="84" t="s">
        <v>175</v>
      </c>
      <c r="CN7" s="84" t="s">
        <v>176</v>
      </c>
      <c r="CO7" s="84" t="s">
        <v>177</v>
      </c>
      <c r="CP7" s="84" t="s">
        <v>178</v>
      </c>
      <c r="CQ7" s="84" t="s">
        <v>179</v>
      </c>
      <c r="CR7" s="84" t="s">
        <v>182</v>
      </c>
      <c r="CS7" s="84" t="s">
        <v>327</v>
      </c>
      <c r="CT7" s="84" t="s">
        <v>184</v>
      </c>
      <c r="CU7" s="84" t="s">
        <v>185</v>
      </c>
      <c r="CV7" s="84" t="s">
        <v>186</v>
      </c>
      <c r="CW7" s="84" t="s">
        <v>190</v>
      </c>
      <c r="CX7" s="84" t="s">
        <v>194</v>
      </c>
      <c r="CY7" s="84" t="s">
        <v>189</v>
      </c>
      <c r="CZ7" s="84" t="s">
        <v>192</v>
      </c>
      <c r="DA7" s="84" t="s">
        <v>196</v>
      </c>
      <c r="DB7" s="84" t="s">
        <v>411</v>
      </c>
      <c r="DC7" s="84" t="s">
        <v>412</v>
      </c>
      <c r="DD7" s="85" t="s">
        <v>465</v>
      </c>
      <c r="DE7" s="85" t="s">
        <v>198</v>
      </c>
      <c r="DF7" s="85" t="s">
        <v>342</v>
      </c>
      <c r="DG7" s="85" t="s">
        <v>343</v>
      </c>
      <c r="DH7" s="85" t="s">
        <v>344</v>
      </c>
      <c r="DI7" s="85" t="s">
        <v>331</v>
      </c>
      <c r="DJ7" s="85" t="s">
        <v>413</v>
      </c>
      <c r="DK7" s="85" t="s">
        <v>414</v>
      </c>
      <c r="DL7" s="86" t="s">
        <v>332</v>
      </c>
      <c r="DM7" s="86" t="s">
        <v>368</v>
      </c>
      <c r="DN7" s="86" t="s">
        <v>369</v>
      </c>
      <c r="DO7" s="86" t="s">
        <v>370</v>
      </c>
      <c r="DP7" s="86" t="s">
        <v>371</v>
      </c>
      <c r="DQ7" s="86" t="s">
        <v>372</v>
      </c>
      <c r="DR7" s="86" t="s">
        <v>373</v>
      </c>
      <c r="DS7" s="86" t="s">
        <v>333</v>
      </c>
      <c r="DT7" s="86" t="s">
        <v>415</v>
      </c>
      <c r="DU7" s="86" t="s">
        <v>416</v>
      </c>
      <c r="DV7" s="87" t="s">
        <v>345</v>
      </c>
      <c r="DW7" s="87" t="s">
        <v>201</v>
      </c>
      <c r="DX7" s="87" t="s">
        <v>202</v>
      </c>
      <c r="DY7" s="87" t="s">
        <v>334</v>
      </c>
      <c r="DZ7" s="87" t="s">
        <v>417</v>
      </c>
      <c r="EA7" s="87" t="s">
        <v>418</v>
      </c>
      <c r="EB7" s="88" t="s">
        <v>212</v>
      </c>
      <c r="EC7" s="88" t="s">
        <v>213</v>
      </c>
      <c r="ED7" s="88" t="s">
        <v>355</v>
      </c>
      <c r="EE7" s="88" t="s">
        <v>361</v>
      </c>
      <c r="EF7" s="88" t="s">
        <v>357</v>
      </c>
      <c r="EG7" s="88" t="s">
        <v>359</v>
      </c>
      <c r="EH7" s="88" t="s">
        <v>214</v>
      </c>
      <c r="EI7" s="88" t="s">
        <v>218</v>
      </c>
      <c r="EJ7" s="88" t="s">
        <v>219</v>
      </c>
      <c r="EK7" s="88" t="s">
        <v>235</v>
      </c>
      <c r="EL7" s="88" t="s">
        <v>236</v>
      </c>
      <c r="EM7" s="88" t="s">
        <v>242</v>
      </c>
      <c r="EN7" s="88" t="s">
        <v>239</v>
      </c>
      <c r="EO7" s="88" t="s">
        <v>240</v>
      </c>
      <c r="EP7" s="88" t="s">
        <v>241</v>
      </c>
      <c r="EQ7" s="88" t="s">
        <v>419</v>
      </c>
      <c r="ER7" s="88" t="s">
        <v>420</v>
      </c>
      <c r="ES7" s="89" t="s">
        <v>243</v>
      </c>
      <c r="ET7" s="89" t="s">
        <v>205</v>
      </c>
      <c r="EU7" s="89" t="s">
        <v>335</v>
      </c>
      <c r="EV7" s="89" t="s">
        <v>336</v>
      </c>
      <c r="EW7" s="89" t="s">
        <v>421</v>
      </c>
      <c r="EX7" s="89" t="s">
        <v>422</v>
      </c>
      <c r="EY7" s="90" t="s">
        <v>310</v>
      </c>
      <c r="EZ7" s="90" t="s">
        <v>320</v>
      </c>
      <c r="FA7" s="90" t="s">
        <v>328</v>
      </c>
      <c r="FB7" s="90" t="s">
        <v>271</v>
      </c>
      <c r="FC7" s="63" t="s">
        <v>233</v>
      </c>
      <c r="FD7" s="63" t="s">
        <v>234</v>
      </c>
      <c r="FE7" s="91" t="s">
        <v>237</v>
      </c>
      <c r="FF7" s="91" t="s">
        <v>272</v>
      </c>
      <c r="FG7" s="105" t="s">
        <v>391</v>
      </c>
      <c r="FH7" s="105" t="s">
        <v>392</v>
      </c>
    </row>
    <row r="8" spans="1:164" s="91" customFormat="1" ht="86.4" x14ac:dyDescent="0.3">
      <c r="B8" s="91" t="s">
        <v>337</v>
      </c>
      <c r="C8" s="92" t="s">
        <v>11</v>
      </c>
      <c r="D8" s="93" t="s">
        <v>323</v>
      </c>
      <c r="E8" s="93" t="s">
        <v>131</v>
      </c>
      <c r="F8" s="93" t="s">
        <v>132</v>
      </c>
      <c r="G8" s="93" t="s">
        <v>211</v>
      </c>
      <c r="H8" s="94" t="s">
        <v>221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138</v>
      </c>
      <c r="N8" s="93" t="s">
        <v>131</v>
      </c>
      <c r="O8" s="95" t="s">
        <v>137</v>
      </c>
      <c r="P8" s="94" t="s">
        <v>140</v>
      </c>
      <c r="Q8" s="94" t="s">
        <v>427</v>
      </c>
      <c r="R8" s="95" t="s">
        <v>366</v>
      </c>
      <c r="S8" s="58" t="s">
        <v>228</v>
      </c>
      <c r="T8" s="58" t="s">
        <v>430</v>
      </c>
      <c r="U8" s="92" t="s">
        <v>18</v>
      </c>
      <c r="V8" s="92" t="s">
        <v>18</v>
      </c>
      <c r="W8" s="92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52" t="s">
        <v>143</v>
      </c>
      <c r="AD8" s="52" t="s">
        <v>145</v>
      </c>
      <c r="AE8" s="93" t="s">
        <v>147</v>
      </c>
      <c r="AF8" s="95" t="s">
        <v>137</v>
      </c>
      <c r="AG8" s="94" t="s">
        <v>150</v>
      </c>
      <c r="AH8" s="94" t="s">
        <v>329</v>
      </c>
      <c r="AI8" s="95" t="s">
        <v>155</v>
      </c>
      <c r="AJ8" s="94" t="s">
        <v>137</v>
      </c>
      <c r="AK8" s="94" t="s">
        <v>137</v>
      </c>
      <c r="AL8" s="95" t="s">
        <v>157</v>
      </c>
      <c r="AM8" s="95" t="s">
        <v>226</v>
      </c>
      <c r="AN8" s="95" t="s">
        <v>155</v>
      </c>
      <c r="AO8" s="95" t="s">
        <v>229</v>
      </c>
      <c r="AP8" s="94" t="s">
        <v>171</v>
      </c>
      <c r="AQ8" s="94" t="s">
        <v>167</v>
      </c>
      <c r="AR8" s="94" t="s">
        <v>170</v>
      </c>
      <c r="AS8" s="94" t="s">
        <v>168</v>
      </c>
      <c r="AT8" s="94" t="s">
        <v>11</v>
      </c>
      <c r="AU8" s="94" t="s">
        <v>11</v>
      </c>
      <c r="AV8" s="96" t="s">
        <v>314</v>
      </c>
      <c r="AW8" s="96" t="s">
        <v>314</v>
      </c>
      <c r="AX8" s="96" t="s">
        <v>317</v>
      </c>
      <c r="AY8" s="92" t="s">
        <v>313</v>
      </c>
      <c r="AZ8" s="96" t="s">
        <v>365</v>
      </c>
      <c r="BA8" s="92" t="s">
        <v>313</v>
      </c>
      <c r="BB8" s="96" t="s">
        <v>313</v>
      </c>
      <c r="BC8" s="96" t="s">
        <v>314</v>
      </c>
      <c r="BD8" s="96" t="s">
        <v>314</v>
      </c>
      <c r="BE8" s="96" t="s">
        <v>314</v>
      </c>
      <c r="BF8" s="96" t="s">
        <v>314</v>
      </c>
      <c r="BG8" s="96" t="s">
        <v>314</v>
      </c>
      <c r="BH8" s="96" t="s">
        <v>314</v>
      </c>
      <c r="BI8" s="96" t="s">
        <v>314</v>
      </c>
      <c r="BJ8" s="96" t="s">
        <v>314</v>
      </c>
      <c r="BK8" s="96" t="s">
        <v>314</v>
      </c>
      <c r="BL8" s="96" t="s">
        <v>314</v>
      </c>
      <c r="BM8" s="96" t="s">
        <v>314</v>
      </c>
      <c r="BN8" s="96" t="s">
        <v>314</v>
      </c>
      <c r="BO8" s="96" t="s">
        <v>314</v>
      </c>
      <c r="BP8" s="96" t="s">
        <v>314</v>
      </c>
      <c r="BQ8" s="96" t="s">
        <v>315</v>
      </c>
      <c r="BR8" s="96" t="s">
        <v>314</v>
      </c>
      <c r="BS8" s="96" t="s">
        <v>314</v>
      </c>
      <c r="BT8" s="96" t="s">
        <v>314</v>
      </c>
      <c r="BU8" s="96" t="s">
        <v>318</v>
      </c>
      <c r="BV8" s="97" t="s">
        <v>229</v>
      </c>
      <c r="BW8" s="96" t="s">
        <v>313</v>
      </c>
      <c r="BX8" s="97" t="s">
        <v>137</v>
      </c>
      <c r="BY8" s="97" t="s">
        <v>137</v>
      </c>
      <c r="BZ8" s="97" t="s">
        <v>137</v>
      </c>
      <c r="CA8" s="96" t="s">
        <v>315</v>
      </c>
      <c r="CB8" s="96" t="s">
        <v>313</v>
      </c>
      <c r="CC8" s="96" t="s">
        <v>313</v>
      </c>
      <c r="CD8" s="96" t="s">
        <v>314</v>
      </c>
      <c r="CE8" s="94" t="s">
        <v>162</v>
      </c>
      <c r="CF8" s="98" t="s">
        <v>229</v>
      </c>
      <c r="CG8" s="91" t="s">
        <v>18</v>
      </c>
      <c r="CH8" s="91" t="s">
        <v>18</v>
      </c>
      <c r="CI8" s="91" t="s">
        <v>18</v>
      </c>
      <c r="CJ8" s="91" t="s">
        <v>18</v>
      </c>
      <c r="CK8" s="107" t="str">
        <f ca="1">CONCATENATE(RANDBETWEEN(1, 9),RANDBETWEEN(1, 9),RANDBETWEEN(1, 9),RANDBETWEEN(1, 9),RANDBETWEEN(1, 9),RANDBETWEEN(1, 9),RANDBETWEEN(1, 9),RANDBETWEEN(1, 9),RANDBETWEEN(1, 9))</f>
        <v>462154413</v>
      </c>
      <c r="CL8" s="99" t="s">
        <v>174</v>
      </c>
      <c r="CM8" s="99" t="s">
        <v>180</v>
      </c>
      <c r="CN8" s="99" t="s">
        <v>181</v>
      </c>
      <c r="CO8" s="99" t="s">
        <v>174</v>
      </c>
      <c r="CP8" s="99" t="s">
        <v>180</v>
      </c>
      <c r="CQ8" s="99" t="s">
        <v>181</v>
      </c>
      <c r="CR8" s="99" t="s">
        <v>183</v>
      </c>
      <c r="CS8" s="99" t="s">
        <v>313</v>
      </c>
      <c r="CT8" s="99" t="s">
        <v>187</v>
      </c>
      <c r="CU8" s="99" t="s">
        <v>188</v>
      </c>
      <c r="CV8" s="100" t="s">
        <v>222</v>
      </c>
      <c r="CW8" s="100" t="s">
        <v>191</v>
      </c>
      <c r="CX8" s="100" t="s">
        <v>195</v>
      </c>
      <c r="CY8" s="100" t="s">
        <v>171</v>
      </c>
      <c r="CZ8" s="100" t="s">
        <v>193</v>
      </c>
      <c r="DA8" s="58" t="s">
        <v>197</v>
      </c>
      <c r="DB8" s="91" t="s">
        <v>18</v>
      </c>
      <c r="DC8" s="91" t="s">
        <v>18</v>
      </c>
      <c r="DD8" s="107" t="str">
        <f ca="1">CONCATENATE(RANDBETWEEN(1, 9),RANDBETWEEN(1, 9),RANDBETWEEN(1, 9),RANDBETWEEN(1, 9),RANDBETWEEN(1, 9),RANDBETWEEN(1, 9),RANDBETWEEN(1, 9),RANDBETWEEN(1, 9),RANDBETWEEN(1, 9))</f>
        <v>455564822</v>
      </c>
      <c r="DE8" s="91" t="s">
        <v>199</v>
      </c>
      <c r="DF8" s="99" t="s">
        <v>338</v>
      </c>
      <c r="DG8" s="91" t="s">
        <v>183</v>
      </c>
      <c r="DH8" s="104" t="s">
        <v>347</v>
      </c>
      <c r="DI8" s="104" t="s">
        <v>339</v>
      </c>
      <c r="DJ8" s="91" t="s">
        <v>18</v>
      </c>
      <c r="DK8" s="91" t="s">
        <v>18</v>
      </c>
      <c r="DL8" s="101" t="s">
        <v>269</v>
      </c>
      <c r="DM8" s="99" t="s">
        <v>174</v>
      </c>
      <c r="DN8" s="99" t="s">
        <v>180</v>
      </c>
      <c r="DO8" s="99" t="s">
        <v>181</v>
      </c>
      <c r="DP8" s="99" t="s">
        <v>174</v>
      </c>
      <c r="DQ8" s="99" t="s">
        <v>180</v>
      </c>
      <c r="DR8" s="99" t="s">
        <v>181</v>
      </c>
      <c r="DS8" s="101" t="s">
        <v>270</v>
      </c>
      <c r="DT8" s="91" t="s">
        <v>18</v>
      </c>
      <c r="DU8" s="91" t="s">
        <v>18</v>
      </c>
      <c r="DV8" s="91" t="s">
        <v>200</v>
      </c>
      <c r="DW8" s="102" t="s">
        <v>203</v>
      </c>
      <c r="DX8" s="103" t="s">
        <v>204</v>
      </c>
      <c r="DY8" s="104" t="s">
        <v>330</v>
      </c>
      <c r="DZ8" s="91" t="s">
        <v>18</v>
      </c>
      <c r="EA8" s="91" t="s">
        <v>18</v>
      </c>
      <c r="EB8" s="52" t="s">
        <v>466</v>
      </c>
      <c r="EC8" s="52" t="s">
        <v>217</v>
      </c>
      <c r="ED8" s="52" t="s">
        <v>356</v>
      </c>
      <c r="EE8" s="52" t="s">
        <v>222</v>
      </c>
      <c r="EF8" s="52" t="s">
        <v>358</v>
      </c>
      <c r="EG8" s="52" t="s">
        <v>360</v>
      </c>
      <c r="EH8" s="58" t="s">
        <v>216</v>
      </c>
      <c r="EI8" s="58" t="s">
        <v>339</v>
      </c>
      <c r="EJ8" s="58" t="s">
        <v>155</v>
      </c>
      <c r="EK8" s="52" t="s">
        <v>313</v>
      </c>
      <c r="EL8" s="52" t="s">
        <v>238</v>
      </c>
      <c r="EM8" s="52" t="s">
        <v>18</v>
      </c>
      <c r="EN8" s="52" t="s">
        <v>137</v>
      </c>
      <c r="EO8" s="52" t="s">
        <v>137</v>
      </c>
      <c r="EP8" s="52" t="s">
        <v>137</v>
      </c>
      <c r="EQ8" s="91" t="s">
        <v>18</v>
      </c>
      <c r="ER8" s="91" t="s">
        <v>18</v>
      </c>
      <c r="ES8" s="91" t="s">
        <v>18</v>
      </c>
      <c r="ET8" s="52" t="s">
        <v>206</v>
      </c>
      <c r="EU8" s="52" t="s">
        <v>340</v>
      </c>
      <c r="EV8" s="104" t="s">
        <v>346</v>
      </c>
      <c r="EW8" s="91" t="s">
        <v>18</v>
      </c>
      <c r="EX8" s="91" t="s">
        <v>18</v>
      </c>
      <c r="EY8" s="94" t="s">
        <v>316</v>
      </c>
      <c r="EZ8" s="52" t="s">
        <v>162</v>
      </c>
      <c r="FA8" s="52" t="s">
        <v>341</v>
      </c>
      <c r="FB8" s="91" t="s">
        <v>311</v>
      </c>
      <c r="FC8" s="58" t="s">
        <v>18</v>
      </c>
      <c r="FD8" s="58" t="s">
        <v>28</v>
      </c>
      <c r="FE8" s="91">
        <v>12345</v>
      </c>
      <c r="FF8" s="91" t="s">
        <v>312</v>
      </c>
      <c r="FG8" s="91" t="s">
        <v>403</v>
      </c>
      <c r="FH8" s="91" t="s">
        <v>404</v>
      </c>
    </row>
    <row r="9" spans="1:164" s="91" customFormat="1" ht="86.4" x14ac:dyDescent="0.3">
      <c r="B9" s="91" t="s">
        <v>352</v>
      </c>
      <c r="C9" s="92" t="s">
        <v>11</v>
      </c>
      <c r="D9" s="93" t="s">
        <v>323</v>
      </c>
      <c r="E9" s="93" t="s">
        <v>131</v>
      </c>
      <c r="F9" s="93" t="s">
        <v>132</v>
      </c>
      <c r="G9" s="93" t="s">
        <v>211</v>
      </c>
      <c r="H9" s="94" t="s">
        <v>221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138</v>
      </c>
      <c r="N9" s="93" t="s">
        <v>131</v>
      </c>
      <c r="O9" s="95" t="s">
        <v>137</v>
      </c>
      <c r="P9" s="94" t="s">
        <v>140</v>
      </c>
      <c r="Q9" s="94" t="s">
        <v>427</v>
      </c>
      <c r="R9" s="95" t="s">
        <v>366</v>
      </c>
      <c r="S9" s="58" t="s">
        <v>228</v>
      </c>
      <c r="T9" s="58" t="s">
        <v>402</v>
      </c>
      <c r="U9" s="92" t="s">
        <v>18</v>
      </c>
      <c r="V9" s="92" t="s">
        <v>18</v>
      </c>
      <c r="W9" s="92" t="s">
        <v>18</v>
      </c>
      <c r="X9" s="92" t="s">
        <v>18</v>
      </c>
      <c r="Y9" s="92" t="s">
        <v>18</v>
      </c>
      <c r="Z9" s="92" t="s">
        <v>18</v>
      </c>
      <c r="AA9" s="92" t="s">
        <v>18</v>
      </c>
      <c r="AB9" s="92" t="s">
        <v>18</v>
      </c>
      <c r="AC9" s="52" t="s">
        <v>433</v>
      </c>
      <c r="AD9" s="52" t="s">
        <v>435</v>
      </c>
      <c r="AE9" s="93" t="s">
        <v>439</v>
      </c>
      <c r="AF9" s="95" t="s">
        <v>137</v>
      </c>
      <c r="AG9" s="94" t="s">
        <v>444</v>
      </c>
      <c r="AH9" s="94" t="s">
        <v>453</v>
      </c>
      <c r="AI9" s="95" t="s">
        <v>155</v>
      </c>
      <c r="AJ9" s="94" t="s">
        <v>137</v>
      </c>
      <c r="AK9" s="94" t="s">
        <v>137</v>
      </c>
      <c r="AL9" s="95" t="s">
        <v>157</v>
      </c>
      <c r="AM9" s="95" t="s">
        <v>226</v>
      </c>
      <c r="AN9" s="95" t="s">
        <v>155</v>
      </c>
      <c r="AO9" s="95" t="s">
        <v>229</v>
      </c>
      <c r="AP9" s="94" t="s">
        <v>171</v>
      </c>
      <c r="AQ9" s="94" t="s">
        <v>167</v>
      </c>
      <c r="AR9" s="94" t="s">
        <v>170</v>
      </c>
      <c r="AS9" s="94" t="s">
        <v>168</v>
      </c>
      <c r="AT9" s="94" t="s">
        <v>11</v>
      </c>
      <c r="AU9" s="94" t="s">
        <v>11</v>
      </c>
      <c r="AV9" s="96" t="s">
        <v>314</v>
      </c>
      <c r="AW9" s="96" t="s">
        <v>314</v>
      </c>
      <c r="AX9" s="96" t="s">
        <v>317</v>
      </c>
      <c r="AY9" s="92" t="s">
        <v>313</v>
      </c>
      <c r="AZ9" s="96" t="s">
        <v>463</v>
      </c>
      <c r="BA9" s="92" t="s">
        <v>313</v>
      </c>
      <c r="BB9" s="96" t="s">
        <v>313</v>
      </c>
      <c r="BC9" s="96" t="s">
        <v>314</v>
      </c>
      <c r="BD9" s="96" t="s">
        <v>314</v>
      </c>
      <c r="BE9" s="96" t="s">
        <v>314</v>
      </c>
      <c r="BF9" s="96" t="s">
        <v>314</v>
      </c>
      <c r="BG9" s="96" t="s">
        <v>314</v>
      </c>
      <c r="BH9" s="96" t="s">
        <v>314</v>
      </c>
      <c r="BI9" s="96" t="s">
        <v>314</v>
      </c>
      <c r="BJ9" s="96" t="s">
        <v>314</v>
      </c>
      <c r="BK9" s="96" t="s">
        <v>314</v>
      </c>
      <c r="BL9" s="96" t="s">
        <v>314</v>
      </c>
      <c r="BM9" s="96" t="s">
        <v>314</v>
      </c>
      <c r="BN9" s="96" t="s">
        <v>314</v>
      </c>
      <c r="BO9" s="96" t="s">
        <v>314</v>
      </c>
      <c r="BP9" s="96" t="s">
        <v>314</v>
      </c>
      <c r="BQ9" s="96" t="s">
        <v>315</v>
      </c>
      <c r="BR9" s="96" t="s">
        <v>314</v>
      </c>
      <c r="BS9" s="96" t="s">
        <v>314</v>
      </c>
      <c r="BT9" s="96" t="s">
        <v>314</v>
      </c>
      <c r="BU9" s="96" t="s">
        <v>318</v>
      </c>
      <c r="BV9" s="97" t="s">
        <v>229</v>
      </c>
      <c r="BW9" s="96" t="s">
        <v>313</v>
      </c>
      <c r="BX9" s="97" t="s">
        <v>137</v>
      </c>
      <c r="BY9" s="97" t="s">
        <v>137</v>
      </c>
      <c r="BZ9" s="97" t="s">
        <v>137</v>
      </c>
      <c r="CA9" s="96" t="s">
        <v>315</v>
      </c>
      <c r="CB9" s="96" t="s">
        <v>313</v>
      </c>
      <c r="CC9" s="96" t="s">
        <v>313</v>
      </c>
      <c r="CD9" s="96" t="s">
        <v>314</v>
      </c>
      <c r="CE9" s="94" t="s">
        <v>162</v>
      </c>
      <c r="CF9" s="98" t="s">
        <v>229</v>
      </c>
      <c r="CG9" s="91" t="s">
        <v>18</v>
      </c>
      <c r="CH9" s="91" t="s">
        <v>18</v>
      </c>
      <c r="CI9" s="91" t="s">
        <v>18</v>
      </c>
      <c r="CJ9" s="91" t="s">
        <v>18</v>
      </c>
      <c r="CK9" s="107" t="str">
        <f ca="1">CONCATENATE(RANDBETWEEN(1, 9),RANDBETWEEN(1, 9),RANDBETWEEN(1, 9),RANDBETWEEN(1, 9),RANDBETWEEN(1, 9),RANDBETWEEN(1, 9),RANDBETWEEN(1, 9),RANDBETWEEN(1, 9),RANDBETWEEN(1, 9))</f>
        <v>628356569</v>
      </c>
      <c r="CL9" s="99" t="s">
        <v>456</v>
      </c>
      <c r="CM9" s="99" t="s">
        <v>457</v>
      </c>
      <c r="CN9" s="99" t="s">
        <v>458</v>
      </c>
      <c r="CO9" s="99" t="s">
        <v>456</v>
      </c>
      <c r="CP9" s="99" t="s">
        <v>180</v>
      </c>
      <c r="CQ9" s="99" t="s">
        <v>181</v>
      </c>
      <c r="CR9" s="99" t="s">
        <v>183</v>
      </c>
      <c r="CS9" s="99" t="s">
        <v>313</v>
      </c>
      <c r="CT9" s="99" t="s">
        <v>187</v>
      </c>
      <c r="CU9" s="99" t="s">
        <v>188</v>
      </c>
      <c r="CV9" s="100" t="s">
        <v>222</v>
      </c>
      <c r="CW9" s="100" t="s">
        <v>191</v>
      </c>
      <c r="CX9" s="100" t="s">
        <v>195</v>
      </c>
      <c r="CY9" s="100" t="s">
        <v>171</v>
      </c>
      <c r="CZ9" s="100" t="s">
        <v>193</v>
      </c>
      <c r="DA9" s="58" t="s">
        <v>197</v>
      </c>
      <c r="DB9" s="91" t="s">
        <v>18</v>
      </c>
      <c r="DC9" s="91" t="s">
        <v>11</v>
      </c>
      <c r="DD9" s="107" t="str">
        <f t="shared" ref="DD9:DD27" ca="1" si="0">CONCATENATE(RANDBETWEEN(1, 9),RANDBETWEEN(1, 9),RANDBETWEEN(1, 9),RANDBETWEEN(1, 9),RANDBETWEEN(1, 9),RANDBETWEEN(1, 9),RANDBETWEEN(1, 9),RANDBETWEEN(1, 9),RANDBETWEEN(1, 9))</f>
        <v>955962412</v>
      </c>
      <c r="DE9" s="91" t="s">
        <v>199</v>
      </c>
      <c r="DF9" s="99" t="s">
        <v>338</v>
      </c>
      <c r="DG9" s="91" t="s">
        <v>183</v>
      </c>
      <c r="DH9" s="104" t="s">
        <v>222</v>
      </c>
      <c r="DI9" s="104" t="s">
        <v>339</v>
      </c>
      <c r="DJ9" s="91" t="s">
        <v>18</v>
      </c>
      <c r="DK9" s="91" t="s">
        <v>18</v>
      </c>
      <c r="DL9" s="101" t="s">
        <v>269</v>
      </c>
      <c r="DM9" s="99" t="s">
        <v>174</v>
      </c>
      <c r="DN9" s="99" t="s">
        <v>180</v>
      </c>
      <c r="DO9" s="99" t="s">
        <v>181</v>
      </c>
      <c r="DP9" s="99" t="s">
        <v>174</v>
      </c>
      <c r="DQ9" s="99" t="s">
        <v>180</v>
      </c>
      <c r="DR9" s="99" t="s">
        <v>181</v>
      </c>
      <c r="DS9" s="101" t="s">
        <v>270</v>
      </c>
      <c r="DT9" s="91" t="s">
        <v>18</v>
      </c>
      <c r="DU9" s="91" t="s">
        <v>18</v>
      </c>
      <c r="DV9" s="91" t="s">
        <v>467</v>
      </c>
      <c r="DW9" s="102" t="s">
        <v>468</v>
      </c>
      <c r="DX9" s="103" t="s">
        <v>469</v>
      </c>
      <c r="DY9" s="104" t="s">
        <v>330</v>
      </c>
      <c r="DZ9" s="91" t="s">
        <v>18</v>
      </c>
      <c r="EA9" s="91" t="s">
        <v>18</v>
      </c>
      <c r="EB9" s="52" t="s">
        <v>215</v>
      </c>
      <c r="EC9" s="52" t="s">
        <v>217</v>
      </c>
      <c r="ED9" s="52" t="s">
        <v>356</v>
      </c>
      <c r="EE9" s="52" t="s">
        <v>222</v>
      </c>
      <c r="EF9" s="52" t="s">
        <v>358</v>
      </c>
      <c r="EG9" s="52" t="s">
        <v>360</v>
      </c>
      <c r="EH9" s="58" t="s">
        <v>216</v>
      </c>
      <c r="EI9" s="58" t="s">
        <v>339</v>
      </c>
      <c r="EJ9" s="58" t="s">
        <v>155</v>
      </c>
      <c r="EK9" s="52" t="s">
        <v>313</v>
      </c>
      <c r="EL9" s="52" t="s">
        <v>238</v>
      </c>
      <c r="EM9" s="52" t="s">
        <v>18</v>
      </c>
      <c r="EN9" s="52" t="s">
        <v>137</v>
      </c>
      <c r="EO9" s="52" t="s">
        <v>137</v>
      </c>
      <c r="EP9" s="52" t="s">
        <v>137</v>
      </c>
      <c r="EQ9" s="91" t="s">
        <v>18</v>
      </c>
      <c r="ER9" s="91" t="s">
        <v>18</v>
      </c>
      <c r="ES9" s="91" t="s">
        <v>18</v>
      </c>
      <c r="ET9" s="52" t="s">
        <v>350</v>
      </c>
      <c r="EU9" s="52" t="s">
        <v>340</v>
      </c>
      <c r="EV9" s="104" t="s">
        <v>346</v>
      </c>
      <c r="EW9" s="91" t="s">
        <v>18</v>
      </c>
      <c r="EX9" s="91" t="s">
        <v>18</v>
      </c>
      <c r="EY9" s="94" t="s">
        <v>316</v>
      </c>
      <c r="EZ9" s="52" t="s">
        <v>162</v>
      </c>
      <c r="FA9" s="52" t="s">
        <v>341</v>
      </c>
      <c r="FB9" s="91" t="s">
        <v>311</v>
      </c>
      <c r="FC9" s="58" t="s">
        <v>18</v>
      </c>
      <c r="FD9" s="58" t="s">
        <v>28</v>
      </c>
      <c r="FE9" s="91">
        <v>12345</v>
      </c>
      <c r="FF9" s="91" t="s">
        <v>312</v>
      </c>
      <c r="FG9" s="91" t="s">
        <v>403</v>
      </c>
      <c r="FH9" s="91" t="s">
        <v>404</v>
      </c>
    </row>
    <row r="10" spans="1:164" s="91" customFormat="1" ht="86.4" x14ac:dyDescent="0.3">
      <c r="B10" s="91" t="s">
        <v>353</v>
      </c>
      <c r="C10" s="92" t="s">
        <v>18</v>
      </c>
      <c r="D10" s="93" t="s">
        <v>323</v>
      </c>
      <c r="E10" s="93" t="s">
        <v>131</v>
      </c>
      <c r="F10" s="93" t="s">
        <v>132</v>
      </c>
      <c r="G10" s="93" t="s">
        <v>211</v>
      </c>
      <c r="H10" s="94" t="s">
        <v>221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138</v>
      </c>
      <c r="N10" s="93" t="s">
        <v>131</v>
      </c>
      <c r="O10" s="95" t="s">
        <v>137</v>
      </c>
      <c r="P10" s="94" t="s">
        <v>140</v>
      </c>
      <c r="Q10" s="94" t="s">
        <v>427</v>
      </c>
      <c r="R10" s="95" t="s">
        <v>366</v>
      </c>
      <c r="S10" s="58" t="s">
        <v>228</v>
      </c>
      <c r="T10" s="58" t="s">
        <v>402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 t="s">
        <v>18</v>
      </c>
      <c r="AB10" s="92" t="s">
        <v>18</v>
      </c>
      <c r="AC10" s="52" t="s">
        <v>434</v>
      </c>
      <c r="AD10" s="52" t="s">
        <v>436</v>
      </c>
      <c r="AE10" s="93" t="s">
        <v>440</v>
      </c>
      <c r="AF10" s="95" t="s">
        <v>137</v>
      </c>
      <c r="AG10" s="94" t="s">
        <v>446</v>
      </c>
      <c r="AH10" s="94" t="s">
        <v>451</v>
      </c>
      <c r="AI10" s="95" t="s">
        <v>155</v>
      </c>
      <c r="AJ10" s="94" t="s">
        <v>137</v>
      </c>
      <c r="AK10" s="94" t="s">
        <v>137</v>
      </c>
      <c r="AL10" s="95" t="s">
        <v>157</v>
      </c>
      <c r="AM10" s="95" t="s">
        <v>226</v>
      </c>
      <c r="AN10" s="95" t="s">
        <v>155</v>
      </c>
      <c r="AO10" s="95" t="s">
        <v>229</v>
      </c>
      <c r="AP10" s="94" t="s">
        <v>171</v>
      </c>
      <c r="AQ10" s="94" t="s">
        <v>167</v>
      </c>
      <c r="AR10" s="94" t="s">
        <v>170</v>
      </c>
      <c r="AS10" s="94" t="s">
        <v>168</v>
      </c>
      <c r="AT10" s="94" t="s">
        <v>11</v>
      </c>
      <c r="AU10" s="94" t="s">
        <v>11</v>
      </c>
      <c r="AV10" s="96" t="s">
        <v>314</v>
      </c>
      <c r="AW10" s="96" t="s">
        <v>314</v>
      </c>
      <c r="AX10" s="96" t="s">
        <v>317</v>
      </c>
      <c r="AY10" s="92" t="s">
        <v>313</v>
      </c>
      <c r="AZ10" s="96" t="s">
        <v>464</v>
      </c>
      <c r="BA10" s="92" t="s">
        <v>313</v>
      </c>
      <c r="BB10" s="96" t="s">
        <v>313</v>
      </c>
      <c r="BC10" s="96" t="s">
        <v>314</v>
      </c>
      <c r="BD10" s="96" t="s">
        <v>314</v>
      </c>
      <c r="BE10" s="96" t="s">
        <v>314</v>
      </c>
      <c r="BF10" s="96" t="s">
        <v>314</v>
      </c>
      <c r="BG10" s="96" t="s">
        <v>314</v>
      </c>
      <c r="BH10" s="96" t="s">
        <v>314</v>
      </c>
      <c r="BI10" s="96" t="s">
        <v>314</v>
      </c>
      <c r="BJ10" s="96" t="s">
        <v>314</v>
      </c>
      <c r="BK10" s="96" t="s">
        <v>314</v>
      </c>
      <c r="BL10" s="96" t="s">
        <v>314</v>
      </c>
      <c r="BM10" s="96" t="s">
        <v>314</v>
      </c>
      <c r="BN10" s="96" t="s">
        <v>314</v>
      </c>
      <c r="BO10" s="96" t="s">
        <v>314</v>
      </c>
      <c r="BP10" s="96" t="s">
        <v>314</v>
      </c>
      <c r="BQ10" s="96" t="s">
        <v>315</v>
      </c>
      <c r="BR10" s="96" t="s">
        <v>314</v>
      </c>
      <c r="BS10" s="96" t="s">
        <v>314</v>
      </c>
      <c r="BT10" s="96" t="s">
        <v>314</v>
      </c>
      <c r="BU10" s="96" t="s">
        <v>318</v>
      </c>
      <c r="BV10" s="97" t="s">
        <v>229</v>
      </c>
      <c r="BW10" s="96" t="s">
        <v>313</v>
      </c>
      <c r="BX10" s="97" t="s">
        <v>137</v>
      </c>
      <c r="BY10" s="97" t="s">
        <v>137</v>
      </c>
      <c r="BZ10" s="97" t="s">
        <v>137</v>
      </c>
      <c r="CA10" s="96" t="s">
        <v>315</v>
      </c>
      <c r="CB10" s="96" t="s">
        <v>313</v>
      </c>
      <c r="CC10" s="96" t="s">
        <v>313</v>
      </c>
      <c r="CD10" s="96" t="s">
        <v>314</v>
      </c>
      <c r="CE10" s="94" t="s">
        <v>162</v>
      </c>
      <c r="CF10" s="98" t="s">
        <v>229</v>
      </c>
      <c r="CG10" s="91" t="s">
        <v>18</v>
      </c>
      <c r="CH10" s="91" t="s">
        <v>18</v>
      </c>
      <c r="CI10" s="91" t="s">
        <v>18</v>
      </c>
      <c r="CJ10" s="91" t="s">
        <v>18</v>
      </c>
      <c r="CK10" s="107" t="str">
        <f t="shared" ref="CK10:CK27" ca="1" si="1">CONCATENATE(RANDBETWEEN(1, 9),RANDBETWEEN(1, 9),RANDBETWEEN(1, 9),RANDBETWEEN(1, 9),RANDBETWEEN(1, 9),RANDBETWEEN(1, 9),RANDBETWEEN(1, 9),RANDBETWEEN(1, 9),RANDBETWEEN(1, 9))</f>
        <v>379142158</v>
      </c>
      <c r="CL10" s="99" t="s">
        <v>459</v>
      </c>
      <c r="CM10" s="99" t="s">
        <v>180</v>
      </c>
      <c r="CN10" s="99" t="s">
        <v>181</v>
      </c>
      <c r="CO10" s="99" t="s">
        <v>174</v>
      </c>
      <c r="CP10" s="99" t="s">
        <v>180</v>
      </c>
      <c r="CQ10" s="99" t="s">
        <v>181</v>
      </c>
      <c r="CR10" s="99" t="s">
        <v>183</v>
      </c>
      <c r="CS10" s="99" t="s">
        <v>313</v>
      </c>
      <c r="CT10" s="99" t="s">
        <v>187</v>
      </c>
      <c r="CU10" s="99" t="s">
        <v>188</v>
      </c>
      <c r="CV10" s="100" t="s">
        <v>222</v>
      </c>
      <c r="CW10" s="100" t="s">
        <v>191</v>
      </c>
      <c r="CX10" s="100" t="s">
        <v>195</v>
      </c>
      <c r="CY10" s="100" t="s">
        <v>171</v>
      </c>
      <c r="CZ10" s="100" t="s">
        <v>193</v>
      </c>
      <c r="DA10" s="58" t="s">
        <v>197</v>
      </c>
      <c r="DB10" s="91" t="s">
        <v>18</v>
      </c>
      <c r="DC10" s="91" t="s">
        <v>18</v>
      </c>
      <c r="DD10" s="107" t="str">
        <f t="shared" ca="1" si="0"/>
        <v>664434668</v>
      </c>
      <c r="DE10" s="91" t="s">
        <v>199</v>
      </c>
      <c r="DF10" s="99" t="s">
        <v>338</v>
      </c>
      <c r="DG10" s="91" t="s">
        <v>183</v>
      </c>
      <c r="DH10" s="104" t="s">
        <v>348</v>
      </c>
      <c r="DI10" s="104" t="s">
        <v>339</v>
      </c>
      <c r="DJ10" s="91" t="s">
        <v>18</v>
      </c>
      <c r="DK10" s="91" t="s">
        <v>18</v>
      </c>
      <c r="DL10" s="101" t="s">
        <v>269</v>
      </c>
      <c r="DM10" s="99" t="s">
        <v>174</v>
      </c>
      <c r="DN10" s="99" t="s">
        <v>180</v>
      </c>
      <c r="DO10" s="99" t="s">
        <v>181</v>
      </c>
      <c r="DP10" s="99" t="s">
        <v>174</v>
      </c>
      <c r="DQ10" s="99" t="s">
        <v>180</v>
      </c>
      <c r="DR10" s="99" t="s">
        <v>181</v>
      </c>
      <c r="DS10" s="101" t="s">
        <v>270</v>
      </c>
      <c r="DT10" s="91" t="s">
        <v>18</v>
      </c>
      <c r="DU10" s="91" t="s">
        <v>18</v>
      </c>
      <c r="DV10" s="91" t="s">
        <v>200</v>
      </c>
      <c r="DW10" s="102" t="s">
        <v>203</v>
      </c>
      <c r="DX10" s="103" t="s">
        <v>204</v>
      </c>
      <c r="DY10" s="104" t="s">
        <v>330</v>
      </c>
      <c r="DZ10" s="91" t="s">
        <v>18</v>
      </c>
      <c r="EA10" s="91" t="s">
        <v>18</v>
      </c>
      <c r="EB10" s="52" t="s">
        <v>215</v>
      </c>
      <c r="EC10" s="52" t="s">
        <v>217</v>
      </c>
      <c r="ED10" s="52" t="s">
        <v>356</v>
      </c>
      <c r="EE10" s="52" t="s">
        <v>222</v>
      </c>
      <c r="EF10" s="52" t="s">
        <v>358</v>
      </c>
      <c r="EG10" s="52" t="s">
        <v>360</v>
      </c>
      <c r="EH10" s="58" t="s">
        <v>216</v>
      </c>
      <c r="EI10" s="58" t="s">
        <v>339</v>
      </c>
      <c r="EJ10" s="58" t="s">
        <v>155</v>
      </c>
      <c r="EK10" s="52" t="s">
        <v>313</v>
      </c>
      <c r="EL10" s="52" t="s">
        <v>238</v>
      </c>
      <c r="EM10" s="52" t="s">
        <v>18</v>
      </c>
      <c r="EN10" s="52" t="s">
        <v>137</v>
      </c>
      <c r="EO10" s="52" t="s">
        <v>137</v>
      </c>
      <c r="EP10" s="52" t="s">
        <v>137</v>
      </c>
      <c r="EQ10" s="91" t="s">
        <v>18</v>
      </c>
      <c r="ER10" s="91" t="s">
        <v>18</v>
      </c>
      <c r="ES10" s="91" t="s">
        <v>11</v>
      </c>
      <c r="ET10" s="52" t="s">
        <v>351</v>
      </c>
      <c r="EU10" s="52" t="s">
        <v>340</v>
      </c>
      <c r="EV10" s="104" t="s">
        <v>346</v>
      </c>
      <c r="EW10" s="91" t="s">
        <v>18</v>
      </c>
      <c r="EX10" s="91" t="s">
        <v>18</v>
      </c>
      <c r="EY10" s="94" t="s">
        <v>316</v>
      </c>
      <c r="EZ10" s="52" t="s">
        <v>162</v>
      </c>
      <c r="FA10" s="52" t="s">
        <v>341</v>
      </c>
      <c r="FB10" s="91" t="s">
        <v>311</v>
      </c>
      <c r="FC10" s="58" t="s">
        <v>18</v>
      </c>
      <c r="FD10" s="58" t="s">
        <v>28</v>
      </c>
      <c r="FE10" s="91">
        <v>12345</v>
      </c>
      <c r="FF10" s="91" t="s">
        <v>312</v>
      </c>
      <c r="FG10" s="91" t="s">
        <v>403</v>
      </c>
      <c r="FH10" s="91" t="s">
        <v>404</v>
      </c>
    </row>
    <row r="11" spans="1:164" s="91" customFormat="1" ht="86.4" x14ac:dyDescent="0.3">
      <c r="B11" s="91" t="s">
        <v>354</v>
      </c>
      <c r="C11" s="92" t="s">
        <v>18</v>
      </c>
      <c r="D11" s="93" t="s">
        <v>323</v>
      </c>
      <c r="E11" s="93" t="s">
        <v>131</v>
      </c>
      <c r="F11" s="93" t="s">
        <v>132</v>
      </c>
      <c r="G11" s="93" t="s">
        <v>211</v>
      </c>
      <c r="H11" s="94" t="s">
        <v>221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138</v>
      </c>
      <c r="N11" s="93" t="s">
        <v>131</v>
      </c>
      <c r="O11" s="95" t="s">
        <v>137</v>
      </c>
      <c r="P11" s="94" t="s">
        <v>140</v>
      </c>
      <c r="Q11" s="94" t="s">
        <v>427</v>
      </c>
      <c r="R11" s="95" t="s">
        <v>366</v>
      </c>
      <c r="S11" s="58" t="s">
        <v>228</v>
      </c>
      <c r="T11" s="58" t="s">
        <v>425</v>
      </c>
      <c r="U11" s="92" t="s">
        <v>18</v>
      </c>
      <c r="V11" s="92" t="s">
        <v>18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52" t="s">
        <v>143</v>
      </c>
      <c r="AD11" s="52" t="s">
        <v>437</v>
      </c>
      <c r="AE11" s="93" t="s">
        <v>441</v>
      </c>
      <c r="AF11" s="95" t="s">
        <v>137</v>
      </c>
      <c r="AG11" s="94" t="s">
        <v>447</v>
      </c>
      <c r="AH11" s="94" t="s">
        <v>448</v>
      </c>
      <c r="AI11" s="95" t="s">
        <v>155</v>
      </c>
      <c r="AJ11" s="94" t="s">
        <v>137</v>
      </c>
      <c r="AK11" s="94" t="s">
        <v>137</v>
      </c>
      <c r="AL11" s="95" t="s">
        <v>157</v>
      </c>
      <c r="AM11" s="95" t="s">
        <v>226</v>
      </c>
      <c r="AN11" s="95" t="s">
        <v>155</v>
      </c>
      <c r="AO11" s="95" t="s">
        <v>229</v>
      </c>
      <c r="AP11" s="94" t="s">
        <v>171</v>
      </c>
      <c r="AQ11" s="94" t="s">
        <v>167</v>
      </c>
      <c r="AR11" s="94" t="s">
        <v>170</v>
      </c>
      <c r="AS11" s="94" t="s">
        <v>168</v>
      </c>
      <c r="AT11" s="94" t="s">
        <v>11</v>
      </c>
      <c r="AU11" s="94" t="s">
        <v>11</v>
      </c>
      <c r="AV11" s="96" t="s">
        <v>314</v>
      </c>
      <c r="AW11" s="96" t="s">
        <v>314</v>
      </c>
      <c r="AX11" s="96" t="s">
        <v>317</v>
      </c>
      <c r="AY11" s="92" t="s">
        <v>313</v>
      </c>
      <c r="AZ11" s="96" t="s">
        <v>365</v>
      </c>
      <c r="BA11" s="92" t="s">
        <v>313</v>
      </c>
      <c r="BB11" s="96" t="s">
        <v>313</v>
      </c>
      <c r="BC11" s="96" t="s">
        <v>314</v>
      </c>
      <c r="BD11" s="96" t="s">
        <v>314</v>
      </c>
      <c r="BE11" s="96" t="s">
        <v>314</v>
      </c>
      <c r="BF11" s="96" t="s">
        <v>314</v>
      </c>
      <c r="BG11" s="96" t="s">
        <v>314</v>
      </c>
      <c r="BH11" s="96" t="s">
        <v>314</v>
      </c>
      <c r="BI11" s="96" t="s">
        <v>314</v>
      </c>
      <c r="BJ11" s="96" t="s">
        <v>314</v>
      </c>
      <c r="BK11" s="96" t="s">
        <v>314</v>
      </c>
      <c r="BL11" s="96" t="s">
        <v>314</v>
      </c>
      <c r="BM11" s="96" t="s">
        <v>314</v>
      </c>
      <c r="BN11" s="96" t="s">
        <v>314</v>
      </c>
      <c r="BO11" s="96" t="s">
        <v>314</v>
      </c>
      <c r="BP11" s="96" t="s">
        <v>314</v>
      </c>
      <c r="BQ11" s="96" t="s">
        <v>315</v>
      </c>
      <c r="BR11" s="96" t="s">
        <v>314</v>
      </c>
      <c r="BS11" s="96" t="s">
        <v>314</v>
      </c>
      <c r="BT11" s="96" t="s">
        <v>314</v>
      </c>
      <c r="BU11" s="96" t="s">
        <v>318</v>
      </c>
      <c r="BV11" s="97" t="s">
        <v>229</v>
      </c>
      <c r="BW11" s="96" t="s">
        <v>313</v>
      </c>
      <c r="BX11" s="97" t="s">
        <v>137</v>
      </c>
      <c r="BY11" s="97" t="s">
        <v>137</v>
      </c>
      <c r="BZ11" s="97" t="s">
        <v>137</v>
      </c>
      <c r="CA11" s="96" t="s">
        <v>315</v>
      </c>
      <c r="CB11" s="96" t="s">
        <v>313</v>
      </c>
      <c r="CC11" s="96" t="s">
        <v>313</v>
      </c>
      <c r="CD11" s="96" t="s">
        <v>314</v>
      </c>
      <c r="CE11" s="94" t="s">
        <v>162</v>
      </c>
      <c r="CF11" s="98" t="s">
        <v>229</v>
      </c>
      <c r="CG11" s="91" t="s">
        <v>18</v>
      </c>
      <c r="CH11" s="91" t="s">
        <v>18</v>
      </c>
      <c r="CI11" s="91" t="s">
        <v>18</v>
      </c>
      <c r="CJ11" s="91" t="s">
        <v>18</v>
      </c>
      <c r="CK11" s="107" t="str">
        <f t="shared" ca="1" si="1"/>
        <v>228342921</v>
      </c>
      <c r="CL11" s="99" t="s">
        <v>460</v>
      </c>
      <c r="CM11" s="99" t="s">
        <v>180</v>
      </c>
      <c r="CN11" s="99" t="s">
        <v>181</v>
      </c>
      <c r="CO11" s="99" t="s">
        <v>174</v>
      </c>
      <c r="CP11" s="99" t="s">
        <v>180</v>
      </c>
      <c r="CQ11" s="99" t="s">
        <v>181</v>
      </c>
      <c r="CR11" s="99" t="s">
        <v>183</v>
      </c>
      <c r="CS11" s="99" t="s">
        <v>313</v>
      </c>
      <c r="CT11" s="99" t="s">
        <v>187</v>
      </c>
      <c r="CU11" s="99" t="s">
        <v>188</v>
      </c>
      <c r="CV11" s="100" t="s">
        <v>222</v>
      </c>
      <c r="CW11" s="100" t="s">
        <v>191</v>
      </c>
      <c r="CX11" s="100" t="s">
        <v>195</v>
      </c>
      <c r="CY11" s="100" t="s">
        <v>171</v>
      </c>
      <c r="CZ11" s="100" t="s">
        <v>193</v>
      </c>
      <c r="DA11" s="58" t="s">
        <v>197</v>
      </c>
      <c r="DB11" s="91" t="s">
        <v>18</v>
      </c>
      <c r="DC11" s="91" t="s">
        <v>18</v>
      </c>
      <c r="DD11" s="107" t="str">
        <f t="shared" ca="1" si="0"/>
        <v>267615327</v>
      </c>
      <c r="DE11" s="91" t="s">
        <v>199</v>
      </c>
      <c r="DF11" s="99" t="s">
        <v>338</v>
      </c>
      <c r="DG11" s="91" t="s">
        <v>183</v>
      </c>
      <c r="DH11" s="104" t="s">
        <v>349</v>
      </c>
      <c r="DI11" s="104" t="s">
        <v>339</v>
      </c>
      <c r="DJ11" s="91" t="s">
        <v>18</v>
      </c>
      <c r="DK11" s="91" t="s">
        <v>18</v>
      </c>
      <c r="DL11" s="101" t="s">
        <v>269</v>
      </c>
      <c r="DM11" s="99" t="s">
        <v>174</v>
      </c>
      <c r="DN11" s="99" t="s">
        <v>180</v>
      </c>
      <c r="DO11" s="99" t="s">
        <v>181</v>
      </c>
      <c r="DP11" s="99" t="s">
        <v>174</v>
      </c>
      <c r="DQ11" s="99" t="s">
        <v>180</v>
      </c>
      <c r="DR11" s="99" t="s">
        <v>181</v>
      </c>
      <c r="DS11" s="101" t="s">
        <v>270</v>
      </c>
      <c r="DT11" s="91" t="s">
        <v>18</v>
      </c>
      <c r="DU11" s="91" t="s">
        <v>18</v>
      </c>
      <c r="DV11" s="91" t="s">
        <v>200</v>
      </c>
      <c r="DW11" s="102" t="s">
        <v>203</v>
      </c>
      <c r="DX11" s="103" t="s">
        <v>204</v>
      </c>
      <c r="DY11" s="104" t="s">
        <v>330</v>
      </c>
      <c r="DZ11" s="91" t="s">
        <v>18</v>
      </c>
      <c r="EA11" s="91" t="s">
        <v>18</v>
      </c>
      <c r="EB11" s="52" t="s">
        <v>215</v>
      </c>
      <c r="EC11" s="52" t="s">
        <v>217</v>
      </c>
      <c r="ED11" s="52" t="s">
        <v>356</v>
      </c>
      <c r="EE11" s="52" t="s">
        <v>222</v>
      </c>
      <c r="EF11" s="52" t="s">
        <v>358</v>
      </c>
      <c r="EG11" s="52" t="s">
        <v>360</v>
      </c>
      <c r="EH11" s="58" t="s">
        <v>216</v>
      </c>
      <c r="EI11" s="58" t="s">
        <v>339</v>
      </c>
      <c r="EJ11" s="58" t="s">
        <v>155</v>
      </c>
      <c r="EK11" s="52" t="s">
        <v>313</v>
      </c>
      <c r="EL11" s="52" t="s">
        <v>238</v>
      </c>
      <c r="EM11" s="52" t="s">
        <v>18</v>
      </c>
      <c r="EN11" s="52" t="s">
        <v>137</v>
      </c>
      <c r="EO11" s="52" t="s">
        <v>137</v>
      </c>
      <c r="EP11" s="52" t="s">
        <v>137</v>
      </c>
      <c r="EQ11" s="91" t="s">
        <v>18</v>
      </c>
      <c r="ER11" s="91" t="s">
        <v>18</v>
      </c>
      <c r="ES11" s="91" t="s">
        <v>11</v>
      </c>
      <c r="ET11" s="52" t="s">
        <v>206</v>
      </c>
      <c r="EU11" s="52" t="s">
        <v>340</v>
      </c>
      <c r="EV11" s="104" t="s">
        <v>346</v>
      </c>
      <c r="EW11" s="91" t="s">
        <v>18</v>
      </c>
      <c r="EX11" s="91" t="s">
        <v>18</v>
      </c>
      <c r="EY11" s="94" t="s">
        <v>316</v>
      </c>
      <c r="EZ11" s="52" t="s">
        <v>162</v>
      </c>
      <c r="FA11" s="52" t="s">
        <v>341</v>
      </c>
      <c r="FB11" s="91" t="s">
        <v>311</v>
      </c>
      <c r="FC11" s="58" t="s">
        <v>18</v>
      </c>
      <c r="FD11" s="58" t="s">
        <v>28</v>
      </c>
      <c r="FE11" s="91">
        <v>12345</v>
      </c>
      <c r="FF11" s="91" t="s">
        <v>312</v>
      </c>
      <c r="FG11" s="91" t="s">
        <v>403</v>
      </c>
      <c r="FH11" s="91" t="s">
        <v>404</v>
      </c>
    </row>
    <row r="12" spans="1:164" s="91" customFormat="1" ht="86.4" x14ac:dyDescent="0.3">
      <c r="B12" s="91" t="s">
        <v>374</v>
      </c>
      <c r="C12" s="92" t="s">
        <v>18</v>
      </c>
      <c r="D12" s="93" t="s">
        <v>323</v>
      </c>
      <c r="E12" s="93" t="s">
        <v>131</v>
      </c>
      <c r="F12" s="93" t="s">
        <v>132</v>
      </c>
      <c r="G12" s="93" t="s">
        <v>211</v>
      </c>
      <c r="H12" s="94" t="s">
        <v>221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138</v>
      </c>
      <c r="N12" s="93" t="s">
        <v>131</v>
      </c>
      <c r="O12" s="95" t="s">
        <v>137</v>
      </c>
      <c r="P12" s="94" t="s">
        <v>140</v>
      </c>
      <c r="Q12" s="94" t="s">
        <v>427</v>
      </c>
      <c r="R12" s="95" t="s">
        <v>366</v>
      </c>
      <c r="S12" s="58" t="s">
        <v>228</v>
      </c>
      <c r="T12" s="58" t="s">
        <v>402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52" t="s">
        <v>433</v>
      </c>
      <c r="AD12" s="52" t="s">
        <v>145</v>
      </c>
      <c r="AE12" s="93" t="s">
        <v>442</v>
      </c>
      <c r="AF12" s="95" t="s">
        <v>137</v>
      </c>
      <c r="AG12" s="94" t="s">
        <v>449</v>
      </c>
      <c r="AH12" s="94" t="s">
        <v>445</v>
      </c>
      <c r="AI12" s="95" t="s">
        <v>155</v>
      </c>
      <c r="AJ12" s="94" t="s">
        <v>137</v>
      </c>
      <c r="AK12" s="94" t="s">
        <v>137</v>
      </c>
      <c r="AL12" s="95" t="s">
        <v>157</v>
      </c>
      <c r="AM12" s="95" t="s">
        <v>226</v>
      </c>
      <c r="AN12" s="95" t="s">
        <v>155</v>
      </c>
      <c r="AO12" s="95" t="s">
        <v>229</v>
      </c>
      <c r="AP12" s="94" t="s">
        <v>171</v>
      </c>
      <c r="AQ12" s="94" t="s">
        <v>167</v>
      </c>
      <c r="AR12" s="94" t="s">
        <v>170</v>
      </c>
      <c r="AS12" s="94" t="s">
        <v>168</v>
      </c>
      <c r="AT12" s="94" t="s">
        <v>11</v>
      </c>
      <c r="AU12" s="94" t="s">
        <v>11</v>
      </c>
      <c r="AV12" s="96" t="s">
        <v>314</v>
      </c>
      <c r="AW12" s="96" t="s">
        <v>314</v>
      </c>
      <c r="AX12" s="96" t="s">
        <v>317</v>
      </c>
      <c r="AY12" s="92" t="s">
        <v>313</v>
      </c>
      <c r="AZ12" s="96" t="s">
        <v>463</v>
      </c>
      <c r="BA12" s="92" t="s">
        <v>313</v>
      </c>
      <c r="BB12" s="96" t="s">
        <v>313</v>
      </c>
      <c r="BC12" s="96" t="s">
        <v>314</v>
      </c>
      <c r="BD12" s="96" t="s">
        <v>314</v>
      </c>
      <c r="BE12" s="96" t="s">
        <v>314</v>
      </c>
      <c r="BF12" s="96" t="s">
        <v>314</v>
      </c>
      <c r="BG12" s="96" t="s">
        <v>314</v>
      </c>
      <c r="BH12" s="96" t="s">
        <v>314</v>
      </c>
      <c r="BI12" s="96" t="s">
        <v>314</v>
      </c>
      <c r="BJ12" s="96" t="s">
        <v>314</v>
      </c>
      <c r="BK12" s="96" t="s">
        <v>314</v>
      </c>
      <c r="BL12" s="96" t="s">
        <v>314</v>
      </c>
      <c r="BM12" s="96" t="s">
        <v>314</v>
      </c>
      <c r="BN12" s="96" t="s">
        <v>314</v>
      </c>
      <c r="BO12" s="96" t="s">
        <v>314</v>
      </c>
      <c r="BP12" s="96" t="s">
        <v>314</v>
      </c>
      <c r="BQ12" s="96" t="s">
        <v>315</v>
      </c>
      <c r="BR12" s="96" t="s">
        <v>314</v>
      </c>
      <c r="BS12" s="96" t="s">
        <v>314</v>
      </c>
      <c r="BT12" s="96" t="s">
        <v>314</v>
      </c>
      <c r="BU12" s="96" t="s">
        <v>318</v>
      </c>
      <c r="BV12" s="97" t="s">
        <v>229</v>
      </c>
      <c r="BW12" s="96" t="s">
        <v>313</v>
      </c>
      <c r="BX12" s="97" t="s">
        <v>137</v>
      </c>
      <c r="BY12" s="97" t="s">
        <v>137</v>
      </c>
      <c r="BZ12" s="97" t="s">
        <v>137</v>
      </c>
      <c r="CA12" s="96" t="s">
        <v>315</v>
      </c>
      <c r="CB12" s="96" t="s">
        <v>313</v>
      </c>
      <c r="CC12" s="96" t="s">
        <v>313</v>
      </c>
      <c r="CD12" s="96" t="s">
        <v>314</v>
      </c>
      <c r="CE12" s="94" t="s">
        <v>162</v>
      </c>
      <c r="CF12" s="98" t="s">
        <v>229</v>
      </c>
      <c r="CG12" s="91" t="s">
        <v>18</v>
      </c>
      <c r="CH12" s="91" t="s">
        <v>18</v>
      </c>
      <c r="CI12" s="91" t="s">
        <v>18</v>
      </c>
      <c r="CJ12" s="91" t="s">
        <v>18</v>
      </c>
      <c r="CK12" s="107" t="str">
        <f t="shared" ca="1" si="1"/>
        <v>723814343</v>
      </c>
      <c r="CL12" s="99" t="s">
        <v>461</v>
      </c>
      <c r="CM12" s="99" t="s">
        <v>180</v>
      </c>
      <c r="CN12" s="99" t="s">
        <v>181</v>
      </c>
      <c r="CO12" s="99" t="s">
        <v>174</v>
      </c>
      <c r="CP12" s="99" t="s">
        <v>180</v>
      </c>
      <c r="CQ12" s="99" t="s">
        <v>181</v>
      </c>
      <c r="CR12" s="99" t="s">
        <v>183</v>
      </c>
      <c r="CS12" s="99" t="s">
        <v>313</v>
      </c>
      <c r="CT12" s="99" t="s">
        <v>187</v>
      </c>
      <c r="CU12" s="99" t="s">
        <v>188</v>
      </c>
      <c r="CV12" s="100" t="s">
        <v>222</v>
      </c>
      <c r="CW12" s="100" t="s">
        <v>191</v>
      </c>
      <c r="CX12" s="100" t="s">
        <v>195</v>
      </c>
      <c r="CY12" s="100" t="s">
        <v>171</v>
      </c>
      <c r="CZ12" s="100" t="s">
        <v>193</v>
      </c>
      <c r="DA12" s="58" t="s">
        <v>197</v>
      </c>
      <c r="DB12" s="91" t="s">
        <v>18</v>
      </c>
      <c r="DC12" s="91" t="s">
        <v>18</v>
      </c>
      <c r="DD12" s="107" t="str">
        <f t="shared" ca="1" si="0"/>
        <v>135336558</v>
      </c>
      <c r="DE12" s="91" t="s">
        <v>199</v>
      </c>
      <c r="DF12" s="99" t="s">
        <v>338</v>
      </c>
      <c r="DG12" s="91" t="s">
        <v>183</v>
      </c>
      <c r="DH12" s="104" t="s">
        <v>347</v>
      </c>
      <c r="DI12" s="104" t="s">
        <v>339</v>
      </c>
      <c r="DJ12" s="91" t="s">
        <v>18</v>
      </c>
      <c r="DK12" s="91" t="s">
        <v>18</v>
      </c>
      <c r="DL12" s="101" t="s">
        <v>269</v>
      </c>
      <c r="DM12" s="99" t="s">
        <v>174</v>
      </c>
      <c r="DN12" s="99" t="s">
        <v>180</v>
      </c>
      <c r="DO12" s="99" t="s">
        <v>181</v>
      </c>
      <c r="DP12" s="99" t="s">
        <v>174</v>
      </c>
      <c r="DQ12" s="99" t="s">
        <v>180</v>
      </c>
      <c r="DR12" s="99" t="s">
        <v>181</v>
      </c>
      <c r="DS12" s="101" t="s">
        <v>270</v>
      </c>
      <c r="DT12" s="91" t="s">
        <v>18</v>
      </c>
      <c r="DU12" s="91" t="s">
        <v>18</v>
      </c>
      <c r="DV12" s="91" t="s">
        <v>200</v>
      </c>
      <c r="DW12" s="102" t="s">
        <v>203</v>
      </c>
      <c r="DX12" s="103" t="s">
        <v>204</v>
      </c>
      <c r="DY12" s="104" t="s">
        <v>330</v>
      </c>
      <c r="DZ12" s="91" t="s">
        <v>18</v>
      </c>
      <c r="EA12" s="91" t="s">
        <v>18</v>
      </c>
      <c r="EB12" s="52" t="s">
        <v>215</v>
      </c>
      <c r="EC12" s="52" t="s">
        <v>217</v>
      </c>
      <c r="ED12" s="52" t="s">
        <v>356</v>
      </c>
      <c r="EE12" s="52" t="s">
        <v>222</v>
      </c>
      <c r="EF12" s="52" t="s">
        <v>358</v>
      </c>
      <c r="EG12" s="52" t="s">
        <v>360</v>
      </c>
      <c r="EH12" s="58" t="s">
        <v>216</v>
      </c>
      <c r="EI12" s="58" t="s">
        <v>339</v>
      </c>
      <c r="EJ12" s="58" t="s">
        <v>155</v>
      </c>
      <c r="EK12" s="52" t="s">
        <v>313</v>
      </c>
      <c r="EL12" s="52" t="s">
        <v>238</v>
      </c>
      <c r="EM12" s="52" t="s">
        <v>18</v>
      </c>
      <c r="EN12" s="52" t="s">
        <v>137</v>
      </c>
      <c r="EO12" s="52" t="s">
        <v>137</v>
      </c>
      <c r="EP12" s="52" t="s">
        <v>137</v>
      </c>
      <c r="EQ12" s="91" t="s">
        <v>18</v>
      </c>
      <c r="ER12" s="91" t="s">
        <v>18</v>
      </c>
      <c r="ES12" s="91" t="s">
        <v>11</v>
      </c>
      <c r="ET12" s="52" t="s">
        <v>206</v>
      </c>
      <c r="EU12" s="52" t="s">
        <v>340</v>
      </c>
      <c r="EV12" s="104" t="s">
        <v>346</v>
      </c>
      <c r="EW12" s="91" t="s">
        <v>18</v>
      </c>
      <c r="EX12" s="91" t="s">
        <v>18</v>
      </c>
      <c r="EY12" s="94" t="s">
        <v>316</v>
      </c>
      <c r="EZ12" s="52" t="s">
        <v>162</v>
      </c>
      <c r="FA12" s="52" t="s">
        <v>341</v>
      </c>
      <c r="FB12" s="91" t="s">
        <v>311</v>
      </c>
      <c r="FC12" s="58" t="s">
        <v>18</v>
      </c>
      <c r="FD12" s="58" t="s">
        <v>28</v>
      </c>
      <c r="FE12" s="91">
        <v>12345</v>
      </c>
      <c r="FF12" s="91" t="s">
        <v>312</v>
      </c>
      <c r="FG12" s="91" t="s">
        <v>403</v>
      </c>
      <c r="FH12" s="91" t="s">
        <v>404</v>
      </c>
    </row>
    <row r="13" spans="1:164" s="91" customFormat="1" ht="86.4" x14ac:dyDescent="0.3">
      <c r="B13" s="91" t="s">
        <v>375</v>
      </c>
      <c r="C13" s="92" t="s">
        <v>18</v>
      </c>
      <c r="D13" s="93" t="s">
        <v>323</v>
      </c>
      <c r="E13" s="93" t="s">
        <v>131</v>
      </c>
      <c r="F13" s="93" t="s">
        <v>132</v>
      </c>
      <c r="G13" s="93" t="s">
        <v>211</v>
      </c>
      <c r="H13" s="94" t="s">
        <v>221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138</v>
      </c>
      <c r="N13" s="93" t="s">
        <v>131</v>
      </c>
      <c r="O13" s="95" t="s">
        <v>137</v>
      </c>
      <c r="P13" s="94" t="s">
        <v>140</v>
      </c>
      <c r="Q13" s="94" t="s">
        <v>427</v>
      </c>
      <c r="R13" s="95" t="s">
        <v>366</v>
      </c>
      <c r="S13" s="58" t="s">
        <v>228</v>
      </c>
      <c r="T13" s="58" t="s">
        <v>402</v>
      </c>
      <c r="U13" s="92" t="s">
        <v>18</v>
      </c>
      <c r="V13" s="92" t="s">
        <v>18</v>
      </c>
      <c r="W13" s="92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52" t="s">
        <v>434</v>
      </c>
      <c r="AD13" s="52" t="s">
        <v>435</v>
      </c>
      <c r="AE13" s="93" t="s">
        <v>443</v>
      </c>
      <c r="AF13" s="95" t="s">
        <v>137</v>
      </c>
      <c r="AG13" s="94" t="s">
        <v>450</v>
      </c>
      <c r="AH13" s="94" t="s">
        <v>451</v>
      </c>
      <c r="AI13" s="95" t="s">
        <v>155</v>
      </c>
      <c r="AJ13" s="94" t="s">
        <v>137</v>
      </c>
      <c r="AK13" s="94" t="s">
        <v>137</v>
      </c>
      <c r="AL13" s="95" t="s">
        <v>157</v>
      </c>
      <c r="AM13" s="95" t="s">
        <v>226</v>
      </c>
      <c r="AN13" s="95" t="s">
        <v>155</v>
      </c>
      <c r="AO13" s="95" t="s">
        <v>229</v>
      </c>
      <c r="AP13" s="94" t="s">
        <v>171</v>
      </c>
      <c r="AQ13" s="94" t="s">
        <v>167</v>
      </c>
      <c r="AR13" s="94" t="s">
        <v>170</v>
      </c>
      <c r="AS13" s="94" t="s">
        <v>168</v>
      </c>
      <c r="AT13" s="94" t="s">
        <v>11</v>
      </c>
      <c r="AU13" s="94" t="s">
        <v>11</v>
      </c>
      <c r="AV13" s="96" t="s">
        <v>314</v>
      </c>
      <c r="AW13" s="96" t="s">
        <v>314</v>
      </c>
      <c r="AX13" s="96" t="s">
        <v>317</v>
      </c>
      <c r="AY13" s="92" t="s">
        <v>313</v>
      </c>
      <c r="AZ13" s="96" t="s">
        <v>464</v>
      </c>
      <c r="BA13" s="92" t="s">
        <v>313</v>
      </c>
      <c r="BB13" s="96" t="s">
        <v>313</v>
      </c>
      <c r="BC13" s="96" t="s">
        <v>314</v>
      </c>
      <c r="BD13" s="96" t="s">
        <v>314</v>
      </c>
      <c r="BE13" s="96" t="s">
        <v>314</v>
      </c>
      <c r="BF13" s="96" t="s">
        <v>314</v>
      </c>
      <c r="BG13" s="96" t="s">
        <v>314</v>
      </c>
      <c r="BH13" s="96" t="s">
        <v>314</v>
      </c>
      <c r="BI13" s="96" t="s">
        <v>314</v>
      </c>
      <c r="BJ13" s="96" t="s">
        <v>314</v>
      </c>
      <c r="BK13" s="96" t="s">
        <v>314</v>
      </c>
      <c r="BL13" s="96" t="s">
        <v>314</v>
      </c>
      <c r="BM13" s="96" t="s">
        <v>314</v>
      </c>
      <c r="BN13" s="96" t="s">
        <v>314</v>
      </c>
      <c r="BO13" s="96" t="s">
        <v>314</v>
      </c>
      <c r="BP13" s="96" t="s">
        <v>314</v>
      </c>
      <c r="BQ13" s="96" t="s">
        <v>315</v>
      </c>
      <c r="BR13" s="96" t="s">
        <v>314</v>
      </c>
      <c r="BS13" s="96" t="s">
        <v>314</v>
      </c>
      <c r="BT13" s="96" t="s">
        <v>314</v>
      </c>
      <c r="BU13" s="96" t="s">
        <v>318</v>
      </c>
      <c r="BV13" s="97" t="s">
        <v>229</v>
      </c>
      <c r="BW13" s="96" t="s">
        <v>313</v>
      </c>
      <c r="BX13" s="97" t="s">
        <v>137</v>
      </c>
      <c r="BY13" s="97" t="s">
        <v>137</v>
      </c>
      <c r="BZ13" s="97" t="s">
        <v>137</v>
      </c>
      <c r="CA13" s="96" t="s">
        <v>315</v>
      </c>
      <c r="CB13" s="96" t="s">
        <v>313</v>
      </c>
      <c r="CC13" s="96" t="s">
        <v>313</v>
      </c>
      <c r="CD13" s="96" t="s">
        <v>314</v>
      </c>
      <c r="CE13" s="94" t="s">
        <v>162</v>
      </c>
      <c r="CF13" s="98" t="s">
        <v>229</v>
      </c>
      <c r="CG13" s="91" t="s">
        <v>18</v>
      </c>
      <c r="CH13" s="91" t="s">
        <v>18</v>
      </c>
      <c r="CI13" s="91" t="s">
        <v>18</v>
      </c>
      <c r="CJ13" s="91" t="s">
        <v>18</v>
      </c>
      <c r="CK13" s="107" t="str">
        <f t="shared" ca="1" si="1"/>
        <v>634687752</v>
      </c>
      <c r="CL13" s="99" t="s">
        <v>462</v>
      </c>
      <c r="CM13" s="99" t="s">
        <v>180</v>
      </c>
      <c r="CN13" s="99" t="s">
        <v>181</v>
      </c>
      <c r="CO13" s="99" t="s">
        <v>174</v>
      </c>
      <c r="CP13" s="99" t="s">
        <v>180</v>
      </c>
      <c r="CQ13" s="99" t="s">
        <v>181</v>
      </c>
      <c r="CR13" s="99" t="s">
        <v>183</v>
      </c>
      <c r="CS13" s="99" t="s">
        <v>313</v>
      </c>
      <c r="CT13" s="99" t="s">
        <v>187</v>
      </c>
      <c r="CU13" s="99" t="s">
        <v>188</v>
      </c>
      <c r="CV13" s="100" t="s">
        <v>222</v>
      </c>
      <c r="CW13" s="100" t="s">
        <v>191</v>
      </c>
      <c r="CX13" s="100" t="s">
        <v>195</v>
      </c>
      <c r="CY13" s="100" t="s">
        <v>171</v>
      </c>
      <c r="CZ13" s="100" t="s">
        <v>193</v>
      </c>
      <c r="DA13" s="58" t="s">
        <v>197</v>
      </c>
      <c r="DB13" s="91" t="s">
        <v>18</v>
      </c>
      <c r="DC13" s="91" t="s">
        <v>18</v>
      </c>
      <c r="DD13" s="107" t="str">
        <f t="shared" ca="1" si="0"/>
        <v>656671594</v>
      </c>
      <c r="DE13" s="91" t="s">
        <v>199</v>
      </c>
      <c r="DF13" s="99" t="s">
        <v>338</v>
      </c>
      <c r="DG13" s="91" t="s">
        <v>183</v>
      </c>
      <c r="DH13" s="104" t="s">
        <v>222</v>
      </c>
      <c r="DI13" s="104" t="s">
        <v>339</v>
      </c>
      <c r="DJ13" s="91" t="s">
        <v>18</v>
      </c>
      <c r="DK13" s="91" t="s">
        <v>18</v>
      </c>
      <c r="DL13" s="101" t="s">
        <v>269</v>
      </c>
      <c r="DM13" s="99" t="s">
        <v>174</v>
      </c>
      <c r="DN13" s="99" t="s">
        <v>180</v>
      </c>
      <c r="DO13" s="99" t="s">
        <v>181</v>
      </c>
      <c r="DP13" s="99" t="s">
        <v>174</v>
      </c>
      <c r="DQ13" s="99" t="s">
        <v>180</v>
      </c>
      <c r="DR13" s="99" t="s">
        <v>181</v>
      </c>
      <c r="DS13" s="101" t="s">
        <v>270</v>
      </c>
      <c r="DT13" s="91" t="s">
        <v>18</v>
      </c>
      <c r="DU13" s="91" t="s">
        <v>18</v>
      </c>
      <c r="DV13" s="91" t="s">
        <v>200</v>
      </c>
      <c r="DW13" s="102" t="s">
        <v>203</v>
      </c>
      <c r="DX13" s="103" t="s">
        <v>204</v>
      </c>
      <c r="DY13" s="104" t="s">
        <v>330</v>
      </c>
      <c r="DZ13" s="91" t="s">
        <v>18</v>
      </c>
      <c r="EA13" s="91" t="s">
        <v>18</v>
      </c>
      <c r="EB13" s="52" t="s">
        <v>215</v>
      </c>
      <c r="EC13" s="52" t="s">
        <v>217</v>
      </c>
      <c r="ED13" s="52" t="s">
        <v>356</v>
      </c>
      <c r="EE13" s="52" t="s">
        <v>222</v>
      </c>
      <c r="EF13" s="52" t="s">
        <v>358</v>
      </c>
      <c r="EG13" s="52" t="s">
        <v>360</v>
      </c>
      <c r="EH13" s="58" t="s">
        <v>216</v>
      </c>
      <c r="EI13" s="58" t="s">
        <v>339</v>
      </c>
      <c r="EJ13" s="58" t="s">
        <v>155</v>
      </c>
      <c r="EK13" s="52" t="s">
        <v>313</v>
      </c>
      <c r="EL13" s="52" t="s">
        <v>238</v>
      </c>
      <c r="EM13" s="52" t="s">
        <v>18</v>
      </c>
      <c r="EN13" s="52" t="s">
        <v>137</v>
      </c>
      <c r="EO13" s="52" t="s">
        <v>137</v>
      </c>
      <c r="EP13" s="52" t="s">
        <v>137</v>
      </c>
      <c r="EQ13" s="91" t="s">
        <v>18</v>
      </c>
      <c r="ER13" s="91" t="s">
        <v>18</v>
      </c>
      <c r="ES13" s="91" t="s">
        <v>11</v>
      </c>
      <c r="ET13" s="52" t="s">
        <v>350</v>
      </c>
      <c r="EU13" s="52" t="s">
        <v>340</v>
      </c>
      <c r="EV13" s="104" t="s">
        <v>346</v>
      </c>
      <c r="EW13" s="91" t="s">
        <v>18</v>
      </c>
      <c r="EX13" s="91" t="s">
        <v>18</v>
      </c>
      <c r="EY13" s="94" t="s">
        <v>316</v>
      </c>
      <c r="EZ13" s="52" t="s">
        <v>162</v>
      </c>
      <c r="FA13" s="52" t="s">
        <v>341</v>
      </c>
      <c r="FB13" s="91" t="s">
        <v>311</v>
      </c>
      <c r="FC13" s="58" t="s">
        <v>18</v>
      </c>
      <c r="FD13" s="58" t="s">
        <v>28</v>
      </c>
      <c r="FE13" s="91">
        <v>12345</v>
      </c>
      <c r="FF13" s="91" t="s">
        <v>312</v>
      </c>
      <c r="FG13" s="91" t="s">
        <v>403</v>
      </c>
      <c r="FH13" s="91" t="s">
        <v>404</v>
      </c>
    </row>
    <row r="14" spans="1:164" s="91" customFormat="1" ht="86.4" x14ac:dyDescent="0.3">
      <c r="B14" s="91" t="s">
        <v>376</v>
      </c>
      <c r="C14" s="92" t="s">
        <v>18</v>
      </c>
      <c r="D14" s="93" t="s">
        <v>323</v>
      </c>
      <c r="E14" s="93" t="s">
        <v>131</v>
      </c>
      <c r="F14" s="93" t="s">
        <v>132</v>
      </c>
      <c r="G14" s="93" t="s">
        <v>211</v>
      </c>
      <c r="H14" s="94" t="s">
        <v>221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138</v>
      </c>
      <c r="N14" s="93" t="s">
        <v>131</v>
      </c>
      <c r="O14" s="95" t="s">
        <v>137</v>
      </c>
      <c r="P14" s="94" t="s">
        <v>140</v>
      </c>
      <c r="Q14" s="94" t="s">
        <v>427</v>
      </c>
      <c r="R14" s="95" t="s">
        <v>366</v>
      </c>
      <c r="S14" s="58" t="s">
        <v>228</v>
      </c>
      <c r="T14" s="58" t="s">
        <v>402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52" t="s">
        <v>143</v>
      </c>
      <c r="AD14" s="52" t="s">
        <v>436</v>
      </c>
      <c r="AE14" s="93" t="s">
        <v>439</v>
      </c>
      <c r="AF14" s="95" t="s">
        <v>137</v>
      </c>
      <c r="AG14" s="94" t="s">
        <v>447</v>
      </c>
      <c r="AH14" s="94" t="s">
        <v>445</v>
      </c>
      <c r="AI14" s="95" t="s">
        <v>155</v>
      </c>
      <c r="AJ14" s="94" t="s">
        <v>137</v>
      </c>
      <c r="AK14" s="94" t="s">
        <v>137</v>
      </c>
      <c r="AL14" s="95" t="s">
        <v>157</v>
      </c>
      <c r="AM14" s="95" t="s">
        <v>226</v>
      </c>
      <c r="AN14" s="95" t="s">
        <v>155</v>
      </c>
      <c r="AO14" s="95" t="s">
        <v>229</v>
      </c>
      <c r="AP14" s="94" t="s">
        <v>171</v>
      </c>
      <c r="AQ14" s="94" t="s">
        <v>167</v>
      </c>
      <c r="AR14" s="94" t="s">
        <v>170</v>
      </c>
      <c r="AS14" s="94" t="s">
        <v>168</v>
      </c>
      <c r="AT14" s="94" t="s">
        <v>11</v>
      </c>
      <c r="AU14" s="94" t="s">
        <v>11</v>
      </c>
      <c r="AV14" s="96" t="s">
        <v>314</v>
      </c>
      <c r="AW14" s="96" t="s">
        <v>314</v>
      </c>
      <c r="AX14" s="96" t="s">
        <v>317</v>
      </c>
      <c r="AY14" s="92" t="s">
        <v>313</v>
      </c>
      <c r="AZ14" s="96" t="s">
        <v>365</v>
      </c>
      <c r="BA14" s="92" t="s">
        <v>313</v>
      </c>
      <c r="BB14" s="96" t="s">
        <v>313</v>
      </c>
      <c r="BC14" s="96" t="s">
        <v>314</v>
      </c>
      <c r="BD14" s="96" t="s">
        <v>314</v>
      </c>
      <c r="BE14" s="96" t="s">
        <v>314</v>
      </c>
      <c r="BF14" s="96" t="s">
        <v>314</v>
      </c>
      <c r="BG14" s="96" t="s">
        <v>314</v>
      </c>
      <c r="BH14" s="96" t="s">
        <v>314</v>
      </c>
      <c r="BI14" s="96" t="s">
        <v>314</v>
      </c>
      <c r="BJ14" s="96" t="s">
        <v>314</v>
      </c>
      <c r="BK14" s="96" t="s">
        <v>314</v>
      </c>
      <c r="BL14" s="96" t="s">
        <v>314</v>
      </c>
      <c r="BM14" s="96" t="s">
        <v>314</v>
      </c>
      <c r="BN14" s="96" t="s">
        <v>314</v>
      </c>
      <c r="BO14" s="96" t="s">
        <v>314</v>
      </c>
      <c r="BP14" s="96" t="s">
        <v>314</v>
      </c>
      <c r="BQ14" s="96" t="s">
        <v>315</v>
      </c>
      <c r="BR14" s="96" t="s">
        <v>314</v>
      </c>
      <c r="BS14" s="96" t="s">
        <v>314</v>
      </c>
      <c r="BT14" s="96" t="s">
        <v>314</v>
      </c>
      <c r="BU14" s="96" t="s">
        <v>318</v>
      </c>
      <c r="BV14" s="97" t="s">
        <v>229</v>
      </c>
      <c r="BW14" s="96" t="s">
        <v>313</v>
      </c>
      <c r="BX14" s="97" t="s">
        <v>137</v>
      </c>
      <c r="BY14" s="97" t="s">
        <v>137</v>
      </c>
      <c r="BZ14" s="97" t="s">
        <v>137</v>
      </c>
      <c r="CA14" s="96" t="s">
        <v>315</v>
      </c>
      <c r="CB14" s="96" t="s">
        <v>313</v>
      </c>
      <c r="CC14" s="96" t="s">
        <v>313</v>
      </c>
      <c r="CD14" s="96" t="s">
        <v>314</v>
      </c>
      <c r="CE14" s="94" t="s">
        <v>162</v>
      </c>
      <c r="CF14" s="98" t="s">
        <v>229</v>
      </c>
      <c r="CG14" s="91" t="s">
        <v>18</v>
      </c>
      <c r="CH14" s="91" t="s">
        <v>18</v>
      </c>
      <c r="CI14" s="91" t="s">
        <v>18</v>
      </c>
      <c r="CJ14" s="91" t="s">
        <v>18</v>
      </c>
      <c r="CK14" s="107" t="str">
        <f t="shared" ca="1" si="1"/>
        <v>667295462</v>
      </c>
      <c r="CL14" s="99" t="s">
        <v>456</v>
      </c>
      <c r="CM14" s="99" t="s">
        <v>180</v>
      </c>
      <c r="CN14" s="99" t="s">
        <v>181</v>
      </c>
      <c r="CO14" s="99" t="s">
        <v>174</v>
      </c>
      <c r="CP14" s="99" t="s">
        <v>180</v>
      </c>
      <c r="CQ14" s="99" t="s">
        <v>181</v>
      </c>
      <c r="CR14" s="99" t="s">
        <v>183</v>
      </c>
      <c r="CS14" s="99" t="s">
        <v>313</v>
      </c>
      <c r="CT14" s="99" t="s">
        <v>187</v>
      </c>
      <c r="CU14" s="99" t="s">
        <v>188</v>
      </c>
      <c r="CV14" s="100" t="s">
        <v>222</v>
      </c>
      <c r="CW14" s="100" t="s">
        <v>191</v>
      </c>
      <c r="CX14" s="100" t="s">
        <v>195</v>
      </c>
      <c r="CY14" s="100" t="s">
        <v>171</v>
      </c>
      <c r="CZ14" s="100" t="s">
        <v>193</v>
      </c>
      <c r="DA14" s="58" t="s">
        <v>197</v>
      </c>
      <c r="DB14" s="91" t="s">
        <v>18</v>
      </c>
      <c r="DC14" s="91" t="s">
        <v>18</v>
      </c>
      <c r="DD14" s="107" t="str">
        <f t="shared" ca="1" si="0"/>
        <v>766782352</v>
      </c>
      <c r="DE14" s="91" t="s">
        <v>199</v>
      </c>
      <c r="DF14" s="99" t="s">
        <v>338</v>
      </c>
      <c r="DG14" s="91" t="s">
        <v>183</v>
      </c>
      <c r="DH14" s="104" t="s">
        <v>348</v>
      </c>
      <c r="DI14" s="104" t="s">
        <v>339</v>
      </c>
      <c r="DJ14" s="91" t="s">
        <v>18</v>
      </c>
      <c r="DK14" s="91" t="s">
        <v>18</v>
      </c>
      <c r="DL14" s="101" t="s">
        <v>269</v>
      </c>
      <c r="DM14" s="99" t="s">
        <v>174</v>
      </c>
      <c r="DN14" s="99" t="s">
        <v>180</v>
      </c>
      <c r="DO14" s="99" t="s">
        <v>181</v>
      </c>
      <c r="DP14" s="99" t="s">
        <v>174</v>
      </c>
      <c r="DQ14" s="99" t="s">
        <v>180</v>
      </c>
      <c r="DR14" s="99" t="s">
        <v>181</v>
      </c>
      <c r="DS14" s="101" t="s">
        <v>270</v>
      </c>
      <c r="DT14" s="91" t="s">
        <v>18</v>
      </c>
      <c r="DU14" s="91" t="s">
        <v>18</v>
      </c>
      <c r="DV14" s="91" t="s">
        <v>200</v>
      </c>
      <c r="DW14" s="102" t="s">
        <v>203</v>
      </c>
      <c r="DX14" s="103" t="s">
        <v>204</v>
      </c>
      <c r="DY14" s="104" t="s">
        <v>330</v>
      </c>
      <c r="DZ14" s="91" t="s">
        <v>18</v>
      </c>
      <c r="EA14" s="91" t="s">
        <v>18</v>
      </c>
      <c r="EB14" s="52" t="s">
        <v>215</v>
      </c>
      <c r="EC14" s="52" t="s">
        <v>217</v>
      </c>
      <c r="ED14" s="52" t="s">
        <v>356</v>
      </c>
      <c r="EE14" s="52" t="s">
        <v>222</v>
      </c>
      <c r="EF14" s="52" t="s">
        <v>358</v>
      </c>
      <c r="EG14" s="52" t="s">
        <v>360</v>
      </c>
      <c r="EH14" s="58" t="s">
        <v>216</v>
      </c>
      <c r="EI14" s="58" t="s">
        <v>339</v>
      </c>
      <c r="EJ14" s="58" t="s">
        <v>155</v>
      </c>
      <c r="EK14" s="52" t="s">
        <v>313</v>
      </c>
      <c r="EL14" s="52" t="s">
        <v>238</v>
      </c>
      <c r="EM14" s="52" t="s">
        <v>18</v>
      </c>
      <c r="EN14" s="52" t="s">
        <v>137</v>
      </c>
      <c r="EO14" s="52" t="s">
        <v>137</v>
      </c>
      <c r="EP14" s="52" t="s">
        <v>137</v>
      </c>
      <c r="EQ14" s="91" t="s">
        <v>18</v>
      </c>
      <c r="ER14" s="91" t="s">
        <v>18</v>
      </c>
      <c r="ES14" s="91" t="s">
        <v>11</v>
      </c>
      <c r="ET14" s="52" t="s">
        <v>351</v>
      </c>
      <c r="EU14" s="52" t="s">
        <v>340</v>
      </c>
      <c r="EV14" s="104" t="s">
        <v>346</v>
      </c>
      <c r="EW14" s="91" t="s">
        <v>18</v>
      </c>
      <c r="EX14" s="91" t="s">
        <v>18</v>
      </c>
      <c r="EY14" s="94" t="s">
        <v>316</v>
      </c>
      <c r="EZ14" s="52" t="s">
        <v>162</v>
      </c>
      <c r="FA14" s="52" t="s">
        <v>341</v>
      </c>
      <c r="FB14" s="91" t="s">
        <v>311</v>
      </c>
      <c r="FC14" s="58" t="s">
        <v>18</v>
      </c>
      <c r="FD14" s="58" t="s">
        <v>28</v>
      </c>
      <c r="FE14" s="91">
        <v>12345</v>
      </c>
      <c r="FF14" s="91" t="s">
        <v>312</v>
      </c>
      <c r="FG14" s="91" t="s">
        <v>403</v>
      </c>
      <c r="FH14" s="91" t="s">
        <v>404</v>
      </c>
    </row>
    <row r="15" spans="1:164" s="91" customFormat="1" ht="86.4" x14ac:dyDescent="0.3">
      <c r="B15" s="91" t="s">
        <v>377</v>
      </c>
      <c r="C15" s="92" t="s">
        <v>18</v>
      </c>
      <c r="D15" s="93" t="s">
        <v>323</v>
      </c>
      <c r="E15" s="93" t="s">
        <v>131</v>
      </c>
      <c r="F15" s="93" t="s">
        <v>132</v>
      </c>
      <c r="G15" s="93" t="s">
        <v>211</v>
      </c>
      <c r="H15" s="94" t="s">
        <v>221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138</v>
      </c>
      <c r="N15" s="93" t="s">
        <v>131</v>
      </c>
      <c r="O15" s="95" t="s">
        <v>137</v>
      </c>
      <c r="P15" s="94" t="s">
        <v>140</v>
      </c>
      <c r="Q15" s="94" t="s">
        <v>427</v>
      </c>
      <c r="R15" s="95" t="s">
        <v>366</v>
      </c>
      <c r="S15" s="58" t="s">
        <v>228</v>
      </c>
      <c r="T15" s="58" t="s">
        <v>402</v>
      </c>
      <c r="U15" s="92" t="s">
        <v>18</v>
      </c>
      <c r="V15" s="92" t="s">
        <v>18</v>
      </c>
      <c r="W15" s="92" t="s">
        <v>18</v>
      </c>
      <c r="X15" s="92" t="s">
        <v>18</v>
      </c>
      <c r="Y15" s="92" t="s">
        <v>18</v>
      </c>
      <c r="Z15" s="92" t="s">
        <v>18</v>
      </c>
      <c r="AA15" s="92" t="s">
        <v>18</v>
      </c>
      <c r="AB15" s="92" t="s">
        <v>18</v>
      </c>
      <c r="AC15" s="52" t="s">
        <v>433</v>
      </c>
      <c r="AD15" s="52" t="s">
        <v>438</v>
      </c>
      <c r="AE15" s="93" t="s">
        <v>147</v>
      </c>
      <c r="AF15" s="95" t="s">
        <v>137</v>
      </c>
      <c r="AG15" s="94" t="s">
        <v>444</v>
      </c>
      <c r="AH15" s="94" t="s">
        <v>451</v>
      </c>
      <c r="AI15" s="95" t="s">
        <v>155</v>
      </c>
      <c r="AJ15" s="94" t="s">
        <v>137</v>
      </c>
      <c r="AK15" s="94" t="s">
        <v>137</v>
      </c>
      <c r="AL15" s="95" t="s">
        <v>157</v>
      </c>
      <c r="AM15" s="95" t="s">
        <v>226</v>
      </c>
      <c r="AN15" s="95" t="s">
        <v>155</v>
      </c>
      <c r="AO15" s="95" t="s">
        <v>229</v>
      </c>
      <c r="AP15" s="94" t="s">
        <v>171</v>
      </c>
      <c r="AQ15" s="94" t="s">
        <v>167</v>
      </c>
      <c r="AR15" s="94" t="s">
        <v>170</v>
      </c>
      <c r="AS15" s="94" t="s">
        <v>168</v>
      </c>
      <c r="AT15" s="94" t="s">
        <v>11</v>
      </c>
      <c r="AU15" s="94" t="s">
        <v>11</v>
      </c>
      <c r="AV15" s="96" t="s">
        <v>314</v>
      </c>
      <c r="AW15" s="96" t="s">
        <v>314</v>
      </c>
      <c r="AX15" s="96" t="s">
        <v>317</v>
      </c>
      <c r="AY15" s="92" t="s">
        <v>313</v>
      </c>
      <c r="AZ15" s="96" t="s">
        <v>463</v>
      </c>
      <c r="BA15" s="92" t="s">
        <v>313</v>
      </c>
      <c r="BB15" s="96" t="s">
        <v>313</v>
      </c>
      <c r="BC15" s="96" t="s">
        <v>314</v>
      </c>
      <c r="BD15" s="96" t="s">
        <v>314</v>
      </c>
      <c r="BE15" s="96" t="s">
        <v>314</v>
      </c>
      <c r="BF15" s="96" t="s">
        <v>314</v>
      </c>
      <c r="BG15" s="96" t="s">
        <v>314</v>
      </c>
      <c r="BH15" s="96" t="s">
        <v>314</v>
      </c>
      <c r="BI15" s="96" t="s">
        <v>314</v>
      </c>
      <c r="BJ15" s="96" t="s">
        <v>314</v>
      </c>
      <c r="BK15" s="96" t="s">
        <v>314</v>
      </c>
      <c r="BL15" s="96" t="s">
        <v>314</v>
      </c>
      <c r="BM15" s="96" t="s">
        <v>314</v>
      </c>
      <c r="BN15" s="96" t="s">
        <v>314</v>
      </c>
      <c r="BO15" s="96" t="s">
        <v>314</v>
      </c>
      <c r="BP15" s="96" t="s">
        <v>314</v>
      </c>
      <c r="BQ15" s="96" t="s">
        <v>315</v>
      </c>
      <c r="BR15" s="96" t="s">
        <v>314</v>
      </c>
      <c r="BS15" s="96" t="s">
        <v>314</v>
      </c>
      <c r="BT15" s="96" t="s">
        <v>314</v>
      </c>
      <c r="BU15" s="96" t="s">
        <v>318</v>
      </c>
      <c r="BV15" s="97" t="s">
        <v>229</v>
      </c>
      <c r="BW15" s="96" t="s">
        <v>313</v>
      </c>
      <c r="BX15" s="97" t="s">
        <v>137</v>
      </c>
      <c r="BY15" s="97" t="s">
        <v>137</v>
      </c>
      <c r="BZ15" s="97" t="s">
        <v>137</v>
      </c>
      <c r="CA15" s="96" t="s">
        <v>315</v>
      </c>
      <c r="CB15" s="96" t="s">
        <v>313</v>
      </c>
      <c r="CC15" s="96" t="s">
        <v>313</v>
      </c>
      <c r="CD15" s="96" t="s">
        <v>314</v>
      </c>
      <c r="CE15" s="94" t="s">
        <v>162</v>
      </c>
      <c r="CF15" s="98" t="s">
        <v>229</v>
      </c>
      <c r="CG15" s="91" t="s">
        <v>18</v>
      </c>
      <c r="CH15" s="91" t="s">
        <v>18</v>
      </c>
      <c r="CI15" s="91" t="s">
        <v>18</v>
      </c>
      <c r="CJ15" s="91" t="s">
        <v>18</v>
      </c>
      <c r="CK15" s="107" t="str">
        <f t="shared" ca="1" si="1"/>
        <v>139368347</v>
      </c>
      <c r="CL15" s="99" t="s">
        <v>174</v>
      </c>
      <c r="CM15" s="99" t="s">
        <v>180</v>
      </c>
      <c r="CN15" s="99" t="s">
        <v>181</v>
      </c>
      <c r="CO15" s="99" t="s">
        <v>174</v>
      </c>
      <c r="CP15" s="99" t="s">
        <v>180</v>
      </c>
      <c r="CQ15" s="99" t="s">
        <v>181</v>
      </c>
      <c r="CR15" s="99" t="s">
        <v>183</v>
      </c>
      <c r="CS15" s="99" t="s">
        <v>313</v>
      </c>
      <c r="CT15" s="99" t="s">
        <v>187</v>
      </c>
      <c r="CU15" s="99" t="s">
        <v>188</v>
      </c>
      <c r="CV15" s="100" t="s">
        <v>222</v>
      </c>
      <c r="CW15" s="100" t="s">
        <v>191</v>
      </c>
      <c r="CX15" s="100" t="s">
        <v>195</v>
      </c>
      <c r="CY15" s="100" t="s">
        <v>171</v>
      </c>
      <c r="CZ15" s="100" t="s">
        <v>193</v>
      </c>
      <c r="DA15" s="58" t="s">
        <v>197</v>
      </c>
      <c r="DB15" s="91" t="s">
        <v>18</v>
      </c>
      <c r="DC15" s="91" t="s">
        <v>18</v>
      </c>
      <c r="DD15" s="107" t="str">
        <f t="shared" ca="1" si="0"/>
        <v>471853632</v>
      </c>
      <c r="DE15" s="91" t="s">
        <v>199</v>
      </c>
      <c r="DF15" s="99" t="s">
        <v>338</v>
      </c>
      <c r="DG15" s="91" t="s">
        <v>183</v>
      </c>
      <c r="DH15" s="104" t="s">
        <v>349</v>
      </c>
      <c r="DI15" s="104" t="s">
        <v>339</v>
      </c>
      <c r="DJ15" s="91" t="s">
        <v>18</v>
      </c>
      <c r="DK15" s="91" t="s">
        <v>18</v>
      </c>
      <c r="DL15" s="101" t="s">
        <v>269</v>
      </c>
      <c r="DM15" s="99" t="s">
        <v>174</v>
      </c>
      <c r="DN15" s="99" t="s">
        <v>180</v>
      </c>
      <c r="DO15" s="99" t="s">
        <v>181</v>
      </c>
      <c r="DP15" s="99" t="s">
        <v>174</v>
      </c>
      <c r="DQ15" s="99" t="s">
        <v>180</v>
      </c>
      <c r="DR15" s="99" t="s">
        <v>181</v>
      </c>
      <c r="DS15" s="101" t="s">
        <v>270</v>
      </c>
      <c r="DT15" s="91" t="s">
        <v>18</v>
      </c>
      <c r="DU15" s="91" t="s">
        <v>18</v>
      </c>
      <c r="DV15" s="91" t="s">
        <v>200</v>
      </c>
      <c r="DW15" s="102" t="s">
        <v>203</v>
      </c>
      <c r="DX15" s="103" t="s">
        <v>204</v>
      </c>
      <c r="DY15" s="104" t="s">
        <v>330</v>
      </c>
      <c r="DZ15" s="91" t="s">
        <v>18</v>
      </c>
      <c r="EA15" s="91" t="s">
        <v>18</v>
      </c>
      <c r="EB15" s="52" t="s">
        <v>215</v>
      </c>
      <c r="EC15" s="52" t="s">
        <v>217</v>
      </c>
      <c r="ED15" s="52" t="s">
        <v>356</v>
      </c>
      <c r="EE15" s="52" t="s">
        <v>222</v>
      </c>
      <c r="EF15" s="52" t="s">
        <v>358</v>
      </c>
      <c r="EG15" s="52" t="s">
        <v>360</v>
      </c>
      <c r="EH15" s="58" t="s">
        <v>216</v>
      </c>
      <c r="EI15" s="58" t="s">
        <v>339</v>
      </c>
      <c r="EJ15" s="58" t="s">
        <v>155</v>
      </c>
      <c r="EK15" s="52" t="s">
        <v>313</v>
      </c>
      <c r="EL15" s="52" t="s">
        <v>238</v>
      </c>
      <c r="EM15" s="52" t="s">
        <v>18</v>
      </c>
      <c r="EN15" s="52" t="s">
        <v>137</v>
      </c>
      <c r="EO15" s="52" t="s">
        <v>137</v>
      </c>
      <c r="EP15" s="52" t="s">
        <v>137</v>
      </c>
      <c r="EQ15" s="91" t="s">
        <v>18</v>
      </c>
      <c r="ER15" s="91" t="s">
        <v>18</v>
      </c>
      <c r="ES15" s="91" t="s">
        <v>11</v>
      </c>
      <c r="ET15" s="52" t="s">
        <v>206</v>
      </c>
      <c r="EU15" s="52" t="s">
        <v>340</v>
      </c>
      <c r="EV15" s="104" t="s">
        <v>346</v>
      </c>
      <c r="EW15" s="91" t="s">
        <v>18</v>
      </c>
      <c r="EX15" s="91" t="s">
        <v>18</v>
      </c>
      <c r="EY15" s="94" t="s">
        <v>316</v>
      </c>
      <c r="EZ15" s="52" t="s">
        <v>162</v>
      </c>
      <c r="FA15" s="52" t="s">
        <v>341</v>
      </c>
      <c r="FB15" s="91" t="s">
        <v>311</v>
      </c>
      <c r="FC15" s="58" t="s">
        <v>18</v>
      </c>
      <c r="FD15" s="58" t="s">
        <v>28</v>
      </c>
      <c r="FE15" s="91">
        <v>12345</v>
      </c>
      <c r="FF15" s="91" t="s">
        <v>312</v>
      </c>
      <c r="FG15" s="91" t="s">
        <v>403</v>
      </c>
      <c r="FH15" s="91" t="s">
        <v>404</v>
      </c>
    </row>
    <row r="16" spans="1:164" s="91" customFormat="1" ht="86.4" x14ac:dyDescent="0.3">
      <c r="B16" s="91" t="s">
        <v>378</v>
      </c>
      <c r="C16" s="92" t="s">
        <v>18</v>
      </c>
      <c r="D16" s="93" t="s">
        <v>323</v>
      </c>
      <c r="E16" s="93" t="s">
        <v>131</v>
      </c>
      <c r="F16" s="93" t="s">
        <v>132</v>
      </c>
      <c r="G16" s="93" t="s">
        <v>211</v>
      </c>
      <c r="H16" s="94" t="s">
        <v>221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138</v>
      </c>
      <c r="N16" s="93" t="s">
        <v>131</v>
      </c>
      <c r="O16" s="95" t="s">
        <v>137</v>
      </c>
      <c r="P16" s="94" t="s">
        <v>140</v>
      </c>
      <c r="Q16" s="94" t="s">
        <v>427</v>
      </c>
      <c r="R16" s="95" t="s">
        <v>366</v>
      </c>
      <c r="S16" s="58" t="s">
        <v>228</v>
      </c>
      <c r="T16" s="58" t="s">
        <v>402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52" t="s">
        <v>434</v>
      </c>
      <c r="AD16" s="52" t="s">
        <v>437</v>
      </c>
      <c r="AE16" s="93" t="s">
        <v>440</v>
      </c>
      <c r="AF16" s="95" t="s">
        <v>137</v>
      </c>
      <c r="AG16" s="94" t="s">
        <v>150</v>
      </c>
      <c r="AH16" s="94" t="s">
        <v>329</v>
      </c>
      <c r="AI16" s="95" t="s">
        <v>155</v>
      </c>
      <c r="AJ16" s="94" t="s">
        <v>137</v>
      </c>
      <c r="AK16" s="94" t="s">
        <v>137</v>
      </c>
      <c r="AL16" s="95" t="s">
        <v>157</v>
      </c>
      <c r="AM16" s="95" t="s">
        <v>226</v>
      </c>
      <c r="AN16" s="95" t="s">
        <v>155</v>
      </c>
      <c r="AO16" s="95" t="s">
        <v>229</v>
      </c>
      <c r="AP16" s="94" t="s">
        <v>171</v>
      </c>
      <c r="AQ16" s="94" t="s">
        <v>167</v>
      </c>
      <c r="AR16" s="94" t="s">
        <v>170</v>
      </c>
      <c r="AS16" s="94" t="s">
        <v>168</v>
      </c>
      <c r="AT16" s="94" t="s">
        <v>11</v>
      </c>
      <c r="AU16" s="94" t="s">
        <v>11</v>
      </c>
      <c r="AV16" s="96" t="s">
        <v>314</v>
      </c>
      <c r="AW16" s="96" t="s">
        <v>314</v>
      </c>
      <c r="AX16" s="96" t="s">
        <v>317</v>
      </c>
      <c r="AY16" s="92" t="s">
        <v>313</v>
      </c>
      <c r="AZ16" s="96" t="s">
        <v>464</v>
      </c>
      <c r="BA16" s="92" t="s">
        <v>313</v>
      </c>
      <c r="BB16" s="96" t="s">
        <v>313</v>
      </c>
      <c r="BC16" s="96" t="s">
        <v>314</v>
      </c>
      <c r="BD16" s="96" t="s">
        <v>314</v>
      </c>
      <c r="BE16" s="96" t="s">
        <v>314</v>
      </c>
      <c r="BF16" s="96" t="s">
        <v>314</v>
      </c>
      <c r="BG16" s="96" t="s">
        <v>314</v>
      </c>
      <c r="BH16" s="96" t="s">
        <v>314</v>
      </c>
      <c r="BI16" s="96" t="s">
        <v>314</v>
      </c>
      <c r="BJ16" s="96" t="s">
        <v>314</v>
      </c>
      <c r="BK16" s="96" t="s">
        <v>314</v>
      </c>
      <c r="BL16" s="96" t="s">
        <v>314</v>
      </c>
      <c r="BM16" s="96" t="s">
        <v>314</v>
      </c>
      <c r="BN16" s="96" t="s">
        <v>314</v>
      </c>
      <c r="BO16" s="96" t="s">
        <v>314</v>
      </c>
      <c r="BP16" s="96" t="s">
        <v>314</v>
      </c>
      <c r="BQ16" s="96" t="s">
        <v>315</v>
      </c>
      <c r="BR16" s="96" t="s">
        <v>314</v>
      </c>
      <c r="BS16" s="96" t="s">
        <v>314</v>
      </c>
      <c r="BT16" s="96" t="s">
        <v>314</v>
      </c>
      <c r="BU16" s="96" t="s">
        <v>318</v>
      </c>
      <c r="BV16" s="97" t="s">
        <v>229</v>
      </c>
      <c r="BW16" s="96" t="s">
        <v>313</v>
      </c>
      <c r="BX16" s="97" t="s">
        <v>137</v>
      </c>
      <c r="BY16" s="97" t="s">
        <v>137</v>
      </c>
      <c r="BZ16" s="97" t="s">
        <v>137</v>
      </c>
      <c r="CA16" s="96" t="s">
        <v>315</v>
      </c>
      <c r="CB16" s="96" t="s">
        <v>313</v>
      </c>
      <c r="CC16" s="96" t="s">
        <v>313</v>
      </c>
      <c r="CD16" s="96" t="s">
        <v>314</v>
      </c>
      <c r="CE16" s="94" t="s">
        <v>162</v>
      </c>
      <c r="CF16" s="98" t="s">
        <v>229</v>
      </c>
      <c r="CG16" s="91" t="s">
        <v>18</v>
      </c>
      <c r="CH16" s="91" t="s">
        <v>18</v>
      </c>
      <c r="CI16" s="91" t="s">
        <v>18</v>
      </c>
      <c r="CJ16" s="91" t="s">
        <v>18</v>
      </c>
      <c r="CK16" s="107" t="str">
        <f t="shared" ca="1" si="1"/>
        <v>438188479</v>
      </c>
      <c r="CL16" s="99" t="s">
        <v>174</v>
      </c>
      <c r="CM16" s="99" t="s">
        <v>180</v>
      </c>
      <c r="CN16" s="99" t="s">
        <v>181</v>
      </c>
      <c r="CO16" s="99" t="s">
        <v>174</v>
      </c>
      <c r="CP16" s="99" t="s">
        <v>180</v>
      </c>
      <c r="CQ16" s="99" t="s">
        <v>181</v>
      </c>
      <c r="CR16" s="99" t="s">
        <v>183</v>
      </c>
      <c r="CS16" s="99" t="s">
        <v>313</v>
      </c>
      <c r="CT16" s="99" t="s">
        <v>187</v>
      </c>
      <c r="CU16" s="99" t="s">
        <v>188</v>
      </c>
      <c r="CV16" s="100" t="s">
        <v>222</v>
      </c>
      <c r="CW16" s="100" t="s">
        <v>191</v>
      </c>
      <c r="CX16" s="100" t="s">
        <v>195</v>
      </c>
      <c r="CY16" s="100" t="s">
        <v>171</v>
      </c>
      <c r="CZ16" s="100" t="s">
        <v>193</v>
      </c>
      <c r="DA16" s="58" t="s">
        <v>197</v>
      </c>
      <c r="DB16" s="91" t="s">
        <v>18</v>
      </c>
      <c r="DC16" s="91" t="s">
        <v>18</v>
      </c>
      <c r="DD16" s="107" t="str">
        <f t="shared" ca="1" si="0"/>
        <v>733934217</v>
      </c>
      <c r="DE16" s="91" t="s">
        <v>199</v>
      </c>
      <c r="DF16" s="99" t="s">
        <v>338</v>
      </c>
      <c r="DG16" s="91" t="s">
        <v>183</v>
      </c>
      <c r="DH16" s="104" t="s">
        <v>347</v>
      </c>
      <c r="DI16" s="104" t="s">
        <v>339</v>
      </c>
      <c r="DJ16" s="91" t="s">
        <v>18</v>
      </c>
      <c r="DK16" s="91" t="s">
        <v>18</v>
      </c>
      <c r="DL16" s="101" t="s">
        <v>269</v>
      </c>
      <c r="DM16" s="99" t="s">
        <v>174</v>
      </c>
      <c r="DN16" s="99" t="s">
        <v>180</v>
      </c>
      <c r="DO16" s="99" t="s">
        <v>181</v>
      </c>
      <c r="DP16" s="99" t="s">
        <v>174</v>
      </c>
      <c r="DQ16" s="99" t="s">
        <v>180</v>
      </c>
      <c r="DR16" s="99" t="s">
        <v>181</v>
      </c>
      <c r="DS16" s="101" t="s">
        <v>270</v>
      </c>
      <c r="DT16" s="91" t="s">
        <v>18</v>
      </c>
      <c r="DU16" s="91" t="s">
        <v>18</v>
      </c>
      <c r="DV16" s="91" t="s">
        <v>200</v>
      </c>
      <c r="DW16" s="102" t="s">
        <v>203</v>
      </c>
      <c r="DX16" s="103" t="s">
        <v>204</v>
      </c>
      <c r="DY16" s="104" t="s">
        <v>330</v>
      </c>
      <c r="DZ16" s="91" t="s">
        <v>18</v>
      </c>
      <c r="EA16" s="91" t="s">
        <v>18</v>
      </c>
      <c r="EB16" s="52" t="s">
        <v>215</v>
      </c>
      <c r="EC16" s="52" t="s">
        <v>217</v>
      </c>
      <c r="ED16" s="52" t="s">
        <v>356</v>
      </c>
      <c r="EE16" s="52" t="s">
        <v>222</v>
      </c>
      <c r="EF16" s="52" t="s">
        <v>358</v>
      </c>
      <c r="EG16" s="52" t="s">
        <v>360</v>
      </c>
      <c r="EH16" s="58" t="s">
        <v>216</v>
      </c>
      <c r="EI16" s="58" t="s">
        <v>339</v>
      </c>
      <c r="EJ16" s="58" t="s">
        <v>155</v>
      </c>
      <c r="EK16" s="52" t="s">
        <v>313</v>
      </c>
      <c r="EL16" s="52" t="s">
        <v>238</v>
      </c>
      <c r="EM16" s="52" t="s">
        <v>18</v>
      </c>
      <c r="EN16" s="52" t="s">
        <v>137</v>
      </c>
      <c r="EO16" s="52" t="s">
        <v>137</v>
      </c>
      <c r="EP16" s="52" t="s">
        <v>137</v>
      </c>
      <c r="EQ16" s="91" t="s">
        <v>18</v>
      </c>
      <c r="ER16" s="91" t="s">
        <v>18</v>
      </c>
      <c r="ES16" s="91" t="s">
        <v>11</v>
      </c>
      <c r="ET16" s="52" t="s">
        <v>206</v>
      </c>
      <c r="EU16" s="52" t="s">
        <v>340</v>
      </c>
      <c r="EV16" s="104" t="s">
        <v>346</v>
      </c>
      <c r="EW16" s="91" t="s">
        <v>18</v>
      </c>
      <c r="EX16" s="91" t="s">
        <v>18</v>
      </c>
      <c r="EY16" s="94" t="s">
        <v>316</v>
      </c>
      <c r="EZ16" s="52" t="s">
        <v>162</v>
      </c>
      <c r="FA16" s="52" t="s">
        <v>341</v>
      </c>
      <c r="FB16" s="91" t="s">
        <v>311</v>
      </c>
      <c r="FC16" s="58" t="s">
        <v>18</v>
      </c>
      <c r="FD16" s="58" t="s">
        <v>28</v>
      </c>
      <c r="FE16" s="91">
        <v>12345</v>
      </c>
      <c r="FF16" s="91" t="s">
        <v>312</v>
      </c>
      <c r="FG16" s="91" t="s">
        <v>403</v>
      </c>
      <c r="FH16" s="91" t="s">
        <v>404</v>
      </c>
    </row>
    <row r="17" spans="1:164" s="91" customFormat="1" ht="86.4" x14ac:dyDescent="0.3">
      <c r="B17" s="91" t="s">
        <v>379</v>
      </c>
      <c r="C17" s="92" t="s">
        <v>18</v>
      </c>
      <c r="D17" s="93" t="s">
        <v>323</v>
      </c>
      <c r="E17" s="93" t="s">
        <v>131</v>
      </c>
      <c r="F17" s="93" t="s">
        <v>132</v>
      </c>
      <c r="G17" s="93" t="s">
        <v>211</v>
      </c>
      <c r="H17" s="94" t="s">
        <v>221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138</v>
      </c>
      <c r="N17" s="93" t="s">
        <v>131</v>
      </c>
      <c r="O17" s="95" t="s">
        <v>137</v>
      </c>
      <c r="P17" s="94" t="s">
        <v>140</v>
      </c>
      <c r="Q17" s="94" t="s">
        <v>427</v>
      </c>
      <c r="R17" s="95" t="s">
        <v>366</v>
      </c>
      <c r="S17" s="58" t="s">
        <v>228</v>
      </c>
      <c r="T17" s="58" t="s">
        <v>402</v>
      </c>
      <c r="U17" s="92" t="s">
        <v>18</v>
      </c>
      <c r="V17" s="92" t="s">
        <v>18</v>
      </c>
      <c r="W17" s="92" t="s">
        <v>18</v>
      </c>
      <c r="X17" s="92" t="s">
        <v>18</v>
      </c>
      <c r="Y17" s="92" t="s">
        <v>18</v>
      </c>
      <c r="Z17" s="92" t="s">
        <v>18</v>
      </c>
      <c r="AA17" s="92" t="s">
        <v>18</v>
      </c>
      <c r="AB17" s="92" t="s">
        <v>18</v>
      </c>
      <c r="AC17" s="52" t="s">
        <v>143</v>
      </c>
      <c r="AD17" s="52" t="s">
        <v>145</v>
      </c>
      <c r="AE17" s="93" t="s">
        <v>442</v>
      </c>
      <c r="AF17" s="95" t="s">
        <v>137</v>
      </c>
      <c r="AG17" s="94" t="s">
        <v>446</v>
      </c>
      <c r="AH17" s="94" t="s">
        <v>329</v>
      </c>
      <c r="AI17" s="95" t="s">
        <v>155</v>
      </c>
      <c r="AJ17" s="94" t="s">
        <v>137</v>
      </c>
      <c r="AK17" s="94" t="s">
        <v>137</v>
      </c>
      <c r="AL17" s="95" t="s">
        <v>157</v>
      </c>
      <c r="AM17" s="95" t="s">
        <v>226</v>
      </c>
      <c r="AN17" s="95" t="s">
        <v>155</v>
      </c>
      <c r="AO17" s="95" t="s">
        <v>229</v>
      </c>
      <c r="AP17" s="94" t="s">
        <v>171</v>
      </c>
      <c r="AQ17" s="94" t="s">
        <v>167</v>
      </c>
      <c r="AR17" s="94" t="s">
        <v>170</v>
      </c>
      <c r="AS17" s="94" t="s">
        <v>168</v>
      </c>
      <c r="AT17" s="94" t="s">
        <v>11</v>
      </c>
      <c r="AU17" s="94" t="s">
        <v>11</v>
      </c>
      <c r="AV17" s="96" t="s">
        <v>314</v>
      </c>
      <c r="AW17" s="96" t="s">
        <v>314</v>
      </c>
      <c r="AX17" s="96" t="s">
        <v>317</v>
      </c>
      <c r="AY17" s="92" t="s">
        <v>313</v>
      </c>
      <c r="AZ17" s="96" t="s">
        <v>365</v>
      </c>
      <c r="BA17" s="92" t="s">
        <v>313</v>
      </c>
      <c r="BB17" s="96" t="s">
        <v>313</v>
      </c>
      <c r="BC17" s="96" t="s">
        <v>314</v>
      </c>
      <c r="BD17" s="96" t="s">
        <v>314</v>
      </c>
      <c r="BE17" s="96" t="s">
        <v>314</v>
      </c>
      <c r="BF17" s="96" t="s">
        <v>314</v>
      </c>
      <c r="BG17" s="96" t="s">
        <v>314</v>
      </c>
      <c r="BH17" s="96" t="s">
        <v>314</v>
      </c>
      <c r="BI17" s="96" t="s">
        <v>314</v>
      </c>
      <c r="BJ17" s="96" t="s">
        <v>314</v>
      </c>
      <c r="BK17" s="96" t="s">
        <v>314</v>
      </c>
      <c r="BL17" s="96" t="s">
        <v>314</v>
      </c>
      <c r="BM17" s="96" t="s">
        <v>314</v>
      </c>
      <c r="BN17" s="96" t="s">
        <v>314</v>
      </c>
      <c r="BO17" s="96" t="s">
        <v>314</v>
      </c>
      <c r="BP17" s="96" t="s">
        <v>314</v>
      </c>
      <c r="BQ17" s="96" t="s">
        <v>315</v>
      </c>
      <c r="BR17" s="96" t="s">
        <v>314</v>
      </c>
      <c r="BS17" s="96" t="s">
        <v>314</v>
      </c>
      <c r="BT17" s="96" t="s">
        <v>314</v>
      </c>
      <c r="BU17" s="96" t="s">
        <v>318</v>
      </c>
      <c r="BV17" s="97" t="s">
        <v>229</v>
      </c>
      <c r="BW17" s="96" t="s">
        <v>313</v>
      </c>
      <c r="BX17" s="97" t="s">
        <v>137</v>
      </c>
      <c r="BY17" s="97" t="s">
        <v>137</v>
      </c>
      <c r="BZ17" s="97" t="s">
        <v>137</v>
      </c>
      <c r="CA17" s="96" t="s">
        <v>315</v>
      </c>
      <c r="CB17" s="96" t="s">
        <v>313</v>
      </c>
      <c r="CC17" s="96" t="s">
        <v>313</v>
      </c>
      <c r="CD17" s="96" t="s">
        <v>314</v>
      </c>
      <c r="CE17" s="94" t="s">
        <v>162</v>
      </c>
      <c r="CF17" s="98" t="s">
        <v>229</v>
      </c>
      <c r="CG17" s="91" t="s">
        <v>18</v>
      </c>
      <c r="CH17" s="91" t="s">
        <v>18</v>
      </c>
      <c r="CI17" s="91" t="s">
        <v>18</v>
      </c>
      <c r="CJ17" s="91" t="s">
        <v>18</v>
      </c>
      <c r="CK17" s="107" t="str">
        <f t="shared" ca="1" si="1"/>
        <v>263278471</v>
      </c>
      <c r="CL17" s="99" t="s">
        <v>174</v>
      </c>
      <c r="CM17" s="99" t="s">
        <v>180</v>
      </c>
      <c r="CN17" s="99" t="s">
        <v>181</v>
      </c>
      <c r="CO17" s="99" t="s">
        <v>174</v>
      </c>
      <c r="CP17" s="99" t="s">
        <v>180</v>
      </c>
      <c r="CQ17" s="99" t="s">
        <v>181</v>
      </c>
      <c r="CR17" s="99" t="s">
        <v>183</v>
      </c>
      <c r="CS17" s="99" t="s">
        <v>313</v>
      </c>
      <c r="CT17" s="99" t="s">
        <v>187</v>
      </c>
      <c r="CU17" s="99" t="s">
        <v>188</v>
      </c>
      <c r="CV17" s="100" t="s">
        <v>222</v>
      </c>
      <c r="CW17" s="100" t="s">
        <v>191</v>
      </c>
      <c r="CX17" s="100" t="s">
        <v>195</v>
      </c>
      <c r="CY17" s="100" t="s">
        <v>171</v>
      </c>
      <c r="CZ17" s="100" t="s">
        <v>193</v>
      </c>
      <c r="DA17" s="58" t="s">
        <v>197</v>
      </c>
      <c r="DB17" s="91" t="s">
        <v>18</v>
      </c>
      <c r="DC17" s="91" t="s">
        <v>18</v>
      </c>
      <c r="DD17" s="107" t="str">
        <f t="shared" ca="1" si="0"/>
        <v>728397137</v>
      </c>
      <c r="DE17" s="91" t="s">
        <v>199</v>
      </c>
      <c r="DF17" s="99" t="s">
        <v>338</v>
      </c>
      <c r="DG17" s="91" t="s">
        <v>183</v>
      </c>
      <c r="DH17" s="104" t="s">
        <v>222</v>
      </c>
      <c r="DI17" s="104" t="s">
        <v>339</v>
      </c>
      <c r="DJ17" s="91" t="s">
        <v>18</v>
      </c>
      <c r="DK17" s="91" t="s">
        <v>18</v>
      </c>
      <c r="DL17" s="101" t="s">
        <v>269</v>
      </c>
      <c r="DM17" s="99" t="s">
        <v>174</v>
      </c>
      <c r="DN17" s="99" t="s">
        <v>180</v>
      </c>
      <c r="DO17" s="99" t="s">
        <v>181</v>
      </c>
      <c r="DP17" s="99" t="s">
        <v>174</v>
      </c>
      <c r="DQ17" s="99" t="s">
        <v>180</v>
      </c>
      <c r="DR17" s="99" t="s">
        <v>181</v>
      </c>
      <c r="DS17" s="101" t="s">
        <v>270</v>
      </c>
      <c r="DT17" s="91" t="s">
        <v>18</v>
      </c>
      <c r="DU17" s="91" t="s">
        <v>18</v>
      </c>
      <c r="DV17" s="91" t="s">
        <v>200</v>
      </c>
      <c r="DW17" s="102" t="s">
        <v>203</v>
      </c>
      <c r="DX17" s="103" t="s">
        <v>204</v>
      </c>
      <c r="DY17" s="104" t="s">
        <v>330</v>
      </c>
      <c r="DZ17" s="91" t="s">
        <v>18</v>
      </c>
      <c r="EA17" s="91" t="s">
        <v>18</v>
      </c>
      <c r="EB17" s="52" t="s">
        <v>215</v>
      </c>
      <c r="EC17" s="52" t="s">
        <v>217</v>
      </c>
      <c r="ED17" s="52" t="s">
        <v>356</v>
      </c>
      <c r="EE17" s="52" t="s">
        <v>222</v>
      </c>
      <c r="EF17" s="52" t="s">
        <v>358</v>
      </c>
      <c r="EG17" s="52" t="s">
        <v>360</v>
      </c>
      <c r="EH17" s="58" t="s">
        <v>216</v>
      </c>
      <c r="EI17" s="58" t="s">
        <v>339</v>
      </c>
      <c r="EJ17" s="58" t="s">
        <v>155</v>
      </c>
      <c r="EK17" s="52" t="s">
        <v>313</v>
      </c>
      <c r="EL17" s="52" t="s">
        <v>238</v>
      </c>
      <c r="EM17" s="52" t="s">
        <v>18</v>
      </c>
      <c r="EN17" s="52" t="s">
        <v>137</v>
      </c>
      <c r="EO17" s="52" t="s">
        <v>137</v>
      </c>
      <c r="EP17" s="52" t="s">
        <v>137</v>
      </c>
      <c r="EQ17" s="91" t="s">
        <v>18</v>
      </c>
      <c r="ER17" s="91" t="s">
        <v>18</v>
      </c>
      <c r="ES17" s="91" t="s">
        <v>11</v>
      </c>
      <c r="ET17" s="52" t="s">
        <v>350</v>
      </c>
      <c r="EU17" s="52" t="s">
        <v>340</v>
      </c>
      <c r="EV17" s="104" t="s">
        <v>346</v>
      </c>
      <c r="EW17" s="91" t="s">
        <v>18</v>
      </c>
      <c r="EX17" s="91" t="s">
        <v>18</v>
      </c>
      <c r="EY17" s="94" t="s">
        <v>316</v>
      </c>
      <c r="EZ17" s="52" t="s">
        <v>162</v>
      </c>
      <c r="FA17" s="52" t="s">
        <v>341</v>
      </c>
      <c r="FB17" s="91" t="s">
        <v>311</v>
      </c>
      <c r="FC17" s="58" t="s">
        <v>18</v>
      </c>
      <c r="FD17" s="58" t="s">
        <v>28</v>
      </c>
      <c r="FE17" s="91">
        <v>12345</v>
      </c>
      <c r="FF17" s="91" t="s">
        <v>312</v>
      </c>
      <c r="FG17" s="91" t="s">
        <v>403</v>
      </c>
      <c r="FH17" s="91" t="s">
        <v>404</v>
      </c>
    </row>
    <row r="18" spans="1:164" s="91" customFormat="1" ht="86.4" x14ac:dyDescent="0.3">
      <c r="B18" s="91" t="s">
        <v>380</v>
      </c>
      <c r="C18" s="92" t="s">
        <v>18</v>
      </c>
      <c r="D18" s="93" t="s">
        <v>323</v>
      </c>
      <c r="E18" s="93" t="s">
        <v>131</v>
      </c>
      <c r="F18" s="93" t="s">
        <v>132</v>
      </c>
      <c r="G18" s="93" t="s">
        <v>211</v>
      </c>
      <c r="H18" s="94" t="s">
        <v>221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138</v>
      </c>
      <c r="N18" s="93" t="s">
        <v>131</v>
      </c>
      <c r="O18" s="95" t="s">
        <v>137</v>
      </c>
      <c r="P18" s="94" t="s">
        <v>140</v>
      </c>
      <c r="Q18" s="94" t="s">
        <v>427</v>
      </c>
      <c r="R18" s="95" t="s">
        <v>366</v>
      </c>
      <c r="S18" s="58" t="s">
        <v>228</v>
      </c>
      <c r="T18" s="58" t="s">
        <v>402</v>
      </c>
      <c r="U18" s="92" t="s">
        <v>18</v>
      </c>
      <c r="V18" s="92" t="s">
        <v>18</v>
      </c>
      <c r="W18" s="92" t="s">
        <v>18</v>
      </c>
      <c r="X18" s="92" t="s">
        <v>18</v>
      </c>
      <c r="Y18" s="92" t="s">
        <v>18</v>
      </c>
      <c r="Z18" s="92" t="s">
        <v>18</v>
      </c>
      <c r="AA18" s="92" t="s">
        <v>18</v>
      </c>
      <c r="AB18" s="92" t="s">
        <v>18</v>
      </c>
      <c r="AC18" s="52" t="s">
        <v>433</v>
      </c>
      <c r="AD18" s="52" t="s">
        <v>435</v>
      </c>
      <c r="AE18" s="93" t="s">
        <v>443</v>
      </c>
      <c r="AF18" s="95" t="s">
        <v>137</v>
      </c>
      <c r="AG18" s="94" t="s">
        <v>150</v>
      </c>
      <c r="AH18" s="94" t="s">
        <v>451</v>
      </c>
      <c r="AI18" s="95" t="s">
        <v>155</v>
      </c>
      <c r="AJ18" s="94" t="s">
        <v>137</v>
      </c>
      <c r="AK18" s="94" t="s">
        <v>137</v>
      </c>
      <c r="AL18" s="95" t="s">
        <v>157</v>
      </c>
      <c r="AM18" s="95" t="s">
        <v>226</v>
      </c>
      <c r="AN18" s="95" t="s">
        <v>155</v>
      </c>
      <c r="AO18" s="95" t="s">
        <v>229</v>
      </c>
      <c r="AP18" s="94" t="s">
        <v>171</v>
      </c>
      <c r="AQ18" s="94" t="s">
        <v>167</v>
      </c>
      <c r="AR18" s="94" t="s">
        <v>170</v>
      </c>
      <c r="AS18" s="94" t="s">
        <v>168</v>
      </c>
      <c r="AT18" s="94" t="s">
        <v>11</v>
      </c>
      <c r="AU18" s="94" t="s">
        <v>11</v>
      </c>
      <c r="AV18" s="96" t="s">
        <v>314</v>
      </c>
      <c r="AW18" s="96" t="s">
        <v>314</v>
      </c>
      <c r="AX18" s="96" t="s">
        <v>317</v>
      </c>
      <c r="AY18" s="92" t="s">
        <v>313</v>
      </c>
      <c r="AZ18" s="96" t="s">
        <v>463</v>
      </c>
      <c r="BA18" s="92" t="s">
        <v>313</v>
      </c>
      <c r="BB18" s="96" t="s">
        <v>313</v>
      </c>
      <c r="BC18" s="96" t="s">
        <v>314</v>
      </c>
      <c r="BD18" s="96" t="s">
        <v>314</v>
      </c>
      <c r="BE18" s="96" t="s">
        <v>314</v>
      </c>
      <c r="BF18" s="96" t="s">
        <v>314</v>
      </c>
      <c r="BG18" s="96" t="s">
        <v>314</v>
      </c>
      <c r="BH18" s="96" t="s">
        <v>314</v>
      </c>
      <c r="BI18" s="96" t="s">
        <v>314</v>
      </c>
      <c r="BJ18" s="96" t="s">
        <v>314</v>
      </c>
      <c r="BK18" s="96" t="s">
        <v>314</v>
      </c>
      <c r="BL18" s="96" t="s">
        <v>314</v>
      </c>
      <c r="BM18" s="96" t="s">
        <v>314</v>
      </c>
      <c r="BN18" s="96" t="s">
        <v>314</v>
      </c>
      <c r="BO18" s="96" t="s">
        <v>314</v>
      </c>
      <c r="BP18" s="96" t="s">
        <v>314</v>
      </c>
      <c r="BQ18" s="96" t="s">
        <v>315</v>
      </c>
      <c r="BR18" s="96" t="s">
        <v>314</v>
      </c>
      <c r="BS18" s="96" t="s">
        <v>314</v>
      </c>
      <c r="BT18" s="96" t="s">
        <v>314</v>
      </c>
      <c r="BU18" s="96" t="s">
        <v>318</v>
      </c>
      <c r="BV18" s="97" t="s">
        <v>229</v>
      </c>
      <c r="BW18" s="96" t="s">
        <v>313</v>
      </c>
      <c r="BX18" s="97" t="s">
        <v>137</v>
      </c>
      <c r="BY18" s="97" t="s">
        <v>137</v>
      </c>
      <c r="BZ18" s="97" t="s">
        <v>137</v>
      </c>
      <c r="CA18" s="96" t="s">
        <v>315</v>
      </c>
      <c r="CB18" s="96" t="s">
        <v>313</v>
      </c>
      <c r="CC18" s="96" t="s">
        <v>313</v>
      </c>
      <c r="CD18" s="96" t="s">
        <v>314</v>
      </c>
      <c r="CE18" s="94" t="s">
        <v>162</v>
      </c>
      <c r="CF18" s="98" t="s">
        <v>229</v>
      </c>
      <c r="CG18" s="91" t="s">
        <v>18</v>
      </c>
      <c r="CH18" s="91" t="s">
        <v>18</v>
      </c>
      <c r="CI18" s="91" t="s">
        <v>18</v>
      </c>
      <c r="CJ18" s="91" t="s">
        <v>18</v>
      </c>
      <c r="CK18" s="107" t="str">
        <f t="shared" ca="1" si="1"/>
        <v>924678193</v>
      </c>
      <c r="CL18" s="99" t="s">
        <v>174</v>
      </c>
      <c r="CM18" s="99" t="s">
        <v>180</v>
      </c>
      <c r="CN18" s="99" t="s">
        <v>181</v>
      </c>
      <c r="CO18" s="99" t="s">
        <v>174</v>
      </c>
      <c r="CP18" s="99" t="s">
        <v>180</v>
      </c>
      <c r="CQ18" s="99" t="s">
        <v>181</v>
      </c>
      <c r="CR18" s="99" t="s">
        <v>183</v>
      </c>
      <c r="CS18" s="99" t="s">
        <v>313</v>
      </c>
      <c r="CT18" s="99" t="s">
        <v>187</v>
      </c>
      <c r="CU18" s="99" t="s">
        <v>188</v>
      </c>
      <c r="CV18" s="100" t="s">
        <v>222</v>
      </c>
      <c r="CW18" s="100" t="s">
        <v>191</v>
      </c>
      <c r="CX18" s="100" t="s">
        <v>195</v>
      </c>
      <c r="CY18" s="100" t="s">
        <v>171</v>
      </c>
      <c r="CZ18" s="100" t="s">
        <v>193</v>
      </c>
      <c r="DA18" s="58" t="s">
        <v>197</v>
      </c>
      <c r="DB18" s="91" t="s">
        <v>18</v>
      </c>
      <c r="DC18" s="91" t="s">
        <v>18</v>
      </c>
      <c r="DD18" s="107" t="str">
        <f t="shared" ca="1" si="0"/>
        <v>756187816</v>
      </c>
      <c r="DE18" s="91" t="s">
        <v>199</v>
      </c>
      <c r="DF18" s="99" t="s">
        <v>338</v>
      </c>
      <c r="DG18" s="91" t="s">
        <v>183</v>
      </c>
      <c r="DH18" s="104" t="s">
        <v>348</v>
      </c>
      <c r="DI18" s="104" t="s">
        <v>339</v>
      </c>
      <c r="DJ18" s="91" t="s">
        <v>18</v>
      </c>
      <c r="DK18" s="91" t="s">
        <v>18</v>
      </c>
      <c r="DL18" s="101" t="s">
        <v>269</v>
      </c>
      <c r="DM18" s="99" t="s">
        <v>174</v>
      </c>
      <c r="DN18" s="99" t="s">
        <v>180</v>
      </c>
      <c r="DO18" s="99" t="s">
        <v>181</v>
      </c>
      <c r="DP18" s="99" t="s">
        <v>174</v>
      </c>
      <c r="DQ18" s="99" t="s">
        <v>180</v>
      </c>
      <c r="DR18" s="99" t="s">
        <v>181</v>
      </c>
      <c r="DS18" s="101" t="s">
        <v>270</v>
      </c>
      <c r="DT18" s="91" t="s">
        <v>18</v>
      </c>
      <c r="DU18" s="91" t="s">
        <v>18</v>
      </c>
      <c r="DV18" s="91" t="s">
        <v>200</v>
      </c>
      <c r="DW18" s="102" t="s">
        <v>203</v>
      </c>
      <c r="DX18" s="103" t="s">
        <v>204</v>
      </c>
      <c r="DY18" s="104" t="s">
        <v>330</v>
      </c>
      <c r="DZ18" s="91" t="s">
        <v>18</v>
      </c>
      <c r="EA18" s="91" t="s">
        <v>18</v>
      </c>
      <c r="EB18" s="52" t="s">
        <v>215</v>
      </c>
      <c r="EC18" s="52" t="s">
        <v>217</v>
      </c>
      <c r="ED18" s="52" t="s">
        <v>356</v>
      </c>
      <c r="EE18" s="52" t="s">
        <v>222</v>
      </c>
      <c r="EF18" s="52" t="s">
        <v>358</v>
      </c>
      <c r="EG18" s="52" t="s">
        <v>360</v>
      </c>
      <c r="EH18" s="58" t="s">
        <v>216</v>
      </c>
      <c r="EI18" s="58" t="s">
        <v>339</v>
      </c>
      <c r="EJ18" s="58" t="s">
        <v>155</v>
      </c>
      <c r="EK18" s="52" t="s">
        <v>313</v>
      </c>
      <c r="EL18" s="52" t="s">
        <v>238</v>
      </c>
      <c r="EM18" s="52" t="s">
        <v>18</v>
      </c>
      <c r="EN18" s="52" t="s">
        <v>137</v>
      </c>
      <c r="EO18" s="52" t="s">
        <v>137</v>
      </c>
      <c r="EP18" s="52" t="s">
        <v>137</v>
      </c>
      <c r="EQ18" s="91" t="s">
        <v>18</v>
      </c>
      <c r="ER18" s="91" t="s">
        <v>18</v>
      </c>
      <c r="ES18" s="91" t="s">
        <v>11</v>
      </c>
      <c r="ET18" s="52" t="s">
        <v>351</v>
      </c>
      <c r="EU18" s="52" t="s">
        <v>340</v>
      </c>
      <c r="EV18" s="104" t="s">
        <v>346</v>
      </c>
      <c r="EW18" s="91" t="s">
        <v>18</v>
      </c>
      <c r="EX18" s="91" t="s">
        <v>18</v>
      </c>
      <c r="EY18" s="94" t="s">
        <v>316</v>
      </c>
      <c r="EZ18" s="52" t="s">
        <v>162</v>
      </c>
      <c r="FA18" s="52" t="s">
        <v>341</v>
      </c>
      <c r="FB18" s="91" t="s">
        <v>311</v>
      </c>
      <c r="FC18" s="58" t="s">
        <v>18</v>
      </c>
      <c r="FD18" s="58" t="s">
        <v>28</v>
      </c>
      <c r="FE18" s="91">
        <v>12345</v>
      </c>
      <c r="FF18" s="91" t="s">
        <v>312</v>
      </c>
      <c r="FG18" s="91" t="s">
        <v>403</v>
      </c>
      <c r="FH18" s="91" t="s">
        <v>404</v>
      </c>
    </row>
    <row r="19" spans="1:164" s="91" customFormat="1" ht="86.4" x14ac:dyDescent="0.3">
      <c r="B19" s="91" t="s">
        <v>381</v>
      </c>
      <c r="C19" s="92" t="s">
        <v>18</v>
      </c>
      <c r="D19" s="93" t="s">
        <v>323</v>
      </c>
      <c r="E19" s="93" t="s">
        <v>131</v>
      </c>
      <c r="F19" s="93" t="s">
        <v>132</v>
      </c>
      <c r="G19" s="93" t="s">
        <v>211</v>
      </c>
      <c r="H19" s="94" t="s">
        <v>221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138</v>
      </c>
      <c r="N19" s="93" t="s">
        <v>131</v>
      </c>
      <c r="O19" s="95" t="s">
        <v>137</v>
      </c>
      <c r="P19" s="94" t="s">
        <v>140</v>
      </c>
      <c r="Q19" s="94" t="s">
        <v>427</v>
      </c>
      <c r="R19" s="95" t="s">
        <v>366</v>
      </c>
      <c r="S19" s="58" t="s">
        <v>228</v>
      </c>
      <c r="T19" s="58" t="s">
        <v>402</v>
      </c>
      <c r="U19" s="92" t="s">
        <v>18</v>
      </c>
      <c r="V19" s="92" t="s">
        <v>18</v>
      </c>
      <c r="W19" s="92" t="s">
        <v>18</v>
      </c>
      <c r="X19" s="92" t="s">
        <v>18</v>
      </c>
      <c r="Y19" s="92" t="s">
        <v>18</v>
      </c>
      <c r="Z19" s="92" t="s">
        <v>18</v>
      </c>
      <c r="AA19" s="92" t="s">
        <v>18</v>
      </c>
      <c r="AB19" s="92" t="s">
        <v>18</v>
      </c>
      <c r="AC19" s="52" t="s">
        <v>434</v>
      </c>
      <c r="AD19" s="52" t="s">
        <v>436</v>
      </c>
      <c r="AE19" s="93" t="s">
        <v>439</v>
      </c>
      <c r="AF19" s="95" t="s">
        <v>137</v>
      </c>
      <c r="AG19" s="94" t="s">
        <v>452</v>
      </c>
      <c r="AH19" s="94" t="s">
        <v>329</v>
      </c>
      <c r="AI19" s="95" t="s">
        <v>155</v>
      </c>
      <c r="AJ19" s="94" t="s">
        <v>137</v>
      </c>
      <c r="AK19" s="94" t="s">
        <v>137</v>
      </c>
      <c r="AL19" s="95" t="s">
        <v>157</v>
      </c>
      <c r="AM19" s="95" t="s">
        <v>226</v>
      </c>
      <c r="AN19" s="95" t="s">
        <v>155</v>
      </c>
      <c r="AO19" s="95" t="s">
        <v>229</v>
      </c>
      <c r="AP19" s="94" t="s">
        <v>171</v>
      </c>
      <c r="AQ19" s="94" t="s">
        <v>167</v>
      </c>
      <c r="AR19" s="94" t="s">
        <v>170</v>
      </c>
      <c r="AS19" s="94" t="s">
        <v>168</v>
      </c>
      <c r="AT19" s="94" t="s">
        <v>11</v>
      </c>
      <c r="AU19" s="94" t="s">
        <v>11</v>
      </c>
      <c r="AV19" s="96" t="s">
        <v>314</v>
      </c>
      <c r="AW19" s="96" t="s">
        <v>314</v>
      </c>
      <c r="AX19" s="96" t="s">
        <v>317</v>
      </c>
      <c r="AY19" s="92" t="s">
        <v>313</v>
      </c>
      <c r="AZ19" s="96" t="s">
        <v>464</v>
      </c>
      <c r="BA19" s="92" t="s">
        <v>313</v>
      </c>
      <c r="BB19" s="96" t="s">
        <v>313</v>
      </c>
      <c r="BC19" s="96" t="s">
        <v>314</v>
      </c>
      <c r="BD19" s="96" t="s">
        <v>314</v>
      </c>
      <c r="BE19" s="96" t="s">
        <v>314</v>
      </c>
      <c r="BF19" s="96" t="s">
        <v>314</v>
      </c>
      <c r="BG19" s="96" t="s">
        <v>314</v>
      </c>
      <c r="BH19" s="96" t="s">
        <v>314</v>
      </c>
      <c r="BI19" s="96" t="s">
        <v>314</v>
      </c>
      <c r="BJ19" s="96" t="s">
        <v>314</v>
      </c>
      <c r="BK19" s="96" t="s">
        <v>314</v>
      </c>
      <c r="BL19" s="96" t="s">
        <v>314</v>
      </c>
      <c r="BM19" s="96" t="s">
        <v>314</v>
      </c>
      <c r="BN19" s="96" t="s">
        <v>314</v>
      </c>
      <c r="BO19" s="96" t="s">
        <v>314</v>
      </c>
      <c r="BP19" s="96" t="s">
        <v>314</v>
      </c>
      <c r="BQ19" s="96" t="s">
        <v>315</v>
      </c>
      <c r="BR19" s="96" t="s">
        <v>314</v>
      </c>
      <c r="BS19" s="96" t="s">
        <v>314</v>
      </c>
      <c r="BT19" s="96" t="s">
        <v>314</v>
      </c>
      <c r="BU19" s="96" t="s">
        <v>318</v>
      </c>
      <c r="BV19" s="97" t="s">
        <v>229</v>
      </c>
      <c r="BW19" s="96" t="s">
        <v>313</v>
      </c>
      <c r="BX19" s="97" t="s">
        <v>137</v>
      </c>
      <c r="BY19" s="97" t="s">
        <v>137</v>
      </c>
      <c r="BZ19" s="97" t="s">
        <v>137</v>
      </c>
      <c r="CA19" s="96" t="s">
        <v>315</v>
      </c>
      <c r="CB19" s="96" t="s">
        <v>313</v>
      </c>
      <c r="CC19" s="96" t="s">
        <v>313</v>
      </c>
      <c r="CD19" s="96" t="s">
        <v>314</v>
      </c>
      <c r="CE19" s="94" t="s">
        <v>162</v>
      </c>
      <c r="CF19" s="98" t="s">
        <v>229</v>
      </c>
      <c r="CG19" s="91" t="s">
        <v>18</v>
      </c>
      <c r="CH19" s="91" t="s">
        <v>18</v>
      </c>
      <c r="CI19" s="91" t="s">
        <v>18</v>
      </c>
      <c r="CJ19" s="91" t="s">
        <v>18</v>
      </c>
      <c r="CK19" s="107" t="str">
        <f t="shared" ca="1" si="1"/>
        <v>858744725</v>
      </c>
      <c r="CL19" s="99" t="s">
        <v>174</v>
      </c>
      <c r="CM19" s="99" t="s">
        <v>180</v>
      </c>
      <c r="CN19" s="99" t="s">
        <v>181</v>
      </c>
      <c r="CO19" s="99" t="s">
        <v>174</v>
      </c>
      <c r="CP19" s="99" t="s">
        <v>180</v>
      </c>
      <c r="CQ19" s="99" t="s">
        <v>181</v>
      </c>
      <c r="CR19" s="99" t="s">
        <v>183</v>
      </c>
      <c r="CS19" s="99" t="s">
        <v>313</v>
      </c>
      <c r="CT19" s="99" t="s">
        <v>187</v>
      </c>
      <c r="CU19" s="99" t="s">
        <v>188</v>
      </c>
      <c r="CV19" s="100" t="s">
        <v>222</v>
      </c>
      <c r="CW19" s="100" t="s">
        <v>191</v>
      </c>
      <c r="CX19" s="100" t="s">
        <v>195</v>
      </c>
      <c r="CY19" s="100" t="s">
        <v>171</v>
      </c>
      <c r="CZ19" s="100" t="s">
        <v>193</v>
      </c>
      <c r="DA19" s="58" t="s">
        <v>197</v>
      </c>
      <c r="DB19" s="91" t="s">
        <v>18</v>
      </c>
      <c r="DC19" s="91" t="s">
        <v>18</v>
      </c>
      <c r="DD19" s="107" t="str">
        <f t="shared" ca="1" si="0"/>
        <v>815192197</v>
      </c>
      <c r="DE19" s="91" t="s">
        <v>199</v>
      </c>
      <c r="DF19" s="99" t="s">
        <v>338</v>
      </c>
      <c r="DG19" s="91" t="s">
        <v>183</v>
      </c>
      <c r="DH19" s="104" t="s">
        <v>349</v>
      </c>
      <c r="DI19" s="104" t="s">
        <v>339</v>
      </c>
      <c r="DJ19" s="91" t="s">
        <v>18</v>
      </c>
      <c r="DK19" s="91" t="s">
        <v>18</v>
      </c>
      <c r="DL19" s="101" t="s">
        <v>269</v>
      </c>
      <c r="DM19" s="99" t="s">
        <v>174</v>
      </c>
      <c r="DN19" s="99" t="s">
        <v>180</v>
      </c>
      <c r="DO19" s="99" t="s">
        <v>181</v>
      </c>
      <c r="DP19" s="99" t="s">
        <v>174</v>
      </c>
      <c r="DQ19" s="99" t="s">
        <v>180</v>
      </c>
      <c r="DR19" s="99" t="s">
        <v>181</v>
      </c>
      <c r="DS19" s="101" t="s">
        <v>270</v>
      </c>
      <c r="DT19" s="91" t="s">
        <v>18</v>
      </c>
      <c r="DU19" s="91" t="s">
        <v>18</v>
      </c>
      <c r="DV19" s="91" t="s">
        <v>200</v>
      </c>
      <c r="DW19" s="102" t="s">
        <v>203</v>
      </c>
      <c r="DX19" s="103" t="s">
        <v>204</v>
      </c>
      <c r="DY19" s="104" t="s">
        <v>330</v>
      </c>
      <c r="DZ19" s="91" t="s">
        <v>18</v>
      </c>
      <c r="EA19" s="91" t="s">
        <v>18</v>
      </c>
      <c r="EB19" s="52" t="s">
        <v>215</v>
      </c>
      <c r="EC19" s="52" t="s">
        <v>217</v>
      </c>
      <c r="ED19" s="52" t="s">
        <v>356</v>
      </c>
      <c r="EE19" s="52" t="s">
        <v>222</v>
      </c>
      <c r="EF19" s="52" t="s">
        <v>358</v>
      </c>
      <c r="EG19" s="52" t="s">
        <v>360</v>
      </c>
      <c r="EH19" s="58" t="s">
        <v>216</v>
      </c>
      <c r="EI19" s="58" t="s">
        <v>339</v>
      </c>
      <c r="EJ19" s="58" t="s">
        <v>155</v>
      </c>
      <c r="EK19" s="52" t="s">
        <v>313</v>
      </c>
      <c r="EL19" s="52" t="s">
        <v>238</v>
      </c>
      <c r="EM19" s="52" t="s">
        <v>18</v>
      </c>
      <c r="EN19" s="52" t="s">
        <v>137</v>
      </c>
      <c r="EO19" s="52" t="s">
        <v>137</v>
      </c>
      <c r="EP19" s="52" t="s">
        <v>137</v>
      </c>
      <c r="EQ19" s="91" t="s">
        <v>18</v>
      </c>
      <c r="ER19" s="91" t="s">
        <v>18</v>
      </c>
      <c r="ES19" s="91" t="s">
        <v>11</v>
      </c>
      <c r="ET19" s="52" t="s">
        <v>206</v>
      </c>
      <c r="EU19" s="52" t="s">
        <v>340</v>
      </c>
      <c r="EV19" s="104" t="s">
        <v>346</v>
      </c>
      <c r="EW19" s="91" t="s">
        <v>18</v>
      </c>
      <c r="EX19" s="91" t="s">
        <v>18</v>
      </c>
      <c r="EY19" s="94" t="s">
        <v>316</v>
      </c>
      <c r="EZ19" s="52" t="s">
        <v>162</v>
      </c>
      <c r="FA19" s="52" t="s">
        <v>341</v>
      </c>
      <c r="FB19" s="91" t="s">
        <v>311</v>
      </c>
      <c r="FC19" s="58" t="s">
        <v>18</v>
      </c>
      <c r="FD19" s="58" t="s">
        <v>28</v>
      </c>
      <c r="FE19" s="91">
        <v>12345</v>
      </c>
      <c r="FF19" s="91" t="s">
        <v>312</v>
      </c>
      <c r="FG19" s="91" t="s">
        <v>403</v>
      </c>
      <c r="FH19" s="91" t="s">
        <v>404</v>
      </c>
    </row>
    <row r="20" spans="1:164" s="91" customFormat="1" ht="86.4" x14ac:dyDescent="0.3">
      <c r="B20" s="91" t="s">
        <v>382</v>
      </c>
      <c r="C20" s="92" t="s">
        <v>18</v>
      </c>
      <c r="D20" s="93" t="s">
        <v>323</v>
      </c>
      <c r="E20" s="93" t="s">
        <v>131</v>
      </c>
      <c r="F20" s="93" t="s">
        <v>132</v>
      </c>
      <c r="G20" s="93" t="s">
        <v>211</v>
      </c>
      <c r="H20" s="94" t="s">
        <v>221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138</v>
      </c>
      <c r="N20" s="93" t="s">
        <v>131</v>
      </c>
      <c r="O20" s="95" t="s">
        <v>137</v>
      </c>
      <c r="P20" s="94" t="s">
        <v>140</v>
      </c>
      <c r="Q20" s="94" t="s">
        <v>427</v>
      </c>
      <c r="R20" s="95" t="s">
        <v>366</v>
      </c>
      <c r="S20" s="58" t="s">
        <v>228</v>
      </c>
      <c r="T20" s="58" t="s">
        <v>402</v>
      </c>
      <c r="U20" s="92" t="s">
        <v>18</v>
      </c>
      <c r="V20" s="92" t="s">
        <v>18</v>
      </c>
      <c r="W20" s="92" t="s">
        <v>18</v>
      </c>
      <c r="X20" s="92" t="s">
        <v>18</v>
      </c>
      <c r="Y20" s="92" t="s">
        <v>18</v>
      </c>
      <c r="Z20" s="92" t="s">
        <v>18</v>
      </c>
      <c r="AA20" s="92" t="s">
        <v>18</v>
      </c>
      <c r="AB20" s="92" t="s">
        <v>18</v>
      </c>
      <c r="AC20" s="52" t="s">
        <v>143</v>
      </c>
      <c r="AD20" s="52" t="s">
        <v>438</v>
      </c>
      <c r="AE20" s="93" t="s">
        <v>441</v>
      </c>
      <c r="AF20" s="95" t="s">
        <v>137</v>
      </c>
      <c r="AG20" s="94" t="s">
        <v>450</v>
      </c>
      <c r="AH20" s="94" t="s">
        <v>453</v>
      </c>
      <c r="AI20" s="95" t="s">
        <v>155</v>
      </c>
      <c r="AJ20" s="94" t="s">
        <v>137</v>
      </c>
      <c r="AK20" s="94" t="s">
        <v>137</v>
      </c>
      <c r="AL20" s="95" t="s">
        <v>157</v>
      </c>
      <c r="AM20" s="95" t="s">
        <v>226</v>
      </c>
      <c r="AN20" s="95" t="s">
        <v>155</v>
      </c>
      <c r="AO20" s="95" t="s">
        <v>229</v>
      </c>
      <c r="AP20" s="94" t="s">
        <v>171</v>
      </c>
      <c r="AQ20" s="94" t="s">
        <v>167</v>
      </c>
      <c r="AR20" s="94" t="s">
        <v>170</v>
      </c>
      <c r="AS20" s="94" t="s">
        <v>168</v>
      </c>
      <c r="AT20" s="94" t="s">
        <v>11</v>
      </c>
      <c r="AU20" s="94" t="s">
        <v>11</v>
      </c>
      <c r="AV20" s="96" t="s">
        <v>314</v>
      </c>
      <c r="AW20" s="96" t="s">
        <v>314</v>
      </c>
      <c r="AX20" s="96" t="s">
        <v>317</v>
      </c>
      <c r="AY20" s="92" t="s">
        <v>313</v>
      </c>
      <c r="AZ20" s="96" t="s">
        <v>463</v>
      </c>
      <c r="BA20" s="92" t="s">
        <v>313</v>
      </c>
      <c r="BB20" s="96" t="s">
        <v>313</v>
      </c>
      <c r="BC20" s="96" t="s">
        <v>314</v>
      </c>
      <c r="BD20" s="96" t="s">
        <v>314</v>
      </c>
      <c r="BE20" s="96" t="s">
        <v>314</v>
      </c>
      <c r="BF20" s="96" t="s">
        <v>314</v>
      </c>
      <c r="BG20" s="96" t="s">
        <v>314</v>
      </c>
      <c r="BH20" s="96" t="s">
        <v>314</v>
      </c>
      <c r="BI20" s="96" t="s">
        <v>314</v>
      </c>
      <c r="BJ20" s="96" t="s">
        <v>314</v>
      </c>
      <c r="BK20" s="96" t="s">
        <v>314</v>
      </c>
      <c r="BL20" s="96" t="s">
        <v>314</v>
      </c>
      <c r="BM20" s="96" t="s">
        <v>314</v>
      </c>
      <c r="BN20" s="96" t="s">
        <v>314</v>
      </c>
      <c r="BO20" s="96" t="s">
        <v>314</v>
      </c>
      <c r="BP20" s="96" t="s">
        <v>314</v>
      </c>
      <c r="BQ20" s="96" t="s">
        <v>315</v>
      </c>
      <c r="BR20" s="96" t="s">
        <v>314</v>
      </c>
      <c r="BS20" s="96" t="s">
        <v>314</v>
      </c>
      <c r="BT20" s="96" t="s">
        <v>314</v>
      </c>
      <c r="BU20" s="96" t="s">
        <v>318</v>
      </c>
      <c r="BV20" s="97" t="s">
        <v>229</v>
      </c>
      <c r="BW20" s="96" t="s">
        <v>313</v>
      </c>
      <c r="BX20" s="97" t="s">
        <v>137</v>
      </c>
      <c r="BY20" s="97" t="s">
        <v>137</v>
      </c>
      <c r="BZ20" s="97" t="s">
        <v>137</v>
      </c>
      <c r="CA20" s="96" t="s">
        <v>315</v>
      </c>
      <c r="CB20" s="96" t="s">
        <v>313</v>
      </c>
      <c r="CC20" s="96" t="s">
        <v>313</v>
      </c>
      <c r="CD20" s="96" t="s">
        <v>314</v>
      </c>
      <c r="CE20" s="94" t="s">
        <v>162</v>
      </c>
      <c r="CF20" s="98" t="s">
        <v>229</v>
      </c>
      <c r="CG20" s="91" t="s">
        <v>18</v>
      </c>
      <c r="CH20" s="91" t="s">
        <v>18</v>
      </c>
      <c r="CI20" s="91" t="s">
        <v>18</v>
      </c>
      <c r="CJ20" s="91" t="s">
        <v>18</v>
      </c>
      <c r="CK20" s="107" t="str">
        <f t="shared" ca="1" si="1"/>
        <v>774137813</v>
      </c>
      <c r="CL20" s="99" t="s">
        <v>174</v>
      </c>
      <c r="CM20" s="99" t="s">
        <v>180</v>
      </c>
      <c r="CN20" s="99" t="s">
        <v>181</v>
      </c>
      <c r="CO20" s="99" t="s">
        <v>174</v>
      </c>
      <c r="CP20" s="99" t="s">
        <v>180</v>
      </c>
      <c r="CQ20" s="99" t="s">
        <v>181</v>
      </c>
      <c r="CR20" s="99" t="s">
        <v>183</v>
      </c>
      <c r="CS20" s="99" t="s">
        <v>313</v>
      </c>
      <c r="CT20" s="99" t="s">
        <v>187</v>
      </c>
      <c r="CU20" s="99" t="s">
        <v>188</v>
      </c>
      <c r="CV20" s="100" t="s">
        <v>222</v>
      </c>
      <c r="CW20" s="100" t="s">
        <v>191</v>
      </c>
      <c r="CX20" s="100" t="s">
        <v>195</v>
      </c>
      <c r="CY20" s="100" t="s">
        <v>171</v>
      </c>
      <c r="CZ20" s="100" t="s">
        <v>193</v>
      </c>
      <c r="DA20" s="58" t="s">
        <v>197</v>
      </c>
      <c r="DB20" s="91" t="s">
        <v>18</v>
      </c>
      <c r="DC20" s="91" t="s">
        <v>18</v>
      </c>
      <c r="DD20" s="107" t="str">
        <f t="shared" ca="1" si="0"/>
        <v>491189547</v>
      </c>
      <c r="DE20" s="91" t="s">
        <v>199</v>
      </c>
      <c r="DF20" s="99" t="s">
        <v>338</v>
      </c>
      <c r="DG20" s="91" t="s">
        <v>183</v>
      </c>
      <c r="DH20" s="104" t="s">
        <v>347</v>
      </c>
      <c r="DI20" s="104" t="s">
        <v>339</v>
      </c>
      <c r="DJ20" s="91" t="s">
        <v>18</v>
      </c>
      <c r="DK20" s="91" t="s">
        <v>18</v>
      </c>
      <c r="DL20" s="101" t="s">
        <v>269</v>
      </c>
      <c r="DM20" s="99" t="s">
        <v>174</v>
      </c>
      <c r="DN20" s="99" t="s">
        <v>180</v>
      </c>
      <c r="DO20" s="99" t="s">
        <v>181</v>
      </c>
      <c r="DP20" s="99" t="s">
        <v>174</v>
      </c>
      <c r="DQ20" s="99" t="s">
        <v>180</v>
      </c>
      <c r="DR20" s="99" t="s">
        <v>181</v>
      </c>
      <c r="DS20" s="101" t="s">
        <v>270</v>
      </c>
      <c r="DT20" s="91" t="s">
        <v>18</v>
      </c>
      <c r="DU20" s="91" t="s">
        <v>18</v>
      </c>
      <c r="DV20" s="91" t="s">
        <v>200</v>
      </c>
      <c r="DW20" s="102" t="s">
        <v>203</v>
      </c>
      <c r="DX20" s="103" t="s">
        <v>204</v>
      </c>
      <c r="DY20" s="104" t="s">
        <v>330</v>
      </c>
      <c r="DZ20" s="91" t="s">
        <v>18</v>
      </c>
      <c r="EA20" s="91" t="s">
        <v>18</v>
      </c>
      <c r="EB20" s="52" t="s">
        <v>215</v>
      </c>
      <c r="EC20" s="52" t="s">
        <v>217</v>
      </c>
      <c r="ED20" s="52" t="s">
        <v>356</v>
      </c>
      <c r="EE20" s="52" t="s">
        <v>222</v>
      </c>
      <c r="EF20" s="52" t="s">
        <v>358</v>
      </c>
      <c r="EG20" s="52" t="s">
        <v>360</v>
      </c>
      <c r="EH20" s="58" t="s">
        <v>216</v>
      </c>
      <c r="EI20" s="58" t="s">
        <v>339</v>
      </c>
      <c r="EJ20" s="58" t="s">
        <v>155</v>
      </c>
      <c r="EK20" s="52" t="s">
        <v>313</v>
      </c>
      <c r="EL20" s="52" t="s">
        <v>238</v>
      </c>
      <c r="EM20" s="52" t="s">
        <v>18</v>
      </c>
      <c r="EN20" s="52" t="s">
        <v>137</v>
      </c>
      <c r="EO20" s="52" t="s">
        <v>137</v>
      </c>
      <c r="EP20" s="52" t="s">
        <v>137</v>
      </c>
      <c r="EQ20" s="91" t="s">
        <v>18</v>
      </c>
      <c r="ER20" s="91" t="s">
        <v>18</v>
      </c>
      <c r="ES20" s="91" t="s">
        <v>11</v>
      </c>
      <c r="ET20" s="52" t="s">
        <v>206</v>
      </c>
      <c r="EU20" s="52" t="s">
        <v>340</v>
      </c>
      <c r="EV20" s="104" t="s">
        <v>346</v>
      </c>
      <c r="EW20" s="91" t="s">
        <v>18</v>
      </c>
      <c r="EX20" s="91" t="s">
        <v>18</v>
      </c>
      <c r="EY20" s="94" t="s">
        <v>316</v>
      </c>
      <c r="EZ20" s="52" t="s">
        <v>162</v>
      </c>
      <c r="FA20" s="52" t="s">
        <v>341</v>
      </c>
      <c r="FB20" s="91" t="s">
        <v>311</v>
      </c>
      <c r="FC20" s="58" t="s">
        <v>18</v>
      </c>
      <c r="FD20" s="58" t="s">
        <v>28</v>
      </c>
      <c r="FE20" s="91">
        <v>12345</v>
      </c>
      <c r="FF20" s="91" t="s">
        <v>312</v>
      </c>
      <c r="FG20" s="91" t="s">
        <v>403</v>
      </c>
      <c r="FH20" s="91" t="s">
        <v>404</v>
      </c>
    </row>
    <row r="21" spans="1:164" s="91" customFormat="1" ht="86.4" x14ac:dyDescent="0.3">
      <c r="B21" s="91" t="s">
        <v>384</v>
      </c>
      <c r="C21" s="92" t="s">
        <v>18</v>
      </c>
      <c r="D21" s="93" t="s">
        <v>323</v>
      </c>
      <c r="E21" s="93" t="s">
        <v>131</v>
      </c>
      <c r="F21" s="93" t="s">
        <v>132</v>
      </c>
      <c r="G21" s="93" t="s">
        <v>211</v>
      </c>
      <c r="H21" s="94" t="s">
        <v>221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138</v>
      </c>
      <c r="N21" s="93" t="s">
        <v>131</v>
      </c>
      <c r="O21" s="95" t="s">
        <v>137</v>
      </c>
      <c r="P21" s="94" t="s">
        <v>140</v>
      </c>
      <c r="Q21" s="94" t="s">
        <v>427</v>
      </c>
      <c r="R21" s="95" t="s">
        <v>366</v>
      </c>
      <c r="S21" s="58" t="s">
        <v>228</v>
      </c>
      <c r="T21" s="58" t="s">
        <v>402</v>
      </c>
      <c r="U21" s="92" t="s">
        <v>18</v>
      </c>
      <c r="V21" s="92" t="s">
        <v>18</v>
      </c>
      <c r="W21" s="92" t="s">
        <v>18</v>
      </c>
      <c r="X21" s="92" t="s">
        <v>18</v>
      </c>
      <c r="Y21" s="92" t="s">
        <v>18</v>
      </c>
      <c r="Z21" s="92" t="s">
        <v>18</v>
      </c>
      <c r="AA21" s="92" t="s">
        <v>18</v>
      </c>
      <c r="AB21" s="92" t="s">
        <v>18</v>
      </c>
      <c r="AC21" s="52" t="s">
        <v>433</v>
      </c>
      <c r="AD21" s="52" t="s">
        <v>437</v>
      </c>
      <c r="AE21" s="93" t="s">
        <v>442</v>
      </c>
      <c r="AF21" s="95" t="s">
        <v>137</v>
      </c>
      <c r="AG21" s="94" t="s">
        <v>446</v>
      </c>
      <c r="AH21" s="94" t="s">
        <v>453</v>
      </c>
      <c r="AI21" s="95" t="s">
        <v>155</v>
      </c>
      <c r="AJ21" s="94" t="s">
        <v>137</v>
      </c>
      <c r="AK21" s="94" t="s">
        <v>137</v>
      </c>
      <c r="AL21" s="95" t="s">
        <v>157</v>
      </c>
      <c r="AM21" s="95" t="s">
        <v>226</v>
      </c>
      <c r="AN21" s="95" t="s">
        <v>155</v>
      </c>
      <c r="AO21" s="95" t="s">
        <v>229</v>
      </c>
      <c r="AP21" s="94" t="s">
        <v>171</v>
      </c>
      <c r="AQ21" s="94" t="s">
        <v>167</v>
      </c>
      <c r="AR21" s="94" t="s">
        <v>170</v>
      </c>
      <c r="AS21" s="94" t="s">
        <v>168</v>
      </c>
      <c r="AT21" s="94" t="s">
        <v>11</v>
      </c>
      <c r="AU21" s="94" t="s">
        <v>11</v>
      </c>
      <c r="AV21" s="96" t="s">
        <v>314</v>
      </c>
      <c r="AW21" s="96" t="s">
        <v>314</v>
      </c>
      <c r="AX21" s="96" t="s">
        <v>317</v>
      </c>
      <c r="AY21" s="92" t="s">
        <v>313</v>
      </c>
      <c r="AZ21" s="96" t="s">
        <v>365</v>
      </c>
      <c r="BA21" s="92" t="s">
        <v>313</v>
      </c>
      <c r="BB21" s="96" t="s">
        <v>313</v>
      </c>
      <c r="BC21" s="96" t="s">
        <v>314</v>
      </c>
      <c r="BD21" s="96" t="s">
        <v>314</v>
      </c>
      <c r="BE21" s="96" t="s">
        <v>314</v>
      </c>
      <c r="BF21" s="96" t="s">
        <v>314</v>
      </c>
      <c r="BG21" s="96" t="s">
        <v>314</v>
      </c>
      <c r="BH21" s="96" t="s">
        <v>314</v>
      </c>
      <c r="BI21" s="96" t="s">
        <v>314</v>
      </c>
      <c r="BJ21" s="96" t="s">
        <v>314</v>
      </c>
      <c r="BK21" s="96" t="s">
        <v>314</v>
      </c>
      <c r="BL21" s="96" t="s">
        <v>314</v>
      </c>
      <c r="BM21" s="96" t="s">
        <v>314</v>
      </c>
      <c r="BN21" s="96" t="s">
        <v>314</v>
      </c>
      <c r="BO21" s="96" t="s">
        <v>314</v>
      </c>
      <c r="BP21" s="96" t="s">
        <v>314</v>
      </c>
      <c r="BQ21" s="96" t="s">
        <v>315</v>
      </c>
      <c r="BR21" s="96" t="s">
        <v>314</v>
      </c>
      <c r="BS21" s="96" t="s">
        <v>314</v>
      </c>
      <c r="BT21" s="96" t="s">
        <v>314</v>
      </c>
      <c r="BU21" s="96" t="s">
        <v>318</v>
      </c>
      <c r="BV21" s="97" t="s">
        <v>229</v>
      </c>
      <c r="BW21" s="96" t="s">
        <v>313</v>
      </c>
      <c r="BX21" s="97" t="s">
        <v>137</v>
      </c>
      <c r="BY21" s="97" t="s">
        <v>137</v>
      </c>
      <c r="BZ21" s="97" t="s">
        <v>137</v>
      </c>
      <c r="CA21" s="96" t="s">
        <v>315</v>
      </c>
      <c r="CB21" s="96" t="s">
        <v>313</v>
      </c>
      <c r="CC21" s="96" t="s">
        <v>313</v>
      </c>
      <c r="CD21" s="96" t="s">
        <v>314</v>
      </c>
      <c r="CE21" s="94" t="s">
        <v>162</v>
      </c>
      <c r="CF21" s="98" t="s">
        <v>229</v>
      </c>
      <c r="CG21" s="91" t="s">
        <v>18</v>
      </c>
      <c r="CH21" s="91" t="s">
        <v>18</v>
      </c>
      <c r="CI21" s="91" t="s">
        <v>18</v>
      </c>
      <c r="CJ21" s="91" t="s">
        <v>18</v>
      </c>
      <c r="CK21" s="107" t="str">
        <f t="shared" ca="1" si="1"/>
        <v>548353629</v>
      </c>
      <c r="CL21" s="99" t="s">
        <v>174</v>
      </c>
      <c r="CM21" s="99" t="s">
        <v>180</v>
      </c>
      <c r="CN21" s="99" t="s">
        <v>181</v>
      </c>
      <c r="CO21" s="99" t="s">
        <v>174</v>
      </c>
      <c r="CP21" s="99" t="s">
        <v>180</v>
      </c>
      <c r="CQ21" s="99" t="s">
        <v>181</v>
      </c>
      <c r="CR21" s="99" t="s">
        <v>183</v>
      </c>
      <c r="CS21" s="99" t="s">
        <v>313</v>
      </c>
      <c r="CT21" s="99" t="s">
        <v>187</v>
      </c>
      <c r="CU21" s="99" t="s">
        <v>188</v>
      </c>
      <c r="CV21" s="100" t="s">
        <v>222</v>
      </c>
      <c r="CW21" s="100" t="s">
        <v>191</v>
      </c>
      <c r="CX21" s="100" t="s">
        <v>195</v>
      </c>
      <c r="CY21" s="100" t="s">
        <v>171</v>
      </c>
      <c r="CZ21" s="100" t="s">
        <v>193</v>
      </c>
      <c r="DA21" s="58" t="s">
        <v>197</v>
      </c>
      <c r="DB21" s="91" t="s">
        <v>18</v>
      </c>
      <c r="DC21" s="91" t="s">
        <v>18</v>
      </c>
      <c r="DD21" s="107" t="str">
        <f t="shared" ca="1" si="0"/>
        <v>539568243</v>
      </c>
      <c r="DE21" s="91" t="s">
        <v>199</v>
      </c>
      <c r="DF21" s="99" t="s">
        <v>338</v>
      </c>
      <c r="DG21" s="91" t="s">
        <v>183</v>
      </c>
      <c r="DH21" s="104" t="s">
        <v>222</v>
      </c>
      <c r="DI21" s="104" t="s">
        <v>339</v>
      </c>
      <c r="DJ21" s="91" t="s">
        <v>18</v>
      </c>
      <c r="DK21" s="91" t="s">
        <v>18</v>
      </c>
      <c r="DL21" s="101" t="s">
        <v>269</v>
      </c>
      <c r="DM21" s="99" t="s">
        <v>174</v>
      </c>
      <c r="DN21" s="99" t="s">
        <v>180</v>
      </c>
      <c r="DO21" s="99" t="s">
        <v>181</v>
      </c>
      <c r="DP21" s="99" t="s">
        <v>174</v>
      </c>
      <c r="DQ21" s="99" t="s">
        <v>180</v>
      </c>
      <c r="DR21" s="99" t="s">
        <v>181</v>
      </c>
      <c r="DS21" s="101" t="s">
        <v>270</v>
      </c>
      <c r="DT21" s="91" t="s">
        <v>18</v>
      </c>
      <c r="DU21" s="91" t="s">
        <v>18</v>
      </c>
      <c r="DV21" s="91" t="s">
        <v>200</v>
      </c>
      <c r="DW21" s="102" t="s">
        <v>203</v>
      </c>
      <c r="DX21" s="103" t="s">
        <v>204</v>
      </c>
      <c r="DY21" s="104" t="s">
        <v>330</v>
      </c>
      <c r="DZ21" s="91" t="s">
        <v>18</v>
      </c>
      <c r="EA21" s="91" t="s">
        <v>18</v>
      </c>
      <c r="EB21" s="52" t="s">
        <v>215</v>
      </c>
      <c r="EC21" s="52" t="s">
        <v>217</v>
      </c>
      <c r="ED21" s="52" t="s">
        <v>356</v>
      </c>
      <c r="EE21" s="52" t="s">
        <v>222</v>
      </c>
      <c r="EF21" s="52" t="s">
        <v>358</v>
      </c>
      <c r="EG21" s="52" t="s">
        <v>360</v>
      </c>
      <c r="EH21" s="58" t="s">
        <v>216</v>
      </c>
      <c r="EI21" s="58" t="s">
        <v>339</v>
      </c>
      <c r="EJ21" s="58" t="s">
        <v>155</v>
      </c>
      <c r="EK21" s="52" t="s">
        <v>313</v>
      </c>
      <c r="EL21" s="52" t="s">
        <v>238</v>
      </c>
      <c r="EM21" s="52" t="s">
        <v>18</v>
      </c>
      <c r="EN21" s="52" t="s">
        <v>137</v>
      </c>
      <c r="EO21" s="52" t="s">
        <v>137</v>
      </c>
      <c r="EP21" s="52" t="s">
        <v>137</v>
      </c>
      <c r="EQ21" s="91" t="s">
        <v>18</v>
      </c>
      <c r="ER21" s="91" t="s">
        <v>18</v>
      </c>
      <c r="ES21" s="91" t="s">
        <v>11</v>
      </c>
      <c r="ET21" s="52" t="s">
        <v>350</v>
      </c>
      <c r="EU21" s="52" t="s">
        <v>340</v>
      </c>
      <c r="EV21" s="104" t="s">
        <v>346</v>
      </c>
      <c r="EW21" s="91" t="s">
        <v>18</v>
      </c>
      <c r="EX21" s="91" t="s">
        <v>18</v>
      </c>
      <c r="EY21" s="94" t="s">
        <v>316</v>
      </c>
      <c r="EZ21" s="52" t="s">
        <v>162</v>
      </c>
      <c r="FA21" s="52" t="s">
        <v>341</v>
      </c>
      <c r="FB21" s="91" t="s">
        <v>311</v>
      </c>
      <c r="FC21" s="58" t="s">
        <v>18</v>
      </c>
      <c r="FD21" s="58" t="s">
        <v>28</v>
      </c>
      <c r="FE21" s="91">
        <v>12345</v>
      </c>
      <c r="FF21" s="91" t="s">
        <v>312</v>
      </c>
      <c r="FG21" s="91" t="s">
        <v>403</v>
      </c>
      <c r="FH21" s="91" t="s">
        <v>404</v>
      </c>
    </row>
    <row r="22" spans="1:164" s="91" customFormat="1" ht="86.4" x14ac:dyDescent="0.3">
      <c r="B22" s="91" t="s">
        <v>383</v>
      </c>
      <c r="C22" s="92" t="s">
        <v>18</v>
      </c>
      <c r="D22" s="93" t="s">
        <v>323</v>
      </c>
      <c r="E22" s="93" t="s">
        <v>131</v>
      </c>
      <c r="F22" s="93" t="s">
        <v>132</v>
      </c>
      <c r="G22" s="93" t="s">
        <v>211</v>
      </c>
      <c r="H22" s="94" t="s">
        <v>221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138</v>
      </c>
      <c r="N22" s="93" t="s">
        <v>131</v>
      </c>
      <c r="O22" s="95" t="s">
        <v>137</v>
      </c>
      <c r="P22" s="94" t="s">
        <v>140</v>
      </c>
      <c r="Q22" s="94" t="s">
        <v>427</v>
      </c>
      <c r="R22" s="95" t="s">
        <v>366</v>
      </c>
      <c r="S22" s="58" t="s">
        <v>228</v>
      </c>
      <c r="T22" s="58" t="s">
        <v>402</v>
      </c>
      <c r="U22" s="92" t="s">
        <v>18</v>
      </c>
      <c r="V22" s="92" t="s">
        <v>18</v>
      </c>
      <c r="W22" s="92" t="s">
        <v>18</v>
      </c>
      <c r="X22" s="92" t="s">
        <v>18</v>
      </c>
      <c r="Y22" s="92" t="s">
        <v>18</v>
      </c>
      <c r="Z22" s="92" t="s">
        <v>18</v>
      </c>
      <c r="AA22" s="92" t="s">
        <v>18</v>
      </c>
      <c r="AB22" s="92" t="s">
        <v>18</v>
      </c>
      <c r="AC22" s="52" t="s">
        <v>434</v>
      </c>
      <c r="AD22" s="52" t="s">
        <v>145</v>
      </c>
      <c r="AE22" s="93" t="s">
        <v>440</v>
      </c>
      <c r="AF22" s="95" t="s">
        <v>137</v>
      </c>
      <c r="AG22" s="94" t="s">
        <v>150</v>
      </c>
      <c r="AH22" s="94" t="s">
        <v>329</v>
      </c>
      <c r="AI22" s="95" t="s">
        <v>155</v>
      </c>
      <c r="AJ22" s="94" t="s">
        <v>137</v>
      </c>
      <c r="AK22" s="94" t="s">
        <v>137</v>
      </c>
      <c r="AL22" s="95" t="s">
        <v>157</v>
      </c>
      <c r="AM22" s="95" t="s">
        <v>226</v>
      </c>
      <c r="AN22" s="95" t="s">
        <v>155</v>
      </c>
      <c r="AO22" s="95" t="s">
        <v>229</v>
      </c>
      <c r="AP22" s="94" t="s">
        <v>171</v>
      </c>
      <c r="AQ22" s="94" t="s">
        <v>167</v>
      </c>
      <c r="AR22" s="94" t="s">
        <v>170</v>
      </c>
      <c r="AS22" s="94" t="s">
        <v>168</v>
      </c>
      <c r="AT22" s="94" t="s">
        <v>11</v>
      </c>
      <c r="AU22" s="94" t="s">
        <v>11</v>
      </c>
      <c r="AV22" s="96" t="s">
        <v>314</v>
      </c>
      <c r="AW22" s="96" t="s">
        <v>314</v>
      </c>
      <c r="AX22" s="96" t="s">
        <v>317</v>
      </c>
      <c r="AY22" s="92" t="s">
        <v>313</v>
      </c>
      <c r="AZ22" s="96" t="s">
        <v>463</v>
      </c>
      <c r="BA22" s="92" t="s">
        <v>313</v>
      </c>
      <c r="BB22" s="96" t="s">
        <v>313</v>
      </c>
      <c r="BC22" s="96" t="s">
        <v>314</v>
      </c>
      <c r="BD22" s="96" t="s">
        <v>314</v>
      </c>
      <c r="BE22" s="96" t="s">
        <v>314</v>
      </c>
      <c r="BF22" s="96" t="s">
        <v>314</v>
      </c>
      <c r="BG22" s="96" t="s">
        <v>314</v>
      </c>
      <c r="BH22" s="96" t="s">
        <v>314</v>
      </c>
      <c r="BI22" s="96" t="s">
        <v>314</v>
      </c>
      <c r="BJ22" s="96" t="s">
        <v>314</v>
      </c>
      <c r="BK22" s="96" t="s">
        <v>314</v>
      </c>
      <c r="BL22" s="96" t="s">
        <v>314</v>
      </c>
      <c r="BM22" s="96" t="s">
        <v>314</v>
      </c>
      <c r="BN22" s="96" t="s">
        <v>314</v>
      </c>
      <c r="BO22" s="96" t="s">
        <v>314</v>
      </c>
      <c r="BP22" s="96" t="s">
        <v>314</v>
      </c>
      <c r="BQ22" s="96" t="s">
        <v>315</v>
      </c>
      <c r="BR22" s="96" t="s">
        <v>314</v>
      </c>
      <c r="BS22" s="96" t="s">
        <v>314</v>
      </c>
      <c r="BT22" s="96" t="s">
        <v>314</v>
      </c>
      <c r="BU22" s="96" t="s">
        <v>318</v>
      </c>
      <c r="BV22" s="97" t="s">
        <v>229</v>
      </c>
      <c r="BW22" s="96" t="s">
        <v>313</v>
      </c>
      <c r="BX22" s="97" t="s">
        <v>137</v>
      </c>
      <c r="BY22" s="97" t="s">
        <v>137</v>
      </c>
      <c r="BZ22" s="97" t="s">
        <v>137</v>
      </c>
      <c r="CA22" s="96" t="s">
        <v>315</v>
      </c>
      <c r="CB22" s="96" t="s">
        <v>313</v>
      </c>
      <c r="CC22" s="96" t="s">
        <v>313</v>
      </c>
      <c r="CD22" s="96" t="s">
        <v>314</v>
      </c>
      <c r="CE22" s="94" t="s">
        <v>162</v>
      </c>
      <c r="CF22" s="98" t="s">
        <v>229</v>
      </c>
      <c r="CG22" s="91" t="s">
        <v>18</v>
      </c>
      <c r="CH22" s="91" t="s">
        <v>18</v>
      </c>
      <c r="CI22" s="91" t="s">
        <v>18</v>
      </c>
      <c r="CJ22" s="91" t="s">
        <v>18</v>
      </c>
      <c r="CK22" s="107" t="str">
        <f t="shared" ca="1" si="1"/>
        <v>497533782</v>
      </c>
      <c r="CL22" s="99" t="s">
        <v>174</v>
      </c>
      <c r="CM22" s="99" t="s">
        <v>180</v>
      </c>
      <c r="CN22" s="99" t="s">
        <v>181</v>
      </c>
      <c r="CO22" s="99" t="s">
        <v>174</v>
      </c>
      <c r="CP22" s="99" t="s">
        <v>180</v>
      </c>
      <c r="CQ22" s="99" t="s">
        <v>181</v>
      </c>
      <c r="CR22" s="99" t="s">
        <v>183</v>
      </c>
      <c r="CS22" s="99" t="s">
        <v>313</v>
      </c>
      <c r="CT22" s="99" t="s">
        <v>187</v>
      </c>
      <c r="CU22" s="99" t="s">
        <v>188</v>
      </c>
      <c r="CV22" s="100" t="s">
        <v>222</v>
      </c>
      <c r="CW22" s="100" t="s">
        <v>191</v>
      </c>
      <c r="CX22" s="100" t="s">
        <v>195</v>
      </c>
      <c r="CY22" s="100" t="s">
        <v>171</v>
      </c>
      <c r="CZ22" s="100" t="s">
        <v>193</v>
      </c>
      <c r="DA22" s="58" t="s">
        <v>197</v>
      </c>
      <c r="DB22" s="91" t="s">
        <v>18</v>
      </c>
      <c r="DC22" s="91" t="s">
        <v>18</v>
      </c>
      <c r="DD22" s="107" t="str">
        <f t="shared" ca="1" si="0"/>
        <v>321278439</v>
      </c>
      <c r="DE22" s="91" t="s">
        <v>199</v>
      </c>
      <c r="DF22" s="99" t="s">
        <v>338</v>
      </c>
      <c r="DG22" s="91" t="s">
        <v>183</v>
      </c>
      <c r="DH22" s="104" t="s">
        <v>348</v>
      </c>
      <c r="DI22" s="104" t="s">
        <v>339</v>
      </c>
      <c r="DJ22" s="91" t="s">
        <v>18</v>
      </c>
      <c r="DK22" s="91" t="s">
        <v>18</v>
      </c>
      <c r="DL22" s="101" t="s">
        <v>269</v>
      </c>
      <c r="DM22" s="99" t="s">
        <v>174</v>
      </c>
      <c r="DN22" s="99" t="s">
        <v>180</v>
      </c>
      <c r="DO22" s="99" t="s">
        <v>181</v>
      </c>
      <c r="DP22" s="99" t="s">
        <v>174</v>
      </c>
      <c r="DQ22" s="99" t="s">
        <v>180</v>
      </c>
      <c r="DR22" s="99" t="s">
        <v>181</v>
      </c>
      <c r="DS22" s="101" t="s">
        <v>270</v>
      </c>
      <c r="DT22" s="91" t="s">
        <v>18</v>
      </c>
      <c r="DU22" s="91" t="s">
        <v>18</v>
      </c>
      <c r="DV22" s="91" t="s">
        <v>200</v>
      </c>
      <c r="DW22" s="102" t="s">
        <v>203</v>
      </c>
      <c r="DX22" s="103" t="s">
        <v>204</v>
      </c>
      <c r="DY22" s="104" t="s">
        <v>330</v>
      </c>
      <c r="DZ22" s="91" t="s">
        <v>18</v>
      </c>
      <c r="EA22" s="91" t="s">
        <v>18</v>
      </c>
      <c r="EB22" s="52" t="s">
        <v>215</v>
      </c>
      <c r="EC22" s="52" t="s">
        <v>217</v>
      </c>
      <c r="ED22" s="52" t="s">
        <v>356</v>
      </c>
      <c r="EE22" s="52" t="s">
        <v>222</v>
      </c>
      <c r="EF22" s="52" t="s">
        <v>358</v>
      </c>
      <c r="EG22" s="52" t="s">
        <v>360</v>
      </c>
      <c r="EH22" s="58" t="s">
        <v>216</v>
      </c>
      <c r="EI22" s="58" t="s">
        <v>339</v>
      </c>
      <c r="EJ22" s="58" t="s">
        <v>155</v>
      </c>
      <c r="EK22" s="52" t="s">
        <v>313</v>
      </c>
      <c r="EL22" s="52" t="s">
        <v>238</v>
      </c>
      <c r="EM22" s="52" t="s">
        <v>18</v>
      </c>
      <c r="EN22" s="52" t="s">
        <v>137</v>
      </c>
      <c r="EO22" s="52" t="s">
        <v>137</v>
      </c>
      <c r="EP22" s="52" t="s">
        <v>137</v>
      </c>
      <c r="EQ22" s="91" t="s">
        <v>18</v>
      </c>
      <c r="ER22" s="91" t="s">
        <v>18</v>
      </c>
      <c r="ES22" s="91" t="s">
        <v>11</v>
      </c>
      <c r="ET22" s="52" t="s">
        <v>351</v>
      </c>
      <c r="EU22" s="52" t="s">
        <v>340</v>
      </c>
      <c r="EV22" s="104" t="s">
        <v>346</v>
      </c>
      <c r="EW22" s="91" t="s">
        <v>18</v>
      </c>
      <c r="EX22" s="91" t="s">
        <v>18</v>
      </c>
      <c r="EY22" s="94" t="s">
        <v>316</v>
      </c>
      <c r="EZ22" s="52" t="s">
        <v>162</v>
      </c>
      <c r="FA22" s="52" t="s">
        <v>341</v>
      </c>
      <c r="FB22" s="91" t="s">
        <v>311</v>
      </c>
      <c r="FC22" s="58" t="s">
        <v>18</v>
      </c>
      <c r="FD22" s="58" t="s">
        <v>28</v>
      </c>
      <c r="FE22" s="91">
        <v>12345</v>
      </c>
      <c r="FF22" s="91" t="s">
        <v>312</v>
      </c>
      <c r="FG22" s="91" t="s">
        <v>403</v>
      </c>
      <c r="FH22" s="91" t="s">
        <v>404</v>
      </c>
    </row>
    <row r="23" spans="1:164" s="91" customFormat="1" ht="86.4" x14ac:dyDescent="0.3">
      <c r="B23" s="91" t="s">
        <v>385</v>
      </c>
      <c r="C23" s="92" t="s">
        <v>18</v>
      </c>
      <c r="D23" s="93" t="s">
        <v>323</v>
      </c>
      <c r="E23" s="93" t="s">
        <v>131</v>
      </c>
      <c r="F23" s="93" t="s">
        <v>132</v>
      </c>
      <c r="G23" s="93" t="s">
        <v>211</v>
      </c>
      <c r="H23" s="94" t="s">
        <v>221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138</v>
      </c>
      <c r="N23" s="93" t="s">
        <v>131</v>
      </c>
      <c r="O23" s="95" t="s">
        <v>137</v>
      </c>
      <c r="P23" s="94" t="s">
        <v>140</v>
      </c>
      <c r="Q23" s="94" t="s">
        <v>427</v>
      </c>
      <c r="R23" s="95" t="s">
        <v>366</v>
      </c>
      <c r="S23" s="58" t="s">
        <v>228</v>
      </c>
      <c r="T23" s="58" t="s">
        <v>402</v>
      </c>
      <c r="U23" s="92" t="s">
        <v>18</v>
      </c>
      <c r="V23" s="92" t="s">
        <v>18</v>
      </c>
      <c r="W23" s="92" t="s">
        <v>18</v>
      </c>
      <c r="X23" s="92" t="s">
        <v>18</v>
      </c>
      <c r="Y23" s="92" t="s">
        <v>18</v>
      </c>
      <c r="Z23" s="92" t="s">
        <v>18</v>
      </c>
      <c r="AA23" s="92" t="s">
        <v>18</v>
      </c>
      <c r="AB23" s="92" t="s">
        <v>18</v>
      </c>
      <c r="AC23" s="52" t="s">
        <v>143</v>
      </c>
      <c r="AD23" s="52" t="s">
        <v>435</v>
      </c>
      <c r="AE23" s="93" t="s">
        <v>147</v>
      </c>
      <c r="AF23" s="95" t="s">
        <v>137</v>
      </c>
      <c r="AG23" s="94" t="s">
        <v>454</v>
      </c>
      <c r="AH23" s="94" t="s">
        <v>455</v>
      </c>
      <c r="AI23" s="95" t="s">
        <v>155</v>
      </c>
      <c r="AJ23" s="94" t="s">
        <v>137</v>
      </c>
      <c r="AK23" s="94" t="s">
        <v>137</v>
      </c>
      <c r="AL23" s="95" t="s">
        <v>157</v>
      </c>
      <c r="AM23" s="95" t="s">
        <v>226</v>
      </c>
      <c r="AN23" s="95" t="s">
        <v>155</v>
      </c>
      <c r="AO23" s="95" t="s">
        <v>229</v>
      </c>
      <c r="AP23" s="94" t="s">
        <v>171</v>
      </c>
      <c r="AQ23" s="94" t="s">
        <v>167</v>
      </c>
      <c r="AR23" s="94" t="s">
        <v>170</v>
      </c>
      <c r="AS23" s="94" t="s">
        <v>168</v>
      </c>
      <c r="AT23" s="94" t="s">
        <v>11</v>
      </c>
      <c r="AU23" s="94" t="s">
        <v>11</v>
      </c>
      <c r="AV23" s="96" t="s">
        <v>314</v>
      </c>
      <c r="AW23" s="96" t="s">
        <v>314</v>
      </c>
      <c r="AX23" s="96" t="s">
        <v>317</v>
      </c>
      <c r="AY23" s="92" t="s">
        <v>313</v>
      </c>
      <c r="AZ23" s="96" t="s">
        <v>365</v>
      </c>
      <c r="BA23" s="92" t="s">
        <v>313</v>
      </c>
      <c r="BB23" s="96" t="s">
        <v>313</v>
      </c>
      <c r="BC23" s="96" t="s">
        <v>314</v>
      </c>
      <c r="BD23" s="96" t="s">
        <v>314</v>
      </c>
      <c r="BE23" s="96" t="s">
        <v>314</v>
      </c>
      <c r="BF23" s="96" t="s">
        <v>314</v>
      </c>
      <c r="BG23" s="96" t="s">
        <v>314</v>
      </c>
      <c r="BH23" s="96" t="s">
        <v>314</v>
      </c>
      <c r="BI23" s="96" t="s">
        <v>314</v>
      </c>
      <c r="BJ23" s="96" t="s">
        <v>314</v>
      </c>
      <c r="BK23" s="96" t="s">
        <v>314</v>
      </c>
      <c r="BL23" s="96" t="s">
        <v>314</v>
      </c>
      <c r="BM23" s="96" t="s">
        <v>314</v>
      </c>
      <c r="BN23" s="96" t="s">
        <v>314</v>
      </c>
      <c r="BO23" s="96" t="s">
        <v>314</v>
      </c>
      <c r="BP23" s="96" t="s">
        <v>314</v>
      </c>
      <c r="BQ23" s="96" t="s">
        <v>315</v>
      </c>
      <c r="BR23" s="96" t="s">
        <v>314</v>
      </c>
      <c r="BS23" s="96" t="s">
        <v>314</v>
      </c>
      <c r="BT23" s="96" t="s">
        <v>314</v>
      </c>
      <c r="BU23" s="96" t="s">
        <v>318</v>
      </c>
      <c r="BV23" s="97" t="s">
        <v>229</v>
      </c>
      <c r="BW23" s="96" t="s">
        <v>313</v>
      </c>
      <c r="BX23" s="97" t="s">
        <v>137</v>
      </c>
      <c r="BY23" s="97" t="s">
        <v>137</v>
      </c>
      <c r="BZ23" s="97" t="s">
        <v>137</v>
      </c>
      <c r="CA23" s="96" t="s">
        <v>315</v>
      </c>
      <c r="CB23" s="96" t="s">
        <v>313</v>
      </c>
      <c r="CC23" s="96" t="s">
        <v>313</v>
      </c>
      <c r="CD23" s="96" t="s">
        <v>314</v>
      </c>
      <c r="CE23" s="94" t="s">
        <v>162</v>
      </c>
      <c r="CF23" s="98" t="s">
        <v>229</v>
      </c>
      <c r="CG23" s="91" t="s">
        <v>18</v>
      </c>
      <c r="CH23" s="91" t="s">
        <v>18</v>
      </c>
      <c r="CI23" s="91" t="s">
        <v>18</v>
      </c>
      <c r="CJ23" s="91" t="s">
        <v>18</v>
      </c>
      <c r="CK23" s="107" t="str">
        <f t="shared" ca="1" si="1"/>
        <v>941452228</v>
      </c>
      <c r="CL23" s="99" t="s">
        <v>174</v>
      </c>
      <c r="CM23" s="99" t="s">
        <v>180</v>
      </c>
      <c r="CN23" s="99" t="s">
        <v>181</v>
      </c>
      <c r="CO23" s="99" t="s">
        <v>174</v>
      </c>
      <c r="CP23" s="99" t="s">
        <v>180</v>
      </c>
      <c r="CQ23" s="99" t="s">
        <v>181</v>
      </c>
      <c r="CR23" s="99" t="s">
        <v>183</v>
      </c>
      <c r="CS23" s="99" t="s">
        <v>313</v>
      </c>
      <c r="CT23" s="99" t="s">
        <v>187</v>
      </c>
      <c r="CU23" s="99" t="s">
        <v>188</v>
      </c>
      <c r="CV23" s="100" t="s">
        <v>222</v>
      </c>
      <c r="CW23" s="100" t="s">
        <v>191</v>
      </c>
      <c r="CX23" s="100" t="s">
        <v>195</v>
      </c>
      <c r="CY23" s="100" t="s">
        <v>171</v>
      </c>
      <c r="CZ23" s="100" t="s">
        <v>193</v>
      </c>
      <c r="DA23" s="58" t="s">
        <v>197</v>
      </c>
      <c r="DB23" s="91" t="s">
        <v>18</v>
      </c>
      <c r="DC23" s="91" t="s">
        <v>18</v>
      </c>
      <c r="DD23" s="107" t="str">
        <f t="shared" ca="1" si="0"/>
        <v>461847183</v>
      </c>
      <c r="DE23" s="91" t="s">
        <v>199</v>
      </c>
      <c r="DF23" s="99" t="s">
        <v>338</v>
      </c>
      <c r="DG23" s="91" t="s">
        <v>183</v>
      </c>
      <c r="DH23" s="104" t="s">
        <v>349</v>
      </c>
      <c r="DI23" s="104" t="s">
        <v>339</v>
      </c>
      <c r="DJ23" s="91" t="s">
        <v>18</v>
      </c>
      <c r="DK23" s="91" t="s">
        <v>18</v>
      </c>
      <c r="DL23" s="101" t="s">
        <v>269</v>
      </c>
      <c r="DM23" s="99" t="s">
        <v>174</v>
      </c>
      <c r="DN23" s="99" t="s">
        <v>180</v>
      </c>
      <c r="DO23" s="99" t="s">
        <v>181</v>
      </c>
      <c r="DP23" s="99" t="s">
        <v>174</v>
      </c>
      <c r="DQ23" s="99" t="s">
        <v>180</v>
      </c>
      <c r="DR23" s="99" t="s">
        <v>181</v>
      </c>
      <c r="DS23" s="101" t="s">
        <v>270</v>
      </c>
      <c r="DT23" s="91" t="s">
        <v>18</v>
      </c>
      <c r="DU23" s="91" t="s">
        <v>18</v>
      </c>
      <c r="DV23" s="91" t="s">
        <v>200</v>
      </c>
      <c r="DW23" s="102" t="s">
        <v>203</v>
      </c>
      <c r="DX23" s="103" t="s">
        <v>204</v>
      </c>
      <c r="DY23" s="104" t="s">
        <v>330</v>
      </c>
      <c r="DZ23" s="91" t="s">
        <v>18</v>
      </c>
      <c r="EA23" s="91" t="s">
        <v>18</v>
      </c>
      <c r="EB23" s="52" t="s">
        <v>215</v>
      </c>
      <c r="EC23" s="52" t="s">
        <v>217</v>
      </c>
      <c r="ED23" s="52" t="s">
        <v>356</v>
      </c>
      <c r="EE23" s="52" t="s">
        <v>222</v>
      </c>
      <c r="EF23" s="52" t="s">
        <v>358</v>
      </c>
      <c r="EG23" s="52" t="s">
        <v>360</v>
      </c>
      <c r="EH23" s="58" t="s">
        <v>216</v>
      </c>
      <c r="EI23" s="58" t="s">
        <v>339</v>
      </c>
      <c r="EJ23" s="58" t="s">
        <v>155</v>
      </c>
      <c r="EK23" s="52" t="s">
        <v>313</v>
      </c>
      <c r="EL23" s="52" t="s">
        <v>238</v>
      </c>
      <c r="EM23" s="52" t="s">
        <v>18</v>
      </c>
      <c r="EN23" s="52" t="s">
        <v>137</v>
      </c>
      <c r="EO23" s="52" t="s">
        <v>137</v>
      </c>
      <c r="EP23" s="52" t="s">
        <v>137</v>
      </c>
      <c r="EQ23" s="91" t="s">
        <v>18</v>
      </c>
      <c r="ER23" s="91" t="s">
        <v>18</v>
      </c>
      <c r="ES23" s="91" t="s">
        <v>11</v>
      </c>
      <c r="ET23" s="52" t="s">
        <v>206</v>
      </c>
      <c r="EU23" s="52" t="s">
        <v>340</v>
      </c>
      <c r="EV23" s="104" t="s">
        <v>346</v>
      </c>
      <c r="EW23" s="91" t="s">
        <v>18</v>
      </c>
      <c r="EX23" s="91" t="s">
        <v>18</v>
      </c>
      <c r="EY23" s="94" t="s">
        <v>316</v>
      </c>
      <c r="EZ23" s="52" t="s">
        <v>162</v>
      </c>
      <c r="FA23" s="52" t="s">
        <v>341</v>
      </c>
      <c r="FB23" s="91" t="s">
        <v>311</v>
      </c>
      <c r="FC23" s="58" t="s">
        <v>18</v>
      </c>
      <c r="FD23" s="58" t="s">
        <v>28</v>
      </c>
      <c r="FE23" s="91">
        <v>12345</v>
      </c>
      <c r="FF23" s="91" t="s">
        <v>312</v>
      </c>
      <c r="FG23" s="91" t="s">
        <v>403</v>
      </c>
      <c r="FH23" s="91" t="s">
        <v>404</v>
      </c>
    </row>
    <row r="24" spans="1:164" s="91" customFormat="1" ht="86.4" x14ac:dyDescent="0.3">
      <c r="B24" s="91" t="s">
        <v>386</v>
      </c>
      <c r="C24" s="92" t="s">
        <v>18</v>
      </c>
      <c r="D24" s="93" t="s">
        <v>323</v>
      </c>
      <c r="E24" s="93" t="s">
        <v>131</v>
      </c>
      <c r="F24" s="93" t="s">
        <v>132</v>
      </c>
      <c r="G24" s="93" t="s">
        <v>211</v>
      </c>
      <c r="H24" s="94" t="s">
        <v>221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138</v>
      </c>
      <c r="N24" s="93" t="s">
        <v>131</v>
      </c>
      <c r="O24" s="95" t="s">
        <v>137</v>
      </c>
      <c r="P24" s="94" t="s">
        <v>140</v>
      </c>
      <c r="Q24" s="94" t="s">
        <v>427</v>
      </c>
      <c r="R24" s="95" t="s">
        <v>366</v>
      </c>
      <c r="S24" s="58" t="s">
        <v>228</v>
      </c>
      <c r="T24" s="58" t="s">
        <v>402</v>
      </c>
      <c r="U24" s="92" t="s">
        <v>18</v>
      </c>
      <c r="V24" s="92" t="s">
        <v>18</v>
      </c>
      <c r="W24" s="92" t="s">
        <v>18</v>
      </c>
      <c r="X24" s="92" t="s">
        <v>18</v>
      </c>
      <c r="Y24" s="92" t="s">
        <v>18</v>
      </c>
      <c r="Z24" s="92" t="s">
        <v>18</v>
      </c>
      <c r="AA24" s="92" t="s">
        <v>18</v>
      </c>
      <c r="AB24" s="92" t="s">
        <v>18</v>
      </c>
      <c r="AC24" s="52" t="s">
        <v>433</v>
      </c>
      <c r="AD24" s="52" t="s">
        <v>436</v>
      </c>
      <c r="AE24" s="93" t="s">
        <v>443</v>
      </c>
      <c r="AF24" s="95" t="s">
        <v>137</v>
      </c>
      <c r="AG24" s="94" t="s">
        <v>444</v>
      </c>
      <c r="AH24" s="94" t="s">
        <v>451</v>
      </c>
      <c r="AI24" s="95" t="s">
        <v>155</v>
      </c>
      <c r="AJ24" s="94" t="s">
        <v>137</v>
      </c>
      <c r="AK24" s="94" t="s">
        <v>137</v>
      </c>
      <c r="AL24" s="95" t="s">
        <v>157</v>
      </c>
      <c r="AM24" s="95" t="s">
        <v>226</v>
      </c>
      <c r="AN24" s="95" t="s">
        <v>155</v>
      </c>
      <c r="AO24" s="95" t="s">
        <v>229</v>
      </c>
      <c r="AP24" s="94" t="s">
        <v>171</v>
      </c>
      <c r="AQ24" s="94" t="s">
        <v>167</v>
      </c>
      <c r="AR24" s="94" t="s">
        <v>170</v>
      </c>
      <c r="AS24" s="94" t="s">
        <v>168</v>
      </c>
      <c r="AT24" s="94" t="s">
        <v>11</v>
      </c>
      <c r="AU24" s="94" t="s">
        <v>11</v>
      </c>
      <c r="AV24" s="96" t="s">
        <v>314</v>
      </c>
      <c r="AW24" s="96" t="s">
        <v>314</v>
      </c>
      <c r="AX24" s="96" t="s">
        <v>317</v>
      </c>
      <c r="AY24" s="92" t="s">
        <v>313</v>
      </c>
      <c r="AZ24" s="96" t="s">
        <v>365</v>
      </c>
      <c r="BA24" s="92" t="s">
        <v>313</v>
      </c>
      <c r="BB24" s="96" t="s">
        <v>313</v>
      </c>
      <c r="BC24" s="96" t="s">
        <v>314</v>
      </c>
      <c r="BD24" s="96" t="s">
        <v>314</v>
      </c>
      <c r="BE24" s="96" t="s">
        <v>314</v>
      </c>
      <c r="BF24" s="96" t="s">
        <v>314</v>
      </c>
      <c r="BG24" s="96" t="s">
        <v>314</v>
      </c>
      <c r="BH24" s="96" t="s">
        <v>314</v>
      </c>
      <c r="BI24" s="96" t="s">
        <v>314</v>
      </c>
      <c r="BJ24" s="96" t="s">
        <v>314</v>
      </c>
      <c r="BK24" s="96" t="s">
        <v>314</v>
      </c>
      <c r="BL24" s="96" t="s">
        <v>314</v>
      </c>
      <c r="BM24" s="96" t="s">
        <v>314</v>
      </c>
      <c r="BN24" s="96" t="s">
        <v>314</v>
      </c>
      <c r="BO24" s="96" t="s">
        <v>314</v>
      </c>
      <c r="BP24" s="96" t="s">
        <v>314</v>
      </c>
      <c r="BQ24" s="96" t="s">
        <v>315</v>
      </c>
      <c r="BR24" s="96" t="s">
        <v>314</v>
      </c>
      <c r="BS24" s="96" t="s">
        <v>314</v>
      </c>
      <c r="BT24" s="96" t="s">
        <v>314</v>
      </c>
      <c r="BU24" s="96" t="s">
        <v>318</v>
      </c>
      <c r="BV24" s="97" t="s">
        <v>229</v>
      </c>
      <c r="BW24" s="96" t="s">
        <v>313</v>
      </c>
      <c r="BX24" s="97" t="s">
        <v>137</v>
      </c>
      <c r="BY24" s="97" t="s">
        <v>137</v>
      </c>
      <c r="BZ24" s="97" t="s">
        <v>137</v>
      </c>
      <c r="CA24" s="96" t="s">
        <v>315</v>
      </c>
      <c r="CB24" s="96" t="s">
        <v>313</v>
      </c>
      <c r="CC24" s="96" t="s">
        <v>313</v>
      </c>
      <c r="CD24" s="96" t="s">
        <v>314</v>
      </c>
      <c r="CE24" s="94" t="s">
        <v>162</v>
      </c>
      <c r="CF24" s="98" t="s">
        <v>229</v>
      </c>
      <c r="CG24" s="91" t="s">
        <v>18</v>
      </c>
      <c r="CH24" s="91" t="s">
        <v>18</v>
      </c>
      <c r="CI24" s="91" t="s">
        <v>18</v>
      </c>
      <c r="CJ24" s="91" t="s">
        <v>18</v>
      </c>
      <c r="CK24" s="107" t="str">
        <f t="shared" ca="1" si="1"/>
        <v>533282955</v>
      </c>
      <c r="CL24" s="99" t="s">
        <v>174</v>
      </c>
      <c r="CM24" s="99" t="s">
        <v>180</v>
      </c>
      <c r="CN24" s="99" t="s">
        <v>181</v>
      </c>
      <c r="CO24" s="99" t="s">
        <v>174</v>
      </c>
      <c r="CP24" s="99" t="s">
        <v>180</v>
      </c>
      <c r="CQ24" s="99" t="s">
        <v>181</v>
      </c>
      <c r="CR24" s="99" t="s">
        <v>183</v>
      </c>
      <c r="CS24" s="99" t="s">
        <v>313</v>
      </c>
      <c r="CT24" s="99" t="s">
        <v>187</v>
      </c>
      <c r="CU24" s="99" t="s">
        <v>188</v>
      </c>
      <c r="CV24" s="100" t="s">
        <v>222</v>
      </c>
      <c r="CW24" s="100" t="s">
        <v>191</v>
      </c>
      <c r="CX24" s="100" t="s">
        <v>195</v>
      </c>
      <c r="CY24" s="100" t="s">
        <v>171</v>
      </c>
      <c r="CZ24" s="100" t="s">
        <v>193</v>
      </c>
      <c r="DA24" s="58" t="s">
        <v>197</v>
      </c>
      <c r="DB24" s="91" t="s">
        <v>18</v>
      </c>
      <c r="DC24" s="91" t="s">
        <v>18</v>
      </c>
      <c r="DD24" s="107" t="str">
        <f t="shared" ca="1" si="0"/>
        <v>336145826</v>
      </c>
      <c r="DE24" s="91" t="s">
        <v>199</v>
      </c>
      <c r="DF24" s="99" t="s">
        <v>338</v>
      </c>
      <c r="DG24" s="91" t="s">
        <v>183</v>
      </c>
      <c r="DH24" s="104" t="s">
        <v>347</v>
      </c>
      <c r="DI24" s="104" t="s">
        <v>339</v>
      </c>
      <c r="DJ24" s="91" t="s">
        <v>18</v>
      </c>
      <c r="DK24" s="91" t="s">
        <v>18</v>
      </c>
      <c r="DL24" s="101" t="s">
        <v>269</v>
      </c>
      <c r="DM24" s="99" t="s">
        <v>174</v>
      </c>
      <c r="DN24" s="99" t="s">
        <v>180</v>
      </c>
      <c r="DO24" s="99" t="s">
        <v>181</v>
      </c>
      <c r="DP24" s="99" t="s">
        <v>174</v>
      </c>
      <c r="DQ24" s="99" t="s">
        <v>180</v>
      </c>
      <c r="DR24" s="99" t="s">
        <v>181</v>
      </c>
      <c r="DS24" s="101" t="s">
        <v>270</v>
      </c>
      <c r="DT24" s="91" t="s">
        <v>18</v>
      </c>
      <c r="DU24" s="91" t="s">
        <v>18</v>
      </c>
      <c r="DV24" s="91" t="s">
        <v>200</v>
      </c>
      <c r="DW24" s="102" t="s">
        <v>203</v>
      </c>
      <c r="DX24" s="103" t="s">
        <v>204</v>
      </c>
      <c r="DY24" s="104" t="s">
        <v>330</v>
      </c>
      <c r="DZ24" s="91" t="s">
        <v>18</v>
      </c>
      <c r="EA24" s="91" t="s">
        <v>18</v>
      </c>
      <c r="EB24" s="52" t="s">
        <v>215</v>
      </c>
      <c r="EC24" s="52" t="s">
        <v>217</v>
      </c>
      <c r="ED24" s="52" t="s">
        <v>356</v>
      </c>
      <c r="EE24" s="52" t="s">
        <v>222</v>
      </c>
      <c r="EF24" s="52" t="s">
        <v>358</v>
      </c>
      <c r="EG24" s="52" t="s">
        <v>360</v>
      </c>
      <c r="EH24" s="58" t="s">
        <v>216</v>
      </c>
      <c r="EI24" s="58" t="s">
        <v>339</v>
      </c>
      <c r="EJ24" s="58" t="s">
        <v>155</v>
      </c>
      <c r="EK24" s="52" t="s">
        <v>313</v>
      </c>
      <c r="EL24" s="52" t="s">
        <v>238</v>
      </c>
      <c r="EM24" s="52" t="s">
        <v>18</v>
      </c>
      <c r="EN24" s="52" t="s">
        <v>137</v>
      </c>
      <c r="EO24" s="52" t="s">
        <v>137</v>
      </c>
      <c r="EP24" s="52" t="s">
        <v>137</v>
      </c>
      <c r="EQ24" s="91" t="s">
        <v>18</v>
      </c>
      <c r="ER24" s="91" t="s">
        <v>18</v>
      </c>
      <c r="ES24" s="91" t="s">
        <v>11</v>
      </c>
      <c r="ET24" s="52" t="s">
        <v>206</v>
      </c>
      <c r="EU24" s="52" t="s">
        <v>340</v>
      </c>
      <c r="EV24" s="104" t="s">
        <v>346</v>
      </c>
      <c r="EW24" s="91" t="s">
        <v>18</v>
      </c>
      <c r="EX24" s="91" t="s">
        <v>18</v>
      </c>
      <c r="EY24" s="94" t="s">
        <v>316</v>
      </c>
      <c r="EZ24" s="52" t="s">
        <v>162</v>
      </c>
      <c r="FA24" s="52" t="s">
        <v>341</v>
      </c>
      <c r="FB24" s="91" t="s">
        <v>311</v>
      </c>
      <c r="FC24" s="58" t="s">
        <v>18</v>
      </c>
      <c r="FD24" s="58" t="s">
        <v>28</v>
      </c>
      <c r="FE24" s="91">
        <v>12345</v>
      </c>
      <c r="FF24" s="91" t="s">
        <v>312</v>
      </c>
      <c r="FG24" s="91" t="s">
        <v>403</v>
      </c>
      <c r="FH24" s="91" t="s">
        <v>404</v>
      </c>
    </row>
    <row r="25" spans="1:164" s="91" customFormat="1" ht="86.4" x14ac:dyDescent="0.3">
      <c r="B25" s="91" t="s">
        <v>387</v>
      </c>
      <c r="C25" s="92" t="s">
        <v>18</v>
      </c>
      <c r="D25" s="93" t="s">
        <v>323</v>
      </c>
      <c r="E25" s="93" t="s">
        <v>131</v>
      </c>
      <c r="F25" s="93" t="s">
        <v>132</v>
      </c>
      <c r="G25" s="93" t="s">
        <v>211</v>
      </c>
      <c r="H25" s="94" t="s">
        <v>221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138</v>
      </c>
      <c r="N25" s="93" t="s">
        <v>131</v>
      </c>
      <c r="O25" s="95" t="s">
        <v>137</v>
      </c>
      <c r="P25" s="94" t="s">
        <v>140</v>
      </c>
      <c r="Q25" s="94" t="s">
        <v>427</v>
      </c>
      <c r="R25" s="95" t="s">
        <v>366</v>
      </c>
      <c r="S25" s="58" t="s">
        <v>228</v>
      </c>
      <c r="T25" s="58" t="s">
        <v>402</v>
      </c>
      <c r="U25" s="92" t="s">
        <v>18</v>
      </c>
      <c r="V25" s="92" t="s">
        <v>18</v>
      </c>
      <c r="W25" s="92" t="s">
        <v>18</v>
      </c>
      <c r="X25" s="92" t="s">
        <v>18</v>
      </c>
      <c r="Y25" s="92" t="s">
        <v>18</v>
      </c>
      <c r="Z25" s="92" t="s">
        <v>18</v>
      </c>
      <c r="AA25" s="92" t="s">
        <v>18</v>
      </c>
      <c r="AB25" s="92" t="s">
        <v>18</v>
      </c>
      <c r="AC25" s="52" t="s">
        <v>434</v>
      </c>
      <c r="AD25" s="52" t="s">
        <v>145</v>
      </c>
      <c r="AE25" s="93" t="s">
        <v>439</v>
      </c>
      <c r="AF25" s="95" t="s">
        <v>137</v>
      </c>
      <c r="AG25" s="94" t="s">
        <v>447</v>
      </c>
      <c r="AH25" s="94" t="s">
        <v>451</v>
      </c>
      <c r="AI25" s="95" t="s">
        <v>155</v>
      </c>
      <c r="AJ25" s="94" t="s">
        <v>137</v>
      </c>
      <c r="AK25" s="94" t="s">
        <v>137</v>
      </c>
      <c r="AL25" s="95" t="s">
        <v>157</v>
      </c>
      <c r="AM25" s="95" t="s">
        <v>226</v>
      </c>
      <c r="AN25" s="95" t="s">
        <v>155</v>
      </c>
      <c r="AO25" s="95" t="s">
        <v>229</v>
      </c>
      <c r="AP25" s="94" t="s">
        <v>171</v>
      </c>
      <c r="AQ25" s="94" t="s">
        <v>167</v>
      </c>
      <c r="AR25" s="94" t="s">
        <v>170</v>
      </c>
      <c r="AS25" s="94" t="s">
        <v>168</v>
      </c>
      <c r="AT25" s="94" t="s">
        <v>11</v>
      </c>
      <c r="AU25" s="94" t="s">
        <v>11</v>
      </c>
      <c r="AV25" s="96" t="s">
        <v>314</v>
      </c>
      <c r="AW25" s="96" t="s">
        <v>314</v>
      </c>
      <c r="AX25" s="96" t="s">
        <v>317</v>
      </c>
      <c r="AY25" s="92" t="s">
        <v>313</v>
      </c>
      <c r="AZ25" s="96" t="s">
        <v>464</v>
      </c>
      <c r="BA25" s="92" t="s">
        <v>313</v>
      </c>
      <c r="BB25" s="96" t="s">
        <v>313</v>
      </c>
      <c r="BC25" s="96" t="s">
        <v>314</v>
      </c>
      <c r="BD25" s="96" t="s">
        <v>314</v>
      </c>
      <c r="BE25" s="96" t="s">
        <v>314</v>
      </c>
      <c r="BF25" s="96" t="s">
        <v>314</v>
      </c>
      <c r="BG25" s="96" t="s">
        <v>314</v>
      </c>
      <c r="BH25" s="96" t="s">
        <v>314</v>
      </c>
      <c r="BI25" s="96" t="s">
        <v>314</v>
      </c>
      <c r="BJ25" s="96" t="s">
        <v>314</v>
      </c>
      <c r="BK25" s="96" t="s">
        <v>314</v>
      </c>
      <c r="BL25" s="96" t="s">
        <v>314</v>
      </c>
      <c r="BM25" s="96" t="s">
        <v>314</v>
      </c>
      <c r="BN25" s="96" t="s">
        <v>314</v>
      </c>
      <c r="BO25" s="96" t="s">
        <v>314</v>
      </c>
      <c r="BP25" s="96" t="s">
        <v>314</v>
      </c>
      <c r="BQ25" s="96" t="s">
        <v>315</v>
      </c>
      <c r="BR25" s="96" t="s">
        <v>314</v>
      </c>
      <c r="BS25" s="96" t="s">
        <v>314</v>
      </c>
      <c r="BT25" s="96" t="s">
        <v>314</v>
      </c>
      <c r="BU25" s="96" t="s">
        <v>318</v>
      </c>
      <c r="BV25" s="97" t="s">
        <v>229</v>
      </c>
      <c r="BW25" s="96" t="s">
        <v>313</v>
      </c>
      <c r="BX25" s="97" t="s">
        <v>137</v>
      </c>
      <c r="BY25" s="97" t="s">
        <v>137</v>
      </c>
      <c r="BZ25" s="97" t="s">
        <v>137</v>
      </c>
      <c r="CA25" s="96" t="s">
        <v>315</v>
      </c>
      <c r="CB25" s="96" t="s">
        <v>313</v>
      </c>
      <c r="CC25" s="96" t="s">
        <v>313</v>
      </c>
      <c r="CD25" s="96" t="s">
        <v>314</v>
      </c>
      <c r="CE25" s="94" t="s">
        <v>162</v>
      </c>
      <c r="CF25" s="98" t="s">
        <v>229</v>
      </c>
      <c r="CG25" s="91" t="s">
        <v>18</v>
      </c>
      <c r="CH25" s="91" t="s">
        <v>18</v>
      </c>
      <c r="CI25" s="91" t="s">
        <v>18</v>
      </c>
      <c r="CJ25" s="91" t="s">
        <v>18</v>
      </c>
      <c r="CK25" s="107" t="str">
        <f t="shared" ca="1" si="1"/>
        <v>912765196</v>
      </c>
      <c r="CL25" s="99" t="s">
        <v>174</v>
      </c>
      <c r="CM25" s="99" t="s">
        <v>180</v>
      </c>
      <c r="CN25" s="99" t="s">
        <v>181</v>
      </c>
      <c r="CO25" s="99" t="s">
        <v>174</v>
      </c>
      <c r="CP25" s="99" t="s">
        <v>180</v>
      </c>
      <c r="CQ25" s="99" t="s">
        <v>181</v>
      </c>
      <c r="CR25" s="99" t="s">
        <v>183</v>
      </c>
      <c r="CS25" s="99" t="s">
        <v>313</v>
      </c>
      <c r="CT25" s="99" t="s">
        <v>187</v>
      </c>
      <c r="CU25" s="99" t="s">
        <v>188</v>
      </c>
      <c r="CV25" s="100" t="s">
        <v>222</v>
      </c>
      <c r="CW25" s="100" t="s">
        <v>191</v>
      </c>
      <c r="CX25" s="100" t="s">
        <v>195</v>
      </c>
      <c r="CY25" s="100" t="s">
        <v>171</v>
      </c>
      <c r="CZ25" s="100" t="s">
        <v>193</v>
      </c>
      <c r="DA25" s="58" t="s">
        <v>197</v>
      </c>
      <c r="DB25" s="91" t="s">
        <v>18</v>
      </c>
      <c r="DC25" s="91" t="s">
        <v>18</v>
      </c>
      <c r="DD25" s="107" t="str">
        <f t="shared" ca="1" si="0"/>
        <v>845381963</v>
      </c>
      <c r="DE25" s="91" t="s">
        <v>199</v>
      </c>
      <c r="DF25" s="99" t="s">
        <v>338</v>
      </c>
      <c r="DG25" s="91" t="s">
        <v>183</v>
      </c>
      <c r="DH25" s="104" t="s">
        <v>222</v>
      </c>
      <c r="DI25" s="104" t="s">
        <v>339</v>
      </c>
      <c r="DJ25" s="91" t="s">
        <v>18</v>
      </c>
      <c r="DK25" s="91" t="s">
        <v>18</v>
      </c>
      <c r="DL25" s="101" t="s">
        <v>269</v>
      </c>
      <c r="DM25" s="99" t="s">
        <v>174</v>
      </c>
      <c r="DN25" s="99" t="s">
        <v>180</v>
      </c>
      <c r="DO25" s="99" t="s">
        <v>181</v>
      </c>
      <c r="DP25" s="99" t="s">
        <v>174</v>
      </c>
      <c r="DQ25" s="99" t="s">
        <v>180</v>
      </c>
      <c r="DR25" s="99" t="s">
        <v>181</v>
      </c>
      <c r="DS25" s="101" t="s">
        <v>270</v>
      </c>
      <c r="DT25" s="91" t="s">
        <v>18</v>
      </c>
      <c r="DU25" s="91" t="s">
        <v>18</v>
      </c>
      <c r="DV25" s="91" t="s">
        <v>200</v>
      </c>
      <c r="DW25" s="102" t="s">
        <v>203</v>
      </c>
      <c r="DX25" s="103" t="s">
        <v>204</v>
      </c>
      <c r="DY25" s="104" t="s">
        <v>330</v>
      </c>
      <c r="DZ25" s="91" t="s">
        <v>18</v>
      </c>
      <c r="EA25" s="91" t="s">
        <v>18</v>
      </c>
      <c r="EB25" s="52" t="s">
        <v>215</v>
      </c>
      <c r="EC25" s="52" t="s">
        <v>217</v>
      </c>
      <c r="ED25" s="52" t="s">
        <v>356</v>
      </c>
      <c r="EE25" s="52" t="s">
        <v>222</v>
      </c>
      <c r="EF25" s="52" t="s">
        <v>358</v>
      </c>
      <c r="EG25" s="52" t="s">
        <v>360</v>
      </c>
      <c r="EH25" s="58" t="s">
        <v>216</v>
      </c>
      <c r="EI25" s="58" t="s">
        <v>339</v>
      </c>
      <c r="EJ25" s="58" t="s">
        <v>155</v>
      </c>
      <c r="EK25" s="52" t="s">
        <v>313</v>
      </c>
      <c r="EL25" s="52" t="s">
        <v>238</v>
      </c>
      <c r="EM25" s="52" t="s">
        <v>18</v>
      </c>
      <c r="EN25" s="52" t="s">
        <v>137</v>
      </c>
      <c r="EO25" s="52" t="s">
        <v>137</v>
      </c>
      <c r="EP25" s="52" t="s">
        <v>137</v>
      </c>
      <c r="EQ25" s="91" t="s">
        <v>18</v>
      </c>
      <c r="ER25" s="91" t="s">
        <v>18</v>
      </c>
      <c r="ES25" s="91" t="s">
        <v>11</v>
      </c>
      <c r="ET25" s="52" t="s">
        <v>350</v>
      </c>
      <c r="EU25" s="52" t="s">
        <v>340</v>
      </c>
      <c r="EV25" s="104" t="s">
        <v>346</v>
      </c>
      <c r="EW25" s="91" t="s">
        <v>18</v>
      </c>
      <c r="EX25" s="91" t="s">
        <v>18</v>
      </c>
      <c r="EY25" s="94" t="s">
        <v>316</v>
      </c>
      <c r="EZ25" s="52" t="s">
        <v>162</v>
      </c>
      <c r="FA25" s="52" t="s">
        <v>341</v>
      </c>
      <c r="FB25" s="91" t="s">
        <v>311</v>
      </c>
      <c r="FC25" s="58" t="s">
        <v>18</v>
      </c>
      <c r="FD25" s="58" t="s">
        <v>28</v>
      </c>
      <c r="FE25" s="91">
        <v>12345</v>
      </c>
      <c r="FF25" s="91" t="s">
        <v>312</v>
      </c>
      <c r="FG25" s="91" t="s">
        <v>403</v>
      </c>
      <c r="FH25" s="91" t="s">
        <v>404</v>
      </c>
    </row>
    <row r="26" spans="1:164" s="91" customFormat="1" ht="86.4" x14ac:dyDescent="0.3">
      <c r="B26" s="91" t="s">
        <v>388</v>
      </c>
      <c r="C26" s="92" t="s">
        <v>18</v>
      </c>
      <c r="D26" s="93" t="s">
        <v>323</v>
      </c>
      <c r="E26" s="93" t="s">
        <v>131</v>
      </c>
      <c r="F26" s="93" t="s">
        <v>132</v>
      </c>
      <c r="G26" s="93" t="s">
        <v>211</v>
      </c>
      <c r="H26" s="94" t="s">
        <v>221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138</v>
      </c>
      <c r="N26" s="93" t="s">
        <v>131</v>
      </c>
      <c r="O26" s="95" t="s">
        <v>137</v>
      </c>
      <c r="P26" s="94" t="s">
        <v>140</v>
      </c>
      <c r="Q26" s="94" t="s">
        <v>427</v>
      </c>
      <c r="R26" s="95" t="s">
        <v>366</v>
      </c>
      <c r="S26" s="58" t="s">
        <v>228</v>
      </c>
      <c r="T26" s="58" t="s">
        <v>402</v>
      </c>
      <c r="U26" s="92" t="s">
        <v>18</v>
      </c>
      <c r="V26" s="92" t="s">
        <v>18</v>
      </c>
      <c r="W26" s="92" t="s">
        <v>18</v>
      </c>
      <c r="X26" s="92" t="s">
        <v>18</v>
      </c>
      <c r="Y26" s="92" t="s">
        <v>18</v>
      </c>
      <c r="Z26" s="92" t="s">
        <v>18</v>
      </c>
      <c r="AA26" s="92" t="s">
        <v>18</v>
      </c>
      <c r="AB26" s="92" t="s">
        <v>18</v>
      </c>
      <c r="AC26" s="52" t="s">
        <v>143</v>
      </c>
      <c r="AD26" s="52" t="s">
        <v>145</v>
      </c>
      <c r="AE26" s="93" t="s">
        <v>147</v>
      </c>
      <c r="AF26" s="95" t="s">
        <v>137</v>
      </c>
      <c r="AG26" s="94" t="s">
        <v>452</v>
      </c>
      <c r="AH26" s="94" t="s">
        <v>453</v>
      </c>
      <c r="AI26" s="95" t="s">
        <v>155</v>
      </c>
      <c r="AJ26" s="94" t="s">
        <v>137</v>
      </c>
      <c r="AK26" s="94" t="s">
        <v>137</v>
      </c>
      <c r="AL26" s="95" t="s">
        <v>157</v>
      </c>
      <c r="AM26" s="95" t="s">
        <v>226</v>
      </c>
      <c r="AN26" s="95" t="s">
        <v>155</v>
      </c>
      <c r="AO26" s="95" t="s">
        <v>229</v>
      </c>
      <c r="AP26" s="94" t="s">
        <v>171</v>
      </c>
      <c r="AQ26" s="94" t="s">
        <v>167</v>
      </c>
      <c r="AR26" s="94" t="s">
        <v>170</v>
      </c>
      <c r="AS26" s="94" t="s">
        <v>168</v>
      </c>
      <c r="AT26" s="94" t="s">
        <v>11</v>
      </c>
      <c r="AU26" s="94" t="s">
        <v>11</v>
      </c>
      <c r="AV26" s="96" t="s">
        <v>314</v>
      </c>
      <c r="AW26" s="96" t="s">
        <v>314</v>
      </c>
      <c r="AX26" s="96" t="s">
        <v>317</v>
      </c>
      <c r="AY26" s="92" t="s">
        <v>313</v>
      </c>
      <c r="AZ26" s="96" t="s">
        <v>365</v>
      </c>
      <c r="BA26" s="92" t="s">
        <v>313</v>
      </c>
      <c r="BB26" s="96" t="s">
        <v>313</v>
      </c>
      <c r="BC26" s="96" t="s">
        <v>314</v>
      </c>
      <c r="BD26" s="96" t="s">
        <v>314</v>
      </c>
      <c r="BE26" s="96" t="s">
        <v>314</v>
      </c>
      <c r="BF26" s="96" t="s">
        <v>314</v>
      </c>
      <c r="BG26" s="96" t="s">
        <v>314</v>
      </c>
      <c r="BH26" s="96" t="s">
        <v>314</v>
      </c>
      <c r="BI26" s="96" t="s">
        <v>314</v>
      </c>
      <c r="BJ26" s="96" t="s">
        <v>314</v>
      </c>
      <c r="BK26" s="96" t="s">
        <v>314</v>
      </c>
      <c r="BL26" s="96" t="s">
        <v>314</v>
      </c>
      <c r="BM26" s="96" t="s">
        <v>314</v>
      </c>
      <c r="BN26" s="96" t="s">
        <v>314</v>
      </c>
      <c r="BO26" s="96" t="s">
        <v>314</v>
      </c>
      <c r="BP26" s="96" t="s">
        <v>314</v>
      </c>
      <c r="BQ26" s="96" t="s">
        <v>315</v>
      </c>
      <c r="BR26" s="96" t="s">
        <v>314</v>
      </c>
      <c r="BS26" s="96" t="s">
        <v>314</v>
      </c>
      <c r="BT26" s="96" t="s">
        <v>314</v>
      </c>
      <c r="BU26" s="96" t="s">
        <v>318</v>
      </c>
      <c r="BV26" s="97" t="s">
        <v>229</v>
      </c>
      <c r="BW26" s="96" t="s">
        <v>313</v>
      </c>
      <c r="BX26" s="97" t="s">
        <v>137</v>
      </c>
      <c r="BY26" s="97" t="s">
        <v>137</v>
      </c>
      <c r="BZ26" s="97" t="s">
        <v>137</v>
      </c>
      <c r="CA26" s="96" t="s">
        <v>315</v>
      </c>
      <c r="CB26" s="96" t="s">
        <v>313</v>
      </c>
      <c r="CC26" s="96" t="s">
        <v>313</v>
      </c>
      <c r="CD26" s="96" t="s">
        <v>314</v>
      </c>
      <c r="CE26" s="94" t="s">
        <v>162</v>
      </c>
      <c r="CF26" s="98" t="s">
        <v>229</v>
      </c>
      <c r="CG26" s="91" t="s">
        <v>18</v>
      </c>
      <c r="CH26" s="91" t="s">
        <v>18</v>
      </c>
      <c r="CI26" s="91" t="s">
        <v>18</v>
      </c>
      <c r="CJ26" s="91" t="s">
        <v>18</v>
      </c>
      <c r="CK26" s="107" t="str">
        <f t="shared" ca="1" si="1"/>
        <v>163979187</v>
      </c>
      <c r="CL26" s="99" t="s">
        <v>174</v>
      </c>
      <c r="CM26" s="99" t="s">
        <v>180</v>
      </c>
      <c r="CN26" s="99" t="s">
        <v>181</v>
      </c>
      <c r="CO26" s="99" t="s">
        <v>174</v>
      </c>
      <c r="CP26" s="99" t="s">
        <v>180</v>
      </c>
      <c r="CQ26" s="99" t="s">
        <v>181</v>
      </c>
      <c r="CR26" s="99" t="s">
        <v>183</v>
      </c>
      <c r="CS26" s="99" t="s">
        <v>313</v>
      </c>
      <c r="CT26" s="99" t="s">
        <v>187</v>
      </c>
      <c r="CU26" s="99" t="s">
        <v>188</v>
      </c>
      <c r="CV26" s="100" t="s">
        <v>222</v>
      </c>
      <c r="CW26" s="100" t="s">
        <v>191</v>
      </c>
      <c r="CX26" s="100" t="s">
        <v>195</v>
      </c>
      <c r="CY26" s="100" t="s">
        <v>171</v>
      </c>
      <c r="CZ26" s="100" t="s">
        <v>193</v>
      </c>
      <c r="DA26" s="58" t="s">
        <v>197</v>
      </c>
      <c r="DB26" s="91" t="s">
        <v>18</v>
      </c>
      <c r="DC26" s="91" t="s">
        <v>18</v>
      </c>
      <c r="DD26" s="107" t="str">
        <f t="shared" ca="1" si="0"/>
        <v>323772444</v>
      </c>
      <c r="DE26" s="91" t="s">
        <v>199</v>
      </c>
      <c r="DF26" s="99" t="s">
        <v>338</v>
      </c>
      <c r="DG26" s="91" t="s">
        <v>183</v>
      </c>
      <c r="DH26" s="104" t="s">
        <v>348</v>
      </c>
      <c r="DI26" s="104" t="s">
        <v>339</v>
      </c>
      <c r="DJ26" s="91" t="s">
        <v>18</v>
      </c>
      <c r="DK26" s="91" t="s">
        <v>18</v>
      </c>
      <c r="DL26" s="101" t="s">
        <v>269</v>
      </c>
      <c r="DM26" s="99" t="s">
        <v>174</v>
      </c>
      <c r="DN26" s="99" t="s">
        <v>180</v>
      </c>
      <c r="DO26" s="99" t="s">
        <v>181</v>
      </c>
      <c r="DP26" s="99" t="s">
        <v>174</v>
      </c>
      <c r="DQ26" s="99" t="s">
        <v>180</v>
      </c>
      <c r="DR26" s="99" t="s">
        <v>181</v>
      </c>
      <c r="DS26" s="101" t="s">
        <v>270</v>
      </c>
      <c r="DT26" s="91" t="s">
        <v>18</v>
      </c>
      <c r="DU26" s="91" t="s">
        <v>18</v>
      </c>
      <c r="DV26" s="91" t="s">
        <v>200</v>
      </c>
      <c r="DW26" s="102" t="s">
        <v>203</v>
      </c>
      <c r="DX26" s="103" t="s">
        <v>204</v>
      </c>
      <c r="DY26" s="104" t="s">
        <v>330</v>
      </c>
      <c r="DZ26" s="91" t="s">
        <v>18</v>
      </c>
      <c r="EA26" s="91" t="s">
        <v>18</v>
      </c>
      <c r="EB26" s="52" t="s">
        <v>215</v>
      </c>
      <c r="EC26" s="52" t="s">
        <v>217</v>
      </c>
      <c r="ED26" s="52" t="s">
        <v>356</v>
      </c>
      <c r="EE26" s="52" t="s">
        <v>222</v>
      </c>
      <c r="EF26" s="52" t="s">
        <v>358</v>
      </c>
      <c r="EG26" s="52" t="s">
        <v>360</v>
      </c>
      <c r="EH26" s="58" t="s">
        <v>216</v>
      </c>
      <c r="EI26" s="58" t="s">
        <v>339</v>
      </c>
      <c r="EJ26" s="58" t="s">
        <v>155</v>
      </c>
      <c r="EK26" s="52" t="s">
        <v>313</v>
      </c>
      <c r="EL26" s="52" t="s">
        <v>238</v>
      </c>
      <c r="EM26" s="52" t="s">
        <v>18</v>
      </c>
      <c r="EN26" s="52" t="s">
        <v>137</v>
      </c>
      <c r="EO26" s="52" t="s">
        <v>137</v>
      </c>
      <c r="EP26" s="52" t="s">
        <v>137</v>
      </c>
      <c r="EQ26" s="91" t="s">
        <v>18</v>
      </c>
      <c r="ER26" s="91" t="s">
        <v>18</v>
      </c>
      <c r="ES26" s="91" t="s">
        <v>11</v>
      </c>
      <c r="ET26" s="52" t="s">
        <v>351</v>
      </c>
      <c r="EU26" s="52" t="s">
        <v>340</v>
      </c>
      <c r="EV26" s="104" t="s">
        <v>346</v>
      </c>
      <c r="EW26" s="91" t="s">
        <v>18</v>
      </c>
      <c r="EX26" s="91" t="s">
        <v>18</v>
      </c>
      <c r="EY26" s="94" t="s">
        <v>316</v>
      </c>
      <c r="EZ26" s="52" t="s">
        <v>162</v>
      </c>
      <c r="FA26" s="52" t="s">
        <v>341</v>
      </c>
      <c r="FB26" s="91" t="s">
        <v>311</v>
      </c>
      <c r="FC26" s="58" t="s">
        <v>18</v>
      </c>
      <c r="FD26" s="58" t="s">
        <v>28</v>
      </c>
      <c r="FE26" s="91">
        <v>12345</v>
      </c>
      <c r="FF26" s="91" t="s">
        <v>312</v>
      </c>
      <c r="FG26" s="91" t="s">
        <v>403</v>
      </c>
      <c r="FH26" s="91" t="s">
        <v>404</v>
      </c>
    </row>
    <row r="27" spans="1:164" s="91" customFormat="1" ht="86.4" x14ac:dyDescent="0.3">
      <c r="B27" s="91" t="s">
        <v>389</v>
      </c>
      <c r="C27" s="92" t="s">
        <v>18</v>
      </c>
      <c r="D27" s="93" t="s">
        <v>323</v>
      </c>
      <c r="E27" s="93" t="s">
        <v>131</v>
      </c>
      <c r="F27" s="93" t="s">
        <v>132</v>
      </c>
      <c r="G27" s="93" t="s">
        <v>211</v>
      </c>
      <c r="H27" s="94" t="s">
        <v>221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138</v>
      </c>
      <c r="N27" s="93" t="s">
        <v>131</v>
      </c>
      <c r="O27" s="95" t="s">
        <v>137</v>
      </c>
      <c r="P27" s="94" t="s">
        <v>140</v>
      </c>
      <c r="Q27" s="94" t="s">
        <v>427</v>
      </c>
      <c r="R27" s="95" t="s">
        <v>366</v>
      </c>
      <c r="S27" s="58" t="s">
        <v>228</v>
      </c>
      <c r="T27" s="58" t="s">
        <v>402</v>
      </c>
      <c r="U27" s="92" t="s">
        <v>18</v>
      </c>
      <c r="V27" s="92" t="s">
        <v>18</v>
      </c>
      <c r="W27" s="92" t="s">
        <v>18</v>
      </c>
      <c r="X27" s="92" t="s">
        <v>18</v>
      </c>
      <c r="Y27" s="92" t="s">
        <v>18</v>
      </c>
      <c r="Z27" s="92" t="s">
        <v>18</v>
      </c>
      <c r="AA27" s="92" t="s">
        <v>18</v>
      </c>
      <c r="AB27" s="92" t="s">
        <v>18</v>
      </c>
      <c r="AC27" s="52" t="s">
        <v>433</v>
      </c>
      <c r="AD27" s="52" t="s">
        <v>145</v>
      </c>
      <c r="AE27" s="93" t="s">
        <v>441</v>
      </c>
      <c r="AF27" s="95" t="s">
        <v>137</v>
      </c>
      <c r="AG27" s="94" t="s">
        <v>150</v>
      </c>
      <c r="AH27" s="94" t="s">
        <v>329</v>
      </c>
      <c r="AI27" s="95" t="s">
        <v>155</v>
      </c>
      <c r="AJ27" s="94" t="s">
        <v>137</v>
      </c>
      <c r="AK27" s="94" t="s">
        <v>137</v>
      </c>
      <c r="AL27" s="95" t="s">
        <v>157</v>
      </c>
      <c r="AM27" s="95" t="s">
        <v>226</v>
      </c>
      <c r="AN27" s="95" t="s">
        <v>155</v>
      </c>
      <c r="AO27" s="95" t="s">
        <v>229</v>
      </c>
      <c r="AP27" s="94" t="s">
        <v>171</v>
      </c>
      <c r="AQ27" s="94" t="s">
        <v>167</v>
      </c>
      <c r="AR27" s="94" t="s">
        <v>170</v>
      </c>
      <c r="AS27" s="94" t="s">
        <v>168</v>
      </c>
      <c r="AT27" s="94" t="s">
        <v>11</v>
      </c>
      <c r="AU27" s="94" t="s">
        <v>11</v>
      </c>
      <c r="AV27" s="96" t="s">
        <v>314</v>
      </c>
      <c r="AW27" s="96" t="s">
        <v>314</v>
      </c>
      <c r="AX27" s="96" t="s">
        <v>317</v>
      </c>
      <c r="AY27" s="92" t="s">
        <v>313</v>
      </c>
      <c r="AZ27" s="96" t="s">
        <v>464</v>
      </c>
      <c r="BA27" s="92" t="s">
        <v>313</v>
      </c>
      <c r="BB27" s="96" t="s">
        <v>313</v>
      </c>
      <c r="BC27" s="96" t="s">
        <v>314</v>
      </c>
      <c r="BD27" s="96" t="s">
        <v>314</v>
      </c>
      <c r="BE27" s="96" t="s">
        <v>314</v>
      </c>
      <c r="BF27" s="96" t="s">
        <v>314</v>
      </c>
      <c r="BG27" s="96" t="s">
        <v>314</v>
      </c>
      <c r="BH27" s="96" t="s">
        <v>314</v>
      </c>
      <c r="BI27" s="96" t="s">
        <v>314</v>
      </c>
      <c r="BJ27" s="96" t="s">
        <v>314</v>
      </c>
      <c r="BK27" s="96" t="s">
        <v>314</v>
      </c>
      <c r="BL27" s="96" t="s">
        <v>314</v>
      </c>
      <c r="BM27" s="96" t="s">
        <v>314</v>
      </c>
      <c r="BN27" s="96" t="s">
        <v>314</v>
      </c>
      <c r="BO27" s="96" t="s">
        <v>314</v>
      </c>
      <c r="BP27" s="96" t="s">
        <v>314</v>
      </c>
      <c r="BQ27" s="96" t="s">
        <v>315</v>
      </c>
      <c r="BR27" s="96" t="s">
        <v>314</v>
      </c>
      <c r="BS27" s="96" t="s">
        <v>314</v>
      </c>
      <c r="BT27" s="96" t="s">
        <v>314</v>
      </c>
      <c r="BU27" s="96" t="s">
        <v>318</v>
      </c>
      <c r="BV27" s="97" t="s">
        <v>229</v>
      </c>
      <c r="BW27" s="96" t="s">
        <v>313</v>
      </c>
      <c r="BX27" s="97" t="s">
        <v>137</v>
      </c>
      <c r="BY27" s="97" t="s">
        <v>137</v>
      </c>
      <c r="BZ27" s="97" t="s">
        <v>137</v>
      </c>
      <c r="CA27" s="96" t="s">
        <v>315</v>
      </c>
      <c r="CB27" s="96" t="s">
        <v>313</v>
      </c>
      <c r="CC27" s="96" t="s">
        <v>313</v>
      </c>
      <c r="CD27" s="96" t="s">
        <v>314</v>
      </c>
      <c r="CE27" s="94" t="s">
        <v>162</v>
      </c>
      <c r="CF27" s="98" t="s">
        <v>229</v>
      </c>
      <c r="CG27" s="91" t="s">
        <v>18</v>
      </c>
      <c r="CH27" s="91" t="s">
        <v>18</v>
      </c>
      <c r="CI27" s="91" t="s">
        <v>18</v>
      </c>
      <c r="CJ27" s="91" t="s">
        <v>18</v>
      </c>
      <c r="CK27" s="107" t="str">
        <f t="shared" ca="1" si="1"/>
        <v>715871714</v>
      </c>
      <c r="CL27" s="99" t="s">
        <v>174</v>
      </c>
      <c r="CM27" s="99" t="s">
        <v>180</v>
      </c>
      <c r="CN27" s="99" t="s">
        <v>181</v>
      </c>
      <c r="CO27" s="99" t="s">
        <v>174</v>
      </c>
      <c r="CP27" s="99" t="s">
        <v>180</v>
      </c>
      <c r="CQ27" s="99" t="s">
        <v>181</v>
      </c>
      <c r="CR27" s="99" t="s">
        <v>183</v>
      </c>
      <c r="CS27" s="99" t="s">
        <v>313</v>
      </c>
      <c r="CT27" s="99" t="s">
        <v>187</v>
      </c>
      <c r="CU27" s="99" t="s">
        <v>188</v>
      </c>
      <c r="CV27" s="100" t="s">
        <v>222</v>
      </c>
      <c r="CW27" s="100" t="s">
        <v>191</v>
      </c>
      <c r="CX27" s="100" t="s">
        <v>195</v>
      </c>
      <c r="CY27" s="100" t="s">
        <v>171</v>
      </c>
      <c r="CZ27" s="100" t="s">
        <v>193</v>
      </c>
      <c r="DA27" s="58" t="s">
        <v>197</v>
      </c>
      <c r="DB27" s="91" t="s">
        <v>18</v>
      </c>
      <c r="DC27" s="91" t="s">
        <v>18</v>
      </c>
      <c r="DD27" s="107" t="str">
        <f t="shared" ca="1" si="0"/>
        <v>932759796</v>
      </c>
      <c r="DE27" s="91" t="s">
        <v>199</v>
      </c>
      <c r="DF27" s="99" t="s">
        <v>338</v>
      </c>
      <c r="DG27" s="91" t="s">
        <v>183</v>
      </c>
      <c r="DH27" s="104" t="s">
        <v>349</v>
      </c>
      <c r="DI27" s="104" t="s">
        <v>339</v>
      </c>
      <c r="DJ27" s="91" t="s">
        <v>18</v>
      </c>
      <c r="DK27" s="91" t="s">
        <v>18</v>
      </c>
      <c r="DL27" s="101" t="s">
        <v>269</v>
      </c>
      <c r="DM27" s="99" t="s">
        <v>174</v>
      </c>
      <c r="DN27" s="99" t="s">
        <v>180</v>
      </c>
      <c r="DO27" s="99" t="s">
        <v>181</v>
      </c>
      <c r="DP27" s="99" t="s">
        <v>174</v>
      </c>
      <c r="DQ27" s="99" t="s">
        <v>180</v>
      </c>
      <c r="DR27" s="99" t="s">
        <v>181</v>
      </c>
      <c r="DS27" s="101" t="s">
        <v>270</v>
      </c>
      <c r="DT27" s="91" t="s">
        <v>18</v>
      </c>
      <c r="DU27" s="91" t="s">
        <v>18</v>
      </c>
      <c r="DV27" s="91" t="s">
        <v>200</v>
      </c>
      <c r="DW27" s="102" t="s">
        <v>203</v>
      </c>
      <c r="DX27" s="103" t="s">
        <v>204</v>
      </c>
      <c r="DY27" s="104" t="s">
        <v>330</v>
      </c>
      <c r="DZ27" s="91" t="s">
        <v>18</v>
      </c>
      <c r="EA27" s="91" t="s">
        <v>18</v>
      </c>
      <c r="EB27" s="52" t="s">
        <v>215</v>
      </c>
      <c r="EC27" s="52" t="s">
        <v>217</v>
      </c>
      <c r="ED27" s="52" t="s">
        <v>356</v>
      </c>
      <c r="EE27" s="52" t="s">
        <v>222</v>
      </c>
      <c r="EF27" s="52" t="s">
        <v>358</v>
      </c>
      <c r="EG27" s="52" t="s">
        <v>360</v>
      </c>
      <c r="EH27" s="58" t="s">
        <v>216</v>
      </c>
      <c r="EI27" s="58" t="s">
        <v>339</v>
      </c>
      <c r="EJ27" s="58" t="s">
        <v>155</v>
      </c>
      <c r="EK27" s="52" t="s">
        <v>313</v>
      </c>
      <c r="EL27" s="52" t="s">
        <v>238</v>
      </c>
      <c r="EM27" s="52" t="s">
        <v>18</v>
      </c>
      <c r="EN27" s="52" t="s">
        <v>137</v>
      </c>
      <c r="EO27" s="52" t="s">
        <v>137</v>
      </c>
      <c r="EP27" s="52" t="s">
        <v>137</v>
      </c>
      <c r="EQ27" s="91" t="s">
        <v>18</v>
      </c>
      <c r="ER27" s="91" t="s">
        <v>18</v>
      </c>
      <c r="ES27" s="91" t="s">
        <v>11</v>
      </c>
      <c r="ET27" s="52" t="s">
        <v>206</v>
      </c>
      <c r="EU27" s="52" t="s">
        <v>340</v>
      </c>
      <c r="EV27" s="104" t="s">
        <v>346</v>
      </c>
      <c r="EW27" s="91" t="s">
        <v>18</v>
      </c>
      <c r="EX27" s="91" t="s">
        <v>18</v>
      </c>
      <c r="EY27" s="94" t="s">
        <v>316</v>
      </c>
      <c r="EZ27" s="52" t="s">
        <v>162</v>
      </c>
      <c r="FA27" s="52" t="s">
        <v>341</v>
      </c>
      <c r="FB27" s="91" t="s">
        <v>311</v>
      </c>
      <c r="FC27" s="58" t="s">
        <v>18</v>
      </c>
      <c r="FD27" s="58" t="s">
        <v>28</v>
      </c>
      <c r="FE27" s="91">
        <v>12345</v>
      </c>
      <c r="FF27" s="91" t="s">
        <v>312</v>
      </c>
      <c r="FG27" s="91" t="s">
        <v>403</v>
      </c>
      <c r="FH27" s="91" t="s">
        <v>404</v>
      </c>
    </row>
    <row r="28" spans="1:164" ht="15.6" customHeight="1" x14ac:dyDescent="0.3">
      <c r="A28" s="19" t="s">
        <v>390</v>
      </c>
    </row>
  </sheetData>
  <dataConsolidate/>
  <phoneticPr fontId="27" type="noConversion"/>
  <dataValidations count="26">
    <dataValidation type="list" allowBlank="1" showInputMessage="1" showErrorMessage="1" sqref="C3:C6 C8:C27 U8:AB27 EW8:EX27 EQ8:ES27 DZ8:EA27 DT8:DU27 DJ8:DK27 CG8:CJ27 DB8:DC27" xr:uid="{00000000-0002-0000-0200-000005000000}">
      <formula1>"Yes,No"</formula1>
    </dataValidation>
    <dataValidation type="list" allowBlank="1" showInputMessage="1" showErrorMessage="1" sqref="CS8:CS27 EK8:EK27" xr:uid="{AB6F61CA-95A2-47D1-9DFC-5C648073710E}">
      <formula1>"Y,N"</formula1>
    </dataValidation>
    <dataValidation type="list" allowBlank="1" showInputMessage="1" showErrorMessage="1" sqref="CL8:CL27 CO8:CO27 DM8:DM27 DP8:DP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M8:CM27 CP8:CP27 DN8:DN27 DQ8:DQ27" xr:uid="{EBBA14F6-7490-4B2D-A29C-2598620A56D4}">
      <formula1>"Roofed,Shade netting,Open,Unknown"</formula1>
    </dataValidation>
    <dataValidation type="list" allowBlank="1" showInputMessage="1" showErrorMessage="1" sqref="CN8:CN27 CQ8:CQ27 DO8:DO27 DR8:DR27" xr:uid="{73B7513C-F648-4F3D-8C1A-66C8754E5BF3}">
      <formula1>"Locked/access control,None,Unknown"</formula1>
    </dataValidation>
    <dataValidation type="list" allowBlank="1" showInputMessage="1" showErrorMessage="1" sqref="CX8:CX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FA8:FA27" xr:uid="{426D2713-203F-4225-8810-ECA97C5FB2B1}">
      <formula1>"ThirParty,VehicleFire"</formula1>
    </dataValidation>
    <dataValidation type="list" allowBlank="1" showInputMessage="1" showErrorMessage="1" sqref="EB8:EB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EL8:EL27" xr:uid="{0661F84A-5AB2-4EED-8344-8759E5C61CA2}">
      <formula1>"Absa Bank Ltd,First National Bank Ltd,Nedbank Group Ltd,Standard Bank of SA Lt"</formula1>
    </dataValidation>
    <dataValidation type="list" allowBlank="1" showInputMessage="1" showErrorMessage="1" sqref="ET8:ET27" xr:uid="{5D27267B-4F2A-4CFF-9A3C-F0233040E59D}">
      <formula1>"Desktop,Laptop,Printer,Ipad,Tablet,Modem,Other"</formula1>
    </dataValidation>
    <dataValidation type="list" allowBlank="1" showInputMessage="1" showErrorMessage="1" sqref="ED8:ED27" xr:uid="{702CC76E-5C06-46E8-8FEE-871CC6FD6180}">
      <formula1>"Motor Boat,Sail Boat,Ski Boat,Jet Ski,Wet Bike"</formula1>
    </dataValidation>
    <dataValidation type="list" allowBlank="1" showInputMessage="1" showErrorMessage="1" sqref="EF8:EF27" xr:uid="{A9C9BFF7-400D-40DE-B64B-DAB018260FF7}">
      <formula1>"Coastal Only,Coast and Inland,Inland Only"</formula1>
    </dataValidation>
    <dataValidation type="list" allowBlank="1" showInputMessage="1" showErrorMessage="1" sqref="EE8:EE27" xr:uid="{0BE78EF9-2F59-4D88-AD3D-FB5944920831}">
      <formula1>"2019,2018,2020,2021,2023"</formula1>
    </dataValidation>
    <dataValidation type="list" allowBlank="1" showInputMessage="1" showErrorMessage="1" sqref="AC8:AC27" xr:uid="{D2C3285E-1EF1-4ED9-A3CE-EA1DC74432FB}">
      <formula1>"Main Residence,Holiday Home,Additional Property"</formula1>
    </dataValidation>
    <dataValidation type="list" allowBlank="1" showInputMessage="1" showErrorMessage="1" sqref="AD8:AD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AE8:AE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AG8:AG27" xr:uid="{F6E7811E-39DF-4A16-8E50-959D5A6A4069}">
      <formula1>"Brick (Standard),Asbestos (Standard),Wood/Timber (Non Standard),Concrete (Standard),Stone (Standard),Bagwash &amp; Paint (Standard),Concrete Block (Standard),Concrete in Situation Face Brick (Standard),Concrete Panel (Standard),Face Brick (Standard),Face"</formula1>
    </dataValidation>
    <dataValidation type="list" allowBlank="1" showInputMessage="1" showErrorMessage="1" sqref="AH8:AH27" xr:uid="{918DEC6F-3A51-4201-A6BE-1BB70E607BA9}">
      <formula1>"Slate (Standard),Aluminium (Standard),Cement tile (Standard),Concrete with Malthoid (Standard),Clay tile (Standard),Fibreglass (Non-standard),Metal (Standard)"</formula1>
    </dataValidation>
    <dataValidation type="list" allowBlank="1" showInputMessage="1" showErrorMessage="1" sqref="AQ8:AQ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R8:AR27" xr:uid="{A6B86AD4-6204-463E-B98F-566739AE87AC}">
      <formula1>"No,Yes - All Windows,Yes - Opening Windows Only"</formula1>
    </dataValidation>
    <dataValidation type="list" allowBlank="1" showInputMessage="1" showErrorMessage="1" sqref="AS8:AS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Z8:AZ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FG8:FG27" xr:uid="{B16A9EB4-8816-4B27-B465-755FA71E380A}">
      <formula1>"Request by Carrier,Request by Policy Holder,Request by Policy Holder/Carrier,Other"</formula1>
    </dataValidation>
    <dataValidation type="list" allowBlank="1" showInputMessage="1" showErrorMessage="1" sqref="FH8:FH27" xr:uid="{940224CF-A842-409D-96B2-5A4B6E6727D4}">
      <formula1>"Add a clause to the policy/item,Add Additional Excess,Add a policy/Cover Memo,Change Driver on a vehicle,Add a cover to a risk,Add an Extenstion to cover"</formula1>
    </dataValidation>
    <dataValidation type="list" allowBlank="1" showInputMessage="1" showErrorMessage="1" sqref="Q8:Q27" xr:uid="{2D50EE3B-9AF3-434F-855B-1FEA6DD607D2}">
      <formula1>"Pre-agreement,Final,Renewal Product Conversion,Renewed"</formula1>
    </dataValidation>
    <dataValidation type="list" allowBlank="1" showInputMessage="1" showErrorMessage="1" sqref="DV8:DV27" xr:uid="{B27F1A5A-C268-4DEF-B354-C63335AD2D59}">
      <formula1>"Unspecified All Risk Cover,Specified All Risk Cover"</formula1>
    </dataValidation>
  </dataValidations>
  <hyperlinks>
    <hyperlink ref="Y6" r:id="rId1" xr:uid="{56B21625-1B7B-44C1-BD3F-688DC23344C1}"/>
    <hyperlink ref="Y4" r:id="rId2" xr:uid="{64556BED-3FCB-4896-B05A-064559EE93BD}"/>
    <hyperlink ref="Y5" r:id="rId3" xr:uid="{A0B4CF61-5D6C-467D-93DC-A28950DE7C2E}"/>
    <hyperlink ref="Y3" r:id="rId4" display="Rashmirekha.Biswal@absa.africa" xr:uid="{057ED647-4A04-4A21-906F-C62E1EA8B95D}"/>
    <hyperlink ref="AP8" r:id="rId5" display="sapiens.automation@absa.africa" xr:uid="{A6C74635-E8BD-42DC-825A-135EEA429ED3}"/>
    <hyperlink ref="AO8" r:id="rId6" display="sapiens.automation@absa.africa" xr:uid="{AA72F7A8-588A-4596-A06F-4B93903AD350}"/>
    <hyperlink ref="AP9" r:id="rId7" display="sapiens.automation@absa.africa" xr:uid="{40690A62-728C-4BC4-AAD9-B8BF8165DE2F}"/>
    <hyperlink ref="AP10" r:id="rId8" display="sapiens.automation@absa.africa" xr:uid="{C7EA3B86-E4F1-4B45-AE38-C308215DBE41}"/>
    <hyperlink ref="AP11" r:id="rId9" display="sapiens.automation@absa.africa" xr:uid="{AFEB1D37-6071-4C43-BECB-ED3CBDDFFB3E}"/>
    <hyperlink ref="AO9" r:id="rId10" display="sapiens.automation@absa.africa" xr:uid="{E9E627BC-4FD3-4B9D-8ECE-BCBF094B3035}"/>
    <hyperlink ref="AO10" r:id="rId11" display="sapiens.automation@absa.africa" xr:uid="{3BD1329C-6D6F-4EE6-A401-0A8BCA965794}"/>
    <hyperlink ref="AO11" r:id="rId12" display="sapiens.automation@absa.africa" xr:uid="{645A3A37-B082-40F6-8243-4EC52A07F795}"/>
    <hyperlink ref="AP12" r:id="rId13" display="sapiens.automation@absa.africa" xr:uid="{770AFEB8-9D70-45AF-9228-A203B66157F3}"/>
    <hyperlink ref="AO12" r:id="rId14" display="sapiens.automation@absa.africa" xr:uid="{EB13BF13-1B1C-4EE2-BC7F-DF451345747E}"/>
    <hyperlink ref="AP13" r:id="rId15" display="sapiens.automation@absa.africa" xr:uid="{702FB8E0-96E8-48E4-978D-998CA711F0B7}"/>
    <hyperlink ref="AP14" r:id="rId16" display="sapiens.automation@absa.africa" xr:uid="{499C780E-23AD-4C79-A574-E6D285407364}"/>
    <hyperlink ref="AP15" r:id="rId17" display="sapiens.automation@absa.africa" xr:uid="{85FF7B48-9274-44F2-AD9E-CA185B1E84C8}"/>
    <hyperlink ref="AO13" r:id="rId18" display="sapiens.automation@absa.africa" xr:uid="{6B8E8A2A-13CB-47BE-8E19-B3F571F631A4}"/>
    <hyperlink ref="AO14" r:id="rId19" display="sapiens.automation@absa.africa" xr:uid="{95C282C5-B0AE-48CF-B2FA-B75F2C20324A}"/>
    <hyperlink ref="AO15" r:id="rId20" display="sapiens.automation@absa.africa" xr:uid="{D34CE5CF-E343-42B4-8984-3A6CB8BC175F}"/>
    <hyperlink ref="AP16" r:id="rId21" display="sapiens.automation@absa.africa" xr:uid="{56DB3564-6EFB-43FE-8BFB-AF776E671C19}"/>
    <hyperlink ref="AO16" r:id="rId22" display="sapiens.automation@absa.africa" xr:uid="{4DE633AF-4844-41F8-B5B2-D28DE6036242}"/>
    <hyperlink ref="AP17" r:id="rId23" display="sapiens.automation@absa.africa" xr:uid="{74CAE672-DCCB-417B-A22A-3890D143F22B}"/>
    <hyperlink ref="AP18" r:id="rId24" display="sapiens.automation@absa.africa" xr:uid="{FD31DA6F-72B3-4220-AE9E-C8DAB01F86DA}"/>
    <hyperlink ref="AP19" r:id="rId25" display="sapiens.automation@absa.africa" xr:uid="{E5004AC3-F0B7-4572-9745-B2FDE69B81D5}"/>
    <hyperlink ref="AO17" r:id="rId26" display="sapiens.automation@absa.africa" xr:uid="{F4D1352B-6F87-4F81-80D8-9731D3B7222E}"/>
    <hyperlink ref="AO18" r:id="rId27" display="sapiens.automation@absa.africa" xr:uid="{57EAE54E-0043-4610-8A13-C924446CFD7B}"/>
    <hyperlink ref="AO19" r:id="rId28" display="sapiens.automation@absa.africa" xr:uid="{976D84BB-2883-491A-89E6-643618D0F4F4}"/>
    <hyperlink ref="AP20" r:id="rId29" display="sapiens.automation@absa.africa" xr:uid="{FC541EC4-7E9F-40A5-B5B3-50C590EF3AD1}"/>
    <hyperlink ref="AO20" r:id="rId30" display="sapiens.automation@absa.africa" xr:uid="{1067746C-AD5D-4112-A709-6875519BEDB7}"/>
    <hyperlink ref="AP21" r:id="rId31" display="sapiens.automation@absa.africa" xr:uid="{D4BE991E-F42D-40ED-B584-31B9986E2760}"/>
    <hyperlink ref="AP22" r:id="rId32" display="sapiens.automation@absa.africa" xr:uid="{B80C1567-6429-485E-B526-CD9E7D0927A8}"/>
    <hyperlink ref="AP23" r:id="rId33" display="sapiens.automation@absa.africa" xr:uid="{9D6CB8EC-9DD0-4CEA-92B4-F5CF13459FF9}"/>
    <hyperlink ref="AO21" r:id="rId34" display="sapiens.automation@absa.africa" xr:uid="{C1F1213B-42EE-4FBD-BA26-5D049EDB49CC}"/>
    <hyperlink ref="AO22" r:id="rId35" display="sapiens.automation@absa.africa" xr:uid="{A6BC96C7-D40A-4550-84B4-8532ED058538}"/>
    <hyperlink ref="AO23" r:id="rId36" display="sapiens.automation@absa.africa" xr:uid="{97888D1E-7C68-4D0C-A04A-3E6E3C64078F}"/>
    <hyperlink ref="AP24" r:id="rId37" display="sapiens.automation@absa.africa" xr:uid="{12503E5E-7566-4DC0-98C8-7696DB815505}"/>
    <hyperlink ref="AO24" r:id="rId38" display="sapiens.automation@absa.africa" xr:uid="{A09F40CD-51FA-4B42-B1A6-1EA5FEE4112A}"/>
    <hyperlink ref="AP25" r:id="rId39" display="sapiens.automation@absa.africa" xr:uid="{A255595A-BA69-4141-B879-6A8DF169AA39}"/>
    <hyperlink ref="AP26" r:id="rId40" display="sapiens.automation@absa.africa" xr:uid="{6190E44D-1CF7-4C0F-8CB9-BD16A3E0BD8E}"/>
    <hyperlink ref="AP27" r:id="rId41" display="sapiens.automation@absa.africa" xr:uid="{86E2DD73-C1B4-4EBD-A88F-4D49B23B2D5C}"/>
    <hyperlink ref="AO25" r:id="rId42" display="sapiens.automation@absa.africa" xr:uid="{E6F883CB-BA1B-4A7A-A738-A4616A8BA556}"/>
    <hyperlink ref="AO26" r:id="rId43" display="sapiens.automation@absa.africa" xr:uid="{ADCDB8B1-5806-4048-BA2B-296986C51613}"/>
    <hyperlink ref="AO27" r:id="rId44" display="sapiens.automation@absa.africa" xr:uid="{B9148EF7-4F8C-49E2-8F0B-FC08A67F356A}"/>
  </hyperlinks>
  <pageMargins left="0.7" right="0.7" top="0.75" bottom="0.75" header="0.3" footer="0.3"/>
  <pageSetup paperSize="9" orientation="portrait"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8" t="s">
        <v>61</v>
      </c>
      <c r="B2" s="40" t="s">
        <v>54</v>
      </c>
      <c r="C2" s="40">
        <v>1221.95</v>
      </c>
    </row>
    <row r="3" spans="1:3" x14ac:dyDescent="0.3">
      <c r="A3" s="108"/>
      <c r="B3" s="40" t="s">
        <v>55</v>
      </c>
      <c r="C3" s="40">
        <v>85.34</v>
      </c>
    </row>
    <row r="4" spans="1:3" x14ac:dyDescent="0.3">
      <c r="A4" s="108"/>
      <c r="B4" s="40" t="s">
        <v>56</v>
      </c>
      <c r="C4" s="40">
        <v>67.650000000000006</v>
      </c>
    </row>
    <row r="5" spans="1:3" x14ac:dyDescent="0.3">
      <c r="A5" s="108"/>
      <c r="B5" s="40" t="s">
        <v>57</v>
      </c>
      <c r="C5" s="40">
        <v>177.73</v>
      </c>
    </row>
    <row r="6" spans="1:3" x14ac:dyDescent="0.3">
      <c r="A6" s="108" t="s">
        <v>62</v>
      </c>
      <c r="B6" s="40" t="s">
        <v>54</v>
      </c>
      <c r="C6" s="40">
        <v>1343.87</v>
      </c>
    </row>
    <row r="7" spans="1:3" x14ac:dyDescent="0.3">
      <c r="A7" s="108"/>
      <c r="B7" s="40" t="s">
        <v>55</v>
      </c>
      <c r="C7" s="40">
        <v>160.36000000000001</v>
      </c>
    </row>
    <row r="8" spans="1:3" x14ac:dyDescent="0.3">
      <c r="A8" s="108"/>
      <c r="B8" s="40" t="s">
        <v>56</v>
      </c>
      <c r="C8" s="40">
        <v>153.04</v>
      </c>
    </row>
    <row r="9" spans="1:3" x14ac:dyDescent="0.3">
      <c r="A9" s="108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9" t="s">
        <v>33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28"/>
    </row>
    <row r="4" spans="2:31" x14ac:dyDescent="0.2">
      <c r="B4" s="27"/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01-01-1998</v>
      </c>
      <c r="T6" s="28"/>
      <c r="U6" s="75" t="s">
        <v>326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Renee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8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7</v>
      </c>
      <c r="J9" s="31">
        <f ca="1">ROUND(RAND() * 9,0)</f>
        <v>4</v>
      </c>
      <c r="K9" s="31">
        <f ca="1">ROUND(RAND() * 9,0)</f>
        <v>4</v>
      </c>
      <c r="L9" s="31">
        <f ca="1">ROUND(RAND() * 9,0)</f>
        <v>4</v>
      </c>
      <c r="M9" s="31">
        <v>0</v>
      </c>
      <c r="N9" s="31">
        <f ca="1">ROUND(RAND()*(9-8)+8,0)</f>
        <v>8</v>
      </c>
      <c r="O9" s="31">
        <f ca="1">P16</f>
        <v>6</v>
      </c>
      <c r="P9" s="77"/>
      <c r="Q9" s="77"/>
      <c r="R9" s="29" t="s">
        <v>37</v>
      </c>
      <c r="S9" s="30" t="str">
        <f ca="1">VLOOKUP(RAND()*10000,[1]Data!B$1:H$65536,7,TRUE)</f>
        <v>Kinney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7</v>
      </c>
      <c r="J11" s="78"/>
      <c r="K11" s="76">
        <f ca="1">K9</f>
        <v>4</v>
      </c>
      <c r="L11" s="78"/>
      <c r="M11" s="76">
        <f>M9</f>
        <v>0</v>
      </c>
      <c r="N11" s="78"/>
      <c r="O11" s="78"/>
      <c r="P11" s="79">
        <f ca="1">SUM(C11:O11)</f>
        <v>20</v>
      </c>
      <c r="Q11" s="77"/>
      <c r="R11" s="29" t="s">
        <v>31</v>
      </c>
      <c r="S11" s="30" t="str">
        <f ca="1">CONCATENATE(C9,D9,E9,F9,G9,H9,I9,J9,K9,L9,M9,N9,O9)</f>
        <v>9801017444086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8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4</v>
      </c>
      <c r="K12" s="78"/>
      <c r="L12" s="78">
        <f ca="1">L9</f>
        <v>4</v>
      </c>
      <c r="M12" s="78"/>
      <c r="N12" s="78">
        <f ca="1">N9</f>
        <v>8</v>
      </c>
      <c r="O12" s="78"/>
      <c r="P12" s="79">
        <f ca="1">CONCATENATE(D12,F12,H12,J12,L12,N12)*2</f>
        <v>1622896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3148</v>
      </c>
      <c r="T13" s="34">
        <f ca="1">ROUND(RAND()*3920,0)</f>
        <v>3148</v>
      </c>
    </row>
    <row r="14" spans="2:31" x14ac:dyDescent="0.2">
      <c r="B14" s="27"/>
      <c r="C14" s="78">
        <f ca="1">IF(ISERROR(RIGHT(LEFT($P$12,LEN($P$12)),1)),0,INT(RIGHT(LEFT($P$12,LEN($P$12)),1)))</f>
        <v>6</v>
      </c>
      <c r="D14" s="78">
        <f ca="1">IF(ISERROR(RIGHT(LEFT($P$12,LEN($P$12)-1),1)),0,INT(RIGHT(LEFT($P$12,LEN($P$12)-1),1)))</f>
        <v>9</v>
      </c>
      <c r="E14" s="78">
        <f ca="1">IF(ISERROR(RIGHT(LEFT($P$12,LEN($P$12)-2),1)),0,INT(RIGHT(LEFT($P$12,LEN($P$12)-2),1)))</f>
        <v>8</v>
      </c>
      <c r="F14" s="78">
        <f ca="1">IF(ISERROR(INT(RIGHT(LEFT($P$12,LEN($P$12)-3),1))),0,INT(RIGHT(LEFT($P$12,LEN($P$12)-3),1)))</f>
        <v>2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6</v>
      </c>
      <c r="I14" s="78">
        <f ca="1">IF(ISERROR(INT(RIGHT(LEFT($P$12,LEN($P$12)-6),1))),0,INT(RIGHT(LEFT($P$12,LEN($P$12)-6),1)))</f>
        <v>1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34</v>
      </c>
      <c r="Q14" s="77"/>
      <c r="R14" s="29" t="s">
        <v>39</v>
      </c>
      <c r="S14" s="33" t="str">
        <f ca="1">VLOOKUP(T13,[1]Data!B$1:D$65536,2,TRUE)</f>
        <v xml:space="preserve">Cape Town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54</v>
      </c>
      <c r="Q15" s="77"/>
      <c r="R15" s="29" t="s">
        <v>40</v>
      </c>
      <c r="S15" s="33">
        <f ca="1">VLOOKUP(T13,[1]Data!B$1:D$65536,3,TRUE)</f>
        <v>7103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6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3165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Sundance St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Grabouw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7160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Widower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Investec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024610 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Current</v>
      </c>
      <c r="T27" s="34">
        <f ca="1">ROUND(RAND()*(2-1)+1,0)</f>
        <v>2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2023-10-17T07:02:51Z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