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ASPER\Desktop\"/>
    </mc:Choice>
  </mc:AlternateContent>
  <xr:revisionPtr revIDLastSave="0" documentId="13_ncr:1_{BCBF06A6-1729-4CA2-9405-D93E909E16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0" i="1" l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149" i="1"/>
  <c r="E88" i="1"/>
  <c r="C88" i="1"/>
  <c r="A88" i="1"/>
</calcChain>
</file>

<file path=xl/sharedStrings.xml><?xml version="1.0" encoding="utf-8"?>
<sst xmlns="http://schemas.openxmlformats.org/spreadsheetml/2006/main" count="18" uniqueCount="18">
  <si>
    <t>M/2π=t/p</t>
  </si>
  <si>
    <r>
      <t>E</t>
    </r>
    <r>
      <rPr>
        <sz val="9"/>
        <color theme="1"/>
        <rFont val="Times New Roman"/>
        <family val="1"/>
        <charset val="162"/>
      </rPr>
      <t>(rad)</t>
    </r>
  </si>
  <si>
    <r>
      <t>r</t>
    </r>
    <r>
      <rPr>
        <sz val="9"/>
        <color theme="1"/>
        <rFont val="Times New Roman"/>
        <family val="1"/>
        <charset val="162"/>
      </rPr>
      <t>(km)</t>
    </r>
  </si>
  <si>
    <r>
      <t>v</t>
    </r>
    <r>
      <rPr>
        <sz val="9"/>
        <color theme="1"/>
        <rFont val="Times New Roman"/>
        <family val="1"/>
        <charset val="162"/>
      </rPr>
      <t>(rad)</t>
    </r>
  </si>
  <si>
    <r>
      <t>v</t>
    </r>
    <r>
      <rPr>
        <sz val="9"/>
        <color theme="1"/>
        <rFont val="Times New Roman"/>
        <family val="1"/>
        <charset val="162"/>
      </rPr>
      <t>(der)</t>
    </r>
  </si>
  <si>
    <t>x-Ekseni</t>
  </si>
  <si>
    <t>y-Ekseni</t>
  </si>
  <si>
    <t>Zaman</t>
  </si>
  <si>
    <r>
      <t>r</t>
    </r>
    <r>
      <rPr>
        <sz val="9"/>
        <color theme="0"/>
        <rFont val="Times New Roman"/>
        <family val="1"/>
        <charset val="162"/>
      </rPr>
      <t>(km)</t>
    </r>
  </si>
  <si>
    <r>
      <t>v</t>
    </r>
    <r>
      <rPr>
        <sz val="9"/>
        <color theme="0"/>
        <rFont val="Times New Roman"/>
        <family val="1"/>
        <charset val="162"/>
      </rPr>
      <t>(rad)</t>
    </r>
  </si>
  <si>
    <r>
      <t>v</t>
    </r>
    <r>
      <rPr>
        <sz val="9"/>
        <color theme="0"/>
        <rFont val="Times New Roman"/>
        <family val="1"/>
        <charset val="162"/>
      </rPr>
      <t>(der)</t>
    </r>
  </si>
  <si>
    <t>1st day of the month at 00:00</t>
  </si>
  <si>
    <t>From the Data Finding a</t>
  </si>
  <si>
    <t xml:space="preserve"> Given a</t>
  </si>
  <si>
    <t>From the Data Finding e</t>
  </si>
  <si>
    <t>From the Data Findingn p</t>
  </si>
  <si>
    <t xml:space="preserve"> Given e</t>
  </si>
  <si>
    <t xml:space="preserve"> Given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</si>
</sst>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sz val="14"/>
      <color theme="0"/>
      <name val="Times New Roman"/>
      <family val="1"/>
      <charset val="162"/>
    </font>
    <font>
      <sz val="9"/>
      <color theme="0"/>
      <name val="Times New Roman"/>
      <family val="1"/>
      <charset val="16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2" fontId="1" fillId="3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03550803618854E-2"/>
          <c:y val="1.9749962570044629E-2"/>
          <c:w val="0.89923088635624937"/>
          <c:h val="0.9266666666666666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Sheet1!$B$149:$B$230</c:f>
              <c:numCache>
                <c:formatCode>General</c:formatCode>
                <c:ptCount val="82"/>
                <c:pt idx="0">
                  <c:v>217938630.8489022</c:v>
                </c:pt>
                <c:pt idx="1">
                  <c:v>198706158.9157424</c:v>
                </c:pt>
                <c:pt idx="2">
                  <c:v>163907858.25120434</c:v>
                </c:pt>
                <c:pt idx="3">
                  <c:v>120140076.1989882</c:v>
                </c:pt>
                <c:pt idx="4">
                  <c:v>68763033.77027531</c:v>
                </c:pt>
                <c:pt idx="5">
                  <c:v>14491469.901503252</c:v>
                </c:pt>
                <c:pt idx="6">
                  <c:v>-35037522.546756968</c:v>
                </c:pt>
                <c:pt idx="7">
                  <c:v>-88987884.929494038</c:v>
                </c:pt>
                <c:pt idx="8">
                  <c:v>-139387849.17450646</c:v>
                </c:pt>
                <c:pt idx="9">
                  <c:v>-188972939.15948552</c:v>
                </c:pt>
                <c:pt idx="10">
                  <c:v>-234177109.14238045</c:v>
                </c:pt>
                <c:pt idx="11">
                  <c:v>-277785158.34403414</c:v>
                </c:pt>
                <c:pt idx="12">
                  <c:v>-318108006.90895098</c:v>
                </c:pt>
                <c:pt idx="13">
                  <c:v>-353937691.58304656</c:v>
                </c:pt>
                <c:pt idx="14">
                  <c:v>-387635928.96432894</c:v>
                </c:pt>
                <c:pt idx="15">
                  <c:v>-417026033.14501727</c:v>
                </c:pt>
                <c:pt idx="16">
                  <c:v>-444078895.76971197</c:v>
                </c:pt>
                <c:pt idx="17">
                  <c:v>-467780123.67062312</c:v>
                </c:pt>
                <c:pt idx="18">
                  <c:v>-486938632.48362392</c:v>
                </c:pt>
                <c:pt idx="19">
                  <c:v>-504219519.45304197</c:v>
                </c:pt>
                <c:pt idx="20">
                  <c:v>-517816218.84823793</c:v>
                </c:pt>
                <c:pt idx="21">
                  <c:v>-528654158.18350303</c:v>
                </c:pt>
                <c:pt idx="22">
                  <c:v>-536048817.87208813</c:v>
                </c:pt>
                <c:pt idx="23">
                  <c:v>-540504346.62153089</c:v>
                </c:pt>
                <c:pt idx="24">
                  <c:v>-541728739.21591699</c:v>
                </c:pt>
                <c:pt idx="25">
                  <c:v>-539838980.99766469</c:v>
                </c:pt>
                <c:pt idx="26">
                  <c:v>-534706157.69589823</c:v>
                </c:pt>
                <c:pt idx="27">
                  <c:v>-526654122.63707083</c:v>
                </c:pt>
                <c:pt idx="28">
                  <c:v>-515133975.51025403</c:v>
                </c:pt>
                <c:pt idx="29">
                  <c:v>-500345181.22789574</c:v>
                </c:pt>
                <c:pt idx="30">
                  <c:v>-484161311.50338238</c:v>
                </c:pt>
                <c:pt idx="31">
                  <c:v>-463093439.5614875</c:v>
                </c:pt>
                <c:pt idx="32">
                  <c:v>-439531659.47002625</c:v>
                </c:pt>
                <c:pt idx="33">
                  <c:v>-411882861.71165794</c:v>
                </c:pt>
                <c:pt idx="34">
                  <c:v>-381913339.63579059</c:v>
                </c:pt>
                <c:pt idx="35">
                  <c:v>-347615584.35538048</c:v>
                </c:pt>
                <c:pt idx="36">
                  <c:v>-309940526.13127363</c:v>
                </c:pt>
                <c:pt idx="37">
                  <c:v>-270297070.25940061</c:v>
                </c:pt>
                <c:pt idx="38">
                  <c:v>-226118637.26379883</c:v>
                </c:pt>
                <c:pt idx="39">
                  <c:v>-180393791.8768315</c:v>
                </c:pt>
                <c:pt idx="40">
                  <c:v>-130326041.68930246</c:v>
                </c:pt>
                <c:pt idx="41">
                  <c:v>-77821512.375183269</c:v>
                </c:pt>
                <c:pt idx="42">
                  <c:v>-28882146.217568502</c:v>
                </c:pt>
                <c:pt idx="43">
                  <c:v>25965004.056383811</c:v>
                </c:pt>
                <c:pt idx="44">
                  <c:v>78157630.431077793</c:v>
                </c:pt>
                <c:pt idx="45">
                  <c:v>128699227.80514629</c:v>
                </c:pt>
                <c:pt idx="46">
                  <c:v>170977699.9137516</c:v>
                </c:pt>
                <c:pt idx="47">
                  <c:v>203407763.32654434</c:v>
                </c:pt>
                <c:pt idx="48">
                  <c:v>219886434.23680547</c:v>
                </c:pt>
                <c:pt idx="49">
                  <c:v>217953163.18923905</c:v>
                </c:pt>
                <c:pt idx="50">
                  <c:v>197834146.74660408</c:v>
                </c:pt>
                <c:pt idx="51">
                  <c:v>163960581.90269721</c:v>
                </c:pt>
                <c:pt idx="52">
                  <c:v>118623132.4708579</c:v>
                </c:pt>
                <c:pt idx="53">
                  <c:v>67111170.670939639</c:v>
                </c:pt>
                <c:pt idx="54">
                  <c:v>18100255.137580238</c:v>
                </c:pt>
                <c:pt idx="55">
                  <c:v>-36728047.787584782</c:v>
                </c:pt>
                <c:pt idx="56">
                  <c:v>-88919329.934850857</c:v>
                </c:pt>
                <c:pt idx="57">
                  <c:v>-140963903.94162676</c:v>
                </c:pt>
                <c:pt idx="58">
                  <c:v>-188910778.08184144</c:v>
                </c:pt>
                <c:pt idx="59">
                  <c:v>-235575743.81400412</c:v>
                </c:pt>
                <c:pt idx="60">
                  <c:v>-279083644.65720701</c:v>
                </c:pt>
                <c:pt idx="61">
                  <c:v>-318058128.63803607</c:v>
                </c:pt>
                <c:pt idx="62">
                  <c:v>-355032031.83953583</c:v>
                </c:pt>
                <c:pt idx="63">
                  <c:v>-387594628.43133974</c:v>
                </c:pt>
                <c:pt idx="64">
                  <c:v>-417914298.38576412</c:v>
                </c:pt>
                <c:pt idx="65">
                  <c:v>-444863043.27349669</c:v>
                </c:pt>
                <c:pt idx="66">
                  <c:v>-467039076.65227318</c:v>
                </c:pt>
                <c:pt idx="67">
                  <c:v>-487523266.91663551</c:v>
                </c:pt>
                <c:pt idx="68">
                  <c:v>-504199341.86431593</c:v>
                </c:pt>
                <c:pt idx="69">
                  <c:v>-518200740.5240438</c:v>
                </c:pt>
                <c:pt idx="70">
                  <c:v>-528642270.15295261</c:v>
                </c:pt>
                <c:pt idx="71">
                  <c:v>-536235331.55246866</c:v>
                </c:pt>
                <c:pt idx="72">
                  <c:v>-540590722.08282959</c:v>
                </c:pt>
                <c:pt idx="73">
                  <c:v>-541729239.92164624</c:v>
                </c:pt>
                <c:pt idx="74">
                  <c:v>-539728553.67403638</c:v>
                </c:pt>
                <c:pt idx="75">
                  <c:v>-534714866.11390573</c:v>
                </c:pt>
                <c:pt idx="76">
                  <c:v>-526346239.63021982</c:v>
                </c:pt>
                <c:pt idx="77">
                  <c:v>-514725139.96867424</c:v>
                </c:pt>
                <c:pt idx="78">
                  <c:v>-501419235.63303006</c:v>
                </c:pt>
                <c:pt idx="79">
                  <c:v>-483558664.92291993</c:v>
                </c:pt>
                <c:pt idx="80">
                  <c:v>-463122766.51824266</c:v>
                </c:pt>
                <c:pt idx="81">
                  <c:v>-438725897.45775914</c:v>
                </c:pt>
              </c:numCache>
            </c:numRef>
          </c:xVal>
          <c:yVal>
            <c:numRef>
              <c:f>Sheet1!$C$149:$C$230</c:f>
              <c:numCache>
                <c:formatCode>General</c:formatCode>
                <c:ptCount val="82"/>
                <c:pt idx="0">
                  <c:v>45717360.633160308</c:v>
                </c:pt>
                <c:pt idx="1">
                  <c:v>117328281.47267181</c:v>
                </c:pt>
                <c:pt idx="2">
                  <c:v>182600995.34340125</c:v>
                </c:pt>
                <c:pt idx="3">
                  <c:v>234807122.00878641</c:v>
                </c:pt>
                <c:pt idx="4">
                  <c:v>276926345.60842443</c:v>
                </c:pt>
                <c:pt idx="5">
                  <c:v>307788963.19061375</c:v>
                </c:pt>
                <c:pt idx="6">
                  <c:v>327060693.70266682</c:v>
                </c:pt>
                <c:pt idx="7">
                  <c:v>340143445.95772201</c:v>
                </c:pt>
                <c:pt idx="8">
                  <c:v>345717334.26055861</c:v>
                </c:pt>
                <c:pt idx="9">
                  <c:v>345251154.27219301</c:v>
                </c:pt>
                <c:pt idx="10">
                  <c:v>339669964.05796373</c:v>
                </c:pt>
                <c:pt idx="11">
                  <c:v>329390712.75961834</c:v>
                </c:pt>
                <c:pt idx="12">
                  <c:v>315200844.8015281</c:v>
                </c:pt>
                <c:pt idx="13">
                  <c:v>298289966.6162411</c:v>
                </c:pt>
                <c:pt idx="14">
                  <c:v>278010320.80244398</c:v>
                </c:pt>
                <c:pt idx="15">
                  <c:v>256065646.6763618</c:v>
                </c:pt>
                <c:pt idx="16">
                  <c:v>231352418.63861933</c:v>
                </c:pt>
                <c:pt idx="17">
                  <c:v>204889956.85934928</c:v>
                </c:pt>
                <c:pt idx="18">
                  <c:v>178807625.13858435</c:v>
                </c:pt>
                <c:pt idx="19">
                  <c:v>149755191.40808317</c:v>
                </c:pt>
                <c:pt idx="20">
                  <c:v>120707706.87275678</c:v>
                </c:pt>
                <c:pt idx="21">
                  <c:v>89944469.439208135</c:v>
                </c:pt>
                <c:pt idx="22">
                  <c:v>59644516.351105154</c:v>
                </c:pt>
                <c:pt idx="23">
                  <c:v>27981732.133295324</c:v>
                </c:pt>
                <c:pt idx="24">
                  <c:v>-3848537.4803389516</c:v>
                </c:pt>
                <c:pt idx="25">
                  <c:v>-34632101.622169934</c:v>
                </c:pt>
                <c:pt idx="26">
                  <c:v>-66235497.408959255</c:v>
                </c:pt>
                <c:pt idx="27">
                  <c:v>-96438837.853550345</c:v>
                </c:pt>
                <c:pt idx="28">
                  <c:v>-127060144.45441757</c:v>
                </c:pt>
                <c:pt idx="29">
                  <c:v>-156874116.18480808</c:v>
                </c:pt>
                <c:pt idx="30">
                  <c:v>-182921872.51470479</c:v>
                </c:pt>
                <c:pt idx="31">
                  <c:v>-210561181.53172836</c:v>
                </c:pt>
                <c:pt idx="32">
                  <c:v>-235866380.56549704</c:v>
                </c:pt>
                <c:pt idx="33">
                  <c:v>-260237019.49055535</c:v>
                </c:pt>
                <c:pt idx="34">
                  <c:v>-281791216.93554008</c:v>
                </c:pt>
                <c:pt idx="35">
                  <c:v>-301597654.65024924</c:v>
                </c:pt>
                <c:pt idx="36">
                  <c:v>-318465933.83210522</c:v>
                </c:pt>
                <c:pt idx="37">
                  <c:v>-331514629.6165899</c:v>
                </c:pt>
                <c:pt idx="38">
                  <c:v>-341033254.67680335</c:v>
                </c:pt>
                <c:pt idx="39">
                  <c:v>-345751111.0076825</c:v>
                </c:pt>
                <c:pt idx="40">
                  <c:v>-345169006.4971028</c:v>
                </c:pt>
                <c:pt idx="41">
                  <c:v>-338059721.90842432</c:v>
                </c:pt>
                <c:pt idx="42">
                  <c:v>-325066272.97308189</c:v>
                </c:pt>
                <c:pt idx="43">
                  <c:v>-302197623.85238373</c:v>
                </c:pt>
                <c:pt idx="44">
                  <c:v>-270317946.86357552</c:v>
                </c:pt>
                <c:pt idx="45">
                  <c:v>-226099801.21136707</c:v>
                </c:pt>
                <c:pt idx="46">
                  <c:v>-171834664.51177889</c:v>
                </c:pt>
                <c:pt idx="47">
                  <c:v>-104727713.05635883</c:v>
                </c:pt>
                <c:pt idx="48">
                  <c:v>-29556839.293216366</c:v>
                </c:pt>
                <c:pt idx="49">
                  <c:v>45618244.761395477</c:v>
                </c:pt>
                <c:pt idx="50">
                  <c:v>119502623.41480403</c:v>
                </c:pt>
                <c:pt idx="51">
                  <c:v>182523890.03155154</c:v>
                </c:pt>
                <c:pt idx="52">
                  <c:v>236290222.53097799</c:v>
                </c:pt>
                <c:pt idx="53">
                  <c:v>278045050.07426381</c:v>
                </c:pt>
                <c:pt idx="54">
                  <c:v>306079512.35509038</c:v>
                </c:pt>
                <c:pt idx="55">
                  <c:v>327589647.45382667</c:v>
                </c:pt>
                <c:pt idx="56">
                  <c:v>340131613.17746735</c:v>
                </c:pt>
                <c:pt idx="57">
                  <c:v>345792646.53080219</c:v>
                </c:pt>
                <c:pt idx="58">
                  <c:v>345255410.83010507</c:v>
                </c:pt>
                <c:pt idx="59">
                  <c:v>339416745.21270859</c:v>
                </c:pt>
                <c:pt idx="60">
                  <c:v>329006735.96795511</c:v>
                </c:pt>
                <c:pt idx="61">
                  <c:v>315221416.06922835</c:v>
                </c:pt>
                <c:pt idx="62">
                  <c:v>297702456.81630927</c:v>
                </c:pt>
                <c:pt idx="63">
                  <c:v>278038139.64708018</c:v>
                </c:pt>
                <c:pt idx="64">
                  <c:v>255329677.05249807</c:v>
                </c:pt>
                <c:pt idx="65">
                  <c:v>230557608.67660359</c:v>
                </c:pt>
                <c:pt idx="66">
                  <c:v>205802929.91149098</c:v>
                </c:pt>
                <c:pt idx="67">
                  <c:v>177924894.35235861</c:v>
                </c:pt>
                <c:pt idx="68">
                  <c:v>149793357.04570317</c:v>
                </c:pt>
                <c:pt idx="69">
                  <c:v>119765368.43262319</c:v>
                </c:pt>
                <c:pt idx="70">
                  <c:v>89984564.263387695</c:v>
                </c:pt>
                <c:pt idx="71">
                  <c:v>58668395.623948373</c:v>
                </c:pt>
                <c:pt idx="72">
                  <c:v>26997547.725290719</c:v>
                </c:pt>
                <c:pt idx="73">
                  <c:v>-3807440.1016538376</c:v>
                </c:pt>
                <c:pt idx="74">
                  <c:v>-35614891.996518016</c:v>
                </c:pt>
                <c:pt idx="75">
                  <c:v>-66194935.407916024</c:v>
                </c:pt>
                <c:pt idx="76">
                  <c:v>-97397115.71997793</c:v>
                </c:pt>
                <c:pt idx="77">
                  <c:v>-127996650.63279688</c:v>
                </c:pt>
                <c:pt idx="78">
                  <c:v>-154941356.98759943</c:v>
                </c:pt>
                <c:pt idx="79">
                  <c:v>-183797893.70976666</c:v>
                </c:pt>
                <c:pt idx="80">
                  <c:v>-210526435.97482958</c:v>
                </c:pt>
                <c:pt idx="81">
                  <c:v>-236649761.16224378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Sheet1!$C$148</c15:sqref>
                        </c15:formulaRef>
                      </c:ext>
                    </c:extLst>
                    <c:strCache>
                      <c:ptCount val="1"/>
                      <c:pt idx="0">
                        <c:v>y-Ekseni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E93-4AD0-9568-A0CB88C1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91007"/>
        <c:axId val="562504447"/>
      </c:scatterChart>
      <c:valAx>
        <c:axId val="56249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2504447"/>
        <c:crosses val="autoZero"/>
        <c:crossBetween val="midCat"/>
      </c:valAx>
      <c:valAx>
        <c:axId val="5625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249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24006</xdr:colOff>
      <xdr:row>88</xdr:row>
      <xdr:rowOff>190500</xdr:rowOff>
    </xdr:from>
    <xdr:to>
      <xdr:col>6</xdr:col>
      <xdr:colOff>15240</xdr:colOff>
      <xdr:row>113</xdr:row>
      <xdr:rowOff>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02959B14-FBFF-6DC9-00C0-2B2938D2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0"/>
  <sheetViews>
    <sheetView tabSelected="1" topLeftCell="A76" zoomScaleNormal="100" workbookViewId="0">
      <selection activeCell="I86" sqref="I86"/>
    </sheetView>
  </sheetViews>
  <sheetFormatPr defaultRowHeight="18" x14ac:dyDescent="0.3"/>
  <cols>
    <col min="1" max="1" width="32.21875" style="1" customWidth="1"/>
    <col min="2" max="2" width="20.88671875" style="1" customWidth="1"/>
    <col min="3" max="3" width="29.33203125" style="1" customWidth="1"/>
    <col min="4" max="4" width="19.77734375" style="1" customWidth="1"/>
    <col min="5" max="5" width="29.88671875" style="1" customWidth="1"/>
    <col min="6" max="6" width="19.6640625" style="1" customWidth="1"/>
    <col min="7" max="7" width="8.88671875" style="1"/>
    <col min="8" max="8" width="15.44140625" style="1" bestFit="1" customWidth="1"/>
    <col min="9" max="16384" width="8.88671875" style="1"/>
  </cols>
  <sheetData>
    <row r="1" spans="1:6" ht="47.4" customHeight="1" x14ac:dyDescent="0.3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4">
        <v>43344</v>
      </c>
      <c r="B2" s="3">
        <v>1.2250286545529E-2</v>
      </c>
      <c r="C2" s="4">
        <v>0.13242826386082099</v>
      </c>
      <c r="D2" s="7">
        <v>222682113.96418101</v>
      </c>
      <c r="E2" s="5">
        <v>0.206773542543224</v>
      </c>
      <c r="F2" s="6">
        <v>11.847251302695501</v>
      </c>
    </row>
    <row r="3" spans="1:6" x14ac:dyDescent="0.3">
      <c r="A3" s="14">
        <v>43374</v>
      </c>
      <c r="B3" s="3">
        <v>3.2370471114688798E-2</v>
      </c>
      <c r="C3" s="4">
        <v>0.34571473805873898</v>
      </c>
      <c r="D3" s="7">
        <v>230759752.176108</v>
      </c>
      <c r="E3" s="5">
        <v>0.533376168781729</v>
      </c>
      <c r="F3" s="6">
        <v>30.560203364050501</v>
      </c>
    </row>
    <row r="4" spans="1:6" x14ac:dyDescent="0.3">
      <c r="A4" s="14">
        <v>43405</v>
      </c>
      <c r="B4" s="3">
        <v>5.3161328502820501E-2</v>
      </c>
      <c r="C4" s="4">
        <v>0.55552661201821896</v>
      </c>
      <c r="D4" s="7">
        <v>245375038.45521399</v>
      </c>
      <c r="E4" s="5">
        <v>0.83929298995480095</v>
      </c>
      <c r="F4" s="6">
        <v>48.087946099325897</v>
      </c>
    </row>
    <row r="5" spans="1:6" x14ac:dyDescent="0.3">
      <c r="A5" s="14">
        <v>43435</v>
      </c>
      <c r="B5" s="3">
        <v>7.3281513071980303E-2</v>
      </c>
      <c r="C5" s="4">
        <v>0.74527410101964697</v>
      </c>
      <c r="D5" s="7">
        <v>263757506.91714501</v>
      </c>
      <c r="E5" s="5">
        <v>1.0978687971664201</v>
      </c>
      <c r="F5" s="6">
        <v>62.903248536740399</v>
      </c>
    </row>
    <row r="6" spans="1:6" x14ac:dyDescent="0.3">
      <c r="A6" s="14">
        <v>43466</v>
      </c>
      <c r="B6" s="3">
        <v>9.4072370460112104E-2</v>
      </c>
      <c r="C6" s="4">
        <v>0.92699963405490804</v>
      </c>
      <c r="D6" s="7">
        <v>285335864.73720503</v>
      </c>
      <c r="E6" s="5">
        <v>1.32741074420975</v>
      </c>
      <c r="F6" s="6">
        <v>76.055033323538794</v>
      </c>
    </row>
    <row r="7" spans="1:6" x14ac:dyDescent="0.3">
      <c r="A7" s="14">
        <v>43497</v>
      </c>
      <c r="B7" s="3">
        <v>0.114863227848243</v>
      </c>
      <c r="C7" s="4">
        <v>1.0950703413790699</v>
      </c>
      <c r="D7" s="7">
        <v>308129921.56208903</v>
      </c>
      <c r="E7" s="5">
        <v>1.5237485836550499</v>
      </c>
      <c r="F7" s="6">
        <v>87.304362882471494</v>
      </c>
    </row>
    <row r="8" spans="1:6" x14ac:dyDescent="0.3">
      <c r="A8" s="14">
        <v>43525</v>
      </c>
      <c r="B8" s="3">
        <v>0.133642066779459</v>
      </c>
      <c r="C8" s="4">
        <v>1.23643883856138</v>
      </c>
      <c r="D8" s="7">
        <v>328932098.39035797</v>
      </c>
      <c r="E8" s="5">
        <v>1.67751780831083</v>
      </c>
      <c r="F8" s="6">
        <v>96.1146904742467</v>
      </c>
    </row>
    <row r="9" spans="1:6" x14ac:dyDescent="0.3">
      <c r="A9" s="14">
        <v>43556</v>
      </c>
      <c r="B9" s="3">
        <v>0.154432924167591</v>
      </c>
      <c r="C9" s="4">
        <v>1.38294168059537</v>
      </c>
      <c r="D9" s="7">
        <v>351591250.59110701</v>
      </c>
      <c r="E9" s="5">
        <v>1.8266799879418401</v>
      </c>
      <c r="F9" s="6">
        <v>104.66105383007501</v>
      </c>
    </row>
    <row r="10" spans="1:6" x14ac:dyDescent="0.3">
      <c r="A10" s="14">
        <v>43586</v>
      </c>
      <c r="B10" s="3">
        <v>0.17455310873675101</v>
      </c>
      <c r="C10" s="4">
        <v>1.5161219337556899</v>
      </c>
      <c r="D10" s="7">
        <v>372759235.57401198</v>
      </c>
      <c r="E10" s="5">
        <v>1.9540448911860699</v>
      </c>
      <c r="F10" s="6">
        <v>111.958525244062</v>
      </c>
    </row>
    <row r="11" spans="1:6" x14ac:dyDescent="0.3">
      <c r="A11" s="14">
        <v>43617</v>
      </c>
      <c r="B11" s="3">
        <v>0.195343966124883</v>
      </c>
      <c r="C11" s="4">
        <v>1.6461892437946199</v>
      </c>
      <c r="D11" s="7">
        <v>393584973.36770397</v>
      </c>
      <c r="E11" s="5">
        <v>2.0716020880425101</v>
      </c>
      <c r="F11" s="6">
        <v>118.694056475324</v>
      </c>
    </row>
    <row r="12" spans="1:6" x14ac:dyDescent="0.3">
      <c r="A12" s="14">
        <v>43647</v>
      </c>
      <c r="B12" s="3">
        <v>0.21546415069404201</v>
      </c>
      <c r="C12" s="4">
        <v>1.7658378291762</v>
      </c>
      <c r="D12" s="7">
        <v>412570724.76051998</v>
      </c>
      <c r="E12" s="5">
        <v>2.1743899480342401</v>
      </c>
      <c r="F12" s="6">
        <v>124.58336703803199</v>
      </c>
    </row>
    <row r="13" spans="1:6" x14ac:dyDescent="0.3">
      <c r="A13" s="14">
        <v>43678</v>
      </c>
      <c r="B13" s="3">
        <v>0.23625500808217401</v>
      </c>
      <c r="C13" s="4">
        <v>1.88400139325292</v>
      </c>
      <c r="D13" s="7">
        <v>430886105.42521501</v>
      </c>
      <c r="E13" s="5">
        <v>2.2714055015730401</v>
      </c>
      <c r="F13" s="6">
        <v>130.14194880293101</v>
      </c>
    </row>
    <row r="14" spans="1:6" x14ac:dyDescent="0.3">
      <c r="A14" s="14">
        <v>43709</v>
      </c>
      <c r="B14" s="3">
        <v>0.257045865470306</v>
      </c>
      <c r="C14" s="4">
        <v>1.99742118386639</v>
      </c>
      <c r="D14" s="7">
        <v>447821701.82248002</v>
      </c>
      <c r="E14" s="5">
        <v>2.3607848913526102</v>
      </c>
      <c r="F14" s="6">
        <v>135.26301061275501</v>
      </c>
    </row>
    <row r="15" spans="1:6" x14ac:dyDescent="0.3">
      <c r="A15" s="14">
        <v>43739</v>
      </c>
      <c r="B15" s="3">
        <v>0.27716605003946598</v>
      </c>
      <c r="C15" s="4">
        <v>2.1033262914744602</v>
      </c>
      <c r="D15" s="7">
        <v>462870169.38559997</v>
      </c>
      <c r="E15" s="5">
        <v>2.44130784496654</v>
      </c>
      <c r="F15" s="6">
        <v>139.87663600876101</v>
      </c>
    </row>
    <row r="16" spans="1:6" x14ac:dyDescent="0.3">
      <c r="A16" s="14">
        <v>43770</v>
      </c>
      <c r="B16" s="3">
        <v>0.29795690742759701</v>
      </c>
      <c r="C16" s="4">
        <v>2.2093588771783002</v>
      </c>
      <c r="D16" s="7">
        <v>477023429.085738</v>
      </c>
      <c r="E16" s="5">
        <v>2.5194197887627201</v>
      </c>
      <c r="F16" s="6">
        <v>144.352120717845</v>
      </c>
    </row>
    <row r="17" spans="1:6" x14ac:dyDescent="0.3">
      <c r="A17" s="14">
        <v>43800</v>
      </c>
      <c r="B17" s="3">
        <v>0.31807709199675699</v>
      </c>
      <c r="C17" s="4">
        <v>2.3091577387179401</v>
      </c>
      <c r="D17" s="7">
        <v>489367272.84162802</v>
      </c>
      <c r="E17" s="5">
        <v>2.5909222748479199</v>
      </c>
      <c r="F17" s="6">
        <v>148.44891139521999</v>
      </c>
    </row>
    <row r="18" spans="1:6" x14ac:dyDescent="0.3">
      <c r="A18" s="14">
        <v>43831</v>
      </c>
      <c r="B18" s="3">
        <v>0.33886794938488901</v>
      </c>
      <c r="C18" s="4">
        <v>2.4098121675909199</v>
      </c>
      <c r="D18" s="7">
        <v>500729475.14399999</v>
      </c>
      <c r="E18" s="5">
        <v>2.6613089987417999</v>
      </c>
      <c r="F18" s="6">
        <v>152.481773608092</v>
      </c>
    </row>
    <row r="19" spans="1:6" x14ac:dyDescent="0.3">
      <c r="A19" s="14">
        <v>43862</v>
      </c>
      <c r="B19" s="3">
        <v>0.35965880677302098</v>
      </c>
      <c r="C19" s="4">
        <v>2.5083446885076799</v>
      </c>
      <c r="D19" s="7">
        <v>510683990.86238199</v>
      </c>
      <c r="E19" s="5">
        <v>2.7287585584462302</v>
      </c>
      <c r="F19" s="6">
        <v>156.346348709171</v>
      </c>
    </row>
    <row r="20" spans="1:6" x14ac:dyDescent="0.3">
      <c r="A20" s="14">
        <v>43891</v>
      </c>
      <c r="B20" s="3">
        <v>0.37910831852320898</v>
      </c>
      <c r="C20" s="4">
        <v>2.5989104029803598</v>
      </c>
      <c r="D20" s="7">
        <v>518730564.563842</v>
      </c>
      <c r="E20" s="5">
        <v>2.78967101036723</v>
      </c>
      <c r="F20" s="6">
        <v>159.836375124038</v>
      </c>
    </row>
    <row r="21" spans="1:6" x14ac:dyDescent="0.3">
      <c r="A21" s="14">
        <v>43922</v>
      </c>
      <c r="B21" s="3">
        <v>0.39989917591134</v>
      </c>
      <c r="C21" s="4">
        <v>2.6943011584719199</v>
      </c>
      <c r="D21" s="7">
        <v>525988537.09099799</v>
      </c>
      <c r="E21" s="5">
        <v>2.8528867858338698</v>
      </c>
      <c r="F21" s="6">
        <v>163.45837225692301</v>
      </c>
    </row>
    <row r="22" spans="1:6" x14ac:dyDescent="0.3">
      <c r="A22" s="14">
        <v>43952</v>
      </c>
      <c r="B22" s="3">
        <v>0.42001936048049998</v>
      </c>
      <c r="C22" s="4">
        <v>2.7854839559825</v>
      </c>
      <c r="D22" s="7">
        <v>531699150.83697999</v>
      </c>
      <c r="E22" s="5">
        <v>2.91257332377136</v>
      </c>
      <c r="F22" s="6">
        <v>166.878158974489</v>
      </c>
    </row>
    <row r="23" spans="1:6" x14ac:dyDescent="0.3">
      <c r="A23" s="14">
        <v>43983</v>
      </c>
      <c r="B23" s="3">
        <v>0.440810217868632</v>
      </c>
      <c r="C23" s="4">
        <v>2.8787994210752701</v>
      </c>
      <c r="D23" s="7">
        <v>536251085.35779101</v>
      </c>
      <c r="E23" s="5">
        <v>2.9730678089544602</v>
      </c>
      <c r="F23" s="6">
        <v>170.34423765929699</v>
      </c>
    </row>
    <row r="24" spans="1:6" x14ac:dyDescent="0.3">
      <c r="A24" s="14">
        <v>44013</v>
      </c>
      <c r="B24" s="3">
        <v>0.46093040243779199</v>
      </c>
      <c r="C24" s="4">
        <v>2.9684629116322001</v>
      </c>
      <c r="D24" s="7">
        <v>539356842.42699695</v>
      </c>
      <c r="E24" s="5">
        <v>3.03078149786014</v>
      </c>
      <c r="F24" s="6">
        <v>173.65098845372401</v>
      </c>
    </row>
    <row r="25" spans="1:6" x14ac:dyDescent="0.3">
      <c r="A25" s="14">
        <v>44044</v>
      </c>
      <c r="B25" s="3">
        <v>0.48172125982592301</v>
      </c>
      <c r="C25" s="4">
        <v>3.0606871815157701</v>
      </c>
      <c r="D25" s="7">
        <v>541228164.50176299</v>
      </c>
      <c r="E25" s="5">
        <v>3.0898691577592299</v>
      </c>
      <c r="F25" s="6">
        <v>177.03646198724601</v>
      </c>
    </row>
    <row r="26" spans="1:6" x14ac:dyDescent="0.3">
      <c r="A26" s="14">
        <v>44075</v>
      </c>
      <c r="B26" s="3">
        <v>0.50251211721405498</v>
      </c>
      <c r="C26" s="4">
        <v>3.1527082832431801</v>
      </c>
      <c r="D26" s="7">
        <v>541742409.39140499</v>
      </c>
      <c r="E26" s="5">
        <v>3.1486967122437202</v>
      </c>
      <c r="F26" s="6">
        <v>180.40703257828301</v>
      </c>
    </row>
    <row r="27" spans="1:6" x14ac:dyDescent="0.3">
      <c r="A27" s="14">
        <v>44105</v>
      </c>
      <c r="B27" s="3">
        <v>0.52263230178321496</v>
      </c>
      <c r="C27" s="4">
        <v>3.2417851294207698</v>
      </c>
      <c r="D27" s="7">
        <v>540948710.93973899</v>
      </c>
      <c r="E27" s="5">
        <v>3.2056575129652698</v>
      </c>
      <c r="F27" s="6">
        <v>183.670646057314</v>
      </c>
    </row>
    <row r="28" spans="1:6" x14ac:dyDescent="0.3">
      <c r="A28" s="14">
        <v>44136</v>
      </c>
      <c r="B28" s="3">
        <v>0.54342315917134698</v>
      </c>
      <c r="C28" s="4">
        <v>3.3340814404394399</v>
      </c>
      <c r="D28" s="7">
        <v>538792925.15299702</v>
      </c>
      <c r="E28" s="5">
        <v>3.2648375412366399</v>
      </c>
      <c r="F28" s="6">
        <v>187.06141190872799</v>
      </c>
    </row>
    <row r="29" spans="1:6" x14ac:dyDescent="0.3">
      <c r="A29" s="14">
        <v>44166</v>
      </c>
      <c r="B29" s="3">
        <v>0.56354334374050696</v>
      </c>
      <c r="C29" s="4">
        <v>3.4238621269617102</v>
      </c>
      <c r="D29" s="7">
        <v>535411070.428289</v>
      </c>
      <c r="E29" s="5">
        <v>3.3227022301340199</v>
      </c>
      <c r="F29" s="6">
        <v>190.376814365386</v>
      </c>
    </row>
    <row r="30" spans="1:6" x14ac:dyDescent="0.3">
      <c r="A30" s="14">
        <v>44197</v>
      </c>
      <c r="B30" s="3">
        <v>0.58433420112863799</v>
      </c>
      <c r="C30" s="4">
        <v>3.51734976124831</v>
      </c>
      <c r="D30" s="7">
        <v>530572608.63502598</v>
      </c>
      <c r="E30" s="5">
        <v>3.3834201979863501</v>
      </c>
      <c r="F30" s="6">
        <v>193.85569766393499</v>
      </c>
    </row>
    <row r="31" spans="1:6" x14ac:dyDescent="0.3">
      <c r="A31" s="14">
        <v>44228</v>
      </c>
      <c r="B31" s="3">
        <v>0.60512505851677001</v>
      </c>
      <c r="C31" s="4">
        <v>3.61181673308388</v>
      </c>
      <c r="D31" s="7">
        <v>524361315.03643602</v>
      </c>
      <c r="E31" s="5">
        <v>3.4454172319173799</v>
      </c>
      <c r="F31" s="6">
        <v>197.40786605051201</v>
      </c>
    </row>
    <row r="32" spans="1:6" x14ac:dyDescent="0.3">
      <c r="A32" s="14">
        <v>44256</v>
      </c>
      <c r="B32" s="3">
        <v>0.62390389744798602</v>
      </c>
      <c r="C32" s="4">
        <v>3.6982104276316798</v>
      </c>
      <c r="D32" s="7">
        <v>517564089.75213999</v>
      </c>
      <c r="E32" s="5">
        <v>3.5028262106525299</v>
      </c>
      <c r="F32" s="6">
        <v>200.697158238193</v>
      </c>
    </row>
    <row r="33" spans="1:6" x14ac:dyDescent="0.3">
      <c r="A33" s="14">
        <v>44287</v>
      </c>
      <c r="B33" s="3">
        <v>0.64469475483611804</v>
      </c>
      <c r="C33" s="4">
        <v>3.7953153740295198</v>
      </c>
      <c r="D33" s="7">
        <v>508715583.53654402</v>
      </c>
      <c r="E33" s="5">
        <v>3.5683349699033702</v>
      </c>
      <c r="F33" s="6">
        <v>204.45053366440499</v>
      </c>
    </row>
    <row r="34" spans="1:6" x14ac:dyDescent="0.3">
      <c r="A34" s="14">
        <v>44317</v>
      </c>
      <c r="B34" s="3">
        <v>0.66481493940527703</v>
      </c>
      <c r="C34" s="4">
        <v>3.8910377508951699</v>
      </c>
      <c r="D34" s="7">
        <v>498819635.89813</v>
      </c>
      <c r="E34" s="5">
        <v>3.6341139687886401</v>
      </c>
      <c r="F34" s="6">
        <v>208.21939268112601</v>
      </c>
    </row>
    <row r="35" spans="1:6" x14ac:dyDescent="0.3">
      <c r="A35" s="14">
        <v>44348</v>
      </c>
      <c r="B35" s="3">
        <v>0.68560579679340905</v>
      </c>
      <c r="C35" s="4">
        <v>3.9921077574846402</v>
      </c>
      <c r="D35" s="7">
        <v>487207140.83961499</v>
      </c>
      <c r="E35" s="5">
        <v>3.70508327769589</v>
      </c>
      <c r="F35" s="6">
        <v>212.28563455647199</v>
      </c>
    </row>
    <row r="36" spans="1:6" x14ac:dyDescent="0.3">
      <c r="A36" s="14">
        <v>44378</v>
      </c>
      <c r="B36" s="3">
        <v>0.70572598136256903</v>
      </c>
      <c r="C36" s="4">
        <v>4.0923802867546701</v>
      </c>
      <c r="D36" s="7">
        <v>474619941.56775099</v>
      </c>
      <c r="E36" s="5">
        <v>3.7772663033067801</v>
      </c>
      <c r="F36" s="6">
        <v>216.421417276461</v>
      </c>
    </row>
    <row r="37" spans="1:6" x14ac:dyDescent="0.3">
      <c r="A37" s="14">
        <v>44409</v>
      </c>
      <c r="B37" s="3">
        <v>0.72651683875070106</v>
      </c>
      <c r="C37" s="4">
        <v>4.1989868975339801</v>
      </c>
      <c r="D37" s="7">
        <v>460214884.34997803</v>
      </c>
      <c r="E37" s="5">
        <v>3.8562265619300602</v>
      </c>
      <c r="F37" s="6">
        <v>220.94550684483599</v>
      </c>
    </row>
    <row r="38" spans="1:6" x14ac:dyDescent="0.3">
      <c r="A38" s="14">
        <v>44440</v>
      </c>
      <c r="B38" s="3">
        <v>0.74730769613883297</v>
      </c>
      <c r="C38" s="4">
        <v>4.3091576414644202</v>
      </c>
      <c r="D38" s="7">
        <v>444391359.89585298</v>
      </c>
      <c r="E38" s="5">
        <v>3.9405566939347998</v>
      </c>
      <c r="F38" s="6">
        <v>225.777267494489</v>
      </c>
    </row>
    <row r="39" spans="1:6" x14ac:dyDescent="0.3">
      <c r="A39" s="14">
        <v>44470</v>
      </c>
      <c r="B39" s="3">
        <v>0.76742788070799195</v>
      </c>
      <c r="C39" s="4">
        <v>4.4197477693588603</v>
      </c>
      <c r="D39" s="7">
        <v>427741108.429667</v>
      </c>
      <c r="E39" s="5">
        <v>4.0283642421894301</v>
      </c>
      <c r="F39" s="6">
        <v>230.80826941887</v>
      </c>
    </row>
    <row r="40" spans="1:6" x14ac:dyDescent="0.3">
      <c r="A40" s="14">
        <v>44501</v>
      </c>
      <c r="B40" s="3">
        <v>0.78821873809612397</v>
      </c>
      <c r="C40" s="4">
        <v>4.5388340110789898</v>
      </c>
      <c r="D40" s="7">
        <v>409186166.57151401</v>
      </c>
      <c r="E40" s="5">
        <v>4.1269014561995201</v>
      </c>
      <c r="F40" s="6">
        <v>236.45403590662599</v>
      </c>
    </row>
    <row r="41" spans="1:6" x14ac:dyDescent="0.3">
      <c r="A41" s="14">
        <v>44531</v>
      </c>
      <c r="B41" s="3">
        <v>0.80833892266528395</v>
      </c>
      <c r="C41" s="4">
        <v>4.6595298636110298</v>
      </c>
      <c r="D41" s="7">
        <v>389981731.50898802</v>
      </c>
      <c r="E41" s="5">
        <v>4.2314973628294297</v>
      </c>
      <c r="F41" s="6">
        <v>242.44693991086399</v>
      </c>
    </row>
    <row r="42" spans="1:6" x14ac:dyDescent="0.3">
      <c r="A42" s="14">
        <v>44562</v>
      </c>
      <c r="B42" s="3">
        <v>0.82912978005341598</v>
      </c>
      <c r="C42" s="4">
        <v>4.79086879514107</v>
      </c>
      <c r="D42" s="7">
        <v>368953276.43022603</v>
      </c>
      <c r="E42" s="5">
        <v>4.3513655949441103</v>
      </c>
      <c r="F42" s="6">
        <v>249.31488370873001</v>
      </c>
    </row>
    <row r="43" spans="1:6" x14ac:dyDescent="0.3">
      <c r="A43" s="14">
        <v>44593</v>
      </c>
      <c r="B43" s="3">
        <v>0.849920637441548</v>
      </c>
      <c r="C43" s="4">
        <v>4.9301255223382299</v>
      </c>
      <c r="D43" s="7">
        <v>346901374.11829603</v>
      </c>
      <c r="E43" s="5">
        <v>4.4861301873208204</v>
      </c>
      <c r="F43" s="6">
        <v>257.03632607971599</v>
      </c>
    </row>
    <row r="44" spans="1:6" x14ac:dyDescent="0.3">
      <c r="A44" s="14">
        <v>44621</v>
      </c>
      <c r="B44" s="3">
        <v>0.86869947637276301</v>
      </c>
      <c r="C44" s="4">
        <v>5.06387815017571</v>
      </c>
      <c r="D44" s="7">
        <v>326346840.33209699</v>
      </c>
      <c r="E44" s="5">
        <v>4.6237716586747704</v>
      </c>
      <c r="F44" s="6">
        <v>264.92260147426799</v>
      </c>
    </row>
    <row r="45" spans="1:6" x14ac:dyDescent="0.3">
      <c r="A45" s="14">
        <v>44652</v>
      </c>
      <c r="B45" s="3">
        <v>0.88949033376089504</v>
      </c>
      <c r="C45" s="4">
        <v>5.2222517742127303</v>
      </c>
      <c r="D45" s="7">
        <v>303311037.21703702</v>
      </c>
      <c r="E45" s="5">
        <v>4.7980990895413003</v>
      </c>
      <c r="F45" s="6">
        <v>274.91082751627903</v>
      </c>
    </row>
    <row r="46" spans="1:6" x14ac:dyDescent="0.3">
      <c r="A46" s="14">
        <v>44682</v>
      </c>
      <c r="B46" s="3">
        <v>0.90961051833005502</v>
      </c>
      <c r="C46" s="4">
        <v>5.3873422638282804</v>
      </c>
      <c r="D46" s="7">
        <v>281390134.13966697</v>
      </c>
      <c r="E46" s="5">
        <v>4.9938457634858899</v>
      </c>
      <c r="F46" s="6">
        <v>286.12628578702697</v>
      </c>
    </row>
    <row r="47" spans="1:6" x14ac:dyDescent="0.3">
      <c r="A47" s="14">
        <v>44713</v>
      </c>
      <c r="B47" s="3">
        <v>0.93040137571818704</v>
      </c>
      <c r="C47" s="4">
        <v>5.5716138942187001</v>
      </c>
      <c r="D47" s="7">
        <v>260162663.242558</v>
      </c>
      <c r="E47" s="5">
        <v>5.2298642415041403</v>
      </c>
      <c r="F47" s="6">
        <v>299.64914846457498</v>
      </c>
    </row>
    <row r="48" spans="1:6" x14ac:dyDescent="0.3">
      <c r="A48" s="14">
        <v>44743</v>
      </c>
      <c r="B48" s="3">
        <v>0.95052156028734602</v>
      </c>
      <c r="C48" s="4">
        <v>5.7638590653021504</v>
      </c>
      <c r="D48" s="7">
        <v>242405704.95694301</v>
      </c>
      <c r="E48" s="5">
        <v>5.4952873424275301</v>
      </c>
      <c r="F48" s="6">
        <v>314.85677193276001</v>
      </c>
    </row>
    <row r="49" spans="1:6" x14ac:dyDescent="0.3">
      <c r="A49" s="14">
        <v>44774</v>
      </c>
      <c r="B49" s="3">
        <v>0.97131241767547805</v>
      </c>
      <c r="C49" s="4">
        <v>5.9758959611281002</v>
      </c>
      <c r="D49" s="7">
        <v>228785078.323571</v>
      </c>
      <c r="E49" s="5">
        <v>5.8077158606838397</v>
      </c>
      <c r="F49" s="6">
        <v>332.75760742837201</v>
      </c>
    </row>
    <row r="50" spans="1:6" x14ac:dyDescent="0.3">
      <c r="A50" s="14">
        <v>44805</v>
      </c>
      <c r="B50" s="3">
        <v>0.99210327506360996</v>
      </c>
      <c r="C50" s="4">
        <v>6.1977147977531404</v>
      </c>
      <c r="D50" s="7">
        <v>221864036.54126099</v>
      </c>
      <c r="E50" s="5">
        <v>6.14956756034156</v>
      </c>
      <c r="F50" s="6">
        <v>352.34426703813301</v>
      </c>
    </row>
    <row r="51" spans="1:6" x14ac:dyDescent="0.3">
      <c r="A51" s="14">
        <v>44835</v>
      </c>
      <c r="B51" s="3">
        <v>1.22234596327702E-2</v>
      </c>
      <c r="C51" s="4">
        <v>0.132139472890416</v>
      </c>
      <c r="D51" s="7">
        <v>222676010.381239</v>
      </c>
      <c r="E51" s="5">
        <v>0.206324513094963</v>
      </c>
      <c r="F51" s="6">
        <v>11.821523810433099</v>
      </c>
    </row>
    <row r="52" spans="1:6" x14ac:dyDescent="0.3">
      <c r="A52" s="14">
        <v>44866</v>
      </c>
      <c r="B52" s="3">
        <v>3.3014317020901997E-2</v>
      </c>
      <c r="C52" s="4">
        <v>0.35239772664747099</v>
      </c>
      <c r="D52" s="7">
        <v>231125997.28714499</v>
      </c>
      <c r="E52" s="5">
        <v>0.543395480583867</v>
      </c>
      <c r="F52" s="6">
        <v>31.1342676439386</v>
      </c>
    </row>
    <row r="53" spans="1:6" x14ac:dyDescent="0.3">
      <c r="A53" s="14">
        <v>44896</v>
      </c>
      <c r="B53" s="3">
        <v>5.3134501590061702E-2</v>
      </c>
      <c r="C53" s="4">
        <v>0.555264520957092</v>
      </c>
      <c r="D53" s="7">
        <v>245352894.52158701</v>
      </c>
      <c r="E53" s="5">
        <v>0.83892315153716701</v>
      </c>
      <c r="F53" s="6">
        <v>48.066755918893698</v>
      </c>
    </row>
    <row r="54" spans="1:6" x14ac:dyDescent="0.3">
      <c r="A54" s="14">
        <v>44927</v>
      </c>
      <c r="B54" s="3">
        <v>7.3925358978193495E-2</v>
      </c>
      <c r="C54" s="4">
        <v>0.75111857921732905</v>
      </c>
      <c r="D54" s="7">
        <v>264394623.28295901</v>
      </c>
      <c r="E54" s="5">
        <v>1.1055316071849799</v>
      </c>
      <c r="F54" s="6">
        <v>63.3422952100141</v>
      </c>
    </row>
    <row r="55" spans="1:6" x14ac:dyDescent="0.3">
      <c r="A55" s="14">
        <v>44958</v>
      </c>
      <c r="B55" s="3">
        <v>9.4716216366325198E-2</v>
      </c>
      <c r="C55" s="4">
        <v>0.93240208162349902</v>
      </c>
      <c r="D55" s="7">
        <v>286029647.23892498</v>
      </c>
      <c r="E55" s="5">
        <v>1.3339582772221601</v>
      </c>
      <c r="F55" s="6">
        <v>76.430179331372003</v>
      </c>
    </row>
    <row r="56" spans="1:6" x14ac:dyDescent="0.3">
      <c r="A56" s="14">
        <v>44986</v>
      </c>
      <c r="B56" s="3">
        <v>0.113495055297541</v>
      </c>
      <c r="C56" s="4">
        <v>1.08440021040794</v>
      </c>
      <c r="D56" s="7">
        <v>306614231.762936</v>
      </c>
      <c r="E56" s="5">
        <v>1.511729321492</v>
      </c>
      <c r="F56" s="6">
        <v>86.615709887667194</v>
      </c>
    </row>
    <row r="57" spans="1:6" x14ac:dyDescent="0.3">
      <c r="A57" s="14">
        <v>45017</v>
      </c>
      <c r="B57" s="3">
        <v>0.134285912685672</v>
      </c>
      <c r="C57" s="4">
        <v>1.2411258890369701</v>
      </c>
      <c r="D57" s="7">
        <v>329642118.99150503</v>
      </c>
      <c r="E57" s="5">
        <v>1.68244609304304</v>
      </c>
      <c r="F57" s="6">
        <v>96.397060389640799</v>
      </c>
    </row>
    <row r="58" spans="1:6" x14ac:dyDescent="0.3">
      <c r="A58" s="14">
        <v>45047</v>
      </c>
      <c r="B58" s="3">
        <v>0.15440609725483201</v>
      </c>
      <c r="C58" s="4">
        <v>1.3827587683774301</v>
      </c>
      <c r="D58" s="7">
        <v>351562457.49335802</v>
      </c>
      <c r="E58" s="5">
        <v>1.8264998550439699</v>
      </c>
      <c r="F58" s="6">
        <v>104.650732975276</v>
      </c>
    </row>
    <row r="59" spans="1:6" x14ac:dyDescent="0.3">
      <c r="A59" s="14">
        <v>45078</v>
      </c>
      <c r="B59" s="3">
        <v>0.175196954642964</v>
      </c>
      <c r="C59" s="4">
        <v>1.5202586944416501</v>
      </c>
      <c r="D59" s="7">
        <v>373421178.57620299</v>
      </c>
      <c r="E59" s="5">
        <v>1.95788388374872</v>
      </c>
      <c r="F59" s="6">
        <v>112.178483315484</v>
      </c>
    </row>
    <row r="60" spans="1:6" x14ac:dyDescent="0.3">
      <c r="A60" s="14">
        <v>45108</v>
      </c>
      <c r="B60" s="3">
        <v>0.19531713921212401</v>
      </c>
      <c r="C60" s="4">
        <v>1.6460258487480299</v>
      </c>
      <c r="D60" s="7">
        <v>393558865.71509397</v>
      </c>
      <c r="E60" s="5">
        <v>2.07145834548195</v>
      </c>
      <c r="F60" s="6">
        <v>118.68582063326799</v>
      </c>
    </row>
    <row r="61" spans="1:6" x14ac:dyDescent="0.3">
      <c r="A61" s="14">
        <v>45139</v>
      </c>
      <c r="B61" s="3">
        <v>0.21610799660025601</v>
      </c>
      <c r="C61" s="4">
        <v>1.7695760651988801</v>
      </c>
      <c r="D61" s="7">
        <v>413158151.32260197</v>
      </c>
      <c r="E61" s="5">
        <v>2.1775248926418298</v>
      </c>
      <c r="F61" s="6">
        <v>124.762986133054</v>
      </c>
    </row>
    <row r="62" spans="1:6" x14ac:dyDescent="0.3">
      <c r="A62" s="14">
        <v>45170</v>
      </c>
      <c r="B62" s="3">
        <v>0.236898853988387</v>
      </c>
      <c r="C62" s="4">
        <v>1.8875810133512401</v>
      </c>
      <c r="D62" s="7">
        <v>431431469.67674702</v>
      </c>
      <c r="E62" s="5">
        <v>2.27428005440825</v>
      </c>
      <c r="F62" s="6">
        <v>130.30664854837599</v>
      </c>
    </row>
    <row r="63" spans="1:6" x14ac:dyDescent="0.3">
      <c r="A63" s="14">
        <v>45200</v>
      </c>
      <c r="B63" s="3">
        <v>0.25701903855754699</v>
      </c>
      <c r="C63" s="4">
        <v>1.9972775793781901</v>
      </c>
      <c r="D63" s="7">
        <v>447800752.94869602</v>
      </c>
      <c r="E63" s="5">
        <v>2.3606738605112501</v>
      </c>
      <c r="F63" s="6">
        <v>135.25664901414899</v>
      </c>
    </row>
    <row r="64" spans="1:6" x14ac:dyDescent="0.3">
      <c r="A64" s="14">
        <v>45231</v>
      </c>
      <c r="B64" s="3">
        <v>0.27780989594567901</v>
      </c>
      <c r="C64" s="4">
        <v>2.1066590158610601</v>
      </c>
      <c r="D64" s="7">
        <v>463329792.29332501</v>
      </c>
      <c r="E64" s="5">
        <v>2.44379954177748</v>
      </c>
      <c r="F64" s="6">
        <v>140.01939971985399</v>
      </c>
    </row>
    <row r="65" spans="1:6" x14ac:dyDescent="0.3">
      <c r="A65" s="14">
        <v>45261</v>
      </c>
      <c r="B65" s="3">
        <v>0.29793008051483899</v>
      </c>
      <c r="C65" s="4">
        <v>2.20922406436316</v>
      </c>
      <c r="D65" s="7">
        <v>477006082.86188298</v>
      </c>
      <c r="E65" s="5">
        <v>2.5193219367058499</v>
      </c>
      <c r="F65" s="6">
        <v>144.34651420796999</v>
      </c>
    </row>
    <row r="66" spans="1:6" x14ac:dyDescent="0.3">
      <c r="A66" s="14">
        <v>45292</v>
      </c>
      <c r="B66" s="3">
        <v>0.31872093790297001</v>
      </c>
      <c r="C66" s="4">
        <v>2.31231037391799</v>
      </c>
      <c r="D66" s="7">
        <v>489740344.24274099</v>
      </c>
      <c r="E66" s="5">
        <v>2.5931519614463099</v>
      </c>
      <c r="F66" s="6">
        <v>148.576663026944</v>
      </c>
    </row>
    <row r="67" spans="1:6" x14ac:dyDescent="0.3">
      <c r="A67" s="14">
        <v>45323</v>
      </c>
      <c r="B67" s="3">
        <v>0.33951179529110198</v>
      </c>
      <c r="C67" s="4">
        <v>2.4128934265199198</v>
      </c>
      <c r="D67" s="7">
        <v>501058817.09558898</v>
      </c>
      <c r="E67" s="5">
        <v>2.6634388671307598</v>
      </c>
      <c r="F67" s="6">
        <v>152.60380607769801</v>
      </c>
    </row>
    <row r="68" spans="1:6" x14ac:dyDescent="0.3">
      <c r="A68" s="14">
        <v>45352</v>
      </c>
      <c r="B68" s="3">
        <v>0.35896130704128998</v>
      </c>
      <c r="C68" s="4">
        <v>2.5050696503847001</v>
      </c>
      <c r="D68" s="7">
        <v>510372751.11467499</v>
      </c>
      <c r="E68" s="5">
        <v>2.7265374641919</v>
      </c>
      <c r="F68" s="6">
        <v>156.219089382498</v>
      </c>
    </row>
    <row r="69" spans="1:6" x14ac:dyDescent="0.3">
      <c r="A69" s="14">
        <v>45383</v>
      </c>
      <c r="B69" s="3">
        <v>0.379752164429422</v>
      </c>
      <c r="C69" s="4">
        <v>2.6018850095552599</v>
      </c>
      <c r="D69" s="7">
        <v>518976111.02570701</v>
      </c>
      <c r="E69" s="5">
        <v>2.7916559871762501</v>
      </c>
      <c r="F69" s="6">
        <v>159.95010591762599</v>
      </c>
    </row>
    <row r="70" spans="1:6" x14ac:dyDescent="0.3">
      <c r="A70" s="14">
        <v>45413</v>
      </c>
      <c r="B70" s="3">
        <v>0.39987234899858098</v>
      </c>
      <c r="C70" s="4">
        <v>2.6941788968338098</v>
      </c>
      <c r="D70" s="7">
        <v>525980062.50373298</v>
      </c>
      <c r="E70" s="5">
        <v>2.8528063058233699</v>
      </c>
      <c r="F70" s="6">
        <v>163.45376109198699</v>
      </c>
    </row>
    <row r="71" spans="1:6" x14ac:dyDescent="0.3">
      <c r="A71" s="14">
        <v>45444</v>
      </c>
      <c r="B71" s="3">
        <v>0.42066320638671301</v>
      </c>
      <c r="C71" s="4">
        <v>2.78838625549399</v>
      </c>
      <c r="D71" s="7">
        <v>531860649.94081801</v>
      </c>
      <c r="E71" s="5">
        <v>2.91446297138239</v>
      </c>
      <c r="F71" s="6">
        <v>166.98642780736799</v>
      </c>
    </row>
    <row r="72" spans="1:6" x14ac:dyDescent="0.3">
      <c r="A72" s="14">
        <v>45474</v>
      </c>
      <c r="B72" s="3">
        <v>0.44078339095587299</v>
      </c>
      <c r="C72" s="4">
        <v>2.8786794996368799</v>
      </c>
      <c r="D72" s="7">
        <v>536246092.38496</v>
      </c>
      <c r="E72" s="5">
        <v>2.9729903803803301</v>
      </c>
      <c r="F72" s="6">
        <v>170.339801328786</v>
      </c>
    </row>
    <row r="73" spans="1:6" x14ac:dyDescent="0.3">
      <c r="A73" s="14">
        <v>45505</v>
      </c>
      <c r="B73" s="3">
        <v>0.46157424834400501</v>
      </c>
      <c r="C73" s="4">
        <v>2.9713242315410602</v>
      </c>
      <c r="D73" s="7">
        <v>539435178.17275703</v>
      </c>
      <c r="E73" s="5">
        <v>3.0326181596714799</v>
      </c>
      <c r="F73" s="6">
        <v>173.75622142390699</v>
      </c>
    </row>
    <row r="74" spans="1:6" x14ac:dyDescent="0.3">
      <c r="A74" s="14">
        <v>45536</v>
      </c>
      <c r="B74" s="3">
        <v>0.48236510573213698</v>
      </c>
      <c r="C74" s="4">
        <v>3.0635387197767399</v>
      </c>
      <c r="D74" s="7">
        <v>541264442.195508</v>
      </c>
      <c r="E74" s="5">
        <v>3.0916932834858701</v>
      </c>
      <c r="F74" s="6">
        <v>177.14097669268401</v>
      </c>
    </row>
    <row r="75" spans="1:6" x14ac:dyDescent="0.3">
      <c r="A75" s="14">
        <v>45566</v>
      </c>
      <c r="B75" s="3">
        <v>0.50248529030129596</v>
      </c>
      <c r="C75" s="4">
        <v>3.1525895779535098</v>
      </c>
      <c r="D75" s="7">
        <v>541742619.68781102</v>
      </c>
      <c r="E75" s="5">
        <v>3.1486208461456799</v>
      </c>
      <c r="F75" s="6">
        <v>180.40268577105701</v>
      </c>
    </row>
    <row r="76" spans="1:6" x14ac:dyDescent="0.3">
      <c r="A76" s="14">
        <v>45597</v>
      </c>
      <c r="B76" s="3">
        <v>0.52327614768942798</v>
      </c>
      <c r="C76" s="4">
        <v>3.2446383587142398</v>
      </c>
      <c r="D76" s="7">
        <v>540902331.46381497</v>
      </c>
      <c r="E76" s="5">
        <v>3.2074838028369199</v>
      </c>
      <c r="F76" s="6">
        <v>183.775284759127</v>
      </c>
    </row>
    <row r="77" spans="1:6" x14ac:dyDescent="0.3">
      <c r="A77" s="14">
        <v>45627</v>
      </c>
      <c r="B77" s="3">
        <v>0.54339633225858797</v>
      </c>
      <c r="C77" s="4">
        <v>3.3339620857099401</v>
      </c>
      <c r="D77" s="7">
        <v>538796582.68856001</v>
      </c>
      <c r="E77" s="5">
        <v>3.26476084273683</v>
      </c>
      <c r="F77" s="6">
        <v>187.05701740839399</v>
      </c>
    </row>
    <row r="78" spans="1:6" x14ac:dyDescent="0.3">
      <c r="A78" s="14">
        <v>45658</v>
      </c>
      <c r="B78" s="3">
        <v>0.56418718964671999</v>
      </c>
      <c r="C78" s="4">
        <v>3.4267450911524402</v>
      </c>
      <c r="D78" s="7">
        <v>535281759.56541198</v>
      </c>
      <c r="E78" s="5">
        <v>3.3245667836813002</v>
      </c>
      <c r="F78" s="6">
        <v>190.48364541432099</v>
      </c>
    </row>
    <row r="79" spans="1:6" x14ac:dyDescent="0.3">
      <c r="A79" s="14">
        <v>45689</v>
      </c>
      <c r="B79" s="3">
        <v>0.58497804703485101</v>
      </c>
      <c r="C79" s="4">
        <v>3.5202591355848001</v>
      </c>
      <c r="D79" s="7">
        <v>530400897.70756</v>
      </c>
      <c r="E79" s="5">
        <v>3.3853190694720801</v>
      </c>
      <c r="F79" s="6">
        <v>193.96449498590499</v>
      </c>
    </row>
    <row r="80" spans="1:6" x14ac:dyDescent="0.3">
      <c r="A80" s="14">
        <v>45717</v>
      </c>
      <c r="B80" s="3">
        <v>0.60375688596606703</v>
      </c>
      <c r="C80" s="4">
        <v>3.60556478492229</v>
      </c>
      <c r="D80" s="7">
        <v>524812417.88659197</v>
      </c>
      <c r="E80" s="5">
        <v>3.4412908616916602</v>
      </c>
      <c r="F80" s="6">
        <v>197.17144245187001</v>
      </c>
    </row>
    <row r="81" spans="1:6" x14ac:dyDescent="0.3">
      <c r="A81" s="14">
        <v>45748</v>
      </c>
      <c r="B81" s="3">
        <v>0.62454774335419905</v>
      </c>
      <c r="C81" s="4">
        <v>3.7011931732760202</v>
      </c>
      <c r="D81" s="7">
        <v>517310978.18834603</v>
      </c>
      <c r="E81" s="5">
        <v>3.50482206484662</v>
      </c>
      <c r="F81" s="6">
        <v>200.811512260038</v>
      </c>
    </row>
    <row r="82" spans="1:6" x14ac:dyDescent="0.3">
      <c r="A82" s="14">
        <v>45778</v>
      </c>
      <c r="B82" s="3">
        <v>0.64466792792335903</v>
      </c>
      <c r="C82" s="4">
        <v>3.7951889636625502</v>
      </c>
      <c r="D82" s="7">
        <v>508727900.85838097</v>
      </c>
      <c r="E82" s="5">
        <v>3.5682489353342799</v>
      </c>
      <c r="F82" s="6">
        <v>204.44560424670399</v>
      </c>
    </row>
    <row r="83" spans="1:6" x14ac:dyDescent="0.3">
      <c r="A83" s="14">
        <v>45809</v>
      </c>
      <c r="B83" s="3">
        <v>0.66545878531149105</v>
      </c>
      <c r="C83" s="4">
        <v>3.8941328742154901</v>
      </c>
      <c r="D83" s="7">
        <v>498481215.85297799</v>
      </c>
      <c r="E83" s="5">
        <v>3.6362630473589999</v>
      </c>
      <c r="F83" s="6">
        <v>208.34252581305</v>
      </c>
    </row>
    <row r="85" spans="1:6" x14ac:dyDescent="0.3">
      <c r="A85" s="8">
        <v>45789.520833333336</v>
      </c>
      <c r="B85" s="3">
        <v>0.65231080336605296</v>
      </c>
      <c r="C85" s="4">
        <v>3.83132934118718</v>
      </c>
      <c r="D85" s="7">
        <v>505124400.75610501</v>
      </c>
      <c r="E85" s="5">
        <v>3.5929325476938399</v>
      </c>
      <c r="F85" s="9">
        <v>205.85987105804301</v>
      </c>
    </row>
    <row r="87" spans="1:6" x14ac:dyDescent="0.3">
      <c r="A87" s="11" t="s">
        <v>12</v>
      </c>
      <c r="B87" s="11" t="s">
        <v>13</v>
      </c>
      <c r="C87" s="11" t="s">
        <v>14</v>
      </c>
      <c r="D87" s="11" t="s">
        <v>16</v>
      </c>
      <c r="E87" s="11" t="s">
        <v>15</v>
      </c>
      <c r="F87" s="11" t="s">
        <v>17</v>
      </c>
    </row>
    <row r="88" spans="1:6" x14ac:dyDescent="0.3">
      <c r="A88" s="10">
        <f>(D75+D50)/2</f>
        <v>381803328.11453599</v>
      </c>
      <c r="B88" s="10">
        <v>381515710.19999999</v>
      </c>
      <c r="C88" s="10">
        <f>(D75-D50)/(D75+D50)</f>
        <v>0.41890491725964041</v>
      </c>
      <c r="D88" s="10">
        <v>0.42</v>
      </c>
      <c r="E88" s="10">
        <f>(A75-A26)</f>
        <v>1491</v>
      </c>
      <c r="F88" s="10">
        <v>1491.04</v>
      </c>
    </row>
    <row r="148" spans="1:6" x14ac:dyDescent="0.3">
      <c r="A148" s="12" t="s">
        <v>7</v>
      </c>
      <c r="B148" s="12" t="s">
        <v>5</v>
      </c>
      <c r="C148" s="12" t="s">
        <v>6</v>
      </c>
      <c r="D148" s="12" t="s">
        <v>8</v>
      </c>
      <c r="E148" s="12" t="s">
        <v>9</v>
      </c>
      <c r="F148" s="12" t="s">
        <v>10</v>
      </c>
    </row>
    <row r="149" spans="1:6" x14ac:dyDescent="0.3">
      <c r="A149" s="13">
        <v>43344</v>
      </c>
      <c r="B149" s="12">
        <f>D149*COS(E149)</f>
        <v>217938630.8489022</v>
      </c>
      <c r="C149" s="12">
        <f>D149*SIN(E149)</f>
        <v>45717360.633160308</v>
      </c>
      <c r="D149" s="12">
        <v>222682113.96418101</v>
      </c>
      <c r="E149" s="12">
        <v>0.206773542543224</v>
      </c>
      <c r="F149" s="12">
        <v>11.847251302695501</v>
      </c>
    </row>
    <row r="150" spans="1:6" x14ac:dyDescent="0.3">
      <c r="A150" s="13">
        <v>43374</v>
      </c>
      <c r="B150" s="12">
        <f t="shared" ref="B150:B213" si="0">D150*COS(E150)</f>
        <v>198706158.9157424</v>
      </c>
      <c r="C150" s="12">
        <f t="shared" ref="C150:C213" si="1">D150*SIN(E150)</f>
        <v>117328281.47267181</v>
      </c>
      <c r="D150" s="12">
        <v>230759752.176108</v>
      </c>
      <c r="E150" s="12">
        <v>0.533376168781729</v>
      </c>
      <c r="F150" s="12">
        <v>30.560203364050501</v>
      </c>
    </row>
    <row r="151" spans="1:6" x14ac:dyDescent="0.3">
      <c r="A151" s="13">
        <v>43405</v>
      </c>
      <c r="B151" s="12">
        <f t="shared" si="0"/>
        <v>163907858.25120434</v>
      </c>
      <c r="C151" s="12">
        <f t="shared" si="1"/>
        <v>182600995.34340125</v>
      </c>
      <c r="D151" s="12">
        <v>245375038.45521399</v>
      </c>
      <c r="E151" s="12">
        <v>0.83929298995480095</v>
      </c>
      <c r="F151" s="12">
        <v>48.087946099325897</v>
      </c>
    </row>
    <row r="152" spans="1:6" x14ac:dyDescent="0.3">
      <c r="A152" s="13">
        <v>43435</v>
      </c>
      <c r="B152" s="12">
        <f t="shared" si="0"/>
        <v>120140076.1989882</v>
      </c>
      <c r="C152" s="12">
        <f t="shared" si="1"/>
        <v>234807122.00878641</v>
      </c>
      <c r="D152" s="12">
        <v>263757506.91714501</v>
      </c>
      <c r="E152" s="12">
        <v>1.0978687971664201</v>
      </c>
      <c r="F152" s="12">
        <v>62.903248536740399</v>
      </c>
    </row>
    <row r="153" spans="1:6" x14ac:dyDescent="0.3">
      <c r="A153" s="13">
        <v>43466</v>
      </c>
      <c r="B153" s="12">
        <f t="shared" si="0"/>
        <v>68763033.77027531</v>
      </c>
      <c r="C153" s="12">
        <f t="shared" si="1"/>
        <v>276926345.60842443</v>
      </c>
      <c r="D153" s="12">
        <v>285335864.73720503</v>
      </c>
      <c r="E153" s="12">
        <v>1.32741074420975</v>
      </c>
      <c r="F153" s="12">
        <v>76.055033323538794</v>
      </c>
    </row>
    <row r="154" spans="1:6" x14ac:dyDescent="0.3">
      <c r="A154" s="13">
        <v>43497</v>
      </c>
      <c r="B154" s="12">
        <f t="shared" si="0"/>
        <v>14491469.901503252</v>
      </c>
      <c r="C154" s="12">
        <f t="shared" si="1"/>
        <v>307788963.19061375</v>
      </c>
      <c r="D154" s="12">
        <v>308129921.56208903</v>
      </c>
      <c r="E154" s="12">
        <v>1.5237485836550499</v>
      </c>
      <c r="F154" s="12">
        <v>87.304362882471494</v>
      </c>
    </row>
    <row r="155" spans="1:6" x14ac:dyDescent="0.3">
      <c r="A155" s="13">
        <v>43525</v>
      </c>
      <c r="B155" s="12">
        <f t="shared" si="0"/>
        <v>-35037522.546756968</v>
      </c>
      <c r="C155" s="12">
        <f t="shared" si="1"/>
        <v>327060693.70266682</v>
      </c>
      <c r="D155" s="12">
        <v>328932098.39035797</v>
      </c>
      <c r="E155" s="12">
        <v>1.67751780831083</v>
      </c>
      <c r="F155" s="12">
        <v>96.1146904742467</v>
      </c>
    </row>
    <row r="156" spans="1:6" x14ac:dyDescent="0.3">
      <c r="A156" s="13">
        <v>43556</v>
      </c>
      <c r="B156" s="12">
        <f t="shared" si="0"/>
        <v>-88987884.929494038</v>
      </c>
      <c r="C156" s="12">
        <f t="shared" si="1"/>
        <v>340143445.95772201</v>
      </c>
      <c r="D156" s="12">
        <v>351591250.59110701</v>
      </c>
      <c r="E156" s="12">
        <v>1.8266799879418401</v>
      </c>
      <c r="F156" s="12">
        <v>104.66105383007501</v>
      </c>
    </row>
    <row r="157" spans="1:6" x14ac:dyDescent="0.3">
      <c r="A157" s="13">
        <v>43586</v>
      </c>
      <c r="B157" s="12">
        <f t="shared" si="0"/>
        <v>-139387849.17450646</v>
      </c>
      <c r="C157" s="12">
        <f t="shared" si="1"/>
        <v>345717334.26055861</v>
      </c>
      <c r="D157" s="12">
        <v>372759235.57401198</v>
      </c>
      <c r="E157" s="12">
        <v>1.9540448911860699</v>
      </c>
      <c r="F157" s="12">
        <v>111.958525244062</v>
      </c>
    </row>
    <row r="158" spans="1:6" x14ac:dyDescent="0.3">
      <c r="A158" s="13">
        <v>43617</v>
      </c>
      <c r="B158" s="12">
        <f t="shared" si="0"/>
        <v>-188972939.15948552</v>
      </c>
      <c r="C158" s="12">
        <f t="shared" si="1"/>
        <v>345251154.27219301</v>
      </c>
      <c r="D158" s="12">
        <v>393584973.36770397</v>
      </c>
      <c r="E158" s="12">
        <v>2.0716020880425101</v>
      </c>
      <c r="F158" s="12">
        <v>118.694056475324</v>
      </c>
    </row>
    <row r="159" spans="1:6" x14ac:dyDescent="0.3">
      <c r="A159" s="13">
        <v>43647</v>
      </c>
      <c r="B159" s="12">
        <f t="shared" si="0"/>
        <v>-234177109.14238045</v>
      </c>
      <c r="C159" s="12">
        <f t="shared" si="1"/>
        <v>339669964.05796373</v>
      </c>
      <c r="D159" s="12">
        <v>412570724.76051998</v>
      </c>
      <c r="E159" s="12">
        <v>2.1743899480342401</v>
      </c>
      <c r="F159" s="12">
        <v>124.58336703803199</v>
      </c>
    </row>
    <row r="160" spans="1:6" x14ac:dyDescent="0.3">
      <c r="A160" s="13">
        <v>43678</v>
      </c>
      <c r="B160" s="12">
        <f t="shared" si="0"/>
        <v>-277785158.34403414</v>
      </c>
      <c r="C160" s="12">
        <f t="shared" si="1"/>
        <v>329390712.75961834</v>
      </c>
      <c r="D160" s="12">
        <v>430886105.42521501</v>
      </c>
      <c r="E160" s="12">
        <v>2.2714055015730401</v>
      </c>
      <c r="F160" s="12">
        <v>130.14194880293101</v>
      </c>
    </row>
    <row r="161" spans="1:6" x14ac:dyDescent="0.3">
      <c r="A161" s="13">
        <v>43709</v>
      </c>
      <c r="B161" s="12">
        <f t="shared" si="0"/>
        <v>-318108006.90895098</v>
      </c>
      <c r="C161" s="12">
        <f t="shared" si="1"/>
        <v>315200844.8015281</v>
      </c>
      <c r="D161" s="12">
        <v>447821701.82248002</v>
      </c>
      <c r="E161" s="12">
        <v>2.3607848913526102</v>
      </c>
      <c r="F161" s="12">
        <v>135.26301061275501</v>
      </c>
    </row>
    <row r="162" spans="1:6" x14ac:dyDescent="0.3">
      <c r="A162" s="13">
        <v>43739</v>
      </c>
      <c r="B162" s="12">
        <f t="shared" si="0"/>
        <v>-353937691.58304656</v>
      </c>
      <c r="C162" s="12">
        <f t="shared" si="1"/>
        <v>298289966.6162411</v>
      </c>
      <c r="D162" s="12">
        <v>462870169.38559997</v>
      </c>
      <c r="E162" s="12">
        <v>2.44130784496654</v>
      </c>
      <c r="F162" s="12">
        <v>139.87663600876101</v>
      </c>
    </row>
    <row r="163" spans="1:6" x14ac:dyDescent="0.3">
      <c r="A163" s="13">
        <v>43770</v>
      </c>
      <c r="B163" s="12">
        <f t="shared" si="0"/>
        <v>-387635928.96432894</v>
      </c>
      <c r="C163" s="12">
        <f t="shared" si="1"/>
        <v>278010320.80244398</v>
      </c>
      <c r="D163" s="12">
        <v>477023429.085738</v>
      </c>
      <c r="E163" s="12">
        <v>2.5194197887627201</v>
      </c>
      <c r="F163" s="12">
        <v>144.352120717845</v>
      </c>
    </row>
    <row r="164" spans="1:6" x14ac:dyDescent="0.3">
      <c r="A164" s="13">
        <v>43800</v>
      </c>
      <c r="B164" s="12">
        <f t="shared" si="0"/>
        <v>-417026033.14501727</v>
      </c>
      <c r="C164" s="12">
        <f t="shared" si="1"/>
        <v>256065646.6763618</v>
      </c>
      <c r="D164" s="12">
        <v>489367272.84162802</v>
      </c>
      <c r="E164" s="12">
        <v>2.5909222748479199</v>
      </c>
      <c r="F164" s="12">
        <v>148.44891139521999</v>
      </c>
    </row>
    <row r="165" spans="1:6" x14ac:dyDescent="0.3">
      <c r="A165" s="13">
        <v>43831</v>
      </c>
      <c r="B165" s="12">
        <f t="shared" si="0"/>
        <v>-444078895.76971197</v>
      </c>
      <c r="C165" s="12">
        <f t="shared" si="1"/>
        <v>231352418.63861933</v>
      </c>
      <c r="D165" s="12">
        <v>500729475.14399999</v>
      </c>
      <c r="E165" s="12">
        <v>2.6613089987417999</v>
      </c>
      <c r="F165" s="12">
        <v>152.481773608092</v>
      </c>
    </row>
    <row r="166" spans="1:6" x14ac:dyDescent="0.3">
      <c r="A166" s="13">
        <v>43862</v>
      </c>
      <c r="B166" s="12">
        <f t="shared" si="0"/>
        <v>-467780123.67062312</v>
      </c>
      <c r="C166" s="12">
        <f t="shared" si="1"/>
        <v>204889956.85934928</v>
      </c>
      <c r="D166" s="12">
        <v>510683990.86238199</v>
      </c>
      <c r="E166" s="12">
        <v>2.7287585584462302</v>
      </c>
      <c r="F166" s="12">
        <v>156.346348709171</v>
      </c>
    </row>
    <row r="167" spans="1:6" x14ac:dyDescent="0.3">
      <c r="A167" s="13">
        <v>43891</v>
      </c>
      <c r="B167" s="12">
        <f t="shared" si="0"/>
        <v>-486938632.48362392</v>
      </c>
      <c r="C167" s="12">
        <f t="shared" si="1"/>
        <v>178807625.13858435</v>
      </c>
      <c r="D167" s="12">
        <v>518730564.563842</v>
      </c>
      <c r="E167" s="12">
        <v>2.78967101036723</v>
      </c>
      <c r="F167" s="12">
        <v>159.836375124038</v>
      </c>
    </row>
    <row r="168" spans="1:6" x14ac:dyDescent="0.3">
      <c r="A168" s="13">
        <v>43922</v>
      </c>
      <c r="B168" s="12">
        <f t="shared" si="0"/>
        <v>-504219519.45304197</v>
      </c>
      <c r="C168" s="12">
        <f t="shared" si="1"/>
        <v>149755191.40808317</v>
      </c>
      <c r="D168" s="12">
        <v>525988537.09099799</v>
      </c>
      <c r="E168" s="12">
        <v>2.8528867858338698</v>
      </c>
      <c r="F168" s="12">
        <v>163.45837225692301</v>
      </c>
    </row>
    <row r="169" spans="1:6" x14ac:dyDescent="0.3">
      <c r="A169" s="13">
        <v>43952</v>
      </c>
      <c r="B169" s="12">
        <f t="shared" si="0"/>
        <v>-517816218.84823793</v>
      </c>
      <c r="C169" s="12">
        <f t="shared" si="1"/>
        <v>120707706.87275678</v>
      </c>
      <c r="D169" s="12">
        <v>531699150.83697999</v>
      </c>
      <c r="E169" s="12">
        <v>2.91257332377136</v>
      </c>
      <c r="F169" s="12">
        <v>166.878158974489</v>
      </c>
    </row>
    <row r="170" spans="1:6" x14ac:dyDescent="0.3">
      <c r="A170" s="13">
        <v>43983</v>
      </c>
      <c r="B170" s="12">
        <f t="shared" si="0"/>
        <v>-528654158.18350303</v>
      </c>
      <c r="C170" s="12">
        <f t="shared" si="1"/>
        <v>89944469.439208135</v>
      </c>
      <c r="D170" s="12">
        <v>536251085.35779101</v>
      </c>
      <c r="E170" s="12">
        <v>2.9730678089544602</v>
      </c>
      <c r="F170" s="12">
        <v>170.34423765929699</v>
      </c>
    </row>
    <row r="171" spans="1:6" x14ac:dyDescent="0.3">
      <c r="A171" s="13">
        <v>44013</v>
      </c>
      <c r="B171" s="12">
        <f t="shared" si="0"/>
        <v>-536048817.87208813</v>
      </c>
      <c r="C171" s="12">
        <f t="shared" si="1"/>
        <v>59644516.351105154</v>
      </c>
      <c r="D171" s="12">
        <v>539356842.42699695</v>
      </c>
      <c r="E171" s="12">
        <v>3.03078149786014</v>
      </c>
      <c r="F171" s="12">
        <v>173.65098845372401</v>
      </c>
    </row>
    <row r="172" spans="1:6" x14ac:dyDescent="0.3">
      <c r="A172" s="13">
        <v>44044</v>
      </c>
      <c r="B172" s="12">
        <f t="shared" si="0"/>
        <v>-540504346.62153089</v>
      </c>
      <c r="C172" s="12">
        <f t="shared" si="1"/>
        <v>27981732.133295324</v>
      </c>
      <c r="D172" s="12">
        <v>541228164.50176299</v>
      </c>
      <c r="E172" s="12">
        <v>3.0898691577592299</v>
      </c>
      <c r="F172" s="12">
        <v>177.03646198724601</v>
      </c>
    </row>
    <row r="173" spans="1:6" x14ac:dyDescent="0.3">
      <c r="A173" s="13">
        <v>44075</v>
      </c>
      <c r="B173" s="12">
        <f t="shared" si="0"/>
        <v>-541728739.21591699</v>
      </c>
      <c r="C173" s="12">
        <f t="shared" si="1"/>
        <v>-3848537.4803389516</v>
      </c>
      <c r="D173" s="12">
        <v>541742409.39140499</v>
      </c>
      <c r="E173" s="12">
        <v>3.1486967122437202</v>
      </c>
      <c r="F173" s="12">
        <v>180.40703257828301</v>
      </c>
    </row>
    <row r="174" spans="1:6" x14ac:dyDescent="0.3">
      <c r="A174" s="13">
        <v>44105</v>
      </c>
      <c r="B174" s="12">
        <f t="shared" si="0"/>
        <v>-539838980.99766469</v>
      </c>
      <c r="C174" s="12">
        <f t="shared" si="1"/>
        <v>-34632101.622169934</v>
      </c>
      <c r="D174" s="12">
        <v>540948710.93973899</v>
      </c>
      <c r="E174" s="12">
        <v>3.2056575129652698</v>
      </c>
      <c r="F174" s="12">
        <v>183.670646057314</v>
      </c>
    </row>
    <row r="175" spans="1:6" x14ac:dyDescent="0.3">
      <c r="A175" s="13">
        <v>44136</v>
      </c>
      <c r="B175" s="12">
        <f t="shared" si="0"/>
        <v>-534706157.69589823</v>
      </c>
      <c r="C175" s="12">
        <f t="shared" si="1"/>
        <v>-66235497.408959255</v>
      </c>
      <c r="D175" s="12">
        <v>538792925.15299702</v>
      </c>
      <c r="E175" s="12">
        <v>3.2648375412366399</v>
      </c>
      <c r="F175" s="12">
        <v>187.06141190872799</v>
      </c>
    </row>
    <row r="176" spans="1:6" x14ac:dyDescent="0.3">
      <c r="A176" s="13">
        <v>44166</v>
      </c>
      <c r="B176" s="12">
        <f t="shared" si="0"/>
        <v>-526654122.63707083</v>
      </c>
      <c r="C176" s="12">
        <f t="shared" si="1"/>
        <v>-96438837.853550345</v>
      </c>
      <c r="D176" s="12">
        <v>535411070.428289</v>
      </c>
      <c r="E176" s="12">
        <v>3.3227022301340199</v>
      </c>
      <c r="F176" s="12">
        <v>190.376814365386</v>
      </c>
    </row>
    <row r="177" spans="1:6" x14ac:dyDescent="0.3">
      <c r="A177" s="13">
        <v>44197</v>
      </c>
      <c r="B177" s="12">
        <f t="shared" si="0"/>
        <v>-515133975.51025403</v>
      </c>
      <c r="C177" s="12">
        <f t="shared" si="1"/>
        <v>-127060144.45441757</v>
      </c>
      <c r="D177" s="12">
        <v>530572608.63502598</v>
      </c>
      <c r="E177" s="12">
        <v>3.3834201979863501</v>
      </c>
      <c r="F177" s="12">
        <v>193.85569766393499</v>
      </c>
    </row>
    <row r="178" spans="1:6" x14ac:dyDescent="0.3">
      <c r="A178" s="13">
        <v>44228</v>
      </c>
      <c r="B178" s="12">
        <f t="shared" si="0"/>
        <v>-500345181.22789574</v>
      </c>
      <c r="C178" s="12">
        <f t="shared" si="1"/>
        <v>-156874116.18480808</v>
      </c>
      <c r="D178" s="12">
        <v>524361315.03643602</v>
      </c>
      <c r="E178" s="12">
        <v>3.4454172319173799</v>
      </c>
      <c r="F178" s="12">
        <v>197.40786605051201</v>
      </c>
    </row>
    <row r="179" spans="1:6" x14ac:dyDescent="0.3">
      <c r="A179" s="13">
        <v>44256</v>
      </c>
      <c r="B179" s="12">
        <f t="shared" si="0"/>
        <v>-484161311.50338238</v>
      </c>
      <c r="C179" s="12">
        <f t="shared" si="1"/>
        <v>-182921872.51470479</v>
      </c>
      <c r="D179" s="12">
        <v>517564089.75213999</v>
      </c>
      <c r="E179" s="12">
        <v>3.5028262106525299</v>
      </c>
      <c r="F179" s="12">
        <v>200.697158238193</v>
      </c>
    </row>
    <row r="180" spans="1:6" x14ac:dyDescent="0.3">
      <c r="A180" s="13">
        <v>44287</v>
      </c>
      <c r="B180" s="12">
        <f t="shared" si="0"/>
        <v>-463093439.5614875</v>
      </c>
      <c r="C180" s="12">
        <f t="shared" si="1"/>
        <v>-210561181.53172836</v>
      </c>
      <c r="D180" s="12">
        <v>508715583.53654402</v>
      </c>
      <c r="E180" s="12">
        <v>3.5683349699033702</v>
      </c>
      <c r="F180" s="12">
        <v>204.45053366440499</v>
      </c>
    </row>
    <row r="181" spans="1:6" x14ac:dyDescent="0.3">
      <c r="A181" s="13">
        <v>44317</v>
      </c>
      <c r="B181" s="12">
        <f t="shared" si="0"/>
        <v>-439531659.47002625</v>
      </c>
      <c r="C181" s="12">
        <f t="shared" si="1"/>
        <v>-235866380.56549704</v>
      </c>
      <c r="D181" s="12">
        <v>498819635.89813</v>
      </c>
      <c r="E181" s="12">
        <v>3.6341139687886401</v>
      </c>
      <c r="F181" s="12">
        <v>208.21939268112601</v>
      </c>
    </row>
    <row r="182" spans="1:6" x14ac:dyDescent="0.3">
      <c r="A182" s="13">
        <v>44348</v>
      </c>
      <c r="B182" s="12">
        <f t="shared" si="0"/>
        <v>-411882861.71165794</v>
      </c>
      <c r="C182" s="12">
        <f t="shared" si="1"/>
        <v>-260237019.49055535</v>
      </c>
      <c r="D182" s="12">
        <v>487207140.83961499</v>
      </c>
      <c r="E182" s="12">
        <v>3.70508327769589</v>
      </c>
      <c r="F182" s="12">
        <v>212.28563455647199</v>
      </c>
    </row>
    <row r="183" spans="1:6" x14ac:dyDescent="0.3">
      <c r="A183" s="13">
        <v>44378</v>
      </c>
      <c r="B183" s="12">
        <f t="shared" si="0"/>
        <v>-381913339.63579059</v>
      </c>
      <c r="C183" s="12">
        <f t="shared" si="1"/>
        <v>-281791216.93554008</v>
      </c>
      <c r="D183" s="12">
        <v>474619941.56775099</v>
      </c>
      <c r="E183" s="12">
        <v>3.7772663033067801</v>
      </c>
      <c r="F183" s="12">
        <v>216.421417276461</v>
      </c>
    </row>
    <row r="184" spans="1:6" x14ac:dyDescent="0.3">
      <c r="A184" s="13">
        <v>44409</v>
      </c>
      <c r="B184" s="12">
        <f t="shared" si="0"/>
        <v>-347615584.35538048</v>
      </c>
      <c r="C184" s="12">
        <f t="shared" si="1"/>
        <v>-301597654.65024924</v>
      </c>
      <c r="D184" s="12">
        <v>460214884.34997803</v>
      </c>
      <c r="E184" s="12">
        <v>3.8562265619300602</v>
      </c>
      <c r="F184" s="12">
        <v>220.94550684483599</v>
      </c>
    </row>
    <row r="185" spans="1:6" x14ac:dyDescent="0.3">
      <c r="A185" s="13">
        <v>44440</v>
      </c>
      <c r="B185" s="12">
        <f t="shared" si="0"/>
        <v>-309940526.13127363</v>
      </c>
      <c r="C185" s="12">
        <f t="shared" si="1"/>
        <v>-318465933.83210522</v>
      </c>
      <c r="D185" s="12">
        <v>444391359.89585298</v>
      </c>
      <c r="E185" s="12">
        <v>3.9405566939347998</v>
      </c>
      <c r="F185" s="12">
        <v>225.777267494489</v>
      </c>
    </row>
    <row r="186" spans="1:6" x14ac:dyDescent="0.3">
      <c r="A186" s="13">
        <v>44470</v>
      </c>
      <c r="B186" s="12">
        <f t="shared" si="0"/>
        <v>-270297070.25940061</v>
      </c>
      <c r="C186" s="12">
        <f t="shared" si="1"/>
        <v>-331514629.6165899</v>
      </c>
      <c r="D186" s="12">
        <v>427741108.429667</v>
      </c>
      <c r="E186" s="12">
        <v>4.0283642421894301</v>
      </c>
      <c r="F186" s="12">
        <v>230.80826941887</v>
      </c>
    </row>
    <row r="187" spans="1:6" x14ac:dyDescent="0.3">
      <c r="A187" s="13">
        <v>44501</v>
      </c>
      <c r="B187" s="12">
        <f t="shared" si="0"/>
        <v>-226118637.26379883</v>
      </c>
      <c r="C187" s="12">
        <f t="shared" si="1"/>
        <v>-341033254.67680335</v>
      </c>
      <c r="D187" s="12">
        <v>409186166.57151401</v>
      </c>
      <c r="E187" s="12">
        <v>4.1269014561995201</v>
      </c>
      <c r="F187" s="12">
        <v>236.45403590662599</v>
      </c>
    </row>
    <row r="188" spans="1:6" x14ac:dyDescent="0.3">
      <c r="A188" s="13">
        <v>44531</v>
      </c>
      <c r="B188" s="12">
        <f t="shared" si="0"/>
        <v>-180393791.8768315</v>
      </c>
      <c r="C188" s="12">
        <f t="shared" si="1"/>
        <v>-345751111.0076825</v>
      </c>
      <c r="D188" s="12">
        <v>389981731.50898802</v>
      </c>
      <c r="E188" s="12">
        <v>4.2314973628294297</v>
      </c>
      <c r="F188" s="12">
        <v>242.44693991086399</v>
      </c>
    </row>
    <row r="189" spans="1:6" x14ac:dyDescent="0.3">
      <c r="A189" s="13">
        <v>44562</v>
      </c>
      <c r="B189" s="12">
        <f t="shared" si="0"/>
        <v>-130326041.68930246</v>
      </c>
      <c r="C189" s="12">
        <f t="shared" si="1"/>
        <v>-345169006.4971028</v>
      </c>
      <c r="D189" s="12">
        <v>368953276.43022603</v>
      </c>
      <c r="E189" s="12">
        <v>4.3513655949441103</v>
      </c>
      <c r="F189" s="12">
        <v>249.31488370873001</v>
      </c>
    </row>
    <row r="190" spans="1:6" x14ac:dyDescent="0.3">
      <c r="A190" s="13">
        <v>44593</v>
      </c>
      <c r="B190" s="12">
        <f t="shared" si="0"/>
        <v>-77821512.375183269</v>
      </c>
      <c r="C190" s="12">
        <f t="shared" si="1"/>
        <v>-338059721.90842432</v>
      </c>
      <c r="D190" s="12">
        <v>346901374.11829603</v>
      </c>
      <c r="E190" s="12">
        <v>4.4861301873208204</v>
      </c>
      <c r="F190" s="12">
        <v>257.03632607971599</v>
      </c>
    </row>
    <row r="191" spans="1:6" x14ac:dyDescent="0.3">
      <c r="A191" s="13">
        <v>44621</v>
      </c>
      <c r="B191" s="12">
        <f t="shared" si="0"/>
        <v>-28882146.217568502</v>
      </c>
      <c r="C191" s="12">
        <f t="shared" si="1"/>
        <v>-325066272.97308189</v>
      </c>
      <c r="D191" s="12">
        <v>326346840.33209699</v>
      </c>
      <c r="E191" s="12">
        <v>4.6237716586747704</v>
      </c>
      <c r="F191" s="12">
        <v>264.92260147426799</v>
      </c>
    </row>
    <row r="192" spans="1:6" x14ac:dyDescent="0.3">
      <c r="A192" s="13">
        <v>44652</v>
      </c>
      <c r="B192" s="12">
        <f t="shared" si="0"/>
        <v>25965004.056383811</v>
      </c>
      <c r="C192" s="12">
        <f t="shared" si="1"/>
        <v>-302197623.85238373</v>
      </c>
      <c r="D192" s="12">
        <v>303311037.21703702</v>
      </c>
      <c r="E192" s="12">
        <v>4.7980990895413003</v>
      </c>
      <c r="F192" s="12">
        <v>274.91082751627903</v>
      </c>
    </row>
    <row r="193" spans="1:6" x14ac:dyDescent="0.3">
      <c r="A193" s="13">
        <v>44682</v>
      </c>
      <c r="B193" s="12">
        <f t="shared" si="0"/>
        <v>78157630.431077793</v>
      </c>
      <c r="C193" s="12">
        <f t="shared" si="1"/>
        <v>-270317946.86357552</v>
      </c>
      <c r="D193" s="12">
        <v>281390134.13966697</v>
      </c>
      <c r="E193" s="12">
        <v>4.9938457634858899</v>
      </c>
      <c r="F193" s="12">
        <v>286.12628578702697</v>
      </c>
    </row>
    <row r="194" spans="1:6" x14ac:dyDescent="0.3">
      <c r="A194" s="13">
        <v>44713</v>
      </c>
      <c r="B194" s="12">
        <f t="shared" si="0"/>
        <v>128699227.80514629</v>
      </c>
      <c r="C194" s="12">
        <f t="shared" si="1"/>
        <v>-226099801.21136707</v>
      </c>
      <c r="D194" s="12">
        <v>260162663.242558</v>
      </c>
      <c r="E194" s="12">
        <v>5.2298642415041403</v>
      </c>
      <c r="F194" s="12">
        <v>299.64914846457498</v>
      </c>
    </row>
    <row r="195" spans="1:6" x14ac:dyDescent="0.3">
      <c r="A195" s="13">
        <v>44743</v>
      </c>
      <c r="B195" s="12">
        <f t="shared" si="0"/>
        <v>170977699.9137516</v>
      </c>
      <c r="C195" s="12">
        <f t="shared" si="1"/>
        <v>-171834664.51177889</v>
      </c>
      <c r="D195" s="12">
        <v>242405704.95694301</v>
      </c>
      <c r="E195" s="12">
        <v>5.4952873424275301</v>
      </c>
      <c r="F195" s="12">
        <v>314.85677193276001</v>
      </c>
    </row>
    <row r="196" spans="1:6" x14ac:dyDescent="0.3">
      <c r="A196" s="13">
        <v>44774</v>
      </c>
      <c r="B196" s="12">
        <f t="shared" si="0"/>
        <v>203407763.32654434</v>
      </c>
      <c r="C196" s="12">
        <f t="shared" si="1"/>
        <v>-104727713.05635883</v>
      </c>
      <c r="D196" s="12">
        <v>228785078.323571</v>
      </c>
      <c r="E196" s="12">
        <v>5.8077158606838397</v>
      </c>
      <c r="F196" s="12">
        <v>332.75760742837201</v>
      </c>
    </row>
    <row r="197" spans="1:6" x14ac:dyDescent="0.3">
      <c r="A197" s="13">
        <v>44805</v>
      </c>
      <c r="B197" s="12">
        <f t="shared" si="0"/>
        <v>219886434.23680547</v>
      </c>
      <c r="C197" s="12">
        <f t="shared" si="1"/>
        <v>-29556839.293216366</v>
      </c>
      <c r="D197" s="12">
        <v>221864036.54126099</v>
      </c>
      <c r="E197" s="12">
        <v>6.14956756034156</v>
      </c>
      <c r="F197" s="12">
        <v>352.34426703813301</v>
      </c>
    </row>
    <row r="198" spans="1:6" x14ac:dyDescent="0.3">
      <c r="A198" s="13">
        <v>44835</v>
      </c>
      <c r="B198" s="12">
        <f t="shared" si="0"/>
        <v>217953163.18923905</v>
      </c>
      <c r="C198" s="12">
        <f t="shared" si="1"/>
        <v>45618244.761395477</v>
      </c>
      <c r="D198" s="12">
        <v>222676010.381239</v>
      </c>
      <c r="E198" s="12">
        <v>0.206324513094963</v>
      </c>
      <c r="F198" s="12">
        <v>11.821523810433099</v>
      </c>
    </row>
    <row r="199" spans="1:6" x14ac:dyDescent="0.3">
      <c r="A199" s="13">
        <v>44866</v>
      </c>
      <c r="B199" s="12">
        <f t="shared" si="0"/>
        <v>197834146.74660408</v>
      </c>
      <c r="C199" s="12">
        <f t="shared" si="1"/>
        <v>119502623.41480403</v>
      </c>
      <c r="D199" s="12">
        <v>231125997.28714499</v>
      </c>
      <c r="E199" s="12">
        <v>0.543395480583867</v>
      </c>
      <c r="F199" s="12">
        <v>31.1342676439386</v>
      </c>
    </row>
    <row r="200" spans="1:6" x14ac:dyDescent="0.3">
      <c r="A200" s="13">
        <v>44896</v>
      </c>
      <c r="B200" s="12">
        <f t="shared" si="0"/>
        <v>163960581.90269721</v>
      </c>
      <c r="C200" s="12">
        <f t="shared" si="1"/>
        <v>182523890.03155154</v>
      </c>
      <c r="D200" s="12">
        <v>245352894.52158701</v>
      </c>
      <c r="E200" s="12">
        <v>0.83892315153716701</v>
      </c>
      <c r="F200" s="12">
        <v>48.066755918893698</v>
      </c>
    </row>
    <row r="201" spans="1:6" x14ac:dyDescent="0.3">
      <c r="A201" s="13">
        <v>44927</v>
      </c>
      <c r="B201" s="12">
        <f t="shared" si="0"/>
        <v>118623132.4708579</v>
      </c>
      <c r="C201" s="12">
        <f t="shared" si="1"/>
        <v>236290222.53097799</v>
      </c>
      <c r="D201" s="12">
        <v>264394623.28295901</v>
      </c>
      <c r="E201" s="12">
        <v>1.1055316071849799</v>
      </c>
      <c r="F201" s="12">
        <v>63.3422952100141</v>
      </c>
    </row>
    <row r="202" spans="1:6" x14ac:dyDescent="0.3">
      <c r="A202" s="13">
        <v>44958</v>
      </c>
      <c r="B202" s="12">
        <f t="shared" si="0"/>
        <v>67111170.670939639</v>
      </c>
      <c r="C202" s="12">
        <f t="shared" si="1"/>
        <v>278045050.07426381</v>
      </c>
      <c r="D202" s="12">
        <v>286029647.23892498</v>
      </c>
      <c r="E202" s="12">
        <v>1.3339582772221601</v>
      </c>
      <c r="F202" s="12">
        <v>76.430179331372003</v>
      </c>
    </row>
    <row r="203" spans="1:6" x14ac:dyDescent="0.3">
      <c r="A203" s="13">
        <v>44986</v>
      </c>
      <c r="B203" s="12">
        <f t="shared" si="0"/>
        <v>18100255.137580238</v>
      </c>
      <c r="C203" s="12">
        <f t="shared" si="1"/>
        <v>306079512.35509038</v>
      </c>
      <c r="D203" s="12">
        <v>306614231.762936</v>
      </c>
      <c r="E203" s="12">
        <v>1.511729321492</v>
      </c>
      <c r="F203" s="12">
        <v>86.615709887667194</v>
      </c>
    </row>
    <row r="204" spans="1:6" x14ac:dyDescent="0.3">
      <c r="A204" s="13">
        <v>45017</v>
      </c>
      <c r="B204" s="12">
        <f t="shared" si="0"/>
        <v>-36728047.787584782</v>
      </c>
      <c r="C204" s="12">
        <f t="shared" si="1"/>
        <v>327589647.45382667</v>
      </c>
      <c r="D204" s="12">
        <v>329642118.99150503</v>
      </c>
      <c r="E204" s="12">
        <v>1.68244609304304</v>
      </c>
      <c r="F204" s="12">
        <v>96.397060389640799</v>
      </c>
    </row>
    <row r="205" spans="1:6" x14ac:dyDescent="0.3">
      <c r="A205" s="13">
        <v>45047</v>
      </c>
      <c r="B205" s="12">
        <f t="shared" si="0"/>
        <v>-88919329.934850857</v>
      </c>
      <c r="C205" s="12">
        <f t="shared" si="1"/>
        <v>340131613.17746735</v>
      </c>
      <c r="D205" s="12">
        <v>351562457.49335802</v>
      </c>
      <c r="E205" s="12">
        <v>1.8264998550439699</v>
      </c>
      <c r="F205" s="12">
        <v>104.650732975276</v>
      </c>
    </row>
    <row r="206" spans="1:6" x14ac:dyDescent="0.3">
      <c r="A206" s="13">
        <v>45078</v>
      </c>
      <c r="B206" s="12">
        <f t="shared" si="0"/>
        <v>-140963903.94162676</v>
      </c>
      <c r="C206" s="12">
        <f t="shared" si="1"/>
        <v>345792646.53080219</v>
      </c>
      <c r="D206" s="12">
        <v>373421178.57620299</v>
      </c>
      <c r="E206" s="12">
        <v>1.95788388374872</v>
      </c>
      <c r="F206" s="12">
        <v>112.178483315484</v>
      </c>
    </row>
    <row r="207" spans="1:6" x14ac:dyDescent="0.3">
      <c r="A207" s="13">
        <v>45108</v>
      </c>
      <c r="B207" s="12">
        <f t="shared" si="0"/>
        <v>-188910778.08184144</v>
      </c>
      <c r="C207" s="12">
        <f t="shared" si="1"/>
        <v>345255410.83010507</v>
      </c>
      <c r="D207" s="12">
        <v>393558865.71509397</v>
      </c>
      <c r="E207" s="12">
        <v>2.07145834548195</v>
      </c>
      <c r="F207" s="12">
        <v>118.68582063326799</v>
      </c>
    </row>
    <row r="208" spans="1:6" x14ac:dyDescent="0.3">
      <c r="A208" s="13">
        <v>45139</v>
      </c>
      <c r="B208" s="12">
        <f t="shared" si="0"/>
        <v>-235575743.81400412</v>
      </c>
      <c r="C208" s="12">
        <f t="shared" si="1"/>
        <v>339416745.21270859</v>
      </c>
      <c r="D208" s="12">
        <v>413158151.32260197</v>
      </c>
      <c r="E208" s="12">
        <v>2.1775248926418298</v>
      </c>
      <c r="F208" s="12">
        <v>124.762986133054</v>
      </c>
    </row>
    <row r="209" spans="1:6" x14ac:dyDescent="0.3">
      <c r="A209" s="13">
        <v>45170</v>
      </c>
      <c r="B209" s="12">
        <f t="shared" si="0"/>
        <v>-279083644.65720701</v>
      </c>
      <c r="C209" s="12">
        <f t="shared" si="1"/>
        <v>329006735.96795511</v>
      </c>
      <c r="D209" s="12">
        <v>431431469.67674702</v>
      </c>
      <c r="E209" s="12">
        <v>2.27428005440825</v>
      </c>
      <c r="F209" s="12">
        <v>130.30664854837599</v>
      </c>
    </row>
    <row r="210" spans="1:6" x14ac:dyDescent="0.3">
      <c r="A210" s="13">
        <v>45200</v>
      </c>
      <c r="B210" s="12">
        <f t="shared" si="0"/>
        <v>-318058128.63803607</v>
      </c>
      <c r="C210" s="12">
        <f t="shared" si="1"/>
        <v>315221416.06922835</v>
      </c>
      <c r="D210" s="12">
        <v>447800752.94869602</v>
      </c>
      <c r="E210" s="12">
        <v>2.3606738605112501</v>
      </c>
      <c r="F210" s="12">
        <v>135.25664901414899</v>
      </c>
    </row>
    <row r="211" spans="1:6" x14ac:dyDescent="0.3">
      <c r="A211" s="13">
        <v>45231</v>
      </c>
      <c r="B211" s="12">
        <f t="shared" si="0"/>
        <v>-355032031.83953583</v>
      </c>
      <c r="C211" s="12">
        <f t="shared" si="1"/>
        <v>297702456.81630927</v>
      </c>
      <c r="D211" s="12">
        <v>463329792.29332501</v>
      </c>
      <c r="E211" s="12">
        <v>2.44379954177748</v>
      </c>
      <c r="F211" s="12">
        <v>140.01939971985399</v>
      </c>
    </row>
    <row r="212" spans="1:6" x14ac:dyDescent="0.3">
      <c r="A212" s="13">
        <v>45261</v>
      </c>
      <c r="B212" s="12">
        <f t="shared" si="0"/>
        <v>-387594628.43133974</v>
      </c>
      <c r="C212" s="12">
        <f t="shared" si="1"/>
        <v>278038139.64708018</v>
      </c>
      <c r="D212" s="12">
        <v>477006082.86188298</v>
      </c>
      <c r="E212" s="12">
        <v>2.5193219367058499</v>
      </c>
      <c r="F212" s="12">
        <v>144.34651420796999</v>
      </c>
    </row>
    <row r="213" spans="1:6" x14ac:dyDescent="0.3">
      <c r="A213" s="13">
        <v>45292</v>
      </c>
      <c r="B213" s="12">
        <f t="shared" si="0"/>
        <v>-417914298.38576412</v>
      </c>
      <c r="C213" s="12">
        <f t="shared" si="1"/>
        <v>255329677.05249807</v>
      </c>
      <c r="D213" s="12">
        <v>489740344.24274099</v>
      </c>
      <c r="E213" s="12">
        <v>2.5931519614463099</v>
      </c>
      <c r="F213" s="12">
        <v>148.576663026944</v>
      </c>
    </row>
    <row r="214" spans="1:6" x14ac:dyDescent="0.3">
      <c r="A214" s="13">
        <v>45323</v>
      </c>
      <c r="B214" s="12">
        <f t="shared" ref="B214:B230" si="2">D214*COS(E214)</f>
        <v>-444863043.27349669</v>
      </c>
      <c r="C214" s="12">
        <f t="shared" ref="C214:C230" si="3">D214*SIN(E214)</f>
        <v>230557608.67660359</v>
      </c>
      <c r="D214" s="12">
        <v>501058817.09558898</v>
      </c>
      <c r="E214" s="12">
        <v>2.6634388671307598</v>
      </c>
      <c r="F214" s="12">
        <v>152.60380607769801</v>
      </c>
    </row>
    <row r="215" spans="1:6" x14ac:dyDescent="0.3">
      <c r="A215" s="13">
        <v>45352</v>
      </c>
      <c r="B215" s="12">
        <f t="shared" si="2"/>
        <v>-467039076.65227318</v>
      </c>
      <c r="C215" s="12">
        <f t="shared" si="3"/>
        <v>205802929.91149098</v>
      </c>
      <c r="D215" s="12">
        <v>510372751.11467499</v>
      </c>
      <c r="E215" s="12">
        <v>2.7265374641919</v>
      </c>
      <c r="F215" s="12">
        <v>156.219089382498</v>
      </c>
    </row>
    <row r="216" spans="1:6" x14ac:dyDescent="0.3">
      <c r="A216" s="13">
        <v>45383</v>
      </c>
      <c r="B216" s="12">
        <f t="shared" si="2"/>
        <v>-487523266.91663551</v>
      </c>
      <c r="C216" s="12">
        <f t="shared" si="3"/>
        <v>177924894.35235861</v>
      </c>
      <c r="D216" s="12">
        <v>518976111.02570701</v>
      </c>
      <c r="E216" s="12">
        <v>2.7916559871762501</v>
      </c>
      <c r="F216" s="12">
        <v>159.95010591762599</v>
      </c>
    </row>
    <row r="217" spans="1:6" x14ac:dyDescent="0.3">
      <c r="A217" s="13">
        <v>45413</v>
      </c>
      <c r="B217" s="12">
        <f t="shared" si="2"/>
        <v>-504199341.86431593</v>
      </c>
      <c r="C217" s="12">
        <f t="shared" si="3"/>
        <v>149793357.04570317</v>
      </c>
      <c r="D217" s="12">
        <v>525980062.50373298</v>
      </c>
      <c r="E217" s="12">
        <v>2.8528063058233699</v>
      </c>
      <c r="F217" s="12">
        <v>163.45376109198699</v>
      </c>
    </row>
    <row r="218" spans="1:6" x14ac:dyDescent="0.3">
      <c r="A218" s="13">
        <v>45444</v>
      </c>
      <c r="B218" s="12">
        <f t="shared" si="2"/>
        <v>-518200740.5240438</v>
      </c>
      <c r="C218" s="12">
        <f t="shared" si="3"/>
        <v>119765368.43262319</v>
      </c>
      <c r="D218" s="12">
        <v>531860649.94081801</v>
      </c>
      <c r="E218" s="12">
        <v>2.91446297138239</v>
      </c>
      <c r="F218" s="12">
        <v>166.98642780736799</v>
      </c>
    </row>
    <row r="219" spans="1:6" x14ac:dyDescent="0.3">
      <c r="A219" s="13">
        <v>45474</v>
      </c>
      <c r="B219" s="12">
        <f t="shared" si="2"/>
        <v>-528642270.15295261</v>
      </c>
      <c r="C219" s="12">
        <f t="shared" si="3"/>
        <v>89984564.263387695</v>
      </c>
      <c r="D219" s="12">
        <v>536246092.38496</v>
      </c>
      <c r="E219" s="12">
        <v>2.9729903803803301</v>
      </c>
      <c r="F219" s="12">
        <v>170.339801328786</v>
      </c>
    </row>
    <row r="220" spans="1:6" x14ac:dyDescent="0.3">
      <c r="A220" s="13">
        <v>45505</v>
      </c>
      <c r="B220" s="12">
        <f t="shared" si="2"/>
        <v>-536235331.55246866</v>
      </c>
      <c r="C220" s="12">
        <f t="shared" si="3"/>
        <v>58668395.623948373</v>
      </c>
      <c r="D220" s="12">
        <v>539435178.17275703</v>
      </c>
      <c r="E220" s="12">
        <v>3.0326181596714799</v>
      </c>
      <c r="F220" s="12">
        <v>173.75622142390699</v>
      </c>
    </row>
    <row r="221" spans="1:6" x14ac:dyDescent="0.3">
      <c r="A221" s="13">
        <v>45536</v>
      </c>
      <c r="B221" s="12">
        <f t="shared" si="2"/>
        <v>-540590722.08282959</v>
      </c>
      <c r="C221" s="12">
        <f t="shared" si="3"/>
        <v>26997547.725290719</v>
      </c>
      <c r="D221" s="12">
        <v>541264442.195508</v>
      </c>
      <c r="E221" s="12">
        <v>3.0916932834858701</v>
      </c>
      <c r="F221" s="12">
        <v>177.14097669268401</v>
      </c>
    </row>
    <row r="222" spans="1:6" x14ac:dyDescent="0.3">
      <c r="A222" s="13">
        <v>45566</v>
      </c>
      <c r="B222" s="12">
        <f t="shared" si="2"/>
        <v>-541729239.92164624</v>
      </c>
      <c r="C222" s="12">
        <f t="shared" si="3"/>
        <v>-3807440.1016538376</v>
      </c>
      <c r="D222" s="12">
        <v>541742619.68781102</v>
      </c>
      <c r="E222" s="12">
        <v>3.1486208461456799</v>
      </c>
      <c r="F222" s="12">
        <v>180.40268577105701</v>
      </c>
    </row>
    <row r="223" spans="1:6" x14ac:dyDescent="0.3">
      <c r="A223" s="13">
        <v>45597</v>
      </c>
      <c r="B223" s="12">
        <f t="shared" si="2"/>
        <v>-539728553.67403638</v>
      </c>
      <c r="C223" s="12">
        <f t="shared" si="3"/>
        <v>-35614891.996518016</v>
      </c>
      <c r="D223" s="12">
        <v>540902331.46381497</v>
      </c>
      <c r="E223" s="12">
        <v>3.2074838028369199</v>
      </c>
      <c r="F223" s="12">
        <v>183.775284759127</v>
      </c>
    </row>
    <row r="224" spans="1:6" x14ac:dyDescent="0.3">
      <c r="A224" s="13">
        <v>45627</v>
      </c>
      <c r="B224" s="12">
        <f t="shared" si="2"/>
        <v>-534714866.11390573</v>
      </c>
      <c r="C224" s="12">
        <f t="shared" si="3"/>
        <v>-66194935.407916024</v>
      </c>
      <c r="D224" s="12">
        <v>538796582.68856001</v>
      </c>
      <c r="E224" s="12">
        <v>3.26476084273683</v>
      </c>
      <c r="F224" s="12">
        <v>187.05701740839399</v>
      </c>
    </row>
    <row r="225" spans="1:6" x14ac:dyDescent="0.3">
      <c r="A225" s="13">
        <v>45658</v>
      </c>
      <c r="B225" s="12">
        <f t="shared" si="2"/>
        <v>-526346239.63021982</v>
      </c>
      <c r="C225" s="12">
        <f t="shared" si="3"/>
        <v>-97397115.71997793</v>
      </c>
      <c r="D225" s="12">
        <v>535281759.56541198</v>
      </c>
      <c r="E225" s="12">
        <v>3.3245667836813002</v>
      </c>
      <c r="F225" s="12">
        <v>190.48364541432099</v>
      </c>
    </row>
    <row r="226" spans="1:6" x14ac:dyDescent="0.3">
      <c r="A226" s="13">
        <v>45689</v>
      </c>
      <c r="B226" s="12">
        <f t="shared" si="2"/>
        <v>-514725139.96867424</v>
      </c>
      <c r="C226" s="12">
        <f t="shared" si="3"/>
        <v>-127996650.63279688</v>
      </c>
      <c r="D226" s="12">
        <v>530400897.70756</v>
      </c>
      <c r="E226" s="12">
        <v>3.3853190694720801</v>
      </c>
      <c r="F226" s="12">
        <v>193.96449498590499</v>
      </c>
    </row>
    <row r="227" spans="1:6" x14ac:dyDescent="0.3">
      <c r="A227" s="13">
        <v>45717</v>
      </c>
      <c r="B227" s="12">
        <f t="shared" si="2"/>
        <v>-501419235.63303006</v>
      </c>
      <c r="C227" s="12">
        <f t="shared" si="3"/>
        <v>-154941356.98759943</v>
      </c>
      <c r="D227" s="12">
        <v>524812417.88659197</v>
      </c>
      <c r="E227" s="12">
        <v>3.4412908616916602</v>
      </c>
      <c r="F227" s="12">
        <v>197.17144245187001</v>
      </c>
    </row>
    <row r="228" spans="1:6" x14ac:dyDescent="0.3">
      <c r="A228" s="13">
        <v>45748</v>
      </c>
      <c r="B228" s="12">
        <f t="shared" si="2"/>
        <v>-483558664.92291993</v>
      </c>
      <c r="C228" s="12">
        <f t="shared" si="3"/>
        <v>-183797893.70976666</v>
      </c>
      <c r="D228" s="12">
        <v>517310978.18834603</v>
      </c>
      <c r="E228" s="12">
        <v>3.50482206484662</v>
      </c>
      <c r="F228" s="12">
        <v>200.811512260038</v>
      </c>
    </row>
    <row r="229" spans="1:6" x14ac:dyDescent="0.3">
      <c r="A229" s="13">
        <v>45778</v>
      </c>
      <c r="B229" s="12">
        <f t="shared" si="2"/>
        <v>-463122766.51824266</v>
      </c>
      <c r="C229" s="12">
        <f t="shared" si="3"/>
        <v>-210526435.97482958</v>
      </c>
      <c r="D229" s="12">
        <v>508727900.85838097</v>
      </c>
      <c r="E229" s="12">
        <v>3.5682489353342799</v>
      </c>
      <c r="F229" s="12">
        <v>204.44560424670399</v>
      </c>
    </row>
    <row r="230" spans="1:6" x14ac:dyDescent="0.3">
      <c r="A230" s="13">
        <v>45809</v>
      </c>
      <c r="B230" s="12">
        <f t="shared" si="2"/>
        <v>-438725897.45775914</v>
      </c>
      <c r="C230" s="12">
        <f t="shared" si="3"/>
        <v>-236649761.16224378</v>
      </c>
      <c r="D230" s="12">
        <v>498481215.85297799</v>
      </c>
      <c r="E230" s="12">
        <v>3.6362630473589999</v>
      </c>
      <c r="F230" s="12">
        <v>208.34252581305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afşar</dc:creator>
  <cp:lastModifiedBy>burak afşar</cp:lastModifiedBy>
  <dcterms:created xsi:type="dcterms:W3CDTF">2015-06-05T18:17:20Z</dcterms:created>
  <dcterms:modified xsi:type="dcterms:W3CDTF">2025-05-18T11:41:37Z</dcterms:modified>
</cp:coreProperties>
</file>