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5E237148-623D-463E-B4EA-24A7BB83F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Лист1!$A$1:$G$52</definedName>
  </definedNames>
  <calcPr calcId="181029"/>
</workbook>
</file>

<file path=xl/calcChain.xml><?xml version="1.0" encoding="utf-8"?>
<calcChain xmlns="http://schemas.openxmlformats.org/spreadsheetml/2006/main">
  <c r="E41" i="1" l="1"/>
  <c r="F21" i="1"/>
  <c r="F28" i="1"/>
  <c r="F34" i="1"/>
  <c r="F24" i="1"/>
  <c r="B30" i="1"/>
  <c r="F23" i="1"/>
  <c r="F20" i="1"/>
  <c r="F18" i="1"/>
  <c r="F16" i="1"/>
  <c r="F10" i="1"/>
  <c r="F8" i="1"/>
  <c r="F37" i="1"/>
  <c r="F22" i="1"/>
  <c r="F17" i="1"/>
  <c r="F11" i="1"/>
  <c r="F12" i="1"/>
  <c r="B41" i="1"/>
  <c r="F15" i="1"/>
  <c r="F31" i="1"/>
  <c r="E35" i="1"/>
  <c r="D35" i="1"/>
  <c r="C35" i="1"/>
  <c r="B35" i="1"/>
  <c r="E30" i="1"/>
  <c r="D30" i="1"/>
  <c r="C30" i="1"/>
  <c r="F39" i="1"/>
  <c r="F7" i="1"/>
  <c r="F19" i="1"/>
  <c r="F40" i="1"/>
  <c r="F38" i="1"/>
  <c r="F27" i="1"/>
  <c r="F33" i="1"/>
  <c r="F36" i="1"/>
  <c r="F29" i="1"/>
  <c r="F14" i="1"/>
  <c r="F6" i="1"/>
  <c r="F25" i="1"/>
  <c r="F32" i="1"/>
  <c r="F26" i="1"/>
  <c r="F13" i="1"/>
  <c r="F9" i="1"/>
  <c r="C41" i="1"/>
  <c r="D41" i="1"/>
  <c r="E42" i="1" l="1"/>
  <c r="F35" i="1"/>
  <c r="D42" i="1"/>
  <c r="C42" i="1"/>
  <c r="B42" i="1"/>
  <c r="F30" i="1"/>
  <c r="F41" i="1"/>
  <c r="F42" i="1" l="1"/>
</calcChain>
</file>

<file path=xl/sharedStrings.xml><?xml version="1.0" encoding="utf-8"?>
<sst xmlns="http://schemas.openxmlformats.org/spreadsheetml/2006/main" count="47" uniqueCount="47">
  <si>
    <t>Алнашский</t>
  </si>
  <si>
    <t>Можгинский</t>
  </si>
  <si>
    <t>Игринский</t>
  </si>
  <si>
    <t>Устиновский</t>
  </si>
  <si>
    <t>Балезинский</t>
  </si>
  <si>
    <t>Воткинский</t>
  </si>
  <si>
    <t>Селтинский</t>
  </si>
  <si>
    <t>Первомайский</t>
  </si>
  <si>
    <t>Дебесский</t>
  </si>
  <si>
    <t>Завьяловский</t>
  </si>
  <si>
    <t>Камбарский</t>
  </si>
  <si>
    <t>Граховский</t>
  </si>
  <si>
    <t>Ленинский</t>
  </si>
  <si>
    <t>Вавожский</t>
  </si>
  <si>
    <t>Малопургинский</t>
  </si>
  <si>
    <t>Ярский</t>
  </si>
  <si>
    <t>Шарканский</t>
  </si>
  <si>
    <t>Кизнерский</t>
  </si>
  <si>
    <t>Киясовский</t>
  </si>
  <si>
    <t>Индустриальный</t>
  </si>
  <si>
    <t>Октябрьский</t>
  </si>
  <si>
    <t>Кезский</t>
  </si>
  <si>
    <t>Глазовский</t>
  </si>
  <si>
    <t>Красногорский</t>
  </si>
  <si>
    <t>Каракулинский</t>
  </si>
  <si>
    <t>Сюмсинский</t>
  </si>
  <si>
    <t>Увинский</t>
  </si>
  <si>
    <t>Юкаменский</t>
  </si>
  <si>
    <t>Як-Бодьинский</t>
  </si>
  <si>
    <t>Воткинск</t>
  </si>
  <si>
    <t>Глазов</t>
  </si>
  <si>
    <t>Можга</t>
  </si>
  <si>
    <t>Сарапул</t>
  </si>
  <si>
    <t>Города и районы республики</t>
  </si>
  <si>
    <t xml:space="preserve">   </t>
  </si>
  <si>
    <t>инвалиды               1 группы</t>
  </si>
  <si>
    <t>инвалиды              2 группы</t>
  </si>
  <si>
    <t>инвалиды              3 группы</t>
  </si>
  <si>
    <t>дети-инвалиды</t>
  </si>
  <si>
    <t>Итого по районам</t>
  </si>
  <si>
    <t>Итого по  городам</t>
  </si>
  <si>
    <t>Итого по г.Ижевску</t>
  </si>
  <si>
    <t>Всего</t>
  </si>
  <si>
    <t>Всего        инвалидов (в т.ч. детей)</t>
  </si>
  <si>
    <t>Во 2 квартале произошло слияние базы данных с базой ПФР</t>
  </si>
  <si>
    <t>База УСЗН г.Сарапула теперь едина (Катарсис), деления на район и город нет.</t>
  </si>
  <si>
    <t>Сведения об общей численности инвалидов Удмуртской Республики на 01.01.2021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</si>
</sst>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NumberFormat="1" applyFill="1" applyBorder="1" applyAlignment="1">
      <alignment horizontal="center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/>
    <xf numFmtId="0" fontId="3" fillId="0" borderId="0" xfId="0" applyFont="1"/>
    <xf numFmtId="14" fontId="4" fillId="0" borderId="0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5" fillId="0" borderId="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0" borderId="0" xfId="0" applyFont="1" applyBorder="1" applyAlignment="1">
      <alignment horizontal="left" indent="1"/>
    </xf>
    <xf numFmtId="0" fontId="4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view="pageBreakPreview" topLeftCell="A7" zoomScale="160" zoomScaleSheetLayoutView="160" workbookViewId="0">
      <selection activeCell="M26" sqref="M26"/>
    </sheetView>
  </sheetViews>
  <sheetFormatPr defaultRowHeight="12.75" x14ac:dyDescent="0.2"/>
  <cols>
    <col min="1" max="1" width="24.140625" style="2" customWidth="1"/>
    <col min="2" max="2" width="15.5703125" style="4" customWidth="1"/>
    <col min="3" max="3" width="15.140625" style="4" customWidth="1"/>
    <col min="4" max="4" width="15.28515625" style="4" customWidth="1"/>
    <col min="5" max="5" width="15.42578125" style="4" customWidth="1"/>
    <col min="6" max="6" width="17" style="10" customWidth="1"/>
    <col min="7" max="9" width="3" bestFit="1" customWidth="1"/>
    <col min="10" max="10" width="3" customWidth="1"/>
    <col min="11" max="14" width="3" bestFit="1" customWidth="1"/>
    <col min="15" max="15" width="5.28515625" customWidth="1"/>
    <col min="16" max="16" width="6.42578125" customWidth="1"/>
    <col min="17" max="17" width="6.7109375" customWidth="1"/>
  </cols>
  <sheetData>
    <row r="1" spans="1:20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12"/>
    </row>
    <row r="2" spans="1:20" ht="39" customHeight="1" x14ac:dyDescent="0.2">
      <c r="A2" s="67" t="s">
        <v>46</v>
      </c>
      <c r="B2" s="67"/>
      <c r="C2" s="67"/>
      <c r="D2" s="67"/>
      <c r="E2" s="67"/>
      <c r="F2" s="67"/>
      <c r="G2" s="32"/>
      <c r="H2" s="32"/>
      <c r="I2" s="33"/>
      <c r="J2" s="33"/>
      <c r="K2" s="33"/>
      <c r="L2" s="33"/>
      <c r="M2" s="33"/>
      <c r="N2" s="33"/>
      <c r="O2" s="33"/>
      <c r="P2" s="12"/>
    </row>
    <row r="3" spans="1:20" x14ac:dyDescent="0.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12"/>
    </row>
    <row r="4" spans="1:20" x14ac:dyDescent="0.2">
      <c r="A4" s="7"/>
      <c r="B4" s="8"/>
      <c r="C4" s="8"/>
      <c r="D4" s="8"/>
      <c r="E4" s="8"/>
      <c r="F4" s="9"/>
      <c r="G4" s="7"/>
      <c r="H4" s="7"/>
      <c r="I4" s="7"/>
      <c r="J4" s="7"/>
      <c r="K4" s="7"/>
      <c r="L4" s="7"/>
      <c r="M4" s="7"/>
      <c r="N4" s="1"/>
      <c r="O4" s="1"/>
    </row>
    <row r="5" spans="1:20" ht="37.5" customHeight="1" x14ac:dyDescent="0.2">
      <c r="A5" s="20" t="s">
        <v>33</v>
      </c>
      <c r="B5" s="20" t="s">
        <v>35</v>
      </c>
      <c r="C5" s="20" t="s">
        <v>36</v>
      </c>
      <c r="D5" s="20" t="s">
        <v>37</v>
      </c>
      <c r="E5" s="18" t="s">
        <v>38</v>
      </c>
      <c r="F5" s="20" t="s">
        <v>43</v>
      </c>
      <c r="G5" s="22"/>
      <c r="H5" s="21"/>
      <c r="I5" s="23"/>
      <c r="J5" s="21"/>
      <c r="K5" s="21"/>
      <c r="L5" s="21"/>
      <c r="M5" s="21"/>
      <c r="N5" s="21"/>
      <c r="O5" s="24"/>
      <c r="P5" s="2"/>
      <c r="Q5" s="69"/>
      <c r="R5" s="69"/>
      <c r="S5" s="69"/>
      <c r="T5" s="69"/>
    </row>
    <row r="6" spans="1:20" s="46" customFormat="1" x14ac:dyDescent="0.2">
      <c r="A6" s="38" t="s">
        <v>0</v>
      </c>
      <c r="B6" s="39">
        <v>239</v>
      </c>
      <c r="C6" s="39">
        <v>587</v>
      </c>
      <c r="D6" s="39">
        <v>665</v>
      </c>
      <c r="E6" s="39">
        <v>111</v>
      </c>
      <c r="F6" s="39">
        <f t="shared" ref="F6:F42" si="0">SUM(B6:E6)</f>
        <v>1602</v>
      </c>
      <c r="G6" s="25"/>
      <c r="H6" s="25"/>
      <c r="I6" s="25"/>
      <c r="J6" s="25"/>
      <c r="K6" s="25"/>
      <c r="L6" s="25"/>
      <c r="M6" s="25"/>
      <c r="N6" s="25"/>
      <c r="O6" s="44"/>
      <c r="P6" s="6"/>
      <c r="Q6" s="6"/>
      <c r="R6" s="6"/>
      <c r="S6" s="45"/>
    </row>
    <row r="7" spans="1:20" s="46" customFormat="1" x14ac:dyDescent="0.2">
      <c r="A7" s="38" t="s">
        <v>4</v>
      </c>
      <c r="B7" s="39">
        <v>296</v>
      </c>
      <c r="C7" s="39">
        <v>763</v>
      </c>
      <c r="D7" s="39">
        <v>915</v>
      </c>
      <c r="E7" s="48">
        <v>145</v>
      </c>
      <c r="F7" s="39">
        <f t="shared" si="0"/>
        <v>2119</v>
      </c>
      <c r="G7" s="42"/>
      <c r="H7" s="25"/>
      <c r="I7" s="25"/>
      <c r="J7" s="25"/>
      <c r="K7" s="25"/>
      <c r="L7" s="25"/>
      <c r="M7" s="25"/>
      <c r="N7" s="25"/>
      <c r="O7" s="44"/>
      <c r="P7" s="6"/>
      <c r="Q7" s="6"/>
      <c r="R7" s="6"/>
      <c r="S7" s="45"/>
    </row>
    <row r="8" spans="1:20" s="46" customFormat="1" x14ac:dyDescent="0.2">
      <c r="A8" s="60" t="s">
        <v>5</v>
      </c>
      <c r="B8" s="43">
        <v>160</v>
      </c>
      <c r="C8" s="39">
        <v>447</v>
      </c>
      <c r="D8" s="39">
        <v>644</v>
      </c>
      <c r="E8" s="39">
        <v>97</v>
      </c>
      <c r="F8" s="41">
        <f t="shared" si="0"/>
        <v>1348</v>
      </c>
      <c r="G8" s="42"/>
      <c r="H8" s="42"/>
      <c r="I8" s="42"/>
      <c r="J8" s="42"/>
      <c r="K8" s="42"/>
      <c r="L8" s="42"/>
      <c r="M8" s="42"/>
      <c r="N8" s="42"/>
      <c r="O8" s="44"/>
      <c r="P8" s="47"/>
      <c r="Q8" s="47"/>
      <c r="R8" s="47"/>
      <c r="S8" s="45"/>
    </row>
    <row r="9" spans="1:20" s="46" customFormat="1" x14ac:dyDescent="0.2">
      <c r="A9" s="38" t="s">
        <v>13</v>
      </c>
      <c r="B9" s="40">
        <v>130</v>
      </c>
      <c r="C9" s="40">
        <v>370</v>
      </c>
      <c r="D9" s="40">
        <v>498</v>
      </c>
      <c r="E9" s="40">
        <v>100</v>
      </c>
      <c r="F9" s="40">
        <f t="shared" si="0"/>
        <v>1098</v>
      </c>
      <c r="G9" s="42"/>
      <c r="H9" s="27"/>
      <c r="I9" s="27"/>
      <c r="J9" s="27"/>
      <c r="K9" s="27"/>
      <c r="L9" s="27"/>
      <c r="M9" s="27"/>
      <c r="N9" s="27"/>
      <c r="O9" s="44"/>
      <c r="P9" s="11"/>
      <c r="Q9" s="11"/>
      <c r="R9" s="11"/>
      <c r="S9" s="45"/>
    </row>
    <row r="10" spans="1:20" s="46" customFormat="1" x14ac:dyDescent="0.2">
      <c r="A10" s="66" t="s">
        <v>22</v>
      </c>
      <c r="B10" s="40">
        <v>208</v>
      </c>
      <c r="C10" s="40">
        <v>563</v>
      </c>
      <c r="D10" s="40">
        <v>563</v>
      </c>
      <c r="E10" s="41">
        <v>71</v>
      </c>
      <c r="F10" s="41">
        <f t="shared" si="0"/>
        <v>1405</v>
      </c>
      <c r="G10" s="42"/>
      <c r="H10" s="42"/>
      <c r="I10" s="42"/>
      <c r="J10" s="42"/>
      <c r="K10" s="42"/>
      <c r="L10" s="42"/>
      <c r="M10" s="27"/>
      <c r="N10" s="42"/>
      <c r="O10" s="44"/>
      <c r="P10" s="47"/>
      <c r="Q10" s="11"/>
      <c r="R10" s="47"/>
      <c r="S10" s="45"/>
    </row>
    <row r="11" spans="1:20" s="46" customFormat="1" x14ac:dyDescent="0.2">
      <c r="A11" s="38" t="s">
        <v>11</v>
      </c>
      <c r="B11" s="40">
        <v>84</v>
      </c>
      <c r="C11" s="40">
        <v>226</v>
      </c>
      <c r="D11" s="40">
        <v>258</v>
      </c>
      <c r="E11" s="40">
        <v>52</v>
      </c>
      <c r="F11" s="40">
        <f t="shared" si="0"/>
        <v>620</v>
      </c>
      <c r="G11" s="42"/>
      <c r="H11" s="27"/>
      <c r="I11" s="27"/>
      <c r="J11" s="27"/>
      <c r="K11" s="27"/>
      <c r="L11" s="27"/>
      <c r="M11" s="27"/>
      <c r="N11" s="27"/>
      <c r="O11" s="44"/>
      <c r="P11" s="11"/>
      <c r="Q11" s="11"/>
      <c r="R11" s="11"/>
      <c r="S11" s="45"/>
    </row>
    <row r="12" spans="1:20" s="46" customFormat="1" x14ac:dyDescent="0.2">
      <c r="A12" s="38" t="s">
        <v>8</v>
      </c>
      <c r="B12" s="40">
        <v>92</v>
      </c>
      <c r="C12" s="40">
        <v>308</v>
      </c>
      <c r="D12" s="40">
        <v>353</v>
      </c>
      <c r="E12" s="41">
        <v>58</v>
      </c>
      <c r="F12" s="41">
        <f t="shared" si="0"/>
        <v>811</v>
      </c>
      <c r="G12" s="42"/>
      <c r="H12" s="42"/>
      <c r="I12" s="42"/>
      <c r="J12" s="42"/>
      <c r="K12" s="42"/>
      <c r="L12" s="42"/>
      <c r="M12" s="27"/>
      <c r="N12" s="42"/>
      <c r="O12" s="44"/>
      <c r="P12" s="47"/>
      <c r="Q12" s="11"/>
      <c r="R12" s="47"/>
      <c r="S12" s="45"/>
    </row>
    <row r="13" spans="1:20" s="46" customFormat="1" x14ac:dyDescent="0.2">
      <c r="A13" s="38" t="s">
        <v>9</v>
      </c>
      <c r="B13" s="40">
        <v>507</v>
      </c>
      <c r="C13" s="40">
        <v>1624</v>
      </c>
      <c r="D13" s="40">
        <v>1869</v>
      </c>
      <c r="E13" s="40">
        <v>328</v>
      </c>
      <c r="F13" s="40">
        <f t="shared" si="0"/>
        <v>4328</v>
      </c>
      <c r="G13" s="42"/>
      <c r="H13" s="27"/>
      <c r="I13" s="27"/>
      <c r="J13" s="27"/>
      <c r="K13" s="27"/>
      <c r="L13" s="27"/>
      <c r="M13" s="27"/>
      <c r="N13" s="27"/>
      <c r="O13" s="44"/>
      <c r="P13" s="11"/>
      <c r="Q13" s="11"/>
      <c r="R13" s="11"/>
      <c r="S13" s="45"/>
    </row>
    <row r="14" spans="1:20" s="46" customFormat="1" x14ac:dyDescent="0.2">
      <c r="A14" s="61" t="s">
        <v>2</v>
      </c>
      <c r="B14" s="40">
        <v>320</v>
      </c>
      <c r="C14" s="40">
        <v>976</v>
      </c>
      <c r="D14" s="40">
        <v>1019</v>
      </c>
      <c r="E14" s="40">
        <v>167</v>
      </c>
      <c r="F14" s="40">
        <f t="shared" si="0"/>
        <v>2482</v>
      </c>
      <c r="G14" s="42"/>
      <c r="H14" s="27"/>
      <c r="I14" s="27"/>
      <c r="J14" s="27"/>
      <c r="K14" s="27"/>
      <c r="L14" s="27"/>
      <c r="M14" s="27"/>
      <c r="N14" s="27"/>
      <c r="O14" s="44"/>
      <c r="P14" s="11"/>
      <c r="Q14" s="11"/>
      <c r="R14" s="11"/>
      <c r="S14" s="45"/>
    </row>
    <row r="15" spans="1:20" s="46" customFormat="1" x14ac:dyDescent="0.2">
      <c r="A15" s="38" t="s">
        <v>10</v>
      </c>
      <c r="B15" s="40">
        <v>196</v>
      </c>
      <c r="C15" s="40">
        <v>492</v>
      </c>
      <c r="D15" s="40">
        <v>669</v>
      </c>
      <c r="E15" s="40">
        <v>82</v>
      </c>
      <c r="F15" s="40">
        <f t="shared" si="0"/>
        <v>1439</v>
      </c>
      <c r="G15" s="42"/>
      <c r="H15" s="27"/>
      <c r="I15" s="27"/>
      <c r="J15" s="27"/>
      <c r="K15" s="27"/>
      <c r="L15" s="27"/>
      <c r="M15" s="42"/>
      <c r="N15" s="27"/>
      <c r="O15" s="44"/>
      <c r="P15" s="11"/>
      <c r="Q15" s="47"/>
      <c r="R15" s="11"/>
      <c r="S15" s="45"/>
    </row>
    <row r="16" spans="1:20" s="46" customFormat="1" x14ac:dyDescent="0.2">
      <c r="A16" s="38" t="s">
        <v>21</v>
      </c>
      <c r="B16" s="40">
        <v>205</v>
      </c>
      <c r="C16" s="40">
        <v>610</v>
      </c>
      <c r="D16" s="40">
        <v>777</v>
      </c>
      <c r="E16" s="40">
        <v>97</v>
      </c>
      <c r="F16" s="40">
        <f t="shared" si="0"/>
        <v>1689</v>
      </c>
      <c r="G16" s="42"/>
      <c r="H16" s="27"/>
      <c r="I16" s="27"/>
      <c r="J16" s="27"/>
      <c r="K16" s="27"/>
      <c r="L16" s="27"/>
      <c r="M16" s="27"/>
      <c r="N16" s="27"/>
      <c r="O16" s="44"/>
      <c r="P16" s="11"/>
      <c r="Q16" s="11"/>
      <c r="R16" s="11"/>
      <c r="S16" s="45"/>
    </row>
    <row r="17" spans="1:19" s="46" customFormat="1" x14ac:dyDescent="0.2">
      <c r="A17" s="38" t="s">
        <v>17</v>
      </c>
      <c r="B17" s="40">
        <v>182</v>
      </c>
      <c r="C17" s="40">
        <v>446</v>
      </c>
      <c r="D17" s="40">
        <v>532</v>
      </c>
      <c r="E17" s="40">
        <v>73</v>
      </c>
      <c r="F17" s="40">
        <f t="shared" si="0"/>
        <v>1233</v>
      </c>
      <c r="G17" s="42"/>
      <c r="H17" s="27"/>
      <c r="I17" s="27"/>
      <c r="J17" s="27"/>
      <c r="K17" s="27"/>
      <c r="L17" s="27"/>
      <c r="M17" s="27"/>
      <c r="N17" s="27"/>
      <c r="O17" s="44"/>
      <c r="P17" s="11"/>
      <c r="Q17" s="11"/>
      <c r="R17" s="11"/>
      <c r="S17" s="45"/>
    </row>
    <row r="18" spans="1:19" s="46" customFormat="1" x14ac:dyDescent="0.2">
      <c r="A18" s="61" t="s">
        <v>23</v>
      </c>
      <c r="B18" s="40">
        <v>97</v>
      </c>
      <c r="C18" s="40">
        <v>387</v>
      </c>
      <c r="D18" s="40">
        <v>405</v>
      </c>
      <c r="E18" s="40">
        <v>33</v>
      </c>
      <c r="F18" s="41">
        <f t="shared" si="0"/>
        <v>922</v>
      </c>
      <c r="G18" s="42"/>
      <c r="H18" s="42"/>
      <c r="I18" s="42"/>
      <c r="J18" s="27"/>
      <c r="K18" s="42"/>
      <c r="L18" s="27"/>
      <c r="M18" s="42"/>
      <c r="N18" s="42"/>
      <c r="O18" s="44"/>
      <c r="P18" s="11"/>
      <c r="Q18" s="47"/>
      <c r="R18" s="47"/>
      <c r="S18" s="45"/>
    </row>
    <row r="19" spans="1:19" s="46" customFormat="1" x14ac:dyDescent="0.2">
      <c r="A19" s="61" t="s">
        <v>24</v>
      </c>
      <c r="B19" s="40">
        <v>100</v>
      </c>
      <c r="C19" s="40">
        <v>384</v>
      </c>
      <c r="D19" s="40">
        <v>558</v>
      </c>
      <c r="E19" s="40">
        <v>63</v>
      </c>
      <c r="F19" s="40">
        <f t="shared" si="0"/>
        <v>1105</v>
      </c>
      <c r="G19" s="42"/>
      <c r="H19" s="27"/>
      <c r="I19" s="27"/>
      <c r="J19" s="27"/>
      <c r="K19" s="27"/>
      <c r="L19" s="27"/>
      <c r="M19" s="27"/>
      <c r="N19" s="27"/>
      <c r="O19" s="44"/>
      <c r="P19" s="11"/>
      <c r="Q19" s="11"/>
      <c r="R19" s="11"/>
      <c r="S19" s="45"/>
    </row>
    <row r="20" spans="1:19" s="46" customFormat="1" x14ac:dyDescent="0.2">
      <c r="A20" s="38" t="s">
        <v>18</v>
      </c>
      <c r="B20" s="40">
        <v>106</v>
      </c>
      <c r="C20" s="40">
        <v>341</v>
      </c>
      <c r="D20" s="40">
        <v>443</v>
      </c>
      <c r="E20" s="40">
        <v>29</v>
      </c>
      <c r="F20" s="40">
        <f t="shared" si="0"/>
        <v>919</v>
      </c>
      <c r="G20" s="42"/>
      <c r="H20" s="27"/>
      <c r="I20" s="27"/>
      <c r="J20" s="27"/>
      <c r="K20" s="27"/>
      <c r="L20" s="27"/>
      <c r="M20" s="27"/>
      <c r="N20" s="27"/>
      <c r="O20" s="44"/>
      <c r="P20" s="11"/>
      <c r="Q20" s="11"/>
      <c r="R20" s="11"/>
      <c r="S20" s="45" t="s">
        <v>34</v>
      </c>
    </row>
    <row r="21" spans="1:19" s="46" customFormat="1" x14ac:dyDescent="0.2">
      <c r="A21" s="38" t="s">
        <v>1</v>
      </c>
      <c r="B21" s="40">
        <v>246</v>
      </c>
      <c r="C21" s="40">
        <v>677</v>
      </c>
      <c r="D21" s="40">
        <v>700</v>
      </c>
      <c r="E21" s="40">
        <v>113</v>
      </c>
      <c r="F21" s="40">
        <f t="shared" si="0"/>
        <v>1736</v>
      </c>
      <c r="G21" s="42"/>
      <c r="H21" s="27"/>
      <c r="I21" s="27"/>
      <c r="J21" s="27"/>
      <c r="K21" s="27"/>
      <c r="L21" s="27"/>
      <c r="M21" s="27"/>
      <c r="N21" s="27"/>
      <c r="O21" s="44"/>
      <c r="P21" s="11"/>
      <c r="Q21" s="11"/>
      <c r="R21" s="11"/>
      <c r="S21" s="45"/>
    </row>
    <row r="22" spans="1:19" s="46" customFormat="1" x14ac:dyDescent="0.2">
      <c r="A22" s="38" t="s">
        <v>14</v>
      </c>
      <c r="B22" s="40">
        <v>268</v>
      </c>
      <c r="C22" s="40">
        <v>615</v>
      </c>
      <c r="D22" s="40">
        <v>866</v>
      </c>
      <c r="E22" s="40">
        <v>111</v>
      </c>
      <c r="F22" s="40">
        <f t="shared" si="0"/>
        <v>1860</v>
      </c>
      <c r="G22" s="42"/>
      <c r="H22" s="27"/>
      <c r="I22" s="27"/>
      <c r="J22" s="27"/>
      <c r="K22" s="27"/>
      <c r="L22" s="27"/>
      <c r="M22" s="27"/>
      <c r="N22" s="27"/>
      <c r="O22" s="44"/>
      <c r="P22" s="11"/>
      <c r="Q22" s="11"/>
      <c r="R22" s="11"/>
      <c r="S22" s="45"/>
    </row>
    <row r="23" spans="1:19" s="46" customFormat="1" x14ac:dyDescent="0.2">
      <c r="A23" s="38" t="s">
        <v>6</v>
      </c>
      <c r="B23" s="40">
        <v>100</v>
      </c>
      <c r="C23" s="39">
        <v>238</v>
      </c>
      <c r="D23" s="39">
        <v>350</v>
      </c>
      <c r="E23" s="40">
        <v>58</v>
      </c>
      <c r="F23" s="40">
        <f t="shared" si="0"/>
        <v>746</v>
      </c>
      <c r="G23" s="42"/>
      <c r="H23" s="27"/>
      <c r="I23" s="27"/>
      <c r="J23" s="27"/>
      <c r="K23" s="27"/>
      <c r="L23" s="27"/>
      <c r="M23" s="27"/>
      <c r="N23" s="27"/>
      <c r="O23" s="44"/>
      <c r="P23" s="11"/>
      <c r="Q23" s="11"/>
      <c r="R23" s="11"/>
      <c r="S23" s="45"/>
    </row>
    <row r="24" spans="1:19" s="46" customFormat="1" x14ac:dyDescent="0.2">
      <c r="A24" s="38" t="s">
        <v>25</v>
      </c>
      <c r="B24" s="40">
        <v>254</v>
      </c>
      <c r="C24" s="39">
        <v>450</v>
      </c>
      <c r="D24" s="39">
        <v>395</v>
      </c>
      <c r="E24" s="40">
        <v>58</v>
      </c>
      <c r="F24" s="40">
        <f t="shared" si="0"/>
        <v>1157</v>
      </c>
      <c r="G24" s="42"/>
      <c r="H24" s="27"/>
      <c r="I24" s="27"/>
      <c r="J24" s="27"/>
      <c r="K24" s="27"/>
      <c r="L24" s="27"/>
      <c r="M24" s="27"/>
      <c r="N24" s="27"/>
      <c r="O24" s="44"/>
      <c r="P24" s="11"/>
      <c r="Q24" s="11"/>
      <c r="R24" s="11"/>
      <c r="S24" s="45"/>
    </row>
    <row r="25" spans="1:19" s="46" customFormat="1" x14ac:dyDescent="0.2">
      <c r="A25" s="38" t="s">
        <v>26</v>
      </c>
      <c r="B25" s="40">
        <v>329</v>
      </c>
      <c r="C25" s="39">
        <v>843</v>
      </c>
      <c r="D25" s="39">
        <v>1032</v>
      </c>
      <c r="E25" s="40">
        <v>165</v>
      </c>
      <c r="F25" s="40">
        <f t="shared" si="0"/>
        <v>2369</v>
      </c>
      <c r="G25" s="42"/>
      <c r="H25" s="27"/>
      <c r="I25" s="27"/>
      <c r="J25" s="27"/>
      <c r="K25" s="27"/>
      <c r="L25" s="27"/>
      <c r="M25" s="27"/>
      <c r="N25" s="27"/>
      <c r="O25" s="44"/>
      <c r="P25" s="11"/>
      <c r="Q25" s="11"/>
      <c r="R25" s="11"/>
      <c r="S25" s="45"/>
    </row>
    <row r="26" spans="1:19" s="46" customFormat="1" x14ac:dyDescent="0.2">
      <c r="A26" s="38" t="s">
        <v>16</v>
      </c>
      <c r="B26" s="40">
        <v>160</v>
      </c>
      <c r="C26" s="39">
        <v>454</v>
      </c>
      <c r="D26" s="39">
        <v>662</v>
      </c>
      <c r="E26" s="40">
        <v>66</v>
      </c>
      <c r="F26" s="40">
        <f t="shared" si="0"/>
        <v>1342</v>
      </c>
      <c r="G26" s="25"/>
      <c r="H26" s="27"/>
      <c r="I26" s="27"/>
      <c r="J26" s="27"/>
      <c r="K26" s="27"/>
      <c r="L26" s="27"/>
      <c r="M26" s="27"/>
      <c r="N26" s="27"/>
      <c r="O26" s="44"/>
      <c r="P26" s="11"/>
      <c r="Q26" s="11"/>
      <c r="R26" s="11"/>
      <c r="S26" s="45"/>
    </row>
    <row r="27" spans="1:19" s="46" customFormat="1" ht="12" customHeight="1" x14ac:dyDescent="0.2">
      <c r="A27" s="38" t="s">
        <v>27</v>
      </c>
      <c r="B27" s="40">
        <v>111</v>
      </c>
      <c r="C27" s="39">
        <v>370</v>
      </c>
      <c r="D27" s="39">
        <v>450</v>
      </c>
      <c r="E27" s="40">
        <v>25</v>
      </c>
      <c r="F27" s="41">
        <f t="shared" si="0"/>
        <v>956</v>
      </c>
      <c r="G27" s="42"/>
      <c r="H27" s="42"/>
      <c r="I27" s="42"/>
      <c r="J27" s="27"/>
      <c r="K27" s="42"/>
      <c r="L27" s="27"/>
      <c r="M27" s="27"/>
      <c r="N27" s="42"/>
      <c r="O27" s="44"/>
      <c r="P27" s="11"/>
      <c r="Q27" s="11"/>
      <c r="R27" s="47"/>
      <c r="S27" s="45"/>
    </row>
    <row r="28" spans="1:19" s="46" customFormat="1" x14ac:dyDescent="0.2">
      <c r="A28" s="38" t="s">
        <v>15</v>
      </c>
      <c r="B28" s="40">
        <v>142</v>
      </c>
      <c r="C28" s="39">
        <v>376</v>
      </c>
      <c r="D28" s="39">
        <v>420</v>
      </c>
      <c r="E28" s="40">
        <v>48</v>
      </c>
      <c r="F28" s="41">
        <f t="shared" si="0"/>
        <v>986</v>
      </c>
      <c r="G28" s="42"/>
      <c r="H28" s="27"/>
      <c r="I28" s="27"/>
      <c r="J28" s="27"/>
      <c r="K28" s="27"/>
      <c r="L28" s="27"/>
      <c r="M28" s="27"/>
      <c r="N28" s="42"/>
      <c r="O28" s="44"/>
      <c r="P28" s="11"/>
      <c r="Q28" s="11"/>
      <c r="R28" s="47"/>
      <c r="S28" s="45"/>
    </row>
    <row r="29" spans="1:19" s="46" customFormat="1" x14ac:dyDescent="0.2">
      <c r="A29" s="38" t="s">
        <v>28</v>
      </c>
      <c r="B29" s="40">
        <v>246</v>
      </c>
      <c r="C29" s="39">
        <v>690</v>
      </c>
      <c r="D29" s="39">
        <v>897</v>
      </c>
      <c r="E29" s="40">
        <v>186</v>
      </c>
      <c r="F29" s="40">
        <f t="shared" si="0"/>
        <v>2019</v>
      </c>
      <c r="G29" s="42"/>
      <c r="H29" s="27"/>
      <c r="I29" s="27"/>
      <c r="J29" s="27"/>
      <c r="K29" s="27"/>
      <c r="L29" s="27"/>
      <c r="M29" s="27"/>
      <c r="N29" s="27"/>
      <c r="O29" s="44"/>
      <c r="P29" s="11"/>
      <c r="Q29" s="11"/>
      <c r="R29" s="11"/>
      <c r="S29" s="45"/>
    </row>
    <row r="30" spans="1:19" s="46" customFormat="1" ht="15.75" x14ac:dyDescent="0.2">
      <c r="A30" s="51" t="s">
        <v>39</v>
      </c>
      <c r="B30" s="19">
        <f>SUM(B6:B29)</f>
        <v>4778</v>
      </c>
      <c r="C30" s="52">
        <f>SUM(C6:C29)</f>
        <v>13237</v>
      </c>
      <c r="D30" s="52">
        <f>SUM(D6:D29)</f>
        <v>15940</v>
      </c>
      <c r="E30" s="19">
        <f>SUM(E6:E29)</f>
        <v>2336</v>
      </c>
      <c r="F30" s="19">
        <f t="shared" si="0"/>
        <v>36291</v>
      </c>
      <c r="G30" s="42"/>
      <c r="H30" s="27"/>
      <c r="I30" s="27"/>
      <c r="J30" s="27"/>
      <c r="K30" s="27"/>
      <c r="L30" s="27"/>
      <c r="M30" s="27"/>
      <c r="N30" s="27"/>
      <c r="O30" s="44"/>
      <c r="P30" s="11"/>
      <c r="Q30" s="11"/>
      <c r="R30" s="11"/>
      <c r="S30" s="45"/>
    </row>
    <row r="31" spans="1:19" s="46" customFormat="1" x14ac:dyDescent="0.2">
      <c r="A31" s="38" t="s">
        <v>29</v>
      </c>
      <c r="B31" s="40">
        <v>880</v>
      </c>
      <c r="C31" s="39">
        <v>2066</v>
      </c>
      <c r="D31" s="39">
        <v>2741</v>
      </c>
      <c r="E31" s="40">
        <v>357</v>
      </c>
      <c r="F31" s="40">
        <f t="shared" si="0"/>
        <v>6044</v>
      </c>
      <c r="G31" s="42"/>
      <c r="H31" s="27"/>
      <c r="I31" s="27"/>
      <c r="J31" s="27"/>
      <c r="K31" s="27"/>
      <c r="L31" s="27"/>
      <c r="M31" s="27"/>
      <c r="N31" s="27"/>
      <c r="O31" s="44"/>
      <c r="P31" s="11"/>
      <c r="Q31" s="11"/>
      <c r="R31" s="11"/>
      <c r="S31" s="45"/>
    </row>
    <row r="32" spans="1:19" s="46" customFormat="1" x14ac:dyDescent="0.2">
      <c r="A32" s="38" t="s">
        <v>30</v>
      </c>
      <c r="B32" s="40">
        <v>1261</v>
      </c>
      <c r="C32" s="39">
        <v>3023</v>
      </c>
      <c r="D32" s="39">
        <v>2238</v>
      </c>
      <c r="E32" s="41">
        <v>402</v>
      </c>
      <c r="F32" s="41">
        <f t="shared" si="0"/>
        <v>6924</v>
      </c>
      <c r="G32" s="42"/>
      <c r="H32" s="27"/>
      <c r="I32" s="27"/>
      <c r="J32" s="42"/>
      <c r="K32" s="27"/>
      <c r="L32" s="42"/>
      <c r="M32" s="42"/>
      <c r="N32" s="42"/>
      <c r="O32" s="44"/>
      <c r="P32" s="47"/>
      <c r="Q32" s="47"/>
      <c r="R32" s="47"/>
      <c r="S32" s="45"/>
    </row>
    <row r="33" spans="1:19" s="46" customFormat="1" x14ac:dyDescent="0.2">
      <c r="A33" s="38" t="s">
        <v>31</v>
      </c>
      <c r="B33" s="40">
        <v>503</v>
      </c>
      <c r="C33" s="39">
        <v>1170</v>
      </c>
      <c r="D33" s="39">
        <v>1345</v>
      </c>
      <c r="E33" s="40">
        <v>204</v>
      </c>
      <c r="F33" s="40">
        <f t="shared" si="0"/>
        <v>3222</v>
      </c>
      <c r="G33" s="42"/>
      <c r="H33" s="27"/>
      <c r="I33" s="27"/>
      <c r="J33" s="27"/>
      <c r="K33" s="27"/>
      <c r="L33" s="27"/>
      <c r="M33" s="27"/>
      <c r="N33" s="27"/>
      <c r="O33" s="44"/>
      <c r="P33" s="11"/>
      <c r="Q33" s="11"/>
      <c r="R33" s="11"/>
      <c r="S33" s="45"/>
    </row>
    <row r="34" spans="1:19" s="46" customFormat="1" x14ac:dyDescent="0.2">
      <c r="A34" s="38" t="s">
        <v>32</v>
      </c>
      <c r="B34" s="40">
        <v>1535</v>
      </c>
      <c r="C34" s="39">
        <v>3482</v>
      </c>
      <c r="D34" s="39">
        <v>4403</v>
      </c>
      <c r="E34" s="40">
        <v>478</v>
      </c>
      <c r="F34" s="40">
        <f t="shared" si="0"/>
        <v>9898</v>
      </c>
      <c r="G34" s="42"/>
      <c r="H34" s="27"/>
      <c r="I34" s="27"/>
      <c r="J34" s="27"/>
      <c r="K34" s="27"/>
      <c r="L34" s="27"/>
      <c r="M34" s="27"/>
      <c r="N34" s="27"/>
      <c r="O34" s="44"/>
      <c r="P34" s="11"/>
      <c r="Q34" s="11"/>
      <c r="R34" s="11"/>
      <c r="S34" s="45"/>
    </row>
    <row r="35" spans="1:19" s="46" customFormat="1" ht="15.75" x14ac:dyDescent="0.25">
      <c r="A35" s="53" t="s">
        <v>40</v>
      </c>
      <c r="B35" s="19">
        <f>SUM(B31:B34)</f>
        <v>4179</v>
      </c>
      <c r="C35" s="19">
        <f>SUM(C31:C34)</f>
        <v>9741</v>
      </c>
      <c r="D35" s="19">
        <f>SUM(D31:D34)</f>
        <v>10727</v>
      </c>
      <c r="E35" s="19">
        <f>SUM(E31:E34)</f>
        <v>1441</v>
      </c>
      <c r="F35" s="19">
        <f t="shared" si="0"/>
        <v>26088</v>
      </c>
      <c r="G35" s="42"/>
      <c r="H35" s="25"/>
      <c r="I35" s="25"/>
      <c r="J35" s="42"/>
      <c r="K35" s="42"/>
      <c r="L35" s="42"/>
      <c r="M35" s="42"/>
      <c r="N35" s="42"/>
      <c r="O35" s="44"/>
      <c r="P35" s="45"/>
      <c r="Q35" s="6"/>
      <c r="R35" s="45"/>
      <c r="S35" s="45"/>
    </row>
    <row r="36" spans="1:19" s="46" customFormat="1" x14ac:dyDescent="0.2">
      <c r="A36" s="49" t="s">
        <v>19</v>
      </c>
      <c r="B36" s="39">
        <v>842</v>
      </c>
      <c r="C36" s="39">
        <v>2719</v>
      </c>
      <c r="D36" s="39">
        <v>3030</v>
      </c>
      <c r="E36" s="39">
        <v>395</v>
      </c>
      <c r="F36" s="39">
        <f t="shared" si="0"/>
        <v>6986</v>
      </c>
      <c r="G36" s="25"/>
      <c r="H36" s="25"/>
      <c r="I36" s="25"/>
      <c r="J36" s="25"/>
      <c r="K36" s="25"/>
      <c r="L36" s="25"/>
      <c r="M36" s="25"/>
      <c r="N36" s="25"/>
      <c r="O36" s="50"/>
      <c r="P36" s="45"/>
    </row>
    <row r="37" spans="1:19" s="46" customFormat="1" x14ac:dyDescent="0.2">
      <c r="A37" s="49" t="s">
        <v>12</v>
      </c>
      <c r="B37" s="39">
        <v>1527</v>
      </c>
      <c r="C37" s="39">
        <v>3968</v>
      </c>
      <c r="D37" s="39">
        <v>3977</v>
      </c>
      <c r="E37" s="39">
        <v>586</v>
      </c>
      <c r="F37" s="41">
        <f t="shared" si="0"/>
        <v>10058</v>
      </c>
      <c r="G37" s="25"/>
      <c r="H37" s="25"/>
      <c r="I37" s="25"/>
      <c r="J37" s="25"/>
      <c r="K37" s="25"/>
      <c r="L37" s="25"/>
      <c r="M37" s="25"/>
      <c r="N37" s="42"/>
      <c r="O37" s="50"/>
      <c r="P37" s="45"/>
    </row>
    <row r="38" spans="1:19" s="46" customFormat="1" x14ac:dyDescent="0.2">
      <c r="A38" s="65" t="s">
        <v>20</v>
      </c>
      <c r="B38" s="39">
        <v>1044</v>
      </c>
      <c r="C38" s="39">
        <v>3565</v>
      </c>
      <c r="D38" s="41">
        <v>3517</v>
      </c>
      <c r="E38" s="41">
        <v>394</v>
      </c>
      <c r="F38" s="41">
        <f t="shared" si="0"/>
        <v>8520</v>
      </c>
      <c r="G38" s="42"/>
      <c r="H38" s="42"/>
      <c r="I38" s="42"/>
      <c r="J38" s="25"/>
      <c r="K38" s="25"/>
      <c r="L38" s="42"/>
      <c r="M38" s="42"/>
      <c r="N38" s="42"/>
      <c r="O38" s="54"/>
      <c r="P38" s="45"/>
    </row>
    <row r="39" spans="1:19" s="46" customFormat="1" x14ac:dyDescent="0.2">
      <c r="A39" s="63" t="s">
        <v>7</v>
      </c>
      <c r="B39" s="40">
        <v>1208</v>
      </c>
      <c r="C39" s="40">
        <v>3425</v>
      </c>
      <c r="D39" s="40">
        <v>3798</v>
      </c>
      <c r="E39" s="40">
        <v>495</v>
      </c>
      <c r="F39" s="41">
        <f t="shared" si="0"/>
        <v>8926</v>
      </c>
      <c r="G39" s="27"/>
      <c r="H39" s="27"/>
      <c r="I39" s="27"/>
      <c r="J39" s="27"/>
      <c r="K39" s="27"/>
      <c r="L39" s="27"/>
      <c r="M39" s="27"/>
      <c r="N39" s="42"/>
      <c r="O39" s="29"/>
      <c r="P39" s="45"/>
    </row>
    <row r="40" spans="1:19" s="46" customFormat="1" x14ac:dyDescent="0.2">
      <c r="A40" s="63" t="s">
        <v>3</v>
      </c>
      <c r="B40" s="40">
        <v>1141</v>
      </c>
      <c r="C40" s="40">
        <v>3271</v>
      </c>
      <c r="D40" s="41">
        <v>3691</v>
      </c>
      <c r="E40" s="41">
        <v>427</v>
      </c>
      <c r="F40" s="41">
        <f t="shared" si="0"/>
        <v>8530</v>
      </c>
      <c r="G40" s="42"/>
      <c r="H40" s="42"/>
      <c r="I40" s="42"/>
      <c r="J40" s="27"/>
      <c r="K40" s="27"/>
      <c r="L40" s="42"/>
      <c r="M40" s="42"/>
      <c r="N40" s="42"/>
      <c r="O40" s="29"/>
      <c r="P40" s="45"/>
    </row>
    <row r="41" spans="1:19" ht="31.5" x14ac:dyDescent="0.2">
      <c r="A41" s="34" t="s">
        <v>41</v>
      </c>
      <c r="B41" s="17">
        <f>SUM(B36:B40)</f>
        <v>5762</v>
      </c>
      <c r="C41" s="17">
        <f t="shared" ref="C41:D41" si="1">SUM(C36:C40)</f>
        <v>16948</v>
      </c>
      <c r="D41" s="17">
        <f t="shared" si="1"/>
        <v>18013</v>
      </c>
      <c r="E41" s="19">
        <f>E36+E37+E38+E39+E40</f>
        <v>2297</v>
      </c>
      <c r="F41" s="19">
        <f t="shared" si="0"/>
        <v>43020</v>
      </c>
      <c r="G41" s="26"/>
      <c r="H41" s="29"/>
      <c r="I41" s="30"/>
      <c r="J41" s="28"/>
      <c r="K41" s="28"/>
      <c r="L41" s="29"/>
      <c r="M41" s="29"/>
      <c r="N41" s="26"/>
      <c r="O41" s="28"/>
      <c r="P41" s="1"/>
    </row>
    <row r="42" spans="1:19" s="37" customFormat="1" ht="15.75" x14ac:dyDescent="0.25">
      <c r="A42" s="55" t="s">
        <v>42</v>
      </c>
      <c r="B42" s="56">
        <f>B30+B35+B41</f>
        <v>14719</v>
      </c>
      <c r="C42" s="57">
        <f>C30+C35+C41</f>
        <v>39926</v>
      </c>
      <c r="D42" s="57">
        <f>D30+D35+D41</f>
        <v>44680</v>
      </c>
      <c r="E42" s="57">
        <f>E30+E35+E41</f>
        <v>6074</v>
      </c>
      <c r="F42" s="58">
        <f t="shared" si="0"/>
        <v>105399</v>
      </c>
      <c r="G42" s="59"/>
      <c r="H42" s="35"/>
      <c r="I42" s="35"/>
      <c r="J42" s="35"/>
      <c r="K42" s="35"/>
      <c r="L42" s="35"/>
      <c r="M42" s="35"/>
      <c r="N42" s="35"/>
      <c r="O42" s="35"/>
      <c r="P42" s="36"/>
    </row>
    <row r="43" spans="1:19" ht="30" customHeight="1" x14ac:dyDescent="0.3">
      <c r="A43" s="62" t="s">
        <v>44</v>
      </c>
      <c r="B43" s="16"/>
      <c r="C43" s="13"/>
      <c r="D43" s="13"/>
      <c r="E43" s="13"/>
      <c r="F43" s="15"/>
      <c r="G43" s="14"/>
      <c r="H43" s="14"/>
      <c r="I43" s="31"/>
      <c r="J43" s="14"/>
      <c r="K43" s="14"/>
      <c r="L43" s="14"/>
      <c r="M43" s="14"/>
      <c r="N43" s="14"/>
      <c r="O43" s="14"/>
      <c r="P43" s="1"/>
    </row>
    <row r="44" spans="1:19" ht="25.5" customHeight="1" x14ac:dyDescent="0.2">
      <c r="A44" s="72" t="s">
        <v>45</v>
      </c>
      <c r="B44" s="73"/>
      <c r="C44" s="73"/>
      <c r="D44" s="73"/>
      <c r="E44" s="73"/>
      <c r="F44" s="73"/>
    </row>
    <row r="45" spans="1:19" ht="96.75" customHeight="1" x14ac:dyDescent="0.2">
      <c r="A45" s="64"/>
      <c r="B45" s="5"/>
    </row>
    <row r="46" spans="1:19" x14ac:dyDescent="0.2">
      <c r="A46" s="4"/>
      <c r="B46" s="5"/>
    </row>
    <row r="47" spans="1:19" x14ac:dyDescent="0.2">
      <c r="A47" s="4"/>
      <c r="B47" s="5"/>
    </row>
    <row r="48" spans="1:19" x14ac:dyDescent="0.2">
      <c r="A48" s="4"/>
      <c r="B48" s="5"/>
    </row>
    <row r="49" spans="1:2" x14ac:dyDescent="0.2">
      <c r="A49" s="4"/>
      <c r="B49" s="5"/>
    </row>
    <row r="50" spans="1:2" x14ac:dyDescent="0.2">
      <c r="B50" s="5"/>
    </row>
    <row r="51" spans="1:2" x14ac:dyDescent="0.2">
      <c r="B51" s="5"/>
    </row>
    <row r="56" spans="1:2" x14ac:dyDescent="0.2">
      <c r="A56" s="3"/>
    </row>
    <row r="58" spans="1:2" x14ac:dyDescent="0.2">
      <c r="B58" s="5"/>
    </row>
    <row r="59" spans="1:2" x14ac:dyDescent="0.2">
      <c r="B59" s="5"/>
    </row>
    <row r="64" spans="1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</sheetData>
  <mergeCells count="5">
    <mergeCell ref="A2:F2"/>
    <mergeCell ref="A1:O1"/>
    <mergeCell ref="Q5:T5"/>
    <mergeCell ref="A3:O3"/>
    <mergeCell ref="A44:F44"/>
  </mergeCells>
  <phoneticPr fontId="1" type="noConversion"/>
  <conditionalFormatting sqref="B6:E29">
    <cfRule type="colorScale" priority="6">
      <colorScale>
        <cfvo type="min"/>
        <cfvo type="max"/>
        <color rgb="FFFCFCFF"/>
        <color rgb="FFF8696B"/>
      </colorScale>
    </cfRule>
  </conditionalFormatting>
  <conditionalFormatting sqref="B31:E34">
    <cfRule type="colorScale" priority="5">
      <colorScale>
        <cfvo type="min"/>
        <cfvo type="max"/>
        <color rgb="FFFCFCFF"/>
        <color rgb="FFF8696B"/>
      </colorScale>
    </cfRule>
  </conditionalFormatting>
  <conditionalFormatting sqref="B36:E40">
    <cfRule type="colorScale" priority="4">
      <colorScale>
        <cfvo type="min"/>
        <cfvo type="max"/>
        <color rgb="FFFCFCFF"/>
        <color rgb="FFF8696B"/>
      </colorScale>
    </cfRule>
  </conditionalFormatting>
  <conditionalFormatting sqref="F6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F31:F34">
    <cfRule type="colorScale" priority="2">
      <colorScale>
        <cfvo type="min"/>
        <cfvo type="max"/>
        <color rgb="FFFCFCFF"/>
        <color rgb="FFF8696B"/>
      </colorScale>
    </cfRule>
  </conditionalFormatting>
  <conditionalFormatting sqref="F36:F40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1642581</cp:lastModifiedBy>
  <cp:lastPrinted>2020-10-14T12:28:36Z</cp:lastPrinted>
  <dcterms:created xsi:type="dcterms:W3CDTF">2010-12-08T07:20:30Z</dcterms:created>
  <dcterms:modified xsi:type="dcterms:W3CDTF">2021-09-24T21:19:43Z</dcterms:modified>
</cp:coreProperties>
</file>